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20_児童施設　自主点検表（書面）\私立\案\HP掲載用\"/>
    </mc:Choice>
  </mc:AlternateContent>
  <xr:revisionPtr revIDLastSave="0" documentId="13_ncr:1_{489FC560-FA3E-4976-A237-586D7F59B5E7}" xr6:coauthVersionLast="47" xr6:coauthVersionMax="47" xr10:uidLastSave="{00000000-0000-0000-0000-000000000000}"/>
  <bookViews>
    <workbookView xWindow="28680" yWindow="-120" windowWidth="29040" windowHeight="15720" activeTab="7" xr2:uid="{40C32E90-4AA1-43F8-A6C6-D46C24FB032C}"/>
  </bookViews>
  <sheets>
    <sheet name="表紙" sheetId="36" r:id="rId1"/>
    <sheet name="運営管理" sheetId="37" r:id="rId2"/>
    <sheet name="処遇" sheetId="38" r:id="rId3"/>
    <sheet name="財務・その他" sheetId="39" r:id="rId4"/>
    <sheet name="別紙1（職員配置等の状況 保育所）" sheetId="48" r:id="rId5"/>
    <sheet name="別紙１職員配置(幼保連携型認定こども園)" sheetId="49" r:id="rId6"/>
    <sheet name="別紙２施設・防犯 安全確認点検" sheetId="45" r:id="rId7"/>
    <sheet name="別紙３ 職員の給与・異動状況" sheetId="43" r:id="rId8"/>
    <sheet name="別紙３算出シート" sheetId="44" r:id="rId9"/>
    <sheet name="反映シート" sheetId="47" r:id="rId10"/>
  </sheets>
  <definedNames>
    <definedName name="_xlnm.Print_Area" localSheetId="1">運営管理!$B$2:$AI$134</definedName>
    <definedName name="_xlnm.Print_Area" localSheetId="3">財務・その他!$B$2:$AI$30</definedName>
    <definedName name="_xlnm.Print_Area" localSheetId="2">処遇!$B$2:$AI$92</definedName>
    <definedName name="_xlnm.Print_Area" localSheetId="9">反映シート!$A$56</definedName>
    <definedName name="_xlnm.Print_Area" localSheetId="0">表紙!$A$1:$X$33</definedName>
    <definedName name="_xlnm.Print_Area" localSheetId="4">'別紙1（職員配置等の状況 保育所）'!$A$1:$AG$51</definedName>
    <definedName name="_xlnm.Print_Area" localSheetId="5">'別紙１職員配置(幼保連携型認定こども園)'!$A$1:$AE$72</definedName>
    <definedName name="_xlnm.Print_Area" localSheetId="6">'別紙２施設・防犯 安全確認点検'!$A$1:$E$29</definedName>
    <definedName name="_xlnm.Print_Area" localSheetId="7">'別紙３ 職員の給与・異動状況'!$A$1:$I$43</definedName>
    <definedName name="_xlnm.Print_Area" localSheetId="8">別紙３算出シート!$B$117</definedName>
    <definedName name="_xlnm.Print_Titles" localSheetId="1">運営管理!$2:$2</definedName>
    <definedName name="_xlnm.Print_Titles" localSheetId="3">財務・その他!$2:$2</definedName>
    <definedName name="_xlnm.Print_Titles" localSheetId="2">処遇!$2:$2</definedName>
    <definedName name="施設_敷地・建物_の状況" localSheetId="3">#REF!</definedName>
    <definedName name="施設_敷地・建物_の状況" localSheetId="9">#REF!</definedName>
    <definedName name="施設_敷地・建物_の状況" localSheetId="4">#REF!</definedName>
    <definedName name="施設_敷地・建物_の状況" localSheetId="5">#REF!</definedName>
    <definedName name="施設_敷地・建物_の状況">#REF!</definedName>
    <definedName name="施設・防犯_安全確認点検項目" localSheetId="3">#REF!</definedName>
    <definedName name="施設・防犯_安全確認点検項目" localSheetId="9">#REF!</definedName>
    <definedName name="施設・防犯_安全確認点検項目" localSheetId="0">#REF!</definedName>
    <definedName name="施設・防犯_安全確認点検項目" localSheetId="4">#REF!</definedName>
    <definedName name="施設・防犯_安全確認点検項目" localSheetId="5">#REF!</definedName>
    <definedName name="施設・防犯_安全確認点検項目" localSheetId="6">#REF!</definedName>
    <definedName name="施設・防犯_安全確認点検項目" localSheetId="7">#REF!</definedName>
    <definedName name="施設・防犯_安全確認点検項目" localSheetId="8">#REF!</definedName>
    <definedName name="施設・防犯_安全確認点検項目">#REF!</definedName>
    <definedName name="職員の給与支払・異動状況" localSheetId="3">#REF!</definedName>
    <definedName name="職員の給与支払・異動状況" localSheetId="9">#REF!</definedName>
    <definedName name="職員の給与支払・異動状況" localSheetId="0">#REF!</definedName>
    <definedName name="職員の給与支払・異動状況" localSheetId="4">#REF!</definedName>
    <definedName name="職員の給与支払・異動状況" localSheetId="5">#REF!</definedName>
    <definedName name="職員の給与支払・異動状況" localSheetId="6">#REF!</definedName>
    <definedName name="職員の給与支払・異動状況" localSheetId="7">#REF!</definedName>
    <definedName name="職員の給与支払・異動状況" localSheetId="8">#REF!</definedName>
    <definedName name="職員の給与支払・異動状況">#REF!</definedName>
    <definedName name="職員の定着・確保策" localSheetId="3">#REF!</definedName>
    <definedName name="職員の定着・確保策" localSheetId="9">#REF!</definedName>
    <definedName name="職員の定着・確保策" localSheetId="0">#REF!</definedName>
    <definedName name="職員の定着・確保策" localSheetId="4">#REF!</definedName>
    <definedName name="職員の定着・確保策" localSheetId="5">#REF!</definedName>
    <definedName name="職員の定着・確保策" localSheetId="6">#REF!</definedName>
    <definedName name="職員の定着・確保策" localSheetId="7">#REF!</definedName>
    <definedName name="職員の定着・確保策" localSheetId="8">#REF!</definedName>
    <definedName name="職員の定着・確保策">#REF!</definedName>
    <definedName name="働きやすい職場環境の整備" localSheetId="3">#REF!</definedName>
    <definedName name="働きやすい職場環境の整備" localSheetId="9">#REF!</definedName>
    <definedName name="働きやすい職場環境の整備" localSheetId="0">#REF!</definedName>
    <definedName name="働きやすい職場環境の整備" localSheetId="4">#REF!</definedName>
    <definedName name="働きやすい職場環境の整備" localSheetId="5">#REF!</definedName>
    <definedName name="働きやすい職場環境の整備">#REF!</definedName>
    <definedName name="別紙３働きやすい職場環境整備" localSheetId="3">#REF!</definedName>
    <definedName name="別紙３働きやすい職場環境整備" localSheetId="9">#REF!</definedName>
    <definedName name="別紙３働きやすい職場環境整備" localSheetId="0">#REF!</definedName>
    <definedName name="別紙３働きやすい職場環境整備" localSheetId="4">#REF!</definedName>
    <definedName name="別紙３働きやすい職場環境整備" localSheetId="5">#REF!</definedName>
    <definedName name="別紙３働きやすい職場環境整備">#REF!</definedName>
    <definedName name="保育所職員配置の状況" localSheetId="9">#REF!</definedName>
    <definedName name="保育所職員配置の状況">#REF!</definedName>
    <definedName name="法__人__運__営__状__況" localSheetId="3">#REF!</definedName>
    <definedName name="法__人__運__営__状__況" localSheetId="9">#REF!</definedName>
    <definedName name="法__人__運__営__状__況" localSheetId="0">#REF!</definedName>
    <definedName name="法__人__運__営__状__況" localSheetId="4">#REF!</definedName>
    <definedName name="法__人__運__営__状__況" localSheetId="5">#REF!</definedName>
    <definedName name="法__人__運__営__状__況" localSheetId="6">#REF!</definedName>
    <definedName name="法__人__運__営__状__況" localSheetId="7">#REF!</definedName>
    <definedName name="法__人__運__営__状__況" localSheetId="8">#REF!</definedName>
    <definedName name="法__人__運__営__状__況">#REF!</definedName>
    <definedName name="幼保連携型認定こども園職員配置の状況" localSheetId="9">#REF!</definedName>
    <definedName name="幼保連携型認定こども園職員配置の状況" localSheetId="5">'別紙１職員配置(幼保連携型認定こども園)'!$A$2</definedName>
    <definedName name="幼保連携型認定こども園職員配置の状況" localSheetId="6">#REF!</definedName>
    <definedName name="幼保連携型認定こども園職員配置の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5" i="47" l="1"/>
  <c r="EF5" i="47"/>
  <c r="DY5" i="47"/>
  <c r="DX5" i="47"/>
  <c r="DR5" i="47"/>
  <c r="DQ5" i="47"/>
  <c r="DI5" i="47"/>
  <c r="DJ5" i="47"/>
  <c r="DE5" i="47"/>
  <c r="CV5" i="47"/>
  <c r="CU5" i="47"/>
  <c r="BC5" i="47" l="1"/>
  <c r="BF5" i="47" l="1"/>
  <c r="BE5" i="47"/>
  <c r="BD5" i="47"/>
  <c r="AF5" i="47"/>
  <c r="AE5" i="47"/>
  <c r="D72" i="49" l="1"/>
  <c r="J71" i="49"/>
  <c r="R71" i="49" s="1"/>
  <c r="J70" i="49"/>
  <c r="R70" i="49" s="1"/>
  <c r="J69" i="49"/>
  <c r="R69" i="49" s="1"/>
  <c r="J68" i="49"/>
  <c r="R68" i="49" s="1"/>
  <c r="J67" i="49"/>
  <c r="R67" i="49" s="1"/>
  <c r="J66" i="49"/>
  <c r="W42" i="49"/>
  <c r="J37" i="49"/>
  <c r="H37" i="49"/>
  <c r="P35" i="49"/>
  <c r="L35" i="49"/>
  <c r="R35" i="49" s="1"/>
  <c r="AC34" i="49"/>
  <c r="AC37" i="49" s="1"/>
  <c r="P34" i="49"/>
  <c r="L34" i="49"/>
  <c r="R34" i="49" s="1"/>
  <c r="P32" i="49"/>
  <c r="L32" i="49"/>
  <c r="P31" i="49"/>
  <c r="L31" i="49"/>
  <c r="D50" i="48"/>
  <c r="J49" i="48"/>
  <c r="P49" i="48" s="1"/>
  <c r="J48" i="48"/>
  <c r="P48" i="48" s="1"/>
  <c r="J47" i="48"/>
  <c r="P47" i="48" s="1"/>
  <c r="J46" i="48"/>
  <c r="P46" i="48" s="1"/>
  <c r="J45" i="48"/>
  <c r="P45" i="48" s="1"/>
  <c r="J44" i="48"/>
  <c r="G23" i="48"/>
  <c r="X20" i="48" s="1"/>
  <c r="R17" i="48"/>
  <c r="Q17" i="48"/>
  <c r="N17" i="48"/>
  <c r="K17" i="48"/>
  <c r="X18" i="48" s="1"/>
  <c r="G14" i="48"/>
  <c r="H14" i="48" s="1"/>
  <c r="G13" i="48"/>
  <c r="H13" i="48" s="1"/>
  <c r="G12" i="48"/>
  <c r="H12" i="48" s="1"/>
  <c r="G11" i="48"/>
  <c r="H11" i="48" s="1"/>
  <c r="H10" i="48"/>
  <c r="G10" i="48"/>
  <c r="G9" i="48"/>
  <c r="H9" i="48" s="1"/>
  <c r="R32" i="49" l="1"/>
  <c r="J50" i="48"/>
  <c r="J72" i="49"/>
  <c r="R31" i="49"/>
  <c r="R37" i="49" s="1"/>
  <c r="X22" i="48"/>
  <c r="L37" i="49"/>
  <c r="R66" i="49"/>
  <c r="R72" i="49" s="1"/>
  <c r="H17" i="48"/>
  <c r="AB22" i="48" s="1"/>
  <c r="P44" i="48"/>
  <c r="P50" i="48" s="1"/>
  <c r="AI5" i="47" l="1"/>
  <c r="BK5" i="47" l="1"/>
  <c r="E76" i="38" l="1"/>
  <c r="X24" i="39"/>
  <c r="EQ5" i="47" s="1"/>
  <c r="FK5" i="47" l="1"/>
  <c r="FJ5" i="47"/>
  <c r="FI5" i="47"/>
  <c r="FH5" i="47"/>
  <c r="FG5" i="47"/>
  <c r="FF5" i="47"/>
  <c r="FE5" i="47"/>
  <c r="FD5" i="47"/>
  <c r="FC5" i="47"/>
  <c r="FB5" i="47"/>
  <c r="FA5" i="47"/>
  <c r="EZ5" i="47"/>
  <c r="EY5" i="47"/>
  <c r="EX5" i="47"/>
  <c r="EW5" i="47"/>
  <c r="EV5" i="47"/>
  <c r="EU5" i="47"/>
  <c r="ET5" i="47"/>
  <c r="FQ5" i="47" l="1"/>
  <c r="FP5" i="47"/>
  <c r="FO5" i="47"/>
  <c r="FN5" i="47"/>
  <c r="FL5" i="47"/>
  <c r="ES5" i="47"/>
  <c r="ER5" i="47"/>
  <c r="EP5" i="47"/>
  <c r="EO5" i="47"/>
  <c r="EN5" i="47"/>
  <c r="EM5" i="47"/>
  <c r="EK5" i="47"/>
  <c r="EJ5" i="47"/>
  <c r="EI5" i="47"/>
  <c r="EH5" i="47"/>
  <c r="EG5" i="47"/>
  <c r="EE5" i="47"/>
  <c r="ED5" i="47"/>
  <c r="EC5" i="47"/>
  <c r="EB5" i="47"/>
  <c r="EA5" i="47"/>
  <c r="DZ5" i="47"/>
  <c r="DW5" i="47"/>
  <c r="DV5" i="47"/>
  <c r="DU5" i="47"/>
  <c r="DT5" i="47"/>
  <c r="DS5" i="47"/>
  <c r="DP5" i="47"/>
  <c r="DO5" i="47"/>
  <c r="DN5" i="47"/>
  <c r="DM5" i="47"/>
  <c r="DL5" i="47"/>
  <c r="DK5" i="47"/>
  <c r="DH5" i="47"/>
  <c r="DG5" i="47"/>
  <c r="DF5" i="47"/>
  <c r="DD5" i="47"/>
  <c r="DC5" i="47"/>
  <c r="DB5" i="47"/>
  <c r="DA5" i="47"/>
  <c r="CZ5" i="47"/>
  <c r="CY5" i="47"/>
  <c r="CX5" i="47"/>
  <c r="CW5" i="47"/>
  <c r="CT5" i="47"/>
  <c r="CS5" i="47"/>
  <c r="CR5" i="47"/>
  <c r="CQ5" i="47"/>
  <c r="CP5" i="47"/>
  <c r="CO5" i="47"/>
  <c r="CN5" i="47"/>
  <c r="CM5" i="47"/>
  <c r="CL5" i="47"/>
  <c r="CK5" i="47"/>
  <c r="CI5" i="47"/>
  <c r="CH5" i="47"/>
  <c r="CG5" i="47"/>
  <c r="CF5" i="47"/>
  <c r="CE5" i="47"/>
  <c r="CC5" i="47"/>
  <c r="CA5" i="47"/>
  <c r="BZ5" i="47"/>
  <c r="BY5" i="47"/>
  <c r="BX5" i="47"/>
  <c r="BW5" i="47"/>
  <c r="BV5" i="47"/>
  <c r="BU5" i="47"/>
  <c r="BT5" i="47"/>
  <c r="BS5" i="47"/>
  <c r="BR5" i="47"/>
  <c r="BQ5" i="47"/>
  <c r="BP5" i="47"/>
  <c r="BO5" i="47"/>
  <c r="BN5" i="47"/>
  <c r="BM5" i="47"/>
  <c r="BL5" i="47"/>
  <c r="BJ5" i="47"/>
  <c r="BI5" i="47"/>
  <c r="BH5" i="47"/>
  <c r="BG5" i="47"/>
  <c r="BB5" i="47"/>
  <c r="BA5" i="47"/>
  <c r="AZ5" i="47"/>
  <c r="AY5" i="47"/>
  <c r="AX5" i="47"/>
  <c r="AW5" i="47"/>
  <c r="AV5" i="47"/>
  <c r="AU5" i="47"/>
  <c r="AT5" i="47"/>
  <c r="AS5" i="47"/>
  <c r="AR5" i="47"/>
  <c r="AQ5" i="47"/>
  <c r="AP5" i="47"/>
  <c r="AO5" i="47"/>
  <c r="AN5" i="47"/>
  <c r="AM5" i="47"/>
  <c r="AL5" i="47"/>
  <c r="AK5" i="47"/>
  <c r="AJ5" i="47"/>
  <c r="AH5" i="47"/>
  <c r="AG5" i="47"/>
  <c r="AD5" i="47"/>
  <c r="AC5" i="47"/>
  <c r="AB5" i="47"/>
  <c r="V5" i="47"/>
  <c r="W5" i="47"/>
  <c r="Z5" i="47"/>
  <c r="AA5" i="47"/>
  <c r="Y5" i="47"/>
  <c r="X5" i="47"/>
  <c r="U5" i="47"/>
  <c r="T5" i="47"/>
  <c r="S5" i="47"/>
  <c r="R5" i="47"/>
  <c r="Q5" i="47"/>
  <c r="P5" i="47"/>
  <c r="O5" i="47"/>
  <c r="N5" i="47"/>
  <c r="M5" i="47"/>
  <c r="L5" i="47"/>
  <c r="K5" i="47"/>
  <c r="J5" i="47"/>
  <c r="I5" i="47"/>
  <c r="H5" i="47"/>
  <c r="G5" i="47"/>
  <c r="F5" i="47"/>
  <c r="E5" i="47"/>
  <c r="D5" i="47"/>
  <c r="C5" i="47"/>
  <c r="B5" i="47"/>
  <c r="A5" i="47"/>
  <c r="CD5" i="47" s="1"/>
  <c r="V16" i="44" l="1"/>
  <c r="V17" i="44" s="1"/>
  <c r="V18" i="44" s="1"/>
  <c r="V19" i="44" s="1"/>
  <c r="V20" i="44" s="1"/>
  <c r="V21" i="44" s="1"/>
  <c r="V22" i="44" s="1"/>
  <c r="V23" i="44" s="1"/>
  <c r="V24" i="44" s="1"/>
  <c r="V25" i="44" s="1"/>
  <c r="V26" i="44" s="1"/>
  <c r="V27" i="44" s="1"/>
  <c r="V28" i="44" s="1"/>
  <c r="V29" i="44" s="1"/>
  <c r="V30" i="44" s="1"/>
  <c r="V31" i="44" s="1"/>
  <c r="V32" i="44" s="1"/>
  <c r="V33" i="44" s="1"/>
  <c r="V34" i="44" s="1"/>
  <c r="V35" i="44" s="1"/>
  <c r="V36" i="44" s="1"/>
  <c r="V37" i="44" s="1"/>
  <c r="V38" i="44" s="1"/>
  <c r="V39" i="44" s="1"/>
  <c r="V40" i="44" s="1"/>
  <c r="V41" i="44" s="1"/>
  <c r="V42" i="44" s="1"/>
  <c r="V43" i="44" s="1"/>
  <c r="V44" i="44" s="1"/>
  <c r="V45" i="44" s="1"/>
  <c r="V46" i="44" s="1"/>
  <c r="V47" i="44" s="1"/>
  <c r="V48" i="44" s="1"/>
  <c r="V49" i="44" s="1"/>
  <c r="V50" i="44" s="1"/>
  <c r="V51" i="44" s="1"/>
  <c r="V52" i="44" s="1"/>
  <c r="V53" i="44" s="1"/>
  <c r="V54" i="44" s="1"/>
  <c r="V55" i="44" s="1"/>
  <c r="V56" i="44" s="1"/>
  <c r="V57" i="44" s="1"/>
  <c r="V58" i="44" s="1"/>
  <c r="V59" i="44" s="1"/>
  <c r="V60" i="44" s="1"/>
  <c r="V61" i="44" s="1"/>
  <c r="V62" i="44" s="1"/>
  <c r="V63" i="44" s="1"/>
  <c r="V64" i="44" s="1"/>
  <c r="V65" i="44" s="1"/>
  <c r="V66" i="44" s="1"/>
  <c r="V67" i="44" s="1"/>
  <c r="V68" i="44" s="1"/>
  <c r="V69" i="44" s="1"/>
  <c r="V70" i="44" s="1"/>
  <c r="V71" i="44" s="1"/>
  <c r="V72" i="44" s="1"/>
  <c r="V73" i="44" s="1"/>
  <c r="V74" i="44" s="1"/>
  <c r="V75" i="44" s="1"/>
  <c r="V76" i="44" s="1"/>
  <c r="V77" i="44" s="1"/>
  <c r="V78" i="44" s="1"/>
  <c r="V79" i="44" s="1"/>
  <c r="V80" i="44" s="1"/>
  <c r="V81" i="44" s="1"/>
  <c r="V82" i="44" s="1"/>
  <c r="V83" i="44" s="1"/>
  <c r="V84" i="44" s="1"/>
  <c r="V85" i="44" s="1"/>
  <c r="V86" i="44" s="1"/>
  <c r="V87" i="44" s="1"/>
  <c r="V88" i="44" s="1"/>
  <c r="V89" i="44" s="1"/>
  <c r="V90" i="44" s="1"/>
  <c r="V91" i="44" s="1"/>
  <c r="V92" i="44" s="1"/>
  <c r="V93" i="44" s="1"/>
  <c r="V94" i="44" s="1"/>
  <c r="V95" i="44" s="1"/>
  <c r="V96" i="44" s="1"/>
  <c r="V97" i="44" s="1"/>
  <c r="V98" i="44" s="1"/>
  <c r="V99" i="44" s="1"/>
  <c r="V100" i="44" s="1"/>
  <c r="V101" i="44" s="1"/>
  <c r="V102" i="44" s="1"/>
  <c r="V103" i="44" s="1"/>
  <c r="V104" i="44" s="1"/>
  <c r="V105" i="44" s="1"/>
  <c r="V106" i="44" s="1"/>
  <c r="V107" i="44" s="1"/>
  <c r="V108" i="44" s="1"/>
  <c r="V109" i="44" s="1"/>
  <c r="V110" i="44" s="1"/>
  <c r="V111" i="44" s="1"/>
  <c r="V112" i="44" s="1"/>
  <c r="V113" i="44" s="1"/>
  <c r="Y15" i="44"/>
  <c r="Y16" i="44" s="1"/>
  <c r="Y17" i="44" s="1"/>
  <c r="Y18" i="44" s="1"/>
  <c r="Y19" i="44" s="1"/>
  <c r="Y20" i="44" s="1"/>
  <c r="Y21" i="44" s="1"/>
  <c r="Y22" i="44" s="1"/>
  <c r="Y23" i="44" s="1"/>
  <c r="Y24" i="44" s="1"/>
  <c r="Y25" i="44" s="1"/>
  <c r="Y26" i="44" s="1"/>
  <c r="Y27" i="44" s="1"/>
  <c r="Y28" i="44" s="1"/>
  <c r="Y29" i="44" s="1"/>
  <c r="Y30" i="44" s="1"/>
  <c r="Y31" i="44" s="1"/>
  <c r="Y32" i="44" s="1"/>
  <c r="Y33" i="44" s="1"/>
  <c r="Y34" i="44" s="1"/>
  <c r="Y35" i="44" s="1"/>
  <c r="Y36" i="44" s="1"/>
  <c r="Y37" i="44" s="1"/>
  <c r="Y38" i="44" s="1"/>
  <c r="Y39" i="44" s="1"/>
  <c r="Y40" i="44" s="1"/>
  <c r="Y41" i="44" s="1"/>
  <c r="Y42" i="44" s="1"/>
  <c r="Y43" i="44" s="1"/>
  <c r="Y44" i="44" s="1"/>
  <c r="Y45" i="44" s="1"/>
  <c r="Y46" i="44" s="1"/>
  <c r="Y47" i="44" s="1"/>
  <c r="Y48" i="44" s="1"/>
  <c r="Y49" i="44" s="1"/>
  <c r="Y50" i="44" s="1"/>
  <c r="Y51" i="44" s="1"/>
  <c r="Y52" i="44" s="1"/>
  <c r="Y53" i="44" s="1"/>
  <c r="Y54" i="44" s="1"/>
  <c r="Y55" i="44" s="1"/>
  <c r="Y56" i="44" s="1"/>
  <c r="Y57" i="44" s="1"/>
  <c r="Y58" i="44" s="1"/>
  <c r="Y59" i="44" s="1"/>
  <c r="Y60" i="44" s="1"/>
  <c r="Y61" i="44" s="1"/>
  <c r="Y62" i="44" s="1"/>
  <c r="Y63" i="44" s="1"/>
  <c r="V15" i="44"/>
  <c r="S15" i="44"/>
  <c r="S16" i="44" s="1"/>
  <c r="S17" i="44" s="1"/>
  <c r="S18" i="44" s="1"/>
  <c r="S19" i="44" s="1"/>
  <c r="S20" i="44" s="1"/>
  <c r="S21" i="44" s="1"/>
  <c r="S22" i="44" s="1"/>
  <c r="S23" i="44" s="1"/>
  <c r="S24" i="44" s="1"/>
  <c r="S25" i="44" s="1"/>
  <c r="S26" i="44" s="1"/>
  <c r="S27" i="44" s="1"/>
  <c r="S28" i="44" s="1"/>
  <c r="S29" i="44" s="1"/>
  <c r="S30" i="44" s="1"/>
  <c r="S31" i="44" s="1"/>
  <c r="S32" i="44" s="1"/>
  <c r="S33" i="44" s="1"/>
  <c r="S34" i="44" s="1"/>
  <c r="S35" i="44" s="1"/>
  <c r="S36" i="44" s="1"/>
  <c r="S37" i="44" s="1"/>
  <c r="S38" i="44" s="1"/>
  <c r="S39" i="44" s="1"/>
  <c r="S40" i="44" s="1"/>
  <c r="S41" i="44" s="1"/>
  <c r="S42" i="44" s="1"/>
  <c r="S43" i="44" s="1"/>
  <c r="S44" i="44" s="1"/>
  <c r="S45" i="44" s="1"/>
  <c r="S46" i="44" s="1"/>
  <c r="S47" i="44" s="1"/>
  <c r="S48" i="44" s="1"/>
  <c r="S49" i="44" s="1"/>
  <c r="S50" i="44" s="1"/>
  <c r="S51" i="44" s="1"/>
  <c r="S52" i="44" s="1"/>
  <c r="S53" i="44" s="1"/>
  <c r="S54" i="44" s="1"/>
  <c r="S55" i="44" s="1"/>
  <c r="S56" i="44" s="1"/>
  <c r="S57" i="44" s="1"/>
  <c r="S58" i="44" s="1"/>
  <c r="S59" i="44" s="1"/>
  <c r="S60" i="44" s="1"/>
  <c r="S61" i="44" s="1"/>
  <c r="S62" i="44" s="1"/>
  <c r="S63" i="44" s="1"/>
  <c r="S64" i="44" s="1"/>
  <c r="S65" i="44" s="1"/>
  <c r="S66" i="44" s="1"/>
  <c r="S67" i="44" s="1"/>
  <c r="S68" i="44" s="1"/>
  <c r="S69" i="44" s="1"/>
  <c r="S70" i="44" s="1"/>
  <c r="S71" i="44" s="1"/>
  <c r="S72" i="44" s="1"/>
  <c r="S73" i="44" s="1"/>
  <c r="S74" i="44" s="1"/>
  <c r="S75" i="44" s="1"/>
  <c r="S76" i="44" s="1"/>
  <c r="S77" i="44" s="1"/>
  <c r="S78" i="44" s="1"/>
  <c r="S79" i="44" s="1"/>
  <c r="S80" i="44" s="1"/>
  <c r="S81" i="44" s="1"/>
  <c r="S82" i="44" s="1"/>
  <c r="S83" i="44" s="1"/>
  <c r="S84" i="44" s="1"/>
  <c r="S85" i="44" s="1"/>
  <c r="S86" i="44" s="1"/>
  <c r="S87" i="44" s="1"/>
  <c r="S88" i="44" s="1"/>
  <c r="S89" i="44" s="1"/>
  <c r="S90" i="44" s="1"/>
  <c r="S91" i="44" s="1"/>
  <c r="S92" i="44" s="1"/>
  <c r="S93" i="44" s="1"/>
  <c r="S94" i="44" s="1"/>
  <c r="S95" i="44" s="1"/>
  <c r="S96" i="44" s="1"/>
  <c r="S97" i="44" s="1"/>
  <c r="S98" i="44" s="1"/>
  <c r="S99" i="44" s="1"/>
  <c r="S100" i="44" s="1"/>
  <c r="S101" i="44" s="1"/>
  <c r="S102" i="44" s="1"/>
  <c r="S103" i="44" s="1"/>
  <c r="S104" i="44" s="1"/>
  <c r="S105" i="44" s="1"/>
  <c r="S106" i="44" s="1"/>
  <c r="S107" i="44" s="1"/>
  <c r="S108" i="44" s="1"/>
  <c r="S109" i="44" s="1"/>
  <c r="S110" i="44" s="1"/>
  <c r="S111" i="44" s="1"/>
  <c r="S112" i="44" s="1"/>
  <c r="S113" i="44" s="1"/>
  <c r="P15" i="44"/>
  <c r="P16" i="44" s="1"/>
  <c r="P17" i="44" s="1"/>
  <c r="P18" i="44" s="1"/>
  <c r="P19" i="44" s="1"/>
  <c r="P20" i="44" s="1"/>
  <c r="P21" i="44" s="1"/>
  <c r="P22" i="44" s="1"/>
  <c r="P23" i="44" s="1"/>
  <c r="P24" i="44" s="1"/>
  <c r="P25" i="44" s="1"/>
  <c r="P26" i="44" s="1"/>
  <c r="P27" i="44" s="1"/>
  <c r="P28" i="44" s="1"/>
  <c r="P29" i="44" s="1"/>
  <c r="P30" i="44" s="1"/>
  <c r="P31" i="44" s="1"/>
  <c r="P32" i="44" s="1"/>
  <c r="P33" i="44" s="1"/>
  <c r="P34" i="44" s="1"/>
  <c r="P35" i="44" s="1"/>
  <c r="P36" i="44" s="1"/>
  <c r="P37" i="44" s="1"/>
  <c r="P38" i="44" s="1"/>
  <c r="P39" i="44" s="1"/>
  <c r="P40" i="44" s="1"/>
  <c r="P41" i="44" s="1"/>
  <c r="P42" i="44" s="1"/>
  <c r="P43" i="44" s="1"/>
  <c r="P44" i="44" s="1"/>
  <c r="P45" i="44" s="1"/>
  <c r="P46" i="44" s="1"/>
  <c r="P47" i="44" s="1"/>
  <c r="P48" i="44" s="1"/>
  <c r="P49" i="44" s="1"/>
  <c r="P50" i="44" s="1"/>
  <c r="P51" i="44" s="1"/>
  <c r="P52" i="44" s="1"/>
  <c r="P53" i="44" s="1"/>
  <c r="P54" i="44" s="1"/>
  <c r="P55" i="44" s="1"/>
  <c r="P56" i="44" s="1"/>
  <c r="P57" i="44" s="1"/>
  <c r="P58" i="44" s="1"/>
  <c r="P59" i="44" s="1"/>
  <c r="P60" i="44" s="1"/>
  <c r="P61" i="44" s="1"/>
  <c r="P62" i="44" s="1"/>
  <c r="P63" i="44" s="1"/>
  <c r="M15" i="44"/>
  <c r="M16" i="44" s="1"/>
  <c r="M17" i="44" s="1"/>
  <c r="M18" i="44" s="1"/>
  <c r="M19" i="44" s="1"/>
  <c r="M20" i="44" s="1"/>
  <c r="M21" i="44" s="1"/>
  <c r="M22" i="44" s="1"/>
  <c r="M23" i="44" s="1"/>
  <c r="M24" i="44" s="1"/>
  <c r="M25" i="44" s="1"/>
  <c r="M26" i="44" s="1"/>
  <c r="M27" i="44" s="1"/>
  <c r="M28" i="44" s="1"/>
  <c r="M29" i="44" s="1"/>
  <c r="M30" i="44" s="1"/>
  <c r="M31" i="44" s="1"/>
  <c r="M32" i="44" s="1"/>
  <c r="M33" i="44" s="1"/>
  <c r="M34" i="44" s="1"/>
  <c r="M35" i="44" s="1"/>
  <c r="M36" i="44" s="1"/>
  <c r="M37" i="44" s="1"/>
  <c r="M38" i="44" s="1"/>
  <c r="M39" i="44" s="1"/>
  <c r="M40" i="44" s="1"/>
  <c r="M41" i="44" s="1"/>
  <c r="M42" i="44" s="1"/>
  <c r="M43" i="44" s="1"/>
  <c r="M44" i="44" s="1"/>
  <c r="M45" i="44" s="1"/>
  <c r="M46" i="44" s="1"/>
  <c r="M47" i="44" s="1"/>
  <c r="M48" i="44" s="1"/>
  <c r="M49" i="44" s="1"/>
  <c r="M50" i="44" s="1"/>
  <c r="M51" i="44" s="1"/>
  <c r="M52" i="44" s="1"/>
  <c r="M53" i="44" s="1"/>
  <c r="M54" i="44" s="1"/>
  <c r="M55" i="44" s="1"/>
  <c r="M56" i="44" s="1"/>
  <c r="M57" i="44" s="1"/>
  <c r="M58" i="44" s="1"/>
  <c r="M59" i="44" s="1"/>
  <c r="M60" i="44" s="1"/>
  <c r="M61" i="44" s="1"/>
  <c r="M62" i="44" s="1"/>
  <c r="M63" i="44" s="1"/>
  <c r="M64" i="44" s="1"/>
  <c r="M65" i="44" s="1"/>
  <c r="M66" i="44" s="1"/>
  <c r="M67" i="44" s="1"/>
  <c r="M68" i="44" s="1"/>
  <c r="M69" i="44" s="1"/>
  <c r="M70" i="44" s="1"/>
  <c r="M71" i="44" s="1"/>
  <c r="M72" i="44" s="1"/>
  <c r="M73" i="44" s="1"/>
  <c r="M74" i="44" s="1"/>
  <c r="M75" i="44" s="1"/>
  <c r="M76" i="44" s="1"/>
  <c r="M77" i="44" s="1"/>
  <c r="M78" i="44" s="1"/>
  <c r="M79" i="44" s="1"/>
  <c r="M80" i="44" s="1"/>
  <c r="M81" i="44" s="1"/>
  <c r="M82" i="44" s="1"/>
  <c r="M83" i="44" s="1"/>
  <c r="M84" i="44" s="1"/>
  <c r="M85" i="44" s="1"/>
  <c r="M86" i="44" s="1"/>
  <c r="M87" i="44" s="1"/>
  <c r="M88" i="44" s="1"/>
  <c r="M89" i="44" s="1"/>
  <c r="M90" i="44" s="1"/>
  <c r="M91" i="44" s="1"/>
  <c r="M92" i="44" s="1"/>
  <c r="M93" i="44" s="1"/>
  <c r="M94" i="44" s="1"/>
  <c r="M95" i="44" s="1"/>
  <c r="M96" i="44" s="1"/>
  <c r="M97" i="44" s="1"/>
  <c r="M98" i="44" s="1"/>
  <c r="M99" i="44" s="1"/>
  <c r="M100" i="44" s="1"/>
  <c r="M101" i="44" s="1"/>
  <c r="M102" i="44" s="1"/>
  <c r="M103" i="44" s="1"/>
  <c r="M104" i="44" s="1"/>
  <c r="M105" i="44" s="1"/>
  <c r="M106" i="44" s="1"/>
  <c r="M107" i="44" s="1"/>
  <c r="M108" i="44" s="1"/>
  <c r="M109" i="44" s="1"/>
  <c r="M110" i="44" s="1"/>
  <c r="M111" i="44" s="1"/>
  <c r="M112" i="44" s="1"/>
  <c r="M113" i="44" s="1"/>
  <c r="J15" i="44"/>
  <c r="J16" i="44" s="1"/>
  <c r="J17" i="44" s="1"/>
  <c r="J18" i="44" s="1"/>
  <c r="J19" i="44" s="1"/>
  <c r="J20" i="44" s="1"/>
  <c r="J21" i="44" s="1"/>
  <c r="J22" i="44" s="1"/>
  <c r="J23" i="44" s="1"/>
  <c r="J24" i="44" s="1"/>
  <c r="J25" i="44" s="1"/>
  <c r="J26" i="44" s="1"/>
  <c r="J27" i="44" s="1"/>
  <c r="J28" i="44" s="1"/>
  <c r="J29" i="44" s="1"/>
  <c r="J30" i="44" s="1"/>
  <c r="J31" i="44" s="1"/>
  <c r="J32" i="44" s="1"/>
  <c r="J33" i="44" s="1"/>
  <c r="J34" i="44" s="1"/>
  <c r="J35" i="44" s="1"/>
  <c r="J36" i="44" s="1"/>
  <c r="J37" i="44" s="1"/>
  <c r="J38" i="44" s="1"/>
  <c r="J39" i="44" s="1"/>
  <c r="J40" i="44" s="1"/>
  <c r="J41" i="44" s="1"/>
  <c r="J42" i="44" s="1"/>
  <c r="J43" i="44" s="1"/>
  <c r="J44" i="44" s="1"/>
  <c r="J45" i="44" s="1"/>
  <c r="J46" i="44" s="1"/>
  <c r="J47" i="44" s="1"/>
  <c r="J48" i="44" s="1"/>
  <c r="J49" i="44" s="1"/>
  <c r="J50" i="44" s="1"/>
  <c r="J51" i="44" s="1"/>
  <c r="J52" i="44" s="1"/>
  <c r="J53" i="44" s="1"/>
  <c r="J54" i="44" s="1"/>
  <c r="J55" i="44" s="1"/>
  <c r="J56" i="44" s="1"/>
  <c r="J57" i="44" s="1"/>
  <c r="J58" i="44" s="1"/>
  <c r="J59" i="44" s="1"/>
  <c r="J60" i="44" s="1"/>
  <c r="J61" i="44" s="1"/>
  <c r="J62" i="44" s="1"/>
  <c r="J63" i="44" s="1"/>
  <c r="J64" i="44" s="1"/>
  <c r="J65" i="44" s="1"/>
  <c r="J66" i="44" s="1"/>
  <c r="J67" i="44" s="1"/>
  <c r="J68" i="44" s="1"/>
  <c r="J69" i="44" s="1"/>
  <c r="J70" i="44" s="1"/>
  <c r="J71" i="44" s="1"/>
  <c r="J72" i="44" s="1"/>
  <c r="J73" i="44" s="1"/>
  <c r="J74" i="44" s="1"/>
  <c r="J75" i="44" s="1"/>
  <c r="J76" i="44" s="1"/>
  <c r="J77" i="44" s="1"/>
  <c r="J78" i="44" s="1"/>
  <c r="J79" i="44" s="1"/>
  <c r="J80" i="44" s="1"/>
  <c r="J81" i="44" s="1"/>
  <c r="J82" i="44" s="1"/>
  <c r="J83" i="44" s="1"/>
  <c r="J84" i="44" s="1"/>
  <c r="J85" i="44" s="1"/>
  <c r="J86" i="44" s="1"/>
  <c r="J87" i="44" s="1"/>
  <c r="J88" i="44" s="1"/>
  <c r="J89" i="44" s="1"/>
  <c r="J90" i="44" s="1"/>
  <c r="J91" i="44" s="1"/>
  <c r="J92" i="44" s="1"/>
  <c r="J93" i="44" s="1"/>
  <c r="J94" i="44" s="1"/>
  <c r="J95" i="44" s="1"/>
  <c r="J96" i="44" s="1"/>
  <c r="J97" i="44" s="1"/>
  <c r="J98" i="44" s="1"/>
  <c r="J99" i="44" s="1"/>
  <c r="J100" i="44" s="1"/>
  <c r="J101" i="44" s="1"/>
  <c r="J102" i="44" s="1"/>
  <c r="J103" i="44" s="1"/>
  <c r="J104" i="44" s="1"/>
  <c r="J105" i="44" s="1"/>
  <c r="J106" i="44" s="1"/>
  <c r="J107" i="44" s="1"/>
  <c r="J108" i="44" s="1"/>
  <c r="J109" i="44" s="1"/>
  <c r="J110" i="44" s="1"/>
  <c r="J111" i="44" s="1"/>
  <c r="J112" i="44" s="1"/>
  <c r="J113" i="44" s="1"/>
  <c r="G15" i="44"/>
  <c r="G16" i="44" s="1"/>
  <c r="G17" i="44" s="1"/>
  <c r="G18" i="44" s="1"/>
  <c r="G19" i="44" s="1"/>
  <c r="G20" i="44" s="1"/>
  <c r="G21" i="44" s="1"/>
  <c r="G22" i="44" s="1"/>
  <c r="G23" i="44" s="1"/>
  <c r="G24" i="44" s="1"/>
  <c r="G25" i="44" s="1"/>
  <c r="G26" i="44" s="1"/>
  <c r="G27" i="44" s="1"/>
  <c r="G28" i="44" s="1"/>
  <c r="G29" i="44" s="1"/>
  <c r="G30" i="44" s="1"/>
  <c r="G31" i="44" s="1"/>
  <c r="G32" i="44" s="1"/>
  <c r="G33" i="44" s="1"/>
  <c r="G34" i="44" s="1"/>
  <c r="G35" i="44" s="1"/>
  <c r="G36" i="44" s="1"/>
  <c r="G37" i="44" s="1"/>
  <c r="G38" i="44" s="1"/>
  <c r="G39" i="44" s="1"/>
  <c r="G40" i="44" s="1"/>
  <c r="G41" i="44" s="1"/>
  <c r="G42" i="44" s="1"/>
  <c r="G43" i="44" s="1"/>
  <c r="G44" i="44" s="1"/>
  <c r="G45" i="44" s="1"/>
  <c r="G46" i="44" s="1"/>
  <c r="G47" i="44" s="1"/>
  <c r="G48" i="44" s="1"/>
  <c r="G49" i="44" s="1"/>
  <c r="G50" i="44" s="1"/>
  <c r="G51" i="44" s="1"/>
  <c r="G52" i="44" s="1"/>
  <c r="G53" i="44" s="1"/>
  <c r="G54" i="44" s="1"/>
  <c r="G55" i="44" s="1"/>
  <c r="G56" i="44" s="1"/>
  <c r="G57" i="44" s="1"/>
  <c r="G58" i="44" s="1"/>
  <c r="G59" i="44" s="1"/>
  <c r="G60" i="44" s="1"/>
  <c r="G61" i="44" s="1"/>
  <c r="G62" i="44" s="1"/>
  <c r="G63" i="44" s="1"/>
  <c r="D15" i="44"/>
  <c r="D16" i="44" s="1"/>
  <c r="D17" i="44" s="1"/>
  <c r="D18" i="44" s="1"/>
  <c r="D19" i="44" s="1"/>
  <c r="D20" i="44" s="1"/>
  <c r="D21" i="44" s="1"/>
  <c r="D22" i="44" s="1"/>
  <c r="D23" i="44" s="1"/>
  <c r="D24" i="44" s="1"/>
  <c r="D25" i="44" s="1"/>
  <c r="D26" i="44" s="1"/>
  <c r="D27" i="44" s="1"/>
  <c r="D28" i="44" s="1"/>
  <c r="D29" i="44" s="1"/>
  <c r="D30" i="44" s="1"/>
  <c r="D31" i="44" s="1"/>
  <c r="D32" i="44" s="1"/>
  <c r="D33" i="44" s="1"/>
  <c r="D34" i="44" s="1"/>
  <c r="D35" i="44" s="1"/>
  <c r="D36" i="44" s="1"/>
  <c r="D37" i="44" s="1"/>
  <c r="D38" i="44" s="1"/>
  <c r="D39" i="44" s="1"/>
  <c r="D40" i="44" s="1"/>
  <c r="D41" i="44" s="1"/>
  <c r="D42" i="44" s="1"/>
  <c r="D43" i="44" s="1"/>
  <c r="D44" i="44" s="1"/>
  <c r="D45" i="44" s="1"/>
  <c r="D46" i="44" s="1"/>
  <c r="D47" i="44" s="1"/>
  <c r="D48" i="44" s="1"/>
  <c r="D49" i="44" s="1"/>
  <c r="D50" i="44" s="1"/>
  <c r="D51" i="44" s="1"/>
  <c r="D52" i="44" s="1"/>
  <c r="D53" i="44" s="1"/>
  <c r="D54" i="44" s="1"/>
  <c r="D55" i="44" s="1"/>
  <c r="D56" i="44" s="1"/>
  <c r="D57" i="44" s="1"/>
  <c r="D58" i="44" s="1"/>
  <c r="D59" i="44" s="1"/>
  <c r="D60" i="44" s="1"/>
  <c r="D61" i="44" s="1"/>
  <c r="D62" i="44" s="1"/>
  <c r="D63" i="44" s="1"/>
  <c r="D64" i="44" s="1"/>
  <c r="D65" i="44" s="1"/>
  <c r="D66" i="44" s="1"/>
  <c r="D67" i="44" s="1"/>
  <c r="D68" i="44" s="1"/>
  <c r="D69" i="44" s="1"/>
  <c r="D70" i="44" s="1"/>
  <c r="D71" i="44" s="1"/>
  <c r="D72" i="44" s="1"/>
  <c r="D73" i="44" s="1"/>
  <c r="D74" i="44" s="1"/>
  <c r="D75" i="44" s="1"/>
  <c r="D76" i="44" s="1"/>
  <c r="D77" i="44" s="1"/>
  <c r="D78" i="44" s="1"/>
  <c r="D79" i="44" s="1"/>
  <c r="D80" i="44" s="1"/>
  <c r="D81" i="44" s="1"/>
  <c r="D82" i="44" s="1"/>
  <c r="D83" i="44" s="1"/>
  <c r="D84" i="44" s="1"/>
  <c r="D85" i="44" s="1"/>
  <c r="D86" i="44" s="1"/>
  <c r="D87" i="44" s="1"/>
  <c r="D88" i="44" s="1"/>
  <c r="D89" i="44" s="1"/>
  <c r="D90" i="44" s="1"/>
  <c r="D91" i="44" s="1"/>
  <c r="D92" i="44" s="1"/>
  <c r="D93" i="44" s="1"/>
  <c r="D94" i="44" s="1"/>
  <c r="D95" i="44" s="1"/>
  <c r="D96" i="44" s="1"/>
  <c r="D97" i="44" s="1"/>
  <c r="D98" i="44" s="1"/>
  <c r="D99" i="44" s="1"/>
  <c r="D100" i="44" s="1"/>
  <c r="D101" i="44" s="1"/>
  <c r="D102" i="44" s="1"/>
  <c r="D103" i="44" s="1"/>
  <c r="D104" i="44" s="1"/>
  <c r="D105" i="44" s="1"/>
  <c r="D106" i="44" s="1"/>
  <c r="D107" i="44" s="1"/>
  <c r="D108" i="44" s="1"/>
  <c r="D109" i="44" s="1"/>
  <c r="D110" i="44" s="1"/>
  <c r="D111" i="44" s="1"/>
  <c r="D112" i="44" s="1"/>
  <c r="D113" i="44" s="1"/>
  <c r="A15" i="44"/>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Y6" i="44"/>
  <c r="F30" i="43" s="1"/>
  <c r="V6" i="44"/>
  <c r="H21" i="43" s="1"/>
  <c r="S6" i="44"/>
  <c r="F21" i="43" s="1"/>
  <c r="P6" i="44"/>
  <c r="F29" i="43" s="1"/>
  <c r="M6" i="44"/>
  <c r="H20" i="43" s="1"/>
  <c r="J6" i="44"/>
  <c r="F20" i="43" s="1"/>
  <c r="G6" i="44"/>
  <c r="F28" i="43" s="1"/>
  <c r="D6" i="44"/>
  <c r="H19" i="43" s="1"/>
  <c r="FM5" i="47" s="1"/>
  <c r="A6" i="44"/>
  <c r="F19" i="43" s="1"/>
  <c r="U19" i="39" l="1"/>
  <c r="EL5" i="47" s="1"/>
  <c r="V7" i="38" l="1"/>
  <c r="CB5" i="47" s="1"/>
</calcChain>
</file>

<file path=xl/sharedStrings.xml><?xml version="1.0" encoding="utf-8"?>
<sst xmlns="http://schemas.openxmlformats.org/spreadsheetml/2006/main" count="1036" uniqueCount="697">
  <si>
    <t>区分</t>
    <rPh sb="0" eb="2">
      <t>クブン</t>
    </rPh>
    <phoneticPr fontId="6"/>
  </si>
  <si>
    <t>①</t>
    <phoneticPr fontId="6"/>
  </si>
  <si>
    <t>②</t>
    <phoneticPr fontId="6"/>
  </si>
  <si>
    <t>③</t>
    <phoneticPr fontId="6"/>
  </si>
  <si>
    <t>④</t>
    <phoneticPr fontId="6"/>
  </si>
  <si>
    <t>⑤</t>
    <phoneticPr fontId="6"/>
  </si>
  <si>
    <t>諸規程の整備</t>
    <rPh sb="0" eb="3">
      <t>ショキテイ</t>
    </rPh>
    <rPh sb="4" eb="6">
      <t>セイビ</t>
    </rPh>
    <phoneticPr fontId="6"/>
  </si>
  <si>
    <t>職員の配置</t>
    <rPh sb="0" eb="2">
      <t>ショクイン</t>
    </rPh>
    <rPh sb="3" eb="5">
      <t>ハイチ</t>
    </rPh>
    <phoneticPr fontId="6"/>
  </si>
  <si>
    <t>⑥</t>
    <phoneticPr fontId="6"/>
  </si>
  <si>
    <t>開所・閉所時間、保育時間、開設日数が適切に設けられているか。</t>
    <phoneticPr fontId="6"/>
  </si>
  <si>
    <t>その他</t>
    <rPh sb="2" eb="3">
      <t>タ</t>
    </rPh>
    <phoneticPr fontId="6"/>
  </si>
  <si>
    <t>②</t>
  </si>
  <si>
    <t>給食の提供</t>
    <rPh sb="0" eb="2">
      <t>キュウショク</t>
    </rPh>
    <rPh sb="3" eb="5">
      <t>テイキョウ</t>
    </rPh>
    <phoneticPr fontId="6"/>
  </si>
  <si>
    <t>帳簿類の整備</t>
    <rPh sb="0" eb="2">
      <t>チョウボ</t>
    </rPh>
    <rPh sb="2" eb="3">
      <t>ルイ</t>
    </rPh>
    <rPh sb="4" eb="6">
      <t>セイビ</t>
    </rPh>
    <phoneticPr fontId="6"/>
  </si>
  <si>
    <t>基準職員数</t>
    <rPh sb="0" eb="2">
      <t>キジュン</t>
    </rPh>
    <rPh sb="2" eb="5">
      <t>ショクインスウ</t>
    </rPh>
    <phoneticPr fontId="6"/>
  </si>
  <si>
    <t>計</t>
    <rPh sb="0" eb="1">
      <t>ケイ</t>
    </rPh>
    <phoneticPr fontId="6"/>
  </si>
  <si>
    <t>人</t>
    <rPh sb="0" eb="1">
      <t>ニン</t>
    </rPh>
    <phoneticPr fontId="6"/>
  </si>
  <si>
    <t>非常勤</t>
    <rPh sb="0" eb="3">
      <t>ヒジョウキン</t>
    </rPh>
    <phoneticPr fontId="6"/>
  </si>
  <si>
    <t>兼務</t>
    <rPh sb="0" eb="2">
      <t>ケンム</t>
    </rPh>
    <phoneticPr fontId="6"/>
  </si>
  <si>
    <t>調理員</t>
    <rPh sb="0" eb="3">
      <t>チョウリイン</t>
    </rPh>
    <phoneticPr fontId="6"/>
  </si>
  <si>
    <t>児童の
年齢等</t>
    <rPh sb="0" eb="2">
      <t>ジドウ</t>
    </rPh>
    <rPh sb="4" eb="6">
      <t>ネンレイ</t>
    </rPh>
    <rPh sb="6" eb="7">
      <t>トウ</t>
    </rPh>
    <phoneticPr fontId="6"/>
  </si>
  <si>
    <t>児童数</t>
    <rPh sb="0" eb="1">
      <t>ジ</t>
    </rPh>
    <rPh sb="1" eb="2">
      <t>ドウ</t>
    </rPh>
    <rPh sb="2" eb="3">
      <t>カズ</t>
    </rPh>
    <phoneticPr fontId="6"/>
  </si>
  <si>
    <t>幼保連携型認定こども園職員配置の状況</t>
    <rPh sb="0" eb="1">
      <t>ヨウ</t>
    </rPh>
    <rPh sb="1" eb="2">
      <t>タモツ</t>
    </rPh>
    <rPh sb="2" eb="5">
      <t>レンケイガタ</t>
    </rPh>
    <rPh sb="5" eb="7">
      <t>ニンテイ</t>
    </rPh>
    <rPh sb="10" eb="11">
      <t>エン</t>
    </rPh>
    <rPh sb="11" eb="13">
      <t>ショクイン</t>
    </rPh>
    <phoneticPr fontId="6"/>
  </si>
  <si>
    <t>＜</t>
    <phoneticPr fontId="6"/>
  </si>
  <si>
    <t>＞</t>
    <phoneticPr fontId="6"/>
  </si>
  <si>
    <t>施設長（園長）</t>
    <rPh sb="0" eb="2">
      <t>シセツ</t>
    </rPh>
    <rPh sb="2" eb="3">
      <t>チョウ</t>
    </rPh>
    <rPh sb="4" eb="5">
      <t>エン</t>
    </rPh>
    <rPh sb="5" eb="6">
      <t>チョウ</t>
    </rPh>
    <phoneticPr fontId="6"/>
  </si>
  <si>
    <t>副園長</t>
    <rPh sb="0" eb="3">
      <t>フクエンチョウ</t>
    </rPh>
    <phoneticPr fontId="6"/>
  </si>
  <si>
    <t>教頭</t>
    <rPh sb="0" eb="2">
      <t>キョウトウ</t>
    </rPh>
    <phoneticPr fontId="6"/>
  </si>
  <si>
    <t>主幹保育教諭</t>
    <rPh sb="0" eb="2">
      <t>シュカン</t>
    </rPh>
    <rPh sb="2" eb="4">
      <t>ホイク</t>
    </rPh>
    <rPh sb="4" eb="6">
      <t>キョウユ</t>
    </rPh>
    <phoneticPr fontId="6"/>
  </si>
  <si>
    <t>指導保育教諭</t>
    <rPh sb="0" eb="2">
      <t>シドウ</t>
    </rPh>
    <rPh sb="2" eb="4">
      <t>ホイク</t>
    </rPh>
    <rPh sb="4" eb="6">
      <t>キョウユ</t>
    </rPh>
    <phoneticPr fontId="6"/>
  </si>
  <si>
    <t>保育教諭</t>
    <rPh sb="0" eb="2">
      <t>ホイク</t>
    </rPh>
    <rPh sb="2" eb="4">
      <t>キョウユ</t>
    </rPh>
    <phoneticPr fontId="6"/>
  </si>
  <si>
    <t>助保育教諭</t>
    <rPh sb="0" eb="1">
      <t>ジョ</t>
    </rPh>
    <rPh sb="1" eb="3">
      <t>ホイク</t>
    </rPh>
    <rPh sb="3" eb="5">
      <t>キョウユ</t>
    </rPh>
    <phoneticPr fontId="6"/>
  </si>
  <si>
    <t>講師</t>
    <rPh sb="0" eb="2">
      <t>コウシ</t>
    </rPh>
    <phoneticPr fontId="6"/>
  </si>
  <si>
    <t>主幹養護教諭</t>
    <rPh sb="0" eb="2">
      <t>シュカン</t>
    </rPh>
    <rPh sb="2" eb="4">
      <t>ヨウゴ</t>
    </rPh>
    <rPh sb="4" eb="6">
      <t>キョウユ</t>
    </rPh>
    <phoneticPr fontId="6"/>
  </si>
  <si>
    <t>養護教諭</t>
    <rPh sb="0" eb="2">
      <t>ヨウゴ</t>
    </rPh>
    <rPh sb="2" eb="4">
      <t>キョウユ</t>
    </rPh>
    <phoneticPr fontId="6"/>
  </si>
  <si>
    <t>養護助教諭</t>
    <rPh sb="0" eb="2">
      <t>ヨウゴ</t>
    </rPh>
    <rPh sb="2" eb="5">
      <t>ジョキョウユ</t>
    </rPh>
    <phoneticPr fontId="6"/>
  </si>
  <si>
    <t>事務職員</t>
    <rPh sb="0" eb="2">
      <t>ジム</t>
    </rPh>
    <rPh sb="2" eb="4">
      <t>ショクイン</t>
    </rPh>
    <phoneticPr fontId="6"/>
  </si>
  <si>
    <t>（内訳）</t>
    <rPh sb="1" eb="3">
      <t>ウチワケ</t>
    </rPh>
    <phoneticPr fontId="6"/>
  </si>
  <si>
    <t>園児の数（人）</t>
    <rPh sb="0" eb="2">
      <t>エンジ</t>
    </rPh>
    <rPh sb="3" eb="4">
      <t>スウ</t>
    </rPh>
    <rPh sb="5" eb="6">
      <t>ニン</t>
    </rPh>
    <phoneticPr fontId="6"/>
  </si>
  <si>
    <t>学級数</t>
    <rPh sb="0" eb="2">
      <t>ガッキュウ</t>
    </rPh>
    <rPh sb="2" eb="3">
      <t>スウ</t>
    </rPh>
    <phoneticPr fontId="6"/>
  </si>
  <si>
    <t>認可基準に基づく
配置基準（人）</t>
    <rPh sb="0" eb="2">
      <t>ニンカ</t>
    </rPh>
    <rPh sb="2" eb="4">
      <t>キジュン</t>
    </rPh>
    <rPh sb="5" eb="6">
      <t>モト</t>
    </rPh>
    <rPh sb="9" eb="11">
      <t>ハイチ</t>
    </rPh>
    <rPh sb="11" eb="13">
      <t>キジュン</t>
    </rPh>
    <rPh sb="14" eb="15">
      <t>ニン</t>
    </rPh>
    <phoneticPr fontId="6"/>
  </si>
  <si>
    <t>園児の
年齢等</t>
    <rPh sb="0" eb="2">
      <t>エンジ</t>
    </rPh>
    <rPh sb="4" eb="6">
      <t>ネンレイ</t>
    </rPh>
    <rPh sb="6" eb="7">
      <t>トウ</t>
    </rPh>
    <phoneticPr fontId="6"/>
  </si>
  <si>
    <t>２号・３号認定子ども</t>
    <rPh sb="1" eb="2">
      <t>ゴウ</t>
    </rPh>
    <rPh sb="4" eb="5">
      <t>ゴウ</t>
    </rPh>
    <rPh sb="5" eb="7">
      <t>ニンテイ</t>
    </rPh>
    <rPh sb="7" eb="8">
      <t>コ</t>
    </rPh>
    <phoneticPr fontId="6"/>
  </si>
  <si>
    <t>１号認定子ども</t>
    <rPh sb="1" eb="2">
      <t>ゴウ</t>
    </rPh>
    <rPh sb="2" eb="4">
      <t>ニンテイ</t>
    </rPh>
    <rPh sb="4" eb="5">
      <t>コ</t>
    </rPh>
    <phoneticPr fontId="6"/>
  </si>
  <si>
    <t>計
（Ａ）</t>
    <rPh sb="0" eb="1">
      <t>ケイ</t>
    </rPh>
    <phoneticPr fontId="6"/>
  </si>
  <si>
    <t>基準
（Ｂ）</t>
    <rPh sb="0" eb="2">
      <t>キジュン</t>
    </rPh>
    <phoneticPr fontId="6"/>
  </si>
  <si>
    <t>０歳児</t>
    <rPh sb="1" eb="3">
      <t>サイジ</t>
    </rPh>
    <phoneticPr fontId="6"/>
  </si>
  <si>
    <t>（小数点第２位以下切り捨て）</t>
    <rPh sb="1" eb="4">
      <t>ショウスウテン</t>
    </rPh>
    <rPh sb="4" eb="5">
      <t>ダイ</t>
    </rPh>
    <rPh sb="6" eb="7">
      <t>イ</t>
    </rPh>
    <rPh sb="7" eb="9">
      <t>イカ</t>
    </rPh>
    <rPh sb="9" eb="10">
      <t>キ</t>
    </rPh>
    <rPh sb="11" eb="12">
      <t>ス</t>
    </rPh>
    <phoneticPr fontId="6"/>
  </si>
  <si>
    <t>１歳児</t>
    <rPh sb="1" eb="3">
      <t>サイジ</t>
    </rPh>
    <phoneticPr fontId="6"/>
  </si>
  <si>
    <t>２歳児</t>
    <rPh sb="1" eb="3">
      <t>サイジ</t>
    </rPh>
    <phoneticPr fontId="6"/>
  </si>
  <si>
    <t>３歳児</t>
    <rPh sb="1" eb="3">
      <t>サイジ</t>
    </rPh>
    <phoneticPr fontId="6"/>
  </si>
  <si>
    <t>非常勤者数（常勤換算値）（Ｆ）</t>
    <rPh sb="0" eb="3">
      <t>ヒジョウキン</t>
    </rPh>
    <rPh sb="3" eb="4">
      <t>シャ</t>
    </rPh>
    <rPh sb="4" eb="5">
      <t>スウ</t>
    </rPh>
    <rPh sb="6" eb="8">
      <t>ジョウキン</t>
    </rPh>
    <rPh sb="8" eb="10">
      <t>カンサン</t>
    </rPh>
    <rPh sb="10" eb="11">
      <t>アタイ</t>
    </rPh>
    <phoneticPr fontId="6"/>
  </si>
  <si>
    <t>４歳児</t>
    <rPh sb="1" eb="3">
      <t>サイジ</t>
    </rPh>
    <phoneticPr fontId="6"/>
  </si>
  <si>
    <t>５歳児</t>
    <rPh sb="1" eb="3">
      <t>サイジ</t>
    </rPh>
    <phoneticPr fontId="6"/>
  </si>
  <si>
    <t>（C）</t>
    <phoneticPr fontId="6"/>
  </si>
  <si>
    <t>（年齢区分を合計した後に小数点以下を切り上げ）</t>
    <rPh sb="1" eb="3">
      <t>ネンレイ</t>
    </rPh>
    <rPh sb="3" eb="5">
      <t>クブン</t>
    </rPh>
    <rPh sb="6" eb="8">
      <t>ゴウケイ</t>
    </rPh>
    <rPh sb="10" eb="11">
      <t>アト</t>
    </rPh>
    <rPh sb="12" eb="15">
      <t>ショウスウテン</t>
    </rPh>
    <rPh sb="15" eb="17">
      <t>イカ</t>
    </rPh>
    <rPh sb="18" eb="19">
      <t>キ</t>
    </rPh>
    <rPh sb="20" eb="21">
      <t>ア</t>
    </rPh>
    <phoneticPr fontId="6"/>
  </si>
  <si>
    <t>≦</t>
    <phoneticPr fontId="6"/>
  </si>
  <si>
    <t>※園長が専任でない場合は、原則として配置基準数（Ｃ）に１人増加する必要があります。</t>
    <rPh sb="1" eb="3">
      <t>エンチョウ</t>
    </rPh>
    <rPh sb="4" eb="6">
      <t>センニン</t>
    </rPh>
    <rPh sb="9" eb="11">
      <t>バアイ</t>
    </rPh>
    <rPh sb="13" eb="15">
      <t>ゲンソク</t>
    </rPh>
    <rPh sb="18" eb="20">
      <t>ハイチ</t>
    </rPh>
    <rPh sb="20" eb="22">
      <t>キジュン</t>
    </rPh>
    <rPh sb="22" eb="23">
      <t>スウ</t>
    </rPh>
    <rPh sb="28" eb="29">
      <t>ニン</t>
    </rPh>
    <rPh sb="29" eb="31">
      <t>ゾウカ</t>
    </rPh>
    <rPh sb="33" eb="35">
      <t>ヒツヨウ</t>
    </rPh>
    <phoneticPr fontId="6"/>
  </si>
  <si>
    <t>【非常勤者の常勤換算の方法】</t>
    <rPh sb="1" eb="4">
      <t>ヒジョウキン</t>
    </rPh>
    <rPh sb="4" eb="5">
      <t>シャ</t>
    </rPh>
    <rPh sb="6" eb="8">
      <t>ジョウキン</t>
    </rPh>
    <rPh sb="8" eb="10">
      <t>カンサン</t>
    </rPh>
    <rPh sb="11" eb="13">
      <t>ホウホウ</t>
    </rPh>
    <phoneticPr fontId="6"/>
  </si>
  <si>
    <t>非常勤者数（常勤換算値）（Ｆ）</t>
    <rPh sb="10" eb="11">
      <t>チ</t>
    </rPh>
    <phoneticPr fontId="6"/>
  </si>
  <si>
    <t>・就業規則で定める常勤者の１か月の勤務時間数：</t>
    <rPh sb="1" eb="3">
      <t>シュウギョウ</t>
    </rPh>
    <rPh sb="3" eb="5">
      <t>キソク</t>
    </rPh>
    <rPh sb="6" eb="7">
      <t>サダ</t>
    </rPh>
    <rPh sb="9" eb="11">
      <t>ジョウキン</t>
    </rPh>
    <rPh sb="11" eb="12">
      <t>シャ</t>
    </rPh>
    <rPh sb="15" eb="16">
      <t>ゲツ</t>
    </rPh>
    <rPh sb="17" eb="19">
      <t>キンム</t>
    </rPh>
    <rPh sb="19" eb="21">
      <t>ジカン</t>
    </rPh>
    <rPh sb="21" eb="22">
      <t>スウ</t>
    </rPh>
    <phoneticPr fontId="6"/>
  </si>
  <si>
    <t>（Ｄ）</t>
    <phoneticPr fontId="6"/>
  </si>
  <si>
    <t>時間</t>
    <rPh sb="0" eb="2">
      <t>ジカン</t>
    </rPh>
    <phoneticPr fontId="6"/>
  </si>
  <si>
    <t>（Ｆ）＝（Ｅ）／（Ｄ）＝</t>
    <phoneticPr fontId="6"/>
  </si>
  <si>
    <t>・非常勤者の１か月の延べ勤務時間数：</t>
    <rPh sb="1" eb="4">
      <t>ヒジョウキン</t>
    </rPh>
    <rPh sb="4" eb="5">
      <t>シャ</t>
    </rPh>
    <rPh sb="8" eb="9">
      <t>ゲツ</t>
    </rPh>
    <rPh sb="10" eb="11">
      <t>ノ</t>
    </rPh>
    <rPh sb="12" eb="14">
      <t>キンム</t>
    </rPh>
    <rPh sb="14" eb="16">
      <t>ジカン</t>
    </rPh>
    <rPh sb="16" eb="17">
      <t>スウ</t>
    </rPh>
    <phoneticPr fontId="6"/>
  </si>
  <si>
    <t>（Ｅ）</t>
    <phoneticPr fontId="6"/>
  </si>
  <si>
    <t>施設長の専任・兼任</t>
    <rPh sb="0" eb="3">
      <t>シセツチョウ</t>
    </rPh>
    <rPh sb="4" eb="6">
      <t>センニン</t>
    </rPh>
    <rPh sb="7" eb="9">
      <t>ケンニン</t>
    </rPh>
    <phoneticPr fontId="6"/>
  </si>
  <si>
    <t>年齢</t>
    <rPh sb="0" eb="2">
      <t>ネンレイ</t>
    </rPh>
    <phoneticPr fontId="6"/>
  </si>
  <si>
    <t>児童数</t>
    <rPh sb="0" eb="2">
      <t>ジドウ</t>
    </rPh>
    <rPh sb="2" eb="3">
      <t>スウ</t>
    </rPh>
    <phoneticPr fontId="6"/>
  </si>
  <si>
    <t>1人当たり必要面積ｂ（㎡）</t>
    <rPh sb="0" eb="2">
      <t>ヒトリ</t>
    </rPh>
    <rPh sb="2" eb="3">
      <t>ア</t>
    </rPh>
    <rPh sb="5" eb="7">
      <t>ヒツヨウ</t>
    </rPh>
    <rPh sb="7" eb="9">
      <t>メンセキ</t>
    </rPh>
    <phoneticPr fontId="6"/>
  </si>
  <si>
    <t>年齢別必要面積C（㎡）</t>
    <rPh sb="0" eb="2">
      <t>ネンレイ</t>
    </rPh>
    <rPh sb="2" eb="3">
      <t>ベツ</t>
    </rPh>
    <rPh sb="3" eb="5">
      <t>ヒツヨウ</t>
    </rPh>
    <rPh sb="5" eb="7">
      <t>メンセキ</t>
    </rPh>
    <phoneticPr fontId="6"/>
  </si>
  <si>
    <t>各保育室の実有効面積ｄ（㎡）</t>
    <rPh sb="0" eb="3">
      <t>カクホイク</t>
    </rPh>
    <rPh sb="3" eb="4">
      <t>シツ</t>
    </rPh>
    <rPh sb="5" eb="6">
      <t>ジツ</t>
    </rPh>
    <rPh sb="6" eb="8">
      <t>ユウコウ</t>
    </rPh>
    <rPh sb="8" eb="10">
      <t>メンセキ</t>
    </rPh>
    <phoneticPr fontId="6"/>
  </si>
  <si>
    <t>差ｄ－C（㎡）</t>
    <rPh sb="0" eb="1">
      <t>サ</t>
    </rPh>
    <phoneticPr fontId="6"/>
  </si>
  <si>
    <t>備考</t>
    <rPh sb="0" eb="2">
      <t>ビコウ</t>
    </rPh>
    <phoneticPr fontId="6"/>
  </si>
  <si>
    <t>確　認</t>
    <rPh sb="0" eb="1">
      <t>アキラ</t>
    </rPh>
    <rPh sb="2" eb="3">
      <t>ニン</t>
    </rPh>
    <phoneticPr fontId="6"/>
  </si>
  <si>
    <t>　施設・防犯 安全確認点検項目</t>
    <rPh sb="1" eb="3">
      <t>シセツ</t>
    </rPh>
    <rPh sb="4" eb="6">
      <t>ボウハン</t>
    </rPh>
    <rPh sb="7" eb="8">
      <t>ヤス</t>
    </rPh>
    <rPh sb="8" eb="9">
      <t>ゼン</t>
    </rPh>
    <rPh sb="9" eb="11">
      <t>カクニン</t>
    </rPh>
    <rPh sb="11" eb="13">
      <t>テンケン</t>
    </rPh>
    <rPh sb="13" eb="15">
      <t>コウモク</t>
    </rPh>
    <phoneticPr fontId="6"/>
  </si>
  <si>
    <t>点検表作成に合わせ施設内の点検をお願いします。</t>
    <phoneticPr fontId="6"/>
  </si>
  <si>
    <t>１　施設</t>
    <phoneticPr fontId="6"/>
  </si>
  <si>
    <t>点　　　検　　　項　　　目</t>
    <phoneticPr fontId="6"/>
  </si>
  <si>
    <t>２　防犯</t>
    <phoneticPr fontId="6"/>
  </si>
  <si>
    <t>（１）防犯体制を整備し職員全員に周知徹底しているか。</t>
    <phoneticPr fontId="6"/>
  </si>
  <si>
    <t>（２）来訪者の受付窓口を設置し、受付簿の記入、来訪者証の交付等を行っているか。</t>
    <phoneticPr fontId="6"/>
  </si>
  <si>
    <t>（３）門扉や玄関の鍵締め、防犯カメラの設置など不審侵入者の予防対策を講じているか。</t>
    <phoneticPr fontId="6"/>
  </si>
  <si>
    <t>（８）その他、施設の状況に応じた防犯対策を講じているか。</t>
    <phoneticPr fontId="6"/>
  </si>
  <si>
    <t>職員の給与支払・異動状況</t>
    <rPh sb="0" eb="2">
      <t>ショクイン</t>
    </rPh>
    <rPh sb="3" eb="5">
      <t>キュウヨ</t>
    </rPh>
    <rPh sb="5" eb="7">
      <t>シハラ</t>
    </rPh>
    <rPh sb="8" eb="10">
      <t>イドウ</t>
    </rPh>
    <rPh sb="10" eb="12">
      <t>ジョウキョウ</t>
    </rPh>
    <phoneticPr fontId="6"/>
  </si>
  <si>
    <t>１　給与支払状況等</t>
    <rPh sb="2" eb="4">
      <t>キュウヨ</t>
    </rPh>
    <rPh sb="4" eb="6">
      <t>シハラ</t>
    </rPh>
    <rPh sb="6" eb="8">
      <t>ジョウキョウ</t>
    </rPh>
    <rPh sb="8" eb="9">
      <t>トウ</t>
    </rPh>
    <phoneticPr fontId="6"/>
  </si>
  <si>
    <t>(１)　施設長</t>
    <rPh sb="4" eb="6">
      <t>シセツ</t>
    </rPh>
    <rPh sb="6" eb="7">
      <t>チョウ</t>
    </rPh>
    <phoneticPr fontId="6"/>
  </si>
  <si>
    <t>円（税込）</t>
    <rPh sb="0" eb="1">
      <t>エン</t>
    </rPh>
    <rPh sb="2" eb="4">
      <t>ゼイコ</t>
    </rPh>
    <phoneticPr fontId="6"/>
  </si>
  <si>
    <t>当該施設で施設長として勤務した期間</t>
    <rPh sb="0" eb="2">
      <t>トウガイ</t>
    </rPh>
    <rPh sb="2" eb="4">
      <t>シセツ</t>
    </rPh>
    <rPh sb="5" eb="7">
      <t>シセツ</t>
    </rPh>
    <rPh sb="7" eb="8">
      <t>チョウ</t>
    </rPh>
    <rPh sb="11" eb="13">
      <t>キンム</t>
    </rPh>
    <rPh sb="15" eb="17">
      <t>キカン</t>
    </rPh>
    <phoneticPr fontId="6"/>
  </si>
  <si>
    <t>　施設長を除く常勤職員</t>
    <rPh sb="1" eb="3">
      <t>シセツ</t>
    </rPh>
    <rPh sb="3" eb="4">
      <t>チョウ</t>
    </rPh>
    <rPh sb="5" eb="6">
      <t>ノゾ</t>
    </rPh>
    <rPh sb="7" eb="9">
      <t>ジョウキン</t>
    </rPh>
    <rPh sb="9" eb="11">
      <t>ショクイン</t>
    </rPh>
    <phoneticPr fontId="6"/>
  </si>
  <si>
    <t>うち直接処遇職員</t>
    <rPh sb="2" eb="4">
      <t>チョクセツ</t>
    </rPh>
    <rPh sb="4" eb="6">
      <t>ショグウ</t>
    </rPh>
    <rPh sb="6" eb="8">
      <t>ショクイン</t>
    </rPh>
    <phoneticPr fontId="6"/>
  </si>
  <si>
    <t xml:space="preserve"> 平均年齢</t>
    <rPh sb="1" eb="3">
      <t>ヘイキン</t>
    </rPh>
    <rPh sb="3" eb="5">
      <t>ネンレイ</t>
    </rPh>
    <phoneticPr fontId="6"/>
  </si>
  <si>
    <t xml:space="preserve"> 平均勤続年数</t>
    <rPh sb="1" eb="3">
      <t>ヘイキン</t>
    </rPh>
    <rPh sb="3" eb="5">
      <t>キンゾク</t>
    </rPh>
    <rPh sb="5" eb="7">
      <t>ネンスウ</t>
    </rPh>
    <phoneticPr fontId="6"/>
  </si>
  <si>
    <t>（２），（３）について</t>
    <phoneticPr fontId="6"/>
  </si>
  <si>
    <t>２　異動状況</t>
    <rPh sb="2" eb="4">
      <t>イドウ</t>
    </rPh>
    <rPh sb="4" eb="6">
      <t>ジョウキョウ</t>
    </rPh>
    <phoneticPr fontId="6"/>
  </si>
  <si>
    <t>うち直接
処遇職員</t>
    <rPh sb="2" eb="4">
      <t>チョクセツ</t>
    </rPh>
    <rPh sb="5" eb="7">
      <t>ショグウ</t>
    </rPh>
    <rPh sb="7" eb="9">
      <t>ショクイン</t>
    </rPh>
    <phoneticPr fontId="6"/>
  </si>
  <si>
    <t>（３）棚に置いた物の落下防止はされているか。</t>
    <phoneticPr fontId="6"/>
  </si>
  <si>
    <t>（４）窓、ベランダ、屋上、階段等からの転落防止はなされているか。</t>
    <phoneticPr fontId="6"/>
  </si>
  <si>
    <t>（６）スプリンクラーヘッドの下方45cm、水平30cm以上の空間が確保されているか。</t>
    <phoneticPr fontId="6"/>
  </si>
  <si>
    <t>（７）清潔物（リネン類、紙オムツ等）と非清潔物（清掃用具等）が明確に区分されているか。</t>
    <phoneticPr fontId="6"/>
  </si>
  <si>
    <t>１．職員平均年収</t>
    <rPh sb="2" eb="4">
      <t>ショクイン</t>
    </rPh>
    <rPh sb="4" eb="8">
      <t>ヘイキンネンシュウ</t>
    </rPh>
    <phoneticPr fontId="6"/>
  </si>
  <si>
    <t>２．職員平均年齢</t>
    <rPh sb="2" eb="4">
      <t>ショクイン</t>
    </rPh>
    <rPh sb="4" eb="6">
      <t>ヘイキン</t>
    </rPh>
    <rPh sb="6" eb="8">
      <t>ネンレイ</t>
    </rPh>
    <phoneticPr fontId="6"/>
  </si>
  <si>
    <t>３．職員平均勤続年数</t>
    <rPh sb="2" eb="4">
      <t>ショクイン</t>
    </rPh>
    <rPh sb="4" eb="6">
      <t>ヘイキン</t>
    </rPh>
    <rPh sb="6" eb="8">
      <t>キンゾク</t>
    </rPh>
    <rPh sb="8" eb="10">
      <t>ネンスウ</t>
    </rPh>
    <phoneticPr fontId="6"/>
  </si>
  <si>
    <t>(1)常勤全職員平均年収</t>
    <rPh sb="3" eb="5">
      <t>ジョウキン</t>
    </rPh>
    <rPh sb="5" eb="8">
      <t>ゼンショクイン</t>
    </rPh>
    <rPh sb="8" eb="10">
      <t>ヘイキン</t>
    </rPh>
    <rPh sb="10" eb="12">
      <t>ネンシュウ</t>
    </rPh>
    <phoneticPr fontId="6"/>
  </si>
  <si>
    <t>(2)常勤直接処遇職員</t>
    <rPh sb="3" eb="5">
      <t>ジョウキン</t>
    </rPh>
    <rPh sb="5" eb="7">
      <t>チョクセツ</t>
    </rPh>
    <rPh sb="7" eb="9">
      <t>ショグウ</t>
    </rPh>
    <rPh sb="9" eb="11">
      <t>ショクイン</t>
    </rPh>
    <phoneticPr fontId="6"/>
  </si>
  <si>
    <t>(3)非常勤直接処遇職員</t>
    <rPh sb="3" eb="4">
      <t>ヒ</t>
    </rPh>
    <rPh sb="4" eb="6">
      <t>ジョウキン</t>
    </rPh>
    <rPh sb="6" eb="8">
      <t>チョクセツ</t>
    </rPh>
    <rPh sb="8" eb="10">
      <t>ショグウ</t>
    </rPh>
    <rPh sb="10" eb="12">
      <t>ショクイン</t>
    </rPh>
    <phoneticPr fontId="6"/>
  </si>
  <si>
    <t>(1)常勤全職員平均年齢</t>
    <rPh sb="3" eb="5">
      <t>ジョウキン</t>
    </rPh>
    <rPh sb="5" eb="8">
      <t>ゼンショクイン</t>
    </rPh>
    <rPh sb="8" eb="10">
      <t>ヘイキン</t>
    </rPh>
    <rPh sb="10" eb="12">
      <t>ネンレイ</t>
    </rPh>
    <phoneticPr fontId="6"/>
  </si>
  <si>
    <t>(1)常勤全職員平均勤続年数</t>
    <rPh sb="3" eb="5">
      <t>ジョウキン</t>
    </rPh>
    <rPh sb="5" eb="8">
      <t>ゼンショクイン</t>
    </rPh>
    <rPh sb="8" eb="10">
      <t>ヘイキン</t>
    </rPh>
    <rPh sb="10" eb="12">
      <t>キンゾク</t>
    </rPh>
    <rPh sb="12" eb="14">
      <t>ネンスウ</t>
    </rPh>
    <phoneticPr fontId="6"/>
  </si>
  <si>
    <t>上記(1)～(3)の対象職員の年収を下表№1～入力すれば自動計算されます。</t>
    <rPh sb="0" eb="2">
      <t>ジョウキ</t>
    </rPh>
    <rPh sb="10" eb="14">
      <t>タイショウショクイン</t>
    </rPh>
    <rPh sb="15" eb="17">
      <t>ネンシュウ</t>
    </rPh>
    <rPh sb="23" eb="25">
      <t>ニュウリョク</t>
    </rPh>
    <rPh sb="28" eb="32">
      <t>ジドウケイサン</t>
    </rPh>
    <phoneticPr fontId="6"/>
  </si>
  <si>
    <t>上記(1)～(3)の対象職員の生年月日を下表№１～入力すれば自動計算されます。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14" eb="18">
      <t>セイネンガッピ</t>
    </rPh>
    <rPh sb="29" eb="33">
      <t>ジドウケイサン</t>
    </rPh>
    <rPh sb="40" eb="43">
      <t>ニュウリョクレイ</t>
    </rPh>
    <rPh sb="44" eb="46">
      <t>ショウワ</t>
    </rPh>
    <rPh sb="50" eb="51">
      <t>ガツ</t>
    </rPh>
    <rPh sb="52" eb="53">
      <t>ニチ</t>
    </rPh>
    <rPh sb="64" eb="66">
      <t>ヘイセイ</t>
    </rPh>
    <rPh sb="68" eb="69">
      <t>ネン</t>
    </rPh>
    <rPh sb="71" eb="72">
      <t>ガツ</t>
    </rPh>
    <rPh sb="74" eb="75">
      <t>ヒ</t>
    </rPh>
    <rPh sb="86" eb="88">
      <t>セイレキ</t>
    </rPh>
    <rPh sb="88" eb="90">
      <t>ニュウリョク</t>
    </rPh>
    <rPh sb="92" eb="94">
      <t>バアイ</t>
    </rPh>
    <rPh sb="95" eb="97">
      <t>ワレキ</t>
    </rPh>
    <rPh sb="98" eb="100">
      <t>ヒョウジ</t>
    </rPh>
    <rPh sb="105" eb="106">
      <t>レイ</t>
    </rPh>
    <phoneticPr fontId="6"/>
  </si>
  <si>
    <t>上記(1)～(3)の対象職員の採用(異動)年月日を下表№１～入力すれば自動計算されます。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34" eb="38">
      <t>ジドウケイサン</t>
    </rPh>
    <rPh sb="45" eb="48">
      <t>ニュウリョクレイ</t>
    </rPh>
    <rPh sb="49" eb="51">
      <t>ショウワ</t>
    </rPh>
    <rPh sb="55" eb="56">
      <t>ガツ</t>
    </rPh>
    <rPh sb="57" eb="58">
      <t>ニチ</t>
    </rPh>
    <rPh sb="69" eb="71">
      <t>ヘイセイ</t>
    </rPh>
    <rPh sb="73" eb="74">
      <t>ネン</t>
    </rPh>
    <rPh sb="76" eb="77">
      <t>ガツ</t>
    </rPh>
    <rPh sb="79" eb="80">
      <t>ヒ</t>
    </rPh>
    <rPh sb="91" eb="93">
      <t>セイレキ</t>
    </rPh>
    <rPh sb="93" eb="95">
      <t>ニュウリョク</t>
    </rPh>
    <rPh sb="97" eb="99">
      <t>バアイ</t>
    </rPh>
    <rPh sb="100" eb="102">
      <t>ワレキ</t>
    </rPh>
    <rPh sb="103" eb="105">
      <t>ヒョウジ</t>
    </rPh>
    <rPh sb="110" eb="111">
      <t>レイ</t>
    </rPh>
    <phoneticPr fontId="6"/>
  </si>
  <si>
    <t>(単位：円)</t>
    <rPh sb="1" eb="3">
      <t>タンイ</t>
    </rPh>
    <rPh sb="4" eb="5">
      <t>エン</t>
    </rPh>
    <phoneticPr fontId="6"/>
  </si>
  <si>
    <t>№</t>
    <phoneticPr fontId="6"/>
  </si>
  <si>
    <t>年収</t>
    <rPh sb="0" eb="2">
      <t>ネンシュウ</t>
    </rPh>
    <phoneticPr fontId="6"/>
  </si>
  <si>
    <t>生年月日</t>
    <rPh sb="0" eb="4">
      <t>セイネンガッピ</t>
    </rPh>
    <phoneticPr fontId="6"/>
  </si>
  <si>
    <t>採用(異動)年月日</t>
    <rPh sb="0" eb="2">
      <t>サイヨウ</t>
    </rPh>
    <rPh sb="3" eb="5">
      <t>イドウ</t>
    </rPh>
    <rPh sb="6" eb="9">
      <t>ネンガッピ</t>
    </rPh>
    <phoneticPr fontId="6"/>
  </si>
  <si>
    <t>採用者</t>
    <rPh sb="0" eb="3">
      <t>サイヨウシャ</t>
    </rPh>
    <phoneticPr fontId="6"/>
  </si>
  <si>
    <t>直接処遇職員の
主な退職理由</t>
    <phoneticPr fontId="6"/>
  </si>
  <si>
    <t>直接処遇職員の
主な退職理由</t>
    <rPh sb="8" eb="9">
      <t>オモ</t>
    </rPh>
    <rPh sb="10" eb="14">
      <t>タイショクリユウ</t>
    </rPh>
    <phoneticPr fontId="6"/>
  </si>
  <si>
    <t>退職者</t>
    <rPh sb="0" eb="3">
      <t>タイショクシャ</t>
    </rPh>
    <phoneticPr fontId="6"/>
  </si>
  <si>
    <t>作成日</t>
    <rPh sb="0" eb="2">
      <t>サクセイ</t>
    </rPh>
    <rPh sb="2" eb="3">
      <t>ビ</t>
    </rPh>
    <phoneticPr fontId="41"/>
  </si>
  <si>
    <t>施設種別</t>
    <rPh sb="0" eb="4">
      <t>シセツシュベツ</t>
    </rPh>
    <phoneticPr fontId="41"/>
  </si>
  <si>
    <t>施設名</t>
    <rPh sb="0" eb="3">
      <t>シセツメイ</t>
    </rPh>
    <phoneticPr fontId="41"/>
  </si>
  <si>
    <t>記　入　者
職名・氏名</t>
    <rPh sb="0" eb="1">
      <t>キ</t>
    </rPh>
    <rPh sb="2" eb="3">
      <t>イ</t>
    </rPh>
    <rPh sb="4" eb="5">
      <t>モノ</t>
    </rPh>
    <rPh sb="6" eb="8">
      <t>ショクメイ</t>
    </rPh>
    <rPh sb="9" eb="11">
      <t>シメイ</t>
    </rPh>
    <phoneticPr fontId="41"/>
  </si>
  <si>
    <t>郵便番号</t>
    <rPh sb="0" eb="4">
      <t>ユウビンバンゴウ</t>
    </rPh>
    <phoneticPr fontId="41"/>
  </si>
  <si>
    <t>施設所在地</t>
    <rPh sb="0" eb="5">
      <t>シセツショザイチ</t>
    </rPh>
    <phoneticPr fontId="41"/>
  </si>
  <si>
    <t>電話番号</t>
    <rPh sb="0" eb="4">
      <t>デンワバンゴウ</t>
    </rPh>
    <phoneticPr fontId="41"/>
  </si>
  <si>
    <t>FAX</t>
    <phoneticPr fontId="41"/>
  </si>
  <si>
    <t>自主点検表記載要領</t>
    <rPh sb="0" eb="5">
      <t>ジシュテンケンヒョウ</t>
    </rPh>
    <rPh sb="5" eb="9">
      <t>キサイヨウリョウ</t>
    </rPh>
    <phoneticPr fontId="41"/>
  </si>
  <si>
    <t>１　自主点検表の対象</t>
    <rPh sb="2" eb="7">
      <t>ジシュテンケンヒョウ</t>
    </rPh>
    <rPh sb="8" eb="10">
      <t>タイショウ</t>
    </rPh>
    <phoneticPr fontId="41"/>
  </si>
  <si>
    <t>２　記載方法</t>
    <rPh sb="2" eb="6">
      <t>キサイホウホウ</t>
    </rPh>
    <phoneticPr fontId="41"/>
  </si>
  <si>
    <t>　</t>
    <phoneticPr fontId="41"/>
  </si>
  <si>
    <t>　コメントや特記事項等がある場合には、必要に応じてコメント等の欄に入力してください。</t>
    <rPh sb="6" eb="10">
      <t>トッキジコウ</t>
    </rPh>
    <rPh sb="10" eb="11">
      <t>ナド</t>
    </rPh>
    <rPh sb="14" eb="16">
      <t>バアイ</t>
    </rPh>
    <rPh sb="19" eb="21">
      <t>ヒツヨウ</t>
    </rPh>
    <rPh sb="22" eb="23">
      <t>オウ</t>
    </rPh>
    <rPh sb="29" eb="30">
      <t>ナド</t>
    </rPh>
    <rPh sb="31" eb="32">
      <t>ラン</t>
    </rPh>
    <rPh sb="33" eb="35">
      <t>ニュウリョク</t>
    </rPh>
    <phoneticPr fontId="41"/>
  </si>
  <si>
    <t>３　その他</t>
    <rPh sb="4" eb="5">
      <t>タ</t>
    </rPh>
    <phoneticPr fontId="41"/>
  </si>
  <si>
    <t>　書面監査の実施年においても自主的に実地監査用の自主点検表に基づく自主点検を行ってください。</t>
    <rPh sb="1" eb="3">
      <t>ショメン</t>
    </rPh>
    <phoneticPr fontId="41"/>
  </si>
  <si>
    <t>設置法人名</t>
    <rPh sb="0" eb="4">
      <t>セッチホウジン</t>
    </rPh>
    <rPh sb="4" eb="5">
      <t>メイ</t>
    </rPh>
    <phoneticPr fontId="41"/>
  </si>
  <si>
    <t>市町村</t>
    <rPh sb="0" eb="3">
      <t>シチョウソン</t>
    </rPh>
    <phoneticPr fontId="6"/>
  </si>
  <si>
    <t>（保育所・幼保連携型認定こども園）</t>
    <rPh sb="1" eb="3">
      <t>ホイク</t>
    </rPh>
    <rPh sb="3" eb="4">
      <t>ジョ</t>
    </rPh>
    <rPh sb="5" eb="7">
      <t>ヨウホ</t>
    </rPh>
    <rPh sb="7" eb="9">
      <t>レンケイ</t>
    </rPh>
    <rPh sb="9" eb="10">
      <t>ガタ</t>
    </rPh>
    <rPh sb="10" eb="12">
      <t>ニンテイ</t>
    </rPh>
    <rPh sb="15" eb="16">
      <t>エン</t>
    </rPh>
    <phoneticPr fontId="41"/>
  </si>
  <si>
    <t>コメント等</t>
    <rPh sb="4" eb="5">
      <t>ナド</t>
    </rPh>
    <phoneticPr fontId="6"/>
  </si>
  <si>
    <t>事項及び記入欄</t>
    <rPh sb="0" eb="2">
      <t>ジコウ</t>
    </rPh>
    <rPh sb="2" eb="3">
      <t>オヨ</t>
    </rPh>
    <rPh sb="4" eb="7">
      <t>キニュウラン</t>
    </rPh>
    <phoneticPr fontId="6"/>
  </si>
  <si>
    <t>回答</t>
    <rPh sb="0" eb="2">
      <t>カイトウ</t>
    </rPh>
    <phoneticPr fontId="6"/>
  </si>
  <si>
    <t>・管理規程（運営規程）　・就業規則　・経理規程</t>
    <rPh sb="1" eb="5">
      <t>カンリキテイ</t>
    </rPh>
    <rPh sb="6" eb="10">
      <t>ウンエイキテイ</t>
    </rPh>
    <rPh sb="13" eb="17">
      <t>シュウギョウキソク</t>
    </rPh>
    <rPh sb="19" eb="23">
      <t>ケイリキテイ</t>
    </rPh>
    <phoneticPr fontId="6"/>
  </si>
  <si>
    <t>・給与規程　・旅費規程　等</t>
    <rPh sb="1" eb="5">
      <t>キュウヨキテイ</t>
    </rPh>
    <rPh sb="7" eb="11">
      <t>リョヒキテイ</t>
    </rPh>
    <rPh sb="12" eb="13">
      <t>ナド</t>
    </rPh>
    <phoneticPr fontId="6"/>
  </si>
  <si>
    <t>配置基準に基づく必要な職員が確保されているか。</t>
  </si>
  <si>
    <t>結果欄</t>
    <rPh sb="0" eb="2">
      <t>ケッカ</t>
    </rPh>
    <phoneticPr fontId="6"/>
  </si>
  <si>
    <t>　結果及び記入欄において、必要事項を選択（プルダウン）または記入してください。</t>
    <rPh sb="1" eb="3">
      <t>ケッカ</t>
    </rPh>
    <rPh sb="3" eb="4">
      <t>オヨ</t>
    </rPh>
    <rPh sb="18" eb="20">
      <t>センタク</t>
    </rPh>
    <phoneticPr fontId="41"/>
  </si>
  <si>
    <t>(</t>
    <phoneticPr fontId="6"/>
  </si>
  <si>
    <t>)</t>
    <phoneticPr fontId="6"/>
  </si>
  <si>
    <t>・労働者名簿　・賃金台帳　・休暇簿　・人事記録　・出勤簿(タイムカード・ICカード等)</t>
    <rPh sb="1" eb="6">
      <t>ロウドウシャメイボ</t>
    </rPh>
    <rPh sb="14" eb="17">
      <t>キュウカボ</t>
    </rPh>
    <rPh sb="19" eb="23">
      <t>ジンジキロク</t>
    </rPh>
    <rPh sb="25" eb="28">
      <t>シュッキンボ</t>
    </rPh>
    <rPh sb="41" eb="42">
      <t>ナド</t>
    </rPh>
    <phoneticPr fontId="6"/>
  </si>
  <si>
    <t>・出張命令簿　・健康診断個人票(職員)　・派遣先管理台帳　・業務日誌(園日誌)</t>
    <rPh sb="1" eb="6">
      <t>シュッチョウメイレイボ</t>
    </rPh>
    <rPh sb="8" eb="12">
      <t>ケンコウシンダン</t>
    </rPh>
    <rPh sb="12" eb="15">
      <t>コジンヒョウ</t>
    </rPh>
    <rPh sb="16" eb="18">
      <t>ショクイン</t>
    </rPh>
    <rPh sb="21" eb="28">
      <t>ハケンサキカンリダイチョウ</t>
    </rPh>
    <rPh sb="30" eb="34">
      <t>ギョウムニッシ</t>
    </rPh>
    <rPh sb="35" eb="36">
      <t>エン</t>
    </rPh>
    <rPh sb="36" eb="38">
      <t>ニッシ</t>
    </rPh>
    <phoneticPr fontId="6"/>
  </si>
  <si>
    <t>・入所(園)者名簿　・児童出席簿　・入所者の健康管理に関する記録</t>
    <rPh sb="1" eb="3">
      <t>ニュウショ</t>
    </rPh>
    <rPh sb="4" eb="5">
      <t>エン</t>
    </rPh>
    <rPh sb="6" eb="7">
      <t>シャ</t>
    </rPh>
    <rPh sb="7" eb="9">
      <t>メイボ</t>
    </rPh>
    <rPh sb="11" eb="13">
      <t>ジドウ</t>
    </rPh>
    <rPh sb="13" eb="16">
      <t>シュッセキボ</t>
    </rPh>
    <rPh sb="18" eb="21">
      <t>ニュウショシャ</t>
    </rPh>
    <rPh sb="22" eb="24">
      <t>ケンコウ</t>
    </rPh>
    <rPh sb="24" eb="26">
      <t>カンリ</t>
    </rPh>
    <rPh sb="27" eb="28">
      <t>カン</t>
    </rPh>
    <rPh sb="30" eb="32">
      <t>キロク</t>
    </rPh>
    <phoneticPr fontId="6"/>
  </si>
  <si>
    <t>・給食、調理に関する記録　・処遇(指導)計画、保育日誌、関係記録</t>
    <rPh sb="1" eb="3">
      <t>キュウショク</t>
    </rPh>
    <rPh sb="4" eb="6">
      <t>チョウリ</t>
    </rPh>
    <rPh sb="7" eb="8">
      <t>カン</t>
    </rPh>
    <rPh sb="10" eb="12">
      <t>キロク</t>
    </rPh>
    <rPh sb="14" eb="16">
      <t>ショグウ</t>
    </rPh>
    <rPh sb="17" eb="19">
      <t>シドウ</t>
    </rPh>
    <rPh sb="20" eb="22">
      <t>ケイカク</t>
    </rPh>
    <rPh sb="23" eb="27">
      <t>ホイクニッシ</t>
    </rPh>
    <rPh sb="28" eb="32">
      <t>カンケイキロク</t>
    </rPh>
    <phoneticPr fontId="6"/>
  </si>
  <si>
    <t>・公(社・園)用車管理簿　・会計帳簿類　　など</t>
    <rPh sb="1" eb="2">
      <t>コウ</t>
    </rPh>
    <rPh sb="3" eb="4">
      <t>シャ</t>
    </rPh>
    <rPh sb="5" eb="6">
      <t>エン</t>
    </rPh>
    <rPh sb="7" eb="9">
      <t>ヨウシャ</t>
    </rPh>
    <rPh sb="9" eb="12">
      <t>カンリボ</t>
    </rPh>
    <rPh sb="14" eb="18">
      <t>カイケイチョウボ</t>
    </rPh>
    <rPh sb="18" eb="19">
      <t>ルイ</t>
    </rPh>
    <phoneticPr fontId="6"/>
  </si>
  <si>
    <t>労務管理</t>
    <rPh sb="0" eb="4">
      <t>ロウムカンリ</t>
    </rPh>
    <phoneticPr fontId="6"/>
  </si>
  <si>
    <t>・法令改正等に基づく、直近の就業規則等(※)の改正年月日</t>
    <rPh sb="1" eb="3">
      <t>ホウレイ</t>
    </rPh>
    <rPh sb="3" eb="5">
      <t>カイセイ</t>
    </rPh>
    <rPh sb="5" eb="6">
      <t>ナド</t>
    </rPh>
    <rPh sb="7" eb="8">
      <t>モト</t>
    </rPh>
    <rPh sb="11" eb="13">
      <t>チョッキン</t>
    </rPh>
    <rPh sb="14" eb="18">
      <t>シュウギョウキソク</t>
    </rPh>
    <rPh sb="18" eb="19">
      <t>ナド</t>
    </rPh>
    <rPh sb="23" eb="25">
      <t>カイセイ</t>
    </rPh>
    <rPh sb="25" eb="28">
      <t>ネンガッピ</t>
    </rPh>
    <phoneticPr fontId="6"/>
  </si>
  <si>
    <t>・直近の職員への健康診断実施年月日</t>
    <rPh sb="1" eb="3">
      <t>チョッキン</t>
    </rPh>
    <rPh sb="4" eb="6">
      <t>ショクイン</t>
    </rPh>
    <rPh sb="8" eb="12">
      <t>ケンコウシンダン</t>
    </rPh>
    <rPh sb="12" eb="14">
      <t>ジッシ</t>
    </rPh>
    <rPh sb="14" eb="17">
      <t>ネンガッピ</t>
    </rPh>
    <phoneticPr fontId="6"/>
  </si>
  <si>
    <t>②</t>
    <phoneticPr fontId="6"/>
  </si>
  <si>
    <t>・上記の理事会決議日・労働基準監督署への届出日</t>
    <rPh sb="1" eb="3">
      <t>ジョウキ</t>
    </rPh>
    <rPh sb="4" eb="7">
      <t>リジカイ</t>
    </rPh>
    <rPh sb="7" eb="10">
      <t>ケツギビ</t>
    </rPh>
    <rPh sb="11" eb="17">
      <t>ロウドウキジュンカントク</t>
    </rPh>
    <rPh sb="17" eb="18">
      <t>ショ</t>
    </rPh>
    <rPh sb="20" eb="21">
      <t>トド</t>
    </rPh>
    <rPh sb="21" eb="23">
      <t>デビ</t>
    </rPh>
    <phoneticPr fontId="6"/>
  </si>
  <si>
    <t>労基署へ届出日</t>
    <rPh sb="0" eb="3">
      <t>ロウキショ</t>
    </rPh>
    <rPh sb="4" eb="5">
      <t>トド</t>
    </rPh>
    <rPh sb="5" eb="7">
      <t>デビ</t>
    </rPh>
    <phoneticPr fontId="6"/>
  </si>
  <si>
    <t>（</t>
    <phoneticPr fontId="6"/>
  </si>
  <si>
    <t>）</t>
    <phoneticPr fontId="6"/>
  </si>
  <si>
    <t>③</t>
    <phoneticPr fontId="6"/>
  </si>
  <si>
    <t>④</t>
    <phoneticPr fontId="6"/>
  </si>
  <si>
    <t>給与から法定外控除を行っている場合、労働基準法24条1項ただし書にかかる、労使の協定(いわゆる24条協定)が締結されているか。</t>
    <rPh sb="0" eb="2">
      <t>キュウヨ</t>
    </rPh>
    <rPh sb="4" eb="9">
      <t>ホウテイガイコウジョ</t>
    </rPh>
    <rPh sb="10" eb="11">
      <t>オコナ</t>
    </rPh>
    <rPh sb="15" eb="17">
      <t>バアイ</t>
    </rPh>
    <rPh sb="18" eb="20">
      <t>ロウドウ</t>
    </rPh>
    <rPh sb="20" eb="23">
      <t>キジュンホウ</t>
    </rPh>
    <rPh sb="25" eb="26">
      <t>ジョウ</t>
    </rPh>
    <rPh sb="27" eb="28">
      <t>コウ</t>
    </rPh>
    <rPh sb="31" eb="32">
      <t>ガキ</t>
    </rPh>
    <rPh sb="37" eb="39">
      <t>ロウシ</t>
    </rPh>
    <rPh sb="40" eb="42">
      <t>キョウテイ</t>
    </rPh>
    <rPh sb="49" eb="52">
      <t>ジョウキョウテイ</t>
    </rPh>
    <rPh sb="54" eb="56">
      <t>テイケツ</t>
    </rPh>
    <phoneticPr fontId="6"/>
  </si>
  <si>
    <t>苦情解決</t>
    <rPh sb="0" eb="4">
      <t>クジョウカイケツ</t>
    </rPh>
    <phoneticPr fontId="6"/>
  </si>
  <si>
    <t>苦情解決担当者</t>
    <rPh sb="0" eb="2">
      <t>クジョウ</t>
    </rPh>
    <rPh sb="2" eb="4">
      <t>カイケツ</t>
    </rPh>
    <rPh sb="4" eb="7">
      <t>タントウシャ</t>
    </rPh>
    <phoneticPr fontId="6"/>
  </si>
  <si>
    <t>苦情解決責任者</t>
    <rPh sb="0" eb="2">
      <t>クジョウ</t>
    </rPh>
    <rPh sb="2" eb="7">
      <t>カイケツセキニンシャ</t>
    </rPh>
    <phoneticPr fontId="6"/>
  </si>
  <si>
    <t>職：</t>
    <rPh sb="0" eb="1">
      <t>ショク</t>
    </rPh>
    <phoneticPr fontId="6"/>
  </si>
  <si>
    <t>氏名：</t>
    <rPh sb="0" eb="2">
      <t>シメイ</t>
    </rPh>
    <phoneticPr fontId="6"/>
  </si>
  <si>
    <t>労働基準法第36条の労使の協定(いわゆる36協定)が締結され、毎年、労働基準監督署へ届出されているか。</t>
    <rPh sb="22" eb="24">
      <t>キョウテイ</t>
    </rPh>
    <phoneticPr fontId="6"/>
  </si>
  <si>
    <t>第三者委員</t>
    <rPh sb="0" eb="5">
      <t>ダイサンシャイイン</t>
    </rPh>
    <phoneticPr fontId="6"/>
  </si>
  <si>
    <t>情報管理</t>
    <rPh sb="0" eb="4">
      <t>ジョウホウカンリ</t>
    </rPh>
    <phoneticPr fontId="6"/>
  </si>
  <si>
    <t>設備の維持管理状況</t>
    <rPh sb="0" eb="2">
      <t>セツビ</t>
    </rPh>
    <rPh sb="3" eb="9">
      <t>イジカンリジョウキョウ</t>
    </rPh>
    <phoneticPr fontId="6"/>
  </si>
  <si>
    <t>・受水槽の有効容量</t>
    <rPh sb="1" eb="4">
      <t>ジュスイソウ</t>
    </rPh>
    <rPh sb="5" eb="7">
      <t>ユウコウ</t>
    </rPh>
    <rPh sb="7" eb="9">
      <t>ヨウリョウ</t>
    </rPh>
    <phoneticPr fontId="6"/>
  </si>
  <si>
    <t>・直近の受水槽の清掃時期</t>
    <rPh sb="1" eb="3">
      <t>チョッキン</t>
    </rPh>
    <rPh sb="4" eb="7">
      <t>ジュスイソウ</t>
    </rPh>
    <rPh sb="8" eb="12">
      <t>セイソウジキ</t>
    </rPh>
    <phoneticPr fontId="6"/>
  </si>
  <si>
    <t>・直近の法定検査時期</t>
    <rPh sb="1" eb="3">
      <t>チョッキン</t>
    </rPh>
    <rPh sb="4" eb="10">
      <t>ホウテイケンサジキ</t>
    </rPh>
    <phoneticPr fontId="6"/>
  </si>
  <si>
    <t>㎥</t>
    <phoneticPr fontId="6"/>
  </si>
  <si>
    <t>※10㎥を超えるもの</t>
    <rPh sb="5" eb="6">
      <t>コ</t>
    </rPh>
    <phoneticPr fontId="6"/>
  </si>
  <si>
    <t>・直近の点検年月日</t>
    <rPh sb="1" eb="3">
      <t>チョッキン</t>
    </rPh>
    <rPh sb="4" eb="9">
      <t>テンケンネンガッピ</t>
    </rPh>
    <phoneticPr fontId="6"/>
  </si>
  <si>
    <t>・直近の法定検査の届出年月日</t>
    <rPh sb="1" eb="3">
      <t>チョッキン</t>
    </rPh>
    <rPh sb="4" eb="6">
      <t>ホウテイ</t>
    </rPh>
    <rPh sb="6" eb="8">
      <t>ケンサ</t>
    </rPh>
    <rPh sb="9" eb="10">
      <t>トド</t>
    </rPh>
    <rPh sb="10" eb="11">
      <t>デ</t>
    </rPh>
    <rPh sb="11" eb="14">
      <t>ネンガッピ</t>
    </rPh>
    <phoneticPr fontId="6"/>
  </si>
  <si>
    <t>施設長は専任か。</t>
    <rPh sb="0" eb="3">
      <t>シセツチョウ</t>
    </rPh>
    <rPh sb="4" eb="6">
      <t>センニン</t>
    </rPh>
    <phoneticPr fontId="6"/>
  </si>
  <si>
    <t>必要な帳簿は、整備されているか。</t>
    <rPh sb="0" eb="2">
      <t>ヒツヨウ</t>
    </rPh>
    <rPh sb="3" eb="5">
      <t>チョウボ</t>
    </rPh>
    <rPh sb="7" eb="9">
      <t>セイビ</t>
    </rPh>
    <phoneticPr fontId="6"/>
  </si>
  <si>
    <t>労働基準法等関係法令は、遵守されているか。</t>
    <rPh sb="0" eb="2">
      <t>ロウドウ</t>
    </rPh>
    <rPh sb="2" eb="5">
      <t>キジュンホウ</t>
    </rPh>
    <rPh sb="5" eb="6">
      <t>ナド</t>
    </rPh>
    <rPh sb="6" eb="10">
      <t>カンケイホウレイ</t>
    </rPh>
    <rPh sb="12" eb="14">
      <t>ジュンシュ</t>
    </rPh>
    <phoneticPr fontId="6"/>
  </si>
  <si>
    <t>職員への健康診断等、健康管理は適切に行われているか。</t>
    <rPh sb="0" eb="2">
      <t>ショクイン</t>
    </rPh>
    <rPh sb="4" eb="8">
      <t>ケンコウシンダン</t>
    </rPh>
    <rPh sb="8" eb="9">
      <t>ナド</t>
    </rPh>
    <rPh sb="10" eb="14">
      <t>ケンコウカンリ</t>
    </rPh>
    <rPh sb="15" eb="17">
      <t>テキセツ</t>
    </rPh>
    <rPh sb="18" eb="19">
      <t>オコナ</t>
    </rPh>
    <phoneticPr fontId="6"/>
  </si>
  <si>
    <t>諸手当について、給与規程等に基づき、適正に支払われているか。</t>
    <rPh sb="0" eb="3">
      <t>ショテアテ</t>
    </rPh>
    <rPh sb="8" eb="10">
      <t>キュウヨ</t>
    </rPh>
    <rPh sb="10" eb="12">
      <t>キテイ</t>
    </rPh>
    <rPh sb="12" eb="13">
      <t>ナド</t>
    </rPh>
    <rPh sb="14" eb="15">
      <t>モト</t>
    </rPh>
    <rPh sb="18" eb="20">
      <t>テキセイ</t>
    </rPh>
    <rPh sb="21" eb="23">
      <t>シハラ</t>
    </rPh>
    <phoneticPr fontId="6"/>
  </si>
  <si>
    <t>苦情受付担当者及び苦情解決担当者を定め、苦情相談窓口を設置しているか。</t>
    <rPh sb="0" eb="7">
      <t>クジョウウケツケタントウシャ</t>
    </rPh>
    <rPh sb="7" eb="8">
      <t>オヨ</t>
    </rPh>
    <rPh sb="9" eb="13">
      <t>クジョウカイケツ</t>
    </rPh>
    <rPh sb="13" eb="16">
      <t>タントウシャ</t>
    </rPh>
    <rPh sb="17" eb="18">
      <t>サダ</t>
    </rPh>
    <rPh sb="20" eb="26">
      <t>クジョウソウダンマドグチ</t>
    </rPh>
    <rPh sb="27" eb="29">
      <t>セッチ</t>
    </rPh>
    <phoneticPr fontId="6"/>
  </si>
  <si>
    <t>苦情内容等を記録し、施設運営の適正化に活用しているか。</t>
    <rPh sb="0" eb="4">
      <t>クジョウナイヨウ</t>
    </rPh>
    <rPh sb="4" eb="5">
      <t>ナド</t>
    </rPh>
    <rPh sb="6" eb="8">
      <t>キロク</t>
    </rPh>
    <rPh sb="10" eb="14">
      <t>シセツウンエイ</t>
    </rPh>
    <rPh sb="15" eb="18">
      <t>テキセイカ</t>
    </rPh>
    <rPh sb="19" eb="21">
      <t>カツヨウ</t>
    </rPh>
    <phoneticPr fontId="6"/>
  </si>
  <si>
    <t>苦情解決のための第三者委員を複数定め、連絡先を周知しているか。</t>
    <rPh sb="0" eb="4">
      <t>クジョウカイケツ</t>
    </rPh>
    <rPh sb="8" eb="13">
      <t>ダイサンシャイイン</t>
    </rPh>
    <rPh sb="14" eb="16">
      <t>フクスウ</t>
    </rPh>
    <rPh sb="16" eb="17">
      <t>サダ</t>
    </rPh>
    <rPh sb="19" eb="22">
      <t>レンラクサキ</t>
    </rPh>
    <rPh sb="23" eb="25">
      <t>シュウチ</t>
    </rPh>
    <phoneticPr fontId="6"/>
  </si>
  <si>
    <t>職員が職務上知りえた利用者及び家庭の情報を在職中及び退職後に漏らさないよう、必要な措置を講じているか(就業規則で定めたり、又は誓約書を徴するなど)。</t>
    <rPh sb="0" eb="2">
      <t>ショクイン</t>
    </rPh>
    <rPh sb="3" eb="6">
      <t>ショクムジョウ</t>
    </rPh>
    <rPh sb="6" eb="7">
      <t>シ</t>
    </rPh>
    <rPh sb="10" eb="13">
      <t>リヨウシャ</t>
    </rPh>
    <rPh sb="13" eb="14">
      <t>オヨ</t>
    </rPh>
    <rPh sb="15" eb="17">
      <t>カテイ</t>
    </rPh>
    <rPh sb="18" eb="20">
      <t>ジョウホウ</t>
    </rPh>
    <rPh sb="21" eb="24">
      <t>ザイショクチュウ</t>
    </rPh>
    <rPh sb="24" eb="25">
      <t>オヨ</t>
    </rPh>
    <rPh sb="26" eb="29">
      <t>タイショクゴ</t>
    </rPh>
    <rPh sb="30" eb="31">
      <t>モ</t>
    </rPh>
    <rPh sb="38" eb="40">
      <t>ヒツヨウ</t>
    </rPh>
    <rPh sb="41" eb="43">
      <t>ソチ</t>
    </rPh>
    <rPh sb="44" eb="45">
      <t>コウ</t>
    </rPh>
    <rPh sb="51" eb="55">
      <t>シュウギョウキソク</t>
    </rPh>
    <rPh sb="56" eb="57">
      <t>サダ</t>
    </rPh>
    <rPh sb="61" eb="62">
      <t>マタ</t>
    </rPh>
    <rPh sb="63" eb="66">
      <t>セイヤクショ</t>
    </rPh>
    <rPh sb="67" eb="68">
      <t>チョウ</t>
    </rPh>
    <phoneticPr fontId="6"/>
  </si>
  <si>
    <t>・直近の届出年月日</t>
    <rPh sb="1" eb="3">
      <t>チョッキン</t>
    </rPh>
    <rPh sb="4" eb="5">
      <t>トド</t>
    </rPh>
    <rPh sb="5" eb="6">
      <t>デ</t>
    </rPh>
    <rPh sb="6" eb="9">
      <t>ネンガッピ</t>
    </rPh>
    <phoneticPr fontId="6"/>
  </si>
  <si>
    <t>回</t>
    <rPh sb="0" eb="1">
      <t>カイ</t>
    </rPh>
    <phoneticPr fontId="6"/>
  </si>
  <si>
    <t>・消火訓練</t>
    <rPh sb="1" eb="5">
      <t>ショウカクンレン</t>
    </rPh>
    <phoneticPr fontId="6"/>
  </si>
  <si>
    <t>・避難訓練</t>
    <rPh sb="1" eb="5">
      <t>ヒナンクンレン</t>
    </rPh>
    <phoneticPr fontId="6"/>
  </si>
  <si>
    <t>・通報訓練</t>
    <rPh sb="1" eb="5">
      <t>ツウホウクンレン</t>
    </rPh>
    <phoneticPr fontId="6"/>
  </si>
  <si>
    <t>⇒施設単独の消火訓練（初期消火訓練・消火器等の実際の放出訓練以外の訓練を含む。）及び消防署立会いによる訓練の合計回数を記入してください。
なお、消火器具の点検は消火訓練の実施に含みません。</t>
    <rPh sb="11" eb="15">
      <t>ショキショウカ</t>
    </rPh>
    <rPh sb="15" eb="17">
      <t>クンレン</t>
    </rPh>
    <rPh sb="72" eb="76">
      <t>ショウカキグ</t>
    </rPh>
    <rPh sb="77" eb="79">
      <t>テンケン</t>
    </rPh>
    <rPh sb="80" eb="84">
      <t>ショウカクンレン</t>
    </rPh>
    <rPh sb="85" eb="87">
      <t>ジッシ</t>
    </rPh>
    <rPh sb="88" eb="89">
      <t>フク</t>
    </rPh>
    <phoneticPr fontId="6"/>
  </si>
  <si>
    <t>　◎訓練の実施記録は、訓練の内容及び訓練時の態様、反省点などを含め整備し、職員に周知することが大切です。</t>
    <rPh sb="2" eb="4">
      <t>クンレン</t>
    </rPh>
    <rPh sb="5" eb="9">
      <t>ジッシキロク</t>
    </rPh>
    <rPh sb="11" eb="13">
      <t>クンレン</t>
    </rPh>
    <rPh sb="14" eb="16">
      <t>ナイヨウ</t>
    </rPh>
    <rPh sb="16" eb="17">
      <t>オヨ</t>
    </rPh>
    <rPh sb="18" eb="21">
      <t>クンレンジ</t>
    </rPh>
    <rPh sb="22" eb="24">
      <t>タイヨウ</t>
    </rPh>
    <rPh sb="25" eb="28">
      <t>ハンセイテン</t>
    </rPh>
    <rPh sb="31" eb="32">
      <t>フク</t>
    </rPh>
    <rPh sb="33" eb="35">
      <t>セイビ</t>
    </rPh>
    <rPh sb="37" eb="39">
      <t>ショクイン</t>
    </rPh>
    <rPh sb="40" eb="42">
      <t>シュウチ</t>
    </rPh>
    <rPh sb="47" eb="49">
      <t>タイセツ</t>
    </rPh>
    <phoneticPr fontId="6"/>
  </si>
  <si>
    <t>消防用設備</t>
    <rPh sb="0" eb="5">
      <t>ショウボウヨウセツビ</t>
    </rPh>
    <phoneticPr fontId="6"/>
  </si>
  <si>
    <t>消火・避難訓練等が適切に実施されているか。</t>
    <rPh sb="0" eb="2">
      <t>ショウカ</t>
    </rPh>
    <rPh sb="3" eb="5">
      <t>ヒナン</t>
    </rPh>
    <rPh sb="5" eb="7">
      <t>クンレン</t>
    </rPh>
    <rPh sb="7" eb="8">
      <t>ナド</t>
    </rPh>
    <rPh sb="9" eb="11">
      <t>テキセツ</t>
    </rPh>
    <rPh sb="12" eb="14">
      <t>ジッシ</t>
    </rPh>
    <phoneticPr fontId="6"/>
  </si>
  <si>
    <t>・直近2回の点検実施日</t>
    <rPh sb="1" eb="3">
      <t>チョッキン</t>
    </rPh>
    <rPh sb="4" eb="5">
      <t>カイ</t>
    </rPh>
    <rPh sb="6" eb="11">
      <t>テンケンジッシビ</t>
    </rPh>
    <phoneticPr fontId="6"/>
  </si>
  <si>
    <t>・直近の消防署への届出年月日</t>
    <rPh sb="1" eb="3">
      <t>チョッキン</t>
    </rPh>
    <rPh sb="4" eb="7">
      <t>ショウボウショ</t>
    </rPh>
    <rPh sb="9" eb="10">
      <t>トド</t>
    </rPh>
    <rPh sb="10" eb="11">
      <t>デ</t>
    </rPh>
    <rPh sb="11" eb="14">
      <t>ネンガッピ</t>
    </rPh>
    <phoneticPr fontId="6"/>
  </si>
  <si>
    <t>・修理完了日</t>
    <rPh sb="1" eb="6">
      <t>シュウリカンリョウビ</t>
    </rPh>
    <phoneticPr fontId="6"/>
  </si>
  <si>
    <t>※直近の点検結果への対応</t>
    <rPh sb="1" eb="3">
      <t>チョッキン</t>
    </rPh>
    <rPh sb="4" eb="8">
      <t>テンケンケッカ</t>
    </rPh>
    <rPh sb="10" eb="12">
      <t>タイオウ</t>
    </rPh>
    <phoneticPr fontId="6"/>
  </si>
  <si>
    <t>非常災害対策</t>
    <rPh sb="0" eb="6">
      <t>ヒジョウサイガイタイサク</t>
    </rPh>
    <phoneticPr fontId="6"/>
  </si>
  <si>
    <t>①</t>
  </si>
  <si>
    <t>避難確保計画作成日：</t>
    <rPh sb="0" eb="6">
      <t>ヒナンカクホケイカク</t>
    </rPh>
    <rPh sb="6" eb="9">
      <t>サクセイビ</t>
    </rPh>
    <phoneticPr fontId="6"/>
  </si>
  <si>
    <t>計画に基づく訓練の実施日：</t>
    <rPh sb="0" eb="2">
      <t>ケイカク</t>
    </rPh>
    <rPh sb="3" eb="4">
      <t>モト</t>
    </rPh>
    <rPh sb="6" eb="8">
      <t>クンレン</t>
    </rPh>
    <rPh sb="9" eb="12">
      <t>ジッシビ</t>
    </rPh>
    <phoneticPr fontId="6"/>
  </si>
  <si>
    <t>計画の市町村への報告日：</t>
    <rPh sb="0" eb="2">
      <t>ケイカク</t>
    </rPh>
    <rPh sb="3" eb="6">
      <t>シチョウソン</t>
    </rPh>
    <rPh sb="8" eb="11">
      <t>ホウコクビ</t>
    </rPh>
    <phoneticPr fontId="6"/>
  </si>
  <si>
    <t>理事会等での決議日</t>
    <rPh sb="0" eb="4">
      <t>リジカイナド</t>
    </rPh>
    <rPh sb="6" eb="8">
      <t>ケツギ</t>
    </rPh>
    <rPh sb="8" eb="9">
      <t>ヒ</t>
    </rPh>
    <phoneticPr fontId="6"/>
  </si>
  <si>
    <t>業務継続計画（BCP）</t>
    <rPh sb="0" eb="2">
      <t>ギョウム</t>
    </rPh>
    <rPh sb="2" eb="6">
      <t>ケイゾクケイカク</t>
    </rPh>
    <phoneticPr fontId="6"/>
  </si>
  <si>
    <t>業務継続計画策定日：</t>
    <rPh sb="0" eb="9">
      <t>ギョウムケイゾクケイカクサクテイビ</t>
    </rPh>
    <phoneticPr fontId="6"/>
  </si>
  <si>
    <t>（次の各項目について、内容が含まれている場合には〇、いない場合には×を選択・記載してください。）</t>
    <phoneticPr fontId="6"/>
  </si>
  <si>
    <t>自然災害等に係る業務継続計画</t>
    <rPh sb="4" eb="5">
      <t>ナド</t>
    </rPh>
    <phoneticPr fontId="41"/>
  </si>
  <si>
    <t>感染症災害に係る業務継続計画</t>
  </si>
  <si>
    <t>・訓練内容</t>
    <rPh sb="1" eb="3">
      <t>クンレン</t>
    </rPh>
    <rPh sb="3" eb="5">
      <t>ナイヨウ</t>
    </rPh>
    <phoneticPr fontId="6"/>
  </si>
  <si>
    <t>・機械警備の実施</t>
    <rPh sb="1" eb="5">
      <t>キカイケイビ</t>
    </rPh>
    <rPh sb="6" eb="8">
      <t>ジッシ</t>
    </rPh>
    <phoneticPr fontId="6"/>
  </si>
  <si>
    <t>・その他の防犯に関する取組</t>
    <rPh sb="3" eb="4">
      <t>タ</t>
    </rPh>
    <rPh sb="5" eb="7">
      <t>ボウハン</t>
    </rPh>
    <rPh sb="8" eb="9">
      <t>カン</t>
    </rPh>
    <rPh sb="11" eb="13">
      <t>トリクミ</t>
    </rPh>
    <phoneticPr fontId="6"/>
  </si>
  <si>
    <t>利用者の安全確保</t>
    <rPh sb="0" eb="3">
      <t>リヨウシャ</t>
    </rPh>
    <rPh sb="4" eb="8">
      <t>アンゼンカクホ</t>
    </rPh>
    <phoneticPr fontId="6"/>
  </si>
  <si>
    <t>出欠・所在確認、所在不明時の対応マニュアル（書面）等を作成しているか。</t>
    <phoneticPr fontId="6"/>
  </si>
  <si>
    <t>出欠・所在確認を定時及び適時に行っているか。</t>
    <phoneticPr fontId="6"/>
  </si>
  <si>
    <t>⇒具体的な確認・記録方法を記入してください。</t>
    <phoneticPr fontId="6"/>
  </si>
  <si>
    <t>例：　点呼を行い、乗車名簿によりチェックしている。</t>
  </si>
  <si>
    <t>例：午前８時、昼食、散歩時に出席簿、参加者名簿により確認</t>
    <phoneticPr fontId="6"/>
  </si>
  <si>
    <t>　⇒具体的な確認・記録方法を次に記入してください。</t>
    <phoneticPr fontId="6"/>
  </si>
  <si>
    <t>　⇒「いる」と回答した場合、次に日付を記入してください。</t>
    <phoneticPr fontId="6"/>
  </si>
  <si>
    <t>運　　　営　　　管　　　理</t>
    <rPh sb="0" eb="1">
      <t>ウン</t>
    </rPh>
    <rPh sb="4" eb="5">
      <t>エイ</t>
    </rPh>
    <rPh sb="8" eb="9">
      <t>カン</t>
    </rPh>
    <rPh sb="12" eb="13">
      <t>リ</t>
    </rPh>
    <phoneticPr fontId="6"/>
  </si>
  <si>
    <t>・直近月の定員などの状況</t>
    <rPh sb="1" eb="3">
      <t>チョッキン</t>
    </rPh>
    <rPh sb="3" eb="4">
      <t>ツキ</t>
    </rPh>
    <rPh sb="5" eb="7">
      <t>テイイン</t>
    </rPh>
    <rPh sb="10" eb="12">
      <t>ジョウキョウ</t>
    </rPh>
    <phoneticPr fontId="6"/>
  </si>
  <si>
    <t>・現員</t>
    <rPh sb="1" eb="3">
      <t>ゲンイン</t>
    </rPh>
    <phoneticPr fontId="6"/>
  </si>
  <si>
    <t>・定員(利用定員)</t>
    <rPh sb="1" eb="3">
      <t>テイイン</t>
    </rPh>
    <rPh sb="4" eb="8">
      <t>リヨウテイイン</t>
    </rPh>
    <phoneticPr fontId="6"/>
  </si>
  <si>
    <t>定員に対する比率</t>
    <rPh sb="0" eb="2">
      <t>テイイン</t>
    </rPh>
    <rPh sb="3" eb="4">
      <t>タイ</t>
    </rPh>
    <rPh sb="6" eb="8">
      <t>ヒリツ</t>
    </rPh>
    <phoneticPr fontId="6"/>
  </si>
  <si>
    <t>⇒いる場合</t>
    <rPh sb="3" eb="5">
      <t>バアイ</t>
    </rPh>
    <phoneticPr fontId="6"/>
  </si>
  <si>
    <t>全体的な計画及び指導計画（長期・短期・個別）が作成されているか。</t>
    <phoneticPr fontId="6"/>
  </si>
  <si>
    <t>食育計画及び保健計画が作成されているか。</t>
    <rPh sb="0" eb="4">
      <t>ショクイクケイカク</t>
    </rPh>
    <rPh sb="4" eb="5">
      <t>オヨ</t>
    </rPh>
    <rPh sb="6" eb="10">
      <t>ホケンケイカク</t>
    </rPh>
    <rPh sb="11" eb="13">
      <t>サクセイ</t>
    </rPh>
    <phoneticPr fontId="6"/>
  </si>
  <si>
    <t>保育所・認定こども園は自ら業務の質の評価を行っているか。（園の自己評価を行っているか。）</t>
    <rPh sb="11" eb="12">
      <t>ミズカ</t>
    </rPh>
    <phoneticPr fontId="6"/>
  </si>
  <si>
    <t>自己評価の結果を公表しているか。</t>
    <phoneticPr fontId="6"/>
  </si>
  <si>
    <t>開所時間等</t>
    <rPh sb="0" eb="4">
      <t>カイショジカン</t>
    </rPh>
    <rPh sb="4" eb="5">
      <t>ナド</t>
    </rPh>
    <phoneticPr fontId="6"/>
  </si>
  <si>
    <t>【保育所】保育の記録や自己評価に基づいて、保育所児童保育要録が作成されているか。また、児童の就学に際し、小学校への送付が行われているか。
【幼保連携型認定こども園】指導要録（「学籍等に関する記録」及び「指導等に関する記録」）は適切に作成しているか。また、児童の就学に際し、小学校への送付が行われているか。</t>
    <phoneticPr fontId="6"/>
  </si>
  <si>
    <t>保育・指導計画、保育内容の自己評価等</t>
    <rPh sb="0" eb="2">
      <t>ホイク</t>
    </rPh>
    <rPh sb="3" eb="7">
      <t>シドウケイカク</t>
    </rPh>
    <rPh sb="8" eb="10">
      <t>ホイク</t>
    </rPh>
    <rPh sb="10" eb="12">
      <t>ナイヨウ</t>
    </rPh>
    <rPh sb="13" eb="17">
      <t>ジコヒョウカ</t>
    </rPh>
    <rPh sb="17" eb="18">
      <t>ナド</t>
    </rPh>
    <phoneticPr fontId="6"/>
  </si>
  <si>
    <t>保護者との連絡を適切に行い、家庭との連携を図るように努めているか。</t>
  </si>
  <si>
    <t>必要な栄養所要量を確保しているか。</t>
  </si>
  <si>
    <t>残食（菜）調査、嗜好調査等が適切に行われており、その結果等を献立に反映するなど、工夫がなされているか。</t>
    <phoneticPr fontId="6"/>
  </si>
  <si>
    <t>・おやつ・副食</t>
    <rPh sb="5" eb="7">
      <t>フクショク</t>
    </rPh>
    <phoneticPr fontId="6"/>
  </si>
  <si>
    <t>・昼食</t>
    <rPh sb="1" eb="3">
      <t>チュウショク</t>
    </rPh>
    <phoneticPr fontId="6"/>
  </si>
  <si>
    <t>時頃</t>
    <rPh sb="0" eb="2">
      <t>ジゴロ</t>
    </rPh>
    <phoneticPr fontId="6"/>
  </si>
  <si>
    <t>検食の保存に当たっては、原材料及び調理済み食品を、-２０℃以下で２週間以上保存しているか。</t>
    <phoneticPr fontId="6"/>
  </si>
  <si>
    <t>給食関係者（調乳担当者を含む。）の検便を毎月実施しているか。</t>
    <phoneticPr fontId="6"/>
  </si>
  <si>
    <t>給食材料が適切に用意され、保管されているか。</t>
    <phoneticPr fontId="6"/>
  </si>
  <si>
    <t>給食日誌の記録が適正に行われているか。</t>
    <phoneticPr fontId="6"/>
  </si>
  <si>
    <t>食中毒対策が適切に行われているか。</t>
    <phoneticPr fontId="6"/>
  </si>
  <si>
    <t>・夕食等</t>
    <rPh sb="1" eb="3">
      <t>ユウショク</t>
    </rPh>
    <rPh sb="3" eb="4">
      <t>ナド</t>
    </rPh>
    <phoneticPr fontId="6"/>
  </si>
  <si>
    <t>児童の健康管理等</t>
    <rPh sb="0" eb="2">
      <t>ジドウ</t>
    </rPh>
    <rPh sb="3" eb="8">
      <t>ケンコウカンリナド</t>
    </rPh>
    <phoneticPr fontId="6"/>
  </si>
  <si>
    <t>・定期健康診断の実施回数</t>
    <rPh sb="1" eb="7">
      <t>テイキケンコウシンダン</t>
    </rPh>
    <rPh sb="8" eb="12">
      <t>ジッシカイスウ</t>
    </rPh>
    <phoneticPr fontId="6"/>
  </si>
  <si>
    <t>・歯科検診の実施回数</t>
    <rPh sb="1" eb="5">
      <t>シカケンシン</t>
    </rPh>
    <rPh sb="6" eb="10">
      <t>ジッシカイスウ</t>
    </rPh>
    <phoneticPr fontId="6"/>
  </si>
  <si>
    <t>回</t>
    <rPh sb="0" eb="1">
      <t>カイ</t>
    </rPh>
    <phoneticPr fontId="6"/>
  </si>
  <si>
    <t>年</t>
    <rPh sb="0" eb="1">
      <t>ネン</t>
    </rPh>
    <phoneticPr fontId="6"/>
  </si>
  <si>
    <t>健康診断の実施、結果の記録及び保管が適切に行われているか。</t>
    <phoneticPr fontId="6"/>
  </si>
  <si>
    <t>乳幼児突然死症候群の防止に努めるなど、事故防止対策を講じているか。</t>
    <phoneticPr fontId="6"/>
  </si>
  <si>
    <t>④</t>
    <phoneticPr fontId="6"/>
  </si>
  <si>
    <t>利用者に対して、定期の健康診断を実施しているか。</t>
    <rPh sb="0" eb="3">
      <t>リヨウシャ</t>
    </rPh>
    <rPh sb="4" eb="5">
      <t>タイ</t>
    </rPh>
    <rPh sb="8" eb="10">
      <t>テイキ</t>
    </rPh>
    <rPh sb="11" eb="15">
      <t>ケンコウシンダン</t>
    </rPh>
    <rPh sb="16" eb="18">
      <t>ジッシ</t>
    </rPh>
    <phoneticPr fontId="6"/>
  </si>
  <si>
    <t>定員を超えて私的契約児を入所・入園（直近）させているか。</t>
    <phoneticPr fontId="6"/>
  </si>
  <si>
    <t>入所者が定員を超えているか。</t>
    <rPh sb="0" eb="3">
      <t>ニュウショシャ</t>
    </rPh>
    <rPh sb="4" eb="6">
      <t>テイイン</t>
    </rPh>
    <rPh sb="7" eb="8">
      <t>コ</t>
    </rPh>
    <phoneticPr fontId="6"/>
  </si>
  <si>
    <t>給水設備の維持管理は適切か。</t>
    <rPh sb="0" eb="4">
      <t>キュウスイセツビ</t>
    </rPh>
    <rPh sb="5" eb="9">
      <t>イジカンリ</t>
    </rPh>
    <rPh sb="10" eb="12">
      <t>テキセツ</t>
    </rPh>
    <phoneticPr fontId="6"/>
  </si>
  <si>
    <t>昇降機設備の維持管理は適切か。</t>
    <rPh sb="0" eb="3">
      <t>ショウコウキ</t>
    </rPh>
    <rPh sb="3" eb="5">
      <t>セツビ</t>
    </rPh>
    <rPh sb="6" eb="10">
      <t>イジカンリ</t>
    </rPh>
    <rPh sb="11" eb="13">
      <t>テキセツ</t>
    </rPh>
    <phoneticPr fontId="6"/>
  </si>
  <si>
    <t>消防計画の作成・変更を適正に行い、消防機関に届け出ているか。</t>
    <rPh sb="0" eb="4">
      <t>ショウボウケイカク</t>
    </rPh>
    <rPh sb="5" eb="7">
      <t>サクセイ</t>
    </rPh>
    <rPh sb="8" eb="10">
      <t>ヘンコウ</t>
    </rPh>
    <rPh sb="11" eb="13">
      <t>テキセイ</t>
    </rPh>
    <rPh sb="14" eb="15">
      <t>オコナ</t>
    </rPh>
    <rPh sb="17" eb="21">
      <t>ショウボウキカン</t>
    </rPh>
    <rPh sb="22" eb="23">
      <t>トド</t>
    </rPh>
    <rPh sb="24" eb="25">
      <t>デ</t>
    </rPh>
    <phoneticPr fontId="6"/>
  </si>
  <si>
    <t>防犯に関する取り組みを実施しているか。</t>
    <rPh sb="0" eb="2">
      <t>ボウハン</t>
    </rPh>
    <rPh sb="3" eb="4">
      <t>カン</t>
    </rPh>
    <rPh sb="6" eb="7">
      <t>ト</t>
    </rPh>
    <rPh sb="8" eb="9">
      <t>ク</t>
    </rPh>
    <rPh sb="11" eb="13">
      <t>ジッシ</t>
    </rPh>
    <phoneticPr fontId="6"/>
  </si>
  <si>
    <t>園内研修の実施</t>
    <rPh sb="0" eb="2">
      <t>エンナイ</t>
    </rPh>
    <rPh sb="2" eb="4">
      <t>ケンシュウ</t>
    </rPh>
    <rPh sb="5" eb="7">
      <t>ジッシ</t>
    </rPh>
    <phoneticPr fontId="6"/>
  </si>
  <si>
    <t>セルフチェックの実施</t>
    <rPh sb="8" eb="10">
      <t>ジッシ</t>
    </rPh>
    <phoneticPr fontId="6"/>
  </si>
  <si>
    <t>外部研修の実施（ZOOM等のリモート形式も含む）</t>
    <rPh sb="0" eb="4">
      <t>ガイブケンシュウ</t>
    </rPh>
    <rPh sb="5" eb="7">
      <t>ジッシ</t>
    </rPh>
    <rPh sb="12" eb="13">
      <t>ナド</t>
    </rPh>
    <rPh sb="18" eb="20">
      <t>ケイシキ</t>
    </rPh>
    <rPh sb="21" eb="22">
      <t>フク</t>
    </rPh>
    <phoneticPr fontId="6"/>
  </si>
  <si>
    <t>事故防止の取組と事故発生時の対応</t>
    <rPh sb="0" eb="4">
      <t>ジコボウシ</t>
    </rPh>
    <rPh sb="5" eb="6">
      <t>ト</t>
    </rPh>
    <rPh sb="6" eb="7">
      <t>ク</t>
    </rPh>
    <rPh sb="8" eb="10">
      <t>ジコ</t>
    </rPh>
    <rPh sb="10" eb="13">
      <t>ハッセイジ</t>
    </rPh>
    <rPh sb="14" eb="16">
      <t>タイオウ</t>
    </rPh>
    <phoneticPr fontId="6"/>
  </si>
  <si>
    <t>・保育所：保育所安全計画</t>
    <rPh sb="1" eb="4">
      <t>ホイクショ</t>
    </rPh>
    <rPh sb="5" eb="8">
      <t>ホイクショ</t>
    </rPh>
    <rPh sb="8" eb="12">
      <t>アンゼンケイカク</t>
    </rPh>
    <phoneticPr fontId="6"/>
  </si>
  <si>
    <t>・幼保連携型認定こども園：学校安全計画</t>
  </si>
  <si>
    <t>②</t>
    <phoneticPr fontId="6"/>
  </si>
  <si>
    <t>安全計画を策定しているか。</t>
    <rPh sb="0" eb="4">
      <t>アンゼンケイカク</t>
    </rPh>
    <rPh sb="5" eb="7">
      <t>サクテイ</t>
    </rPh>
    <phoneticPr fontId="6"/>
  </si>
  <si>
    <t>法定点検等により不備が発見された内容について速やかに対応しているか。</t>
    <rPh sb="0" eb="4">
      <t>ホウテイテンケン</t>
    </rPh>
    <rPh sb="4" eb="5">
      <t>ナド</t>
    </rPh>
    <rPh sb="8" eb="10">
      <t>フビ</t>
    </rPh>
    <rPh sb="11" eb="13">
      <t>ハッケン</t>
    </rPh>
    <rPh sb="16" eb="18">
      <t>ナイヨウ</t>
    </rPh>
    <rPh sb="22" eb="23">
      <t>スミ</t>
    </rPh>
    <rPh sb="26" eb="28">
      <t>タイオウ</t>
    </rPh>
    <phoneticPr fontId="6"/>
  </si>
  <si>
    <t>感染症や自然災害の発生時に業務を継続的に実施するため、及び非常時の体制で早期の業務の再開を図るため業務継続計画を策定しているか。　</t>
    <phoneticPr fontId="6"/>
  </si>
  <si>
    <t>利用者の安全確保に努めているか。</t>
    <phoneticPr fontId="6"/>
  </si>
  <si>
    <t>定期的な事故発生防止の委員会（職員会議の場の活用可）や事故防止の研修を行っているか。</t>
    <phoneticPr fontId="6"/>
  </si>
  <si>
    <t>添付資料：別紙１　職員配置の状況</t>
    <rPh sb="0" eb="4">
      <t>テンプシリョウ</t>
    </rPh>
    <rPh sb="5" eb="7">
      <t>ベッシ</t>
    </rPh>
    <rPh sb="9" eb="11">
      <t>ショクイン</t>
    </rPh>
    <rPh sb="11" eb="13">
      <t>ハイチ</t>
    </rPh>
    <rPh sb="14" eb="16">
      <t>ジョウキョウ</t>
    </rPh>
    <phoneticPr fontId="6"/>
  </si>
  <si>
    <t>プール活動の際に「教育・保育施設等における事故防止及び事故発生時の対応のためのガイドライン」の注意すべきポイントにより確認しているか。</t>
    <phoneticPr fontId="6"/>
  </si>
  <si>
    <t>保育指導者と別に監視者を配置している。</t>
  </si>
  <si>
    <t>事前に健康状態を確認している。</t>
    <phoneticPr fontId="6"/>
  </si>
  <si>
    <t>水深等を確認している。</t>
    <phoneticPr fontId="6"/>
  </si>
  <si>
    <t>残留塩素濃度を確認している。</t>
    <phoneticPr fontId="6"/>
  </si>
  <si>
    <t>保育指導者、監視者、残留塩素濃度等を記録に残している。</t>
    <phoneticPr fontId="6"/>
  </si>
  <si>
    <t>処　　　　　　　　　　　　　　遇</t>
    <rPh sb="0" eb="1">
      <t>ショ</t>
    </rPh>
    <rPh sb="15" eb="16">
      <t>グウ</t>
    </rPh>
    <phoneticPr fontId="6"/>
  </si>
  <si>
    <t>施設の経理事務</t>
    <rPh sb="0" eb="2">
      <t>シセツ</t>
    </rPh>
    <rPh sb="3" eb="7">
      <t>ケイリジム</t>
    </rPh>
    <phoneticPr fontId="6"/>
  </si>
  <si>
    <t>・現金保管責任者</t>
    <rPh sb="1" eb="8">
      <t>ゲンキンホカンセキニンシャ</t>
    </rPh>
    <phoneticPr fontId="6"/>
  </si>
  <si>
    <t>・通帳と印鑑は別の場所に保管されているか</t>
    <rPh sb="1" eb="3">
      <t>ツウチョウ</t>
    </rPh>
    <rPh sb="4" eb="6">
      <t>インカン</t>
    </rPh>
    <rPh sb="7" eb="8">
      <t>ベツ</t>
    </rPh>
    <rPh sb="9" eb="11">
      <t>バショ</t>
    </rPh>
    <rPh sb="12" eb="14">
      <t>ホカン</t>
    </rPh>
    <phoneticPr fontId="6"/>
  </si>
  <si>
    <t>内部牽制体制が確立され、適正に機能しているか。</t>
    <rPh sb="0" eb="6">
      <t>ナイブケンセイタイセイ</t>
    </rPh>
    <rPh sb="7" eb="9">
      <t>カクリツ</t>
    </rPh>
    <rPh sb="12" eb="14">
      <t>テキセイ</t>
    </rPh>
    <rPh sb="15" eb="17">
      <t>キノウ</t>
    </rPh>
    <phoneticPr fontId="6"/>
  </si>
  <si>
    <t>現金、預金などの保管が適正に行われているか。</t>
    <rPh sb="0" eb="2">
      <t>ゲンキン</t>
    </rPh>
    <rPh sb="3" eb="5">
      <t>ヨキン</t>
    </rPh>
    <rPh sb="8" eb="10">
      <t>ホカン</t>
    </rPh>
    <rPh sb="11" eb="13">
      <t>テキセイ</t>
    </rPh>
    <rPh sb="14" eb="15">
      <t>オコナ</t>
    </rPh>
    <phoneticPr fontId="6"/>
  </si>
  <si>
    <t>当初予算及び補正予算の編成は適切に行われているか。</t>
    <rPh sb="0" eb="4">
      <t>トウショヨサン</t>
    </rPh>
    <rPh sb="4" eb="5">
      <t>オヨ</t>
    </rPh>
    <rPh sb="6" eb="10">
      <t>ホセイヨサン</t>
    </rPh>
    <rPh sb="11" eb="13">
      <t>ヘンセイ</t>
    </rPh>
    <rPh sb="14" eb="16">
      <t>テキセツ</t>
    </rPh>
    <rPh sb="17" eb="18">
      <t>オコナ</t>
    </rPh>
    <phoneticPr fontId="6"/>
  </si>
  <si>
    <t>・会計責任者</t>
    <rPh sb="1" eb="6">
      <t>カイケイセキニンシャ</t>
    </rPh>
    <phoneticPr fontId="6"/>
  </si>
  <si>
    <t>・出納員(出納職員)</t>
    <rPh sb="1" eb="4">
      <t>スイトウイン</t>
    </rPh>
    <rPh sb="5" eb="9">
      <t>スイトウショクイン</t>
    </rPh>
    <phoneticPr fontId="6"/>
  </si>
  <si>
    <t>当期末支払資金残高</t>
    <rPh sb="0" eb="9">
      <t>トウキマツシハライシキンザンダカ</t>
    </rPh>
    <phoneticPr fontId="6"/>
  </si>
  <si>
    <t>円</t>
    <rPh sb="0" eb="1">
      <t>エン</t>
    </rPh>
    <phoneticPr fontId="6"/>
  </si>
  <si>
    <t>資金収支計算書の事業活動収入決算額</t>
    <rPh sb="0" eb="7">
      <t>シキンシュウシケイサンショ</t>
    </rPh>
    <rPh sb="8" eb="12">
      <t>ジギョウカツドウ</t>
    </rPh>
    <rPh sb="12" eb="17">
      <t>シュウニュウケッサンガク</t>
    </rPh>
    <phoneticPr fontId="6"/>
  </si>
  <si>
    <t>当期積立金積立資産支出金額</t>
    <rPh sb="0" eb="2">
      <t>トウキ</t>
    </rPh>
    <rPh sb="2" eb="5">
      <t>ツミタテキン</t>
    </rPh>
    <rPh sb="5" eb="9">
      <t>ツミタテシサン</t>
    </rPh>
    <rPh sb="9" eb="13">
      <t>シシュツキンガク</t>
    </rPh>
    <phoneticPr fontId="6"/>
  </si>
  <si>
    <t>当期資金収支差額</t>
    <rPh sb="0" eb="2">
      <t>トウキ</t>
    </rPh>
    <rPh sb="2" eb="4">
      <t>シキン</t>
    </rPh>
    <rPh sb="4" eb="6">
      <t>シュウシ</t>
    </rPh>
    <rPh sb="6" eb="8">
      <t>サガク</t>
    </rPh>
    <phoneticPr fontId="6"/>
  </si>
  <si>
    <t>提出日：</t>
    <rPh sb="0" eb="3">
      <t>テイシュツビ</t>
    </rPh>
    <phoneticPr fontId="6"/>
  </si>
  <si>
    <r>
      <t>（１） 職員の数は認定こども園法県条例第８条</t>
    </r>
    <r>
      <rPr>
        <sz val="11"/>
        <color indexed="8"/>
        <rFont val="ＭＳ Ｐゴシック"/>
        <family val="3"/>
        <charset val="128"/>
      </rPr>
      <t>及び認定こども園法運営
　　基準第５条の基準に抵触していませんか。</t>
    </r>
    <rPh sb="4" eb="6">
      <t>ショクイン</t>
    </rPh>
    <rPh sb="7" eb="8">
      <t>カズ</t>
    </rPh>
    <rPh sb="9" eb="11">
      <t>ニンテイ</t>
    </rPh>
    <rPh sb="14" eb="15">
      <t>エン</t>
    </rPh>
    <rPh sb="15" eb="16">
      <t>ホウ</t>
    </rPh>
    <rPh sb="16" eb="17">
      <t>ケン</t>
    </rPh>
    <rPh sb="17" eb="19">
      <t>ジョウレイ</t>
    </rPh>
    <rPh sb="19" eb="20">
      <t>ダイ</t>
    </rPh>
    <rPh sb="21" eb="22">
      <t>ジョウ</t>
    </rPh>
    <rPh sb="22" eb="23">
      <t>オヨ</t>
    </rPh>
    <rPh sb="42" eb="44">
      <t>キジュン</t>
    </rPh>
    <rPh sb="45" eb="47">
      <t>テイショク</t>
    </rPh>
    <phoneticPr fontId="6"/>
  </si>
  <si>
    <t>財　　務　・　そ　の　他</t>
    <rPh sb="0" eb="1">
      <t>ザイ</t>
    </rPh>
    <rPh sb="3" eb="4">
      <t>ツトム</t>
    </rPh>
    <rPh sb="11" eb="12">
      <t>タ</t>
    </rPh>
    <phoneticPr fontId="6"/>
  </si>
  <si>
    <r>
      <t>・直接処遇職員とは、保育士・（准）看護師、主幹保育教諭、指導保育教諭、保育教諭等、養護教諭、栄養教諭、指導員、母子指導員、少年指導員</t>
    </r>
    <r>
      <rPr>
        <sz val="10"/>
        <rFont val="ＭＳ Ｐゴシック"/>
        <family val="3"/>
        <charset val="128"/>
        <scheme val="minor"/>
      </rPr>
      <t>とします。</t>
    </r>
    <phoneticPr fontId="6"/>
  </si>
  <si>
    <t>確認欄に良好な場合は○を、不良箇所がある場合は×を付けてください。</t>
    <phoneticPr fontId="6"/>
  </si>
  <si>
    <t>　 該当がない場合は／を引いてください。</t>
    <rPh sb="2" eb="4">
      <t>ガイトウ</t>
    </rPh>
    <rPh sb="7" eb="9">
      <t>バアイ</t>
    </rPh>
    <rPh sb="12" eb="13">
      <t>ヒ</t>
    </rPh>
    <phoneticPr fontId="6"/>
  </si>
  <si>
    <t>（１）ロッカー、家具、テレビ等の転倒防止がされているか。</t>
    <phoneticPr fontId="6"/>
  </si>
  <si>
    <t>（２）画びょう、マグネット、クリップ等による事故防止対策はなされているか。</t>
    <rPh sb="3" eb="4">
      <t>ガ</t>
    </rPh>
    <rPh sb="18" eb="19">
      <t>トウ</t>
    </rPh>
    <rPh sb="22" eb="24">
      <t>ジコ</t>
    </rPh>
    <rPh sb="24" eb="26">
      <t>ボウシ</t>
    </rPh>
    <rPh sb="26" eb="28">
      <t>タイサク</t>
    </rPh>
    <phoneticPr fontId="6"/>
  </si>
  <si>
    <t>○</t>
    <phoneticPr fontId="6"/>
  </si>
  <si>
    <t>×</t>
    <phoneticPr fontId="6"/>
  </si>
  <si>
    <t>（５）カーテンは防炎になっているか。</t>
    <phoneticPr fontId="6"/>
  </si>
  <si>
    <t>／</t>
    <phoneticPr fontId="6"/>
  </si>
  <si>
    <t>（８）トイレや手洗い場などにおいて、洗剤等が園児の手の届かない場所に置かれているか。</t>
    <phoneticPr fontId="6"/>
  </si>
  <si>
    <r>
      <t>（９</t>
    </r>
    <r>
      <rPr>
        <sz val="12"/>
        <rFont val="ＭＳ ゴシック"/>
        <family val="3"/>
        <charset val="128"/>
      </rPr>
      <t>）門扉、ブロック塀、遊具等の安全対策を講じているか。</t>
    </r>
    <rPh sb="3" eb="5">
      <t>モンピ</t>
    </rPh>
    <rPh sb="10" eb="11">
      <t>ベイ</t>
    </rPh>
    <rPh sb="12" eb="14">
      <t>ユウグ</t>
    </rPh>
    <rPh sb="14" eb="15">
      <t>トウ</t>
    </rPh>
    <rPh sb="16" eb="18">
      <t>アンゼン</t>
    </rPh>
    <rPh sb="18" eb="20">
      <t>タイサク</t>
    </rPh>
    <rPh sb="21" eb="22">
      <t>コウ</t>
    </rPh>
    <phoneticPr fontId="6"/>
  </si>
  <si>
    <r>
      <t>（10）その他、利用者に応じた施設の安全対策を講じているか。
　　</t>
    </r>
    <r>
      <rPr>
        <sz val="11.5"/>
        <color indexed="8"/>
        <rFont val="ＭＳ ゴシック"/>
        <family val="3"/>
        <charset val="128"/>
      </rPr>
      <t>（敷物の滑り止め､送迎駐車場内､タコ足配線など)</t>
    </r>
    <rPh sb="51" eb="52">
      <t>アシ</t>
    </rPh>
    <rPh sb="52" eb="54">
      <t>ハイセン</t>
    </rPh>
    <phoneticPr fontId="6"/>
  </si>
  <si>
    <t>（４）職員体制が手薄になりがちな時間帯やイベント開催時などの安全対策に留意しているか。</t>
    <rPh sb="16" eb="19">
      <t>ジカンタイ</t>
    </rPh>
    <phoneticPr fontId="6"/>
  </si>
  <si>
    <t>（５）金銭、印鑑、通帳、貴重品等の盗難対策を講じているか。</t>
    <rPh sb="3" eb="5">
      <t>キンセン</t>
    </rPh>
    <rPh sb="6" eb="8">
      <t>インカン</t>
    </rPh>
    <rPh sb="9" eb="11">
      <t>ツウチョウ</t>
    </rPh>
    <rPh sb="12" eb="15">
      <t>キチョウヒン</t>
    </rPh>
    <rPh sb="15" eb="16">
      <t>トウ</t>
    </rPh>
    <rPh sb="17" eb="19">
      <t>トウナン</t>
    </rPh>
    <rPh sb="19" eb="21">
      <t>タイサク</t>
    </rPh>
    <rPh sb="22" eb="23">
      <t>コウ</t>
    </rPh>
    <phoneticPr fontId="6"/>
  </si>
  <si>
    <t>（７）防犯講習や防犯訓練を実施しているか。（警察の防犯講習会の活用、園内講習、訓練等）</t>
    <rPh sb="3" eb="5">
      <t>ボウハン</t>
    </rPh>
    <rPh sb="5" eb="7">
      <t>コウシュウ</t>
    </rPh>
    <rPh sb="8" eb="10">
      <t>ボウハン</t>
    </rPh>
    <rPh sb="10" eb="12">
      <t>クンレン</t>
    </rPh>
    <rPh sb="13" eb="15">
      <t>ジッシ</t>
    </rPh>
    <rPh sb="22" eb="24">
      <t>ケイサツ</t>
    </rPh>
    <rPh sb="25" eb="27">
      <t>ボウハン</t>
    </rPh>
    <rPh sb="27" eb="29">
      <t>コウシュウ</t>
    </rPh>
    <rPh sb="29" eb="30">
      <t>カイ</t>
    </rPh>
    <rPh sb="31" eb="33">
      <t>カツヨウ</t>
    </rPh>
    <rPh sb="34" eb="36">
      <t>エンナイ</t>
    </rPh>
    <rPh sb="36" eb="38">
      <t>コウシュウ</t>
    </rPh>
    <rPh sb="39" eb="41">
      <t>クンレン</t>
    </rPh>
    <rPh sb="41" eb="42">
      <t>トウ</t>
    </rPh>
    <phoneticPr fontId="6"/>
  </si>
  <si>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6"/>
  </si>
  <si>
    <t>（６）送迎車・公用車など車両の盗難対策を講じているか。</t>
    <rPh sb="3" eb="6">
      <t>ソウゲイシャ</t>
    </rPh>
    <rPh sb="7" eb="10">
      <t>コウヨウシャ</t>
    </rPh>
    <phoneticPr fontId="6"/>
  </si>
  <si>
    <t>消火・避難訓練等</t>
    <rPh sb="0" eb="2">
      <t>ショウカ</t>
    </rPh>
    <rPh sb="3" eb="5">
      <t>ヒナン</t>
    </rPh>
    <rPh sb="5" eb="7">
      <t>クンレン</t>
    </rPh>
    <rPh sb="7" eb="8">
      <t>ナド</t>
    </rPh>
    <phoneticPr fontId="6"/>
  </si>
  <si>
    <t>防犯訓練等</t>
    <rPh sb="0" eb="4">
      <t>ボウハンクンレン</t>
    </rPh>
    <rPh sb="4" eb="5">
      <t>ナド</t>
    </rPh>
    <phoneticPr fontId="6"/>
  </si>
  <si>
    <t>各シートの記載事項が反映されます。
このシートの削除やセル値の変更はしないでください。</t>
    <rPh sb="0" eb="1">
      <t>カク</t>
    </rPh>
    <rPh sb="5" eb="9">
      <t>キサイジコウ</t>
    </rPh>
    <rPh sb="10" eb="12">
      <t>ハンエイ</t>
    </rPh>
    <rPh sb="24" eb="26">
      <t>サクジョ</t>
    </rPh>
    <rPh sb="29" eb="30">
      <t>アタイ</t>
    </rPh>
    <rPh sb="31" eb="33">
      <t>ヘンコウ</t>
    </rPh>
    <phoneticPr fontId="6"/>
  </si>
  <si>
    <t>運営管理</t>
    <rPh sb="0" eb="4">
      <t>ウンエイカンリ</t>
    </rPh>
    <phoneticPr fontId="6"/>
  </si>
  <si>
    <t>処遇</t>
    <rPh sb="0" eb="2">
      <t>ショグウ</t>
    </rPh>
    <phoneticPr fontId="6"/>
  </si>
  <si>
    <t>財務・その他</t>
    <rPh sb="0" eb="2">
      <t>ザイム</t>
    </rPh>
    <rPh sb="5" eb="6">
      <t>タ</t>
    </rPh>
    <phoneticPr fontId="6"/>
  </si>
  <si>
    <t>概要</t>
    <rPh sb="0" eb="2">
      <t>ガイヨウ</t>
    </rPh>
    <phoneticPr fontId="6"/>
  </si>
  <si>
    <t>諸規定の整備</t>
    <rPh sb="0" eb="3">
      <t>ショキテイ</t>
    </rPh>
    <rPh sb="4" eb="6">
      <t>セイビ</t>
    </rPh>
    <phoneticPr fontId="6"/>
  </si>
  <si>
    <t>職員配置</t>
    <rPh sb="0" eb="4">
      <t>ショクインハイチ</t>
    </rPh>
    <phoneticPr fontId="6"/>
  </si>
  <si>
    <t>帳簿類の整備</t>
    <rPh sb="0" eb="3">
      <t>チョウボルイ</t>
    </rPh>
    <rPh sb="4" eb="6">
      <t>セイビ</t>
    </rPh>
    <phoneticPr fontId="6"/>
  </si>
  <si>
    <t>情報管理</t>
    <rPh sb="0" eb="2">
      <t>ジョウホウ</t>
    </rPh>
    <rPh sb="2" eb="4">
      <t>カンリ</t>
    </rPh>
    <phoneticPr fontId="6"/>
  </si>
  <si>
    <t>消火・避難訓練等</t>
    <rPh sb="0" eb="2">
      <t>ショウカ</t>
    </rPh>
    <rPh sb="3" eb="7">
      <t>ヒナンクンレン</t>
    </rPh>
    <rPh sb="7" eb="8">
      <t>ナド</t>
    </rPh>
    <phoneticPr fontId="6"/>
  </si>
  <si>
    <t>業務継続計画（BCP）</t>
    <rPh sb="0" eb="6">
      <t>ギョウムケイゾクケイカク</t>
    </rPh>
    <phoneticPr fontId="6"/>
  </si>
  <si>
    <t>防犯訓練等</t>
    <rPh sb="0" eb="5">
      <t>ボウハンクンレンナド</t>
    </rPh>
    <phoneticPr fontId="6"/>
  </si>
  <si>
    <t>利用者の安全確保に努めているか</t>
    <rPh sb="0" eb="3">
      <t>リヨウシャ</t>
    </rPh>
    <rPh sb="4" eb="8">
      <t>アンゼンカクホ</t>
    </rPh>
    <rPh sb="9" eb="10">
      <t>ツト</t>
    </rPh>
    <phoneticPr fontId="6"/>
  </si>
  <si>
    <t>開所時間等</t>
    <rPh sb="0" eb="5">
      <t>カイショジカンナド</t>
    </rPh>
    <phoneticPr fontId="6"/>
  </si>
  <si>
    <t>保育・指導計画、保育の自己評価等</t>
    <rPh sb="0" eb="2">
      <t>ホイク</t>
    </rPh>
    <rPh sb="3" eb="7">
      <t>シドウケイカク</t>
    </rPh>
    <rPh sb="8" eb="10">
      <t>ホイク</t>
    </rPh>
    <rPh sb="11" eb="15">
      <t>ジコヒョウカ</t>
    </rPh>
    <rPh sb="15" eb="16">
      <t>ナド</t>
    </rPh>
    <phoneticPr fontId="6"/>
  </si>
  <si>
    <t>児童の健康管理等</t>
    <rPh sb="0" eb="2">
      <t>ジドウ</t>
    </rPh>
    <rPh sb="3" eb="5">
      <t>ケンコウ</t>
    </rPh>
    <rPh sb="5" eb="7">
      <t>カンリ</t>
    </rPh>
    <rPh sb="7" eb="8">
      <t>ナド</t>
    </rPh>
    <phoneticPr fontId="6"/>
  </si>
  <si>
    <t>事故防止の取組と事故発生時の対応</t>
    <rPh sb="0" eb="2">
      <t>ジコ</t>
    </rPh>
    <rPh sb="2" eb="4">
      <t>ボウシ</t>
    </rPh>
    <rPh sb="5" eb="7">
      <t>トリクミ</t>
    </rPh>
    <rPh sb="8" eb="10">
      <t>ジコ</t>
    </rPh>
    <rPh sb="10" eb="12">
      <t>ハッセイ</t>
    </rPh>
    <rPh sb="12" eb="13">
      <t>ジ</t>
    </rPh>
    <rPh sb="14" eb="16">
      <t>タイオウ</t>
    </rPh>
    <phoneticPr fontId="6"/>
  </si>
  <si>
    <t>施設の経理事務</t>
    <phoneticPr fontId="6"/>
  </si>
  <si>
    <t>委託費の適正な運用</t>
    <phoneticPr fontId="6"/>
  </si>
  <si>
    <t>職員の給与支払・異動状況</t>
    <phoneticPr fontId="6"/>
  </si>
  <si>
    <t>施設種別</t>
    <rPh sb="0" eb="4">
      <t>シセツシュベツ</t>
    </rPh>
    <phoneticPr fontId="6"/>
  </si>
  <si>
    <t>施設名</t>
    <rPh sb="0" eb="3">
      <t>シセツメイ</t>
    </rPh>
    <phoneticPr fontId="6"/>
  </si>
  <si>
    <t>設置法人名</t>
    <rPh sb="0" eb="5">
      <t>セッチホウジンメイ</t>
    </rPh>
    <phoneticPr fontId="6"/>
  </si>
  <si>
    <t>TEL</t>
    <phoneticPr fontId="6"/>
  </si>
  <si>
    <t>兼務内容</t>
    <rPh sb="0" eb="4">
      <t>ケンムナイヨウ</t>
    </rPh>
    <phoneticPr fontId="6"/>
  </si>
  <si>
    <t>労働関係法令の遵守</t>
    <rPh sb="0" eb="2">
      <t>ロウドウ</t>
    </rPh>
    <rPh sb="2" eb="4">
      <t>カンケイ</t>
    </rPh>
    <rPh sb="4" eb="6">
      <t>ホウレイ</t>
    </rPh>
    <rPh sb="7" eb="9">
      <t>ジュンシュ</t>
    </rPh>
    <phoneticPr fontId="6"/>
  </si>
  <si>
    <t>就業規則等</t>
    <rPh sb="0" eb="2">
      <t>シュウギョウ</t>
    </rPh>
    <rPh sb="2" eb="4">
      <t>キソク</t>
    </rPh>
    <rPh sb="4" eb="5">
      <t>ナド</t>
    </rPh>
    <phoneticPr fontId="6"/>
  </si>
  <si>
    <t>適切な職員の健康診断・健康管理</t>
    <rPh sb="0" eb="2">
      <t>テキセツ</t>
    </rPh>
    <rPh sb="3" eb="5">
      <t>ショクイン</t>
    </rPh>
    <rPh sb="6" eb="10">
      <t>ケンコウシンダン</t>
    </rPh>
    <rPh sb="11" eb="15">
      <t>ケンコウカンリ</t>
    </rPh>
    <phoneticPr fontId="6"/>
  </si>
  <si>
    <t>給与規程</t>
    <rPh sb="0" eb="2">
      <t>キュウヨ</t>
    </rPh>
    <rPh sb="2" eb="4">
      <t>キテイ</t>
    </rPh>
    <phoneticPr fontId="6"/>
  </si>
  <si>
    <t>24協定</t>
    <rPh sb="2" eb="4">
      <t>キョウテイ</t>
    </rPh>
    <phoneticPr fontId="6"/>
  </si>
  <si>
    <t>36条協定</t>
    <rPh sb="2" eb="5">
      <t>ジョウキョウテイ</t>
    </rPh>
    <phoneticPr fontId="6"/>
  </si>
  <si>
    <t>苦情相談窓口の設置</t>
    <rPh sb="0" eb="2">
      <t>クジョウ</t>
    </rPh>
    <rPh sb="2" eb="6">
      <t>ソウダンマドグチ</t>
    </rPh>
    <rPh sb="7" eb="9">
      <t>セッチ</t>
    </rPh>
    <phoneticPr fontId="6"/>
  </si>
  <si>
    <t>苦情記録</t>
    <rPh sb="0" eb="4">
      <t>クジョウキロク</t>
    </rPh>
    <phoneticPr fontId="6"/>
  </si>
  <si>
    <t>個人情報取扱規定</t>
    <rPh sb="0" eb="2">
      <t>コジン</t>
    </rPh>
    <rPh sb="2" eb="4">
      <t>ジョウホウ</t>
    </rPh>
    <rPh sb="4" eb="6">
      <t>トリアツカイ</t>
    </rPh>
    <rPh sb="6" eb="8">
      <t>キテイ</t>
    </rPh>
    <phoneticPr fontId="6"/>
  </si>
  <si>
    <t>特定個人情報方針・取扱規定　</t>
    <rPh sb="0" eb="4">
      <t>トクテイコジン</t>
    </rPh>
    <rPh sb="4" eb="6">
      <t>ジョウホウ</t>
    </rPh>
    <rPh sb="6" eb="8">
      <t>ホウシン</t>
    </rPh>
    <rPh sb="9" eb="10">
      <t>ト</t>
    </rPh>
    <phoneticPr fontId="6"/>
  </si>
  <si>
    <t>安全措置</t>
    <rPh sb="0" eb="4">
      <t>アンゼンソチ</t>
    </rPh>
    <phoneticPr fontId="6"/>
  </si>
  <si>
    <t>給水設備</t>
    <phoneticPr fontId="6"/>
  </si>
  <si>
    <t>昇降機</t>
    <phoneticPr fontId="6"/>
  </si>
  <si>
    <t>消防計画</t>
    <rPh sb="0" eb="4">
      <t>ショウボウケイカク</t>
    </rPh>
    <phoneticPr fontId="6"/>
  </si>
  <si>
    <t>消火・避難訓練等の実施</t>
    <rPh sb="7" eb="8">
      <t>ナド</t>
    </rPh>
    <rPh sb="9" eb="11">
      <t>ジッシ</t>
    </rPh>
    <phoneticPr fontId="6"/>
  </si>
  <si>
    <t>法定点検等</t>
    <rPh sb="0" eb="4">
      <t>ホウテイテンケン</t>
    </rPh>
    <rPh sb="4" eb="5">
      <t>ナド</t>
    </rPh>
    <phoneticPr fontId="6"/>
  </si>
  <si>
    <t>不備発見時の速やかな対応</t>
    <rPh sb="0" eb="2">
      <t>フビ</t>
    </rPh>
    <rPh sb="2" eb="5">
      <t>ハッケンジ</t>
    </rPh>
    <rPh sb="6" eb="7">
      <t>スミ</t>
    </rPh>
    <rPh sb="10" eb="12">
      <t>タイオウ</t>
    </rPh>
    <phoneticPr fontId="6"/>
  </si>
  <si>
    <t>動線等の障害物</t>
    <phoneticPr fontId="6"/>
  </si>
  <si>
    <t>非常災害対策計画の策定</t>
    <phoneticPr fontId="6"/>
  </si>
  <si>
    <t>策定日</t>
    <rPh sb="0" eb="3">
      <t>サクテイビ</t>
    </rPh>
    <phoneticPr fontId="6"/>
  </si>
  <si>
    <t>自然災害想定</t>
    <rPh sb="0" eb="4">
      <t>シゼンサイガイ</t>
    </rPh>
    <rPh sb="4" eb="6">
      <t>ソウテイ</t>
    </rPh>
    <phoneticPr fontId="6"/>
  </si>
  <si>
    <t>感染症想定</t>
    <rPh sb="0" eb="5">
      <t>カンセンショウソウテイ</t>
    </rPh>
    <phoneticPr fontId="6"/>
  </si>
  <si>
    <t>訓練内容</t>
    <rPh sb="0" eb="4">
      <t>クンレンナイヨウ</t>
    </rPh>
    <phoneticPr fontId="6"/>
  </si>
  <si>
    <t>機械警備の実施</t>
    <rPh sb="0" eb="4">
      <t>キカイケイビ</t>
    </rPh>
    <rPh sb="5" eb="7">
      <t>ジッシ</t>
    </rPh>
    <phoneticPr fontId="6"/>
  </si>
  <si>
    <t>その他の取り組み</t>
    <rPh sb="2" eb="3">
      <t>タ</t>
    </rPh>
    <rPh sb="4" eb="5">
      <t>ト</t>
    </rPh>
    <rPh sb="6" eb="7">
      <t>ク</t>
    </rPh>
    <phoneticPr fontId="6"/>
  </si>
  <si>
    <t>別紙３
防犯訓練</t>
    <rPh sb="0" eb="2">
      <t>ベッシ</t>
    </rPh>
    <rPh sb="4" eb="8">
      <t>ボウハンクンレン</t>
    </rPh>
    <phoneticPr fontId="6"/>
  </si>
  <si>
    <t>出欠所在不明時マニュアル</t>
    <rPh sb="0" eb="2">
      <t>シュッケツ</t>
    </rPh>
    <rPh sb="2" eb="7">
      <t>ショザイフメイジ</t>
    </rPh>
    <phoneticPr fontId="6"/>
  </si>
  <si>
    <t>出欠・所在確認</t>
    <rPh sb="0" eb="2">
      <t>シュッケツ</t>
    </rPh>
    <rPh sb="3" eb="7">
      <t>ショザイカクニン</t>
    </rPh>
    <phoneticPr fontId="6"/>
  </si>
  <si>
    <t>バス・自動車の運行時の点呼等</t>
    <rPh sb="3" eb="6">
      <t>ジドウシャ</t>
    </rPh>
    <rPh sb="7" eb="9">
      <t>ウンコウ</t>
    </rPh>
    <rPh sb="9" eb="10">
      <t>ジ</t>
    </rPh>
    <rPh sb="11" eb="13">
      <t>テンコ</t>
    </rPh>
    <rPh sb="13" eb="14">
      <t>ナド</t>
    </rPh>
    <phoneticPr fontId="6"/>
  </si>
  <si>
    <t>見落とし防止設備の導入</t>
    <rPh sb="0" eb="2">
      <t>ミオ</t>
    </rPh>
    <rPh sb="4" eb="6">
      <t>ボウシ</t>
    </rPh>
    <rPh sb="6" eb="8">
      <t>セツビ</t>
    </rPh>
    <rPh sb="9" eb="11">
      <t>ドウニュウ</t>
    </rPh>
    <phoneticPr fontId="6"/>
  </si>
  <si>
    <t>定員</t>
    <rPh sb="0" eb="2">
      <t>テイイン</t>
    </rPh>
    <phoneticPr fontId="6"/>
  </si>
  <si>
    <t>現員</t>
    <rPh sb="0" eb="2">
      <t>ゲンイン</t>
    </rPh>
    <phoneticPr fontId="6"/>
  </si>
  <si>
    <t>比率</t>
    <phoneticPr fontId="6"/>
  </si>
  <si>
    <t>定員を超えた私的契約児の入園</t>
    <rPh sb="0" eb="2">
      <t>テイイン</t>
    </rPh>
    <rPh sb="3" eb="4">
      <t>コ</t>
    </rPh>
    <rPh sb="6" eb="8">
      <t>シテキ</t>
    </rPh>
    <rPh sb="8" eb="10">
      <t>ケイヤク</t>
    </rPh>
    <rPh sb="10" eb="11">
      <t>ジ</t>
    </rPh>
    <rPh sb="12" eb="14">
      <t>ニュウエン</t>
    </rPh>
    <phoneticPr fontId="6"/>
  </si>
  <si>
    <t>全体的計画及び各指導計画</t>
    <rPh sb="0" eb="5">
      <t>ゼンタイテキケイカク</t>
    </rPh>
    <rPh sb="5" eb="6">
      <t>オヨ</t>
    </rPh>
    <rPh sb="7" eb="12">
      <t>カクシドウケイカク</t>
    </rPh>
    <phoneticPr fontId="6"/>
  </si>
  <si>
    <t>食育・保健計画</t>
    <rPh sb="0" eb="2">
      <t>ショクイク</t>
    </rPh>
    <rPh sb="3" eb="7">
      <t>ホケンケイカク</t>
    </rPh>
    <phoneticPr fontId="6"/>
  </si>
  <si>
    <t>園の自己評価</t>
    <rPh sb="0" eb="1">
      <t>エン</t>
    </rPh>
    <rPh sb="2" eb="6">
      <t>ジコヒョウカ</t>
    </rPh>
    <phoneticPr fontId="6"/>
  </si>
  <si>
    <t>自己評価の公表</t>
    <rPh sb="0" eb="4">
      <t>ジコヒョウカ</t>
    </rPh>
    <rPh sb="5" eb="7">
      <t>コウヒョウ</t>
    </rPh>
    <phoneticPr fontId="6"/>
  </si>
  <si>
    <t>要録の作成・送付</t>
    <rPh sb="0" eb="2">
      <t>ヨウロク</t>
    </rPh>
    <rPh sb="3" eb="5">
      <t>サクセイ</t>
    </rPh>
    <rPh sb="6" eb="8">
      <t>ソウフ</t>
    </rPh>
    <phoneticPr fontId="6"/>
  </si>
  <si>
    <t>保護者との連携</t>
    <rPh sb="0" eb="3">
      <t>ホゴシャ</t>
    </rPh>
    <rPh sb="5" eb="7">
      <t>レンケイ</t>
    </rPh>
    <phoneticPr fontId="6"/>
  </si>
  <si>
    <t>必要栄養量</t>
    <rPh sb="0" eb="5">
      <t>ヒツヨウエイヨウリョウ</t>
    </rPh>
    <phoneticPr fontId="6"/>
  </si>
  <si>
    <t>残食・趣向調査等の活用</t>
    <rPh sb="0" eb="2">
      <t>ザンショク</t>
    </rPh>
    <rPh sb="3" eb="7">
      <t>シュコウチョウサ</t>
    </rPh>
    <rPh sb="7" eb="8">
      <t>ナド</t>
    </rPh>
    <rPh sb="9" eb="11">
      <t>カツヨウ</t>
    </rPh>
    <phoneticPr fontId="6"/>
  </si>
  <si>
    <t>検食の実施・記録</t>
    <rPh sb="0" eb="2">
      <t>ケンショク</t>
    </rPh>
    <rPh sb="3" eb="5">
      <t>ジッシ</t>
    </rPh>
    <rPh sb="6" eb="8">
      <t>キロク</t>
    </rPh>
    <phoneticPr fontId="6"/>
  </si>
  <si>
    <t>食事の時間は適切か</t>
    <rPh sb="0" eb="2">
      <t>ショクジ</t>
    </rPh>
    <rPh sb="3" eb="5">
      <t>ジカン</t>
    </rPh>
    <rPh sb="6" eb="8">
      <t>テキセツ</t>
    </rPh>
    <phoneticPr fontId="6"/>
  </si>
  <si>
    <t>検食の保存</t>
    <rPh sb="0" eb="2">
      <t>ケンショク</t>
    </rPh>
    <rPh sb="3" eb="5">
      <t>ホゾン</t>
    </rPh>
    <phoneticPr fontId="6"/>
  </si>
  <si>
    <t>調理調乳担当の検便</t>
    <rPh sb="0" eb="2">
      <t>チョウリ</t>
    </rPh>
    <rPh sb="2" eb="4">
      <t>チョウニュウ</t>
    </rPh>
    <rPh sb="4" eb="6">
      <t>タントウ</t>
    </rPh>
    <rPh sb="7" eb="9">
      <t>ケンベン</t>
    </rPh>
    <phoneticPr fontId="6"/>
  </si>
  <si>
    <t>材料の適切な準備・取り扱い</t>
    <rPh sb="0" eb="2">
      <t>ザイリョウ</t>
    </rPh>
    <rPh sb="3" eb="5">
      <t>テキセツ</t>
    </rPh>
    <rPh sb="6" eb="8">
      <t>ジュンビ</t>
    </rPh>
    <rPh sb="9" eb="10">
      <t>ト</t>
    </rPh>
    <rPh sb="11" eb="12">
      <t>アツカ</t>
    </rPh>
    <phoneticPr fontId="6"/>
  </si>
  <si>
    <t>給食日誌</t>
    <rPh sb="0" eb="4">
      <t>キュウショクニッシ</t>
    </rPh>
    <phoneticPr fontId="6"/>
  </si>
  <si>
    <t>食中毒対策</t>
    <rPh sb="0" eb="5">
      <t>ショクチュウドクタイサク</t>
    </rPh>
    <phoneticPr fontId="6"/>
  </si>
  <si>
    <t>定期の健康診断の実施</t>
    <rPh sb="0" eb="2">
      <t>テイキ</t>
    </rPh>
    <rPh sb="3" eb="7">
      <t>ケンコウシンダン</t>
    </rPh>
    <rPh sb="8" eb="10">
      <t>ジッシ</t>
    </rPh>
    <phoneticPr fontId="6"/>
  </si>
  <si>
    <t>SIDS対策</t>
    <rPh sb="4" eb="6">
      <t>タイサク</t>
    </rPh>
    <phoneticPr fontId="6"/>
  </si>
  <si>
    <t>医務室等が利用可能か</t>
    <rPh sb="0" eb="3">
      <t>イムシツ</t>
    </rPh>
    <rPh sb="3" eb="4">
      <t>ナド</t>
    </rPh>
    <rPh sb="5" eb="9">
      <t>リヨウカノウ</t>
    </rPh>
    <phoneticPr fontId="6"/>
  </si>
  <si>
    <t>感染症対策を適切にしているか</t>
    <rPh sb="0" eb="3">
      <t>カンセンショウ</t>
    </rPh>
    <rPh sb="3" eb="5">
      <t>タイサク</t>
    </rPh>
    <rPh sb="6" eb="8">
      <t>テキセツ</t>
    </rPh>
    <phoneticPr fontId="6"/>
  </si>
  <si>
    <t>外部研修</t>
    <rPh sb="0" eb="4">
      <t>ガイブケンシュウ</t>
    </rPh>
    <phoneticPr fontId="6"/>
  </si>
  <si>
    <t>園内研修</t>
    <rPh sb="0" eb="2">
      <t>エンナイ</t>
    </rPh>
    <rPh sb="2" eb="4">
      <t>ケンシュウ</t>
    </rPh>
    <phoneticPr fontId="6"/>
  </si>
  <si>
    <t>安全計画の策定</t>
    <rPh sb="0" eb="4">
      <t>アンゼンケイカク</t>
    </rPh>
    <rPh sb="5" eb="7">
      <t>サクテイ</t>
    </rPh>
    <phoneticPr fontId="6"/>
  </si>
  <si>
    <t>事故防止マニュアル等の整備</t>
    <rPh sb="0" eb="4">
      <t>ジコボウシ</t>
    </rPh>
    <rPh sb="9" eb="10">
      <t>ナド</t>
    </rPh>
    <rPh sb="11" eb="13">
      <t>セイビ</t>
    </rPh>
    <phoneticPr fontId="6"/>
  </si>
  <si>
    <t>プール活動の安全管理</t>
    <rPh sb="3" eb="5">
      <t>カツドウ</t>
    </rPh>
    <rPh sb="6" eb="10">
      <t>アンゼンカンリ</t>
    </rPh>
    <phoneticPr fontId="6"/>
  </si>
  <si>
    <t>予算編成</t>
    <rPh sb="0" eb="4">
      <t>ヨサンヘンセイ</t>
    </rPh>
    <phoneticPr fontId="6"/>
  </si>
  <si>
    <t>現金預金の保管</t>
    <rPh sb="0" eb="4">
      <t>ゲンキンヨキン</t>
    </rPh>
    <rPh sb="5" eb="7">
      <t>ホカン</t>
    </rPh>
    <phoneticPr fontId="6"/>
  </si>
  <si>
    <t>内部牽制体制</t>
    <rPh sb="0" eb="2">
      <t>ナイブ</t>
    </rPh>
    <rPh sb="2" eb="4">
      <t>ケンセイ</t>
    </rPh>
    <rPh sb="4" eb="6">
      <t>タイセイ</t>
    </rPh>
    <phoneticPr fontId="6"/>
  </si>
  <si>
    <t>委託費運用30％</t>
    <rPh sb="0" eb="2">
      <t>イタク</t>
    </rPh>
    <rPh sb="2" eb="3">
      <t>ヒ</t>
    </rPh>
    <rPh sb="3" eb="5">
      <t>ウンヨウ</t>
    </rPh>
    <phoneticPr fontId="6"/>
  </si>
  <si>
    <t>委託費運用5％</t>
    <rPh sb="0" eb="5">
      <t>イタクヒウンヨウ</t>
    </rPh>
    <phoneticPr fontId="6"/>
  </si>
  <si>
    <t>給与支払状況等</t>
    <phoneticPr fontId="6"/>
  </si>
  <si>
    <t>直近改定日</t>
    <rPh sb="0" eb="5">
      <t>チョッキンカイテイビ</t>
    </rPh>
    <phoneticPr fontId="6"/>
  </si>
  <si>
    <t>決議日</t>
    <rPh sb="0" eb="3">
      <t>ケツギビ</t>
    </rPh>
    <phoneticPr fontId="6"/>
  </si>
  <si>
    <t>届出日</t>
    <rPh sb="0" eb="1">
      <t>トド</t>
    </rPh>
    <rPh sb="1" eb="3">
      <t>デビ</t>
    </rPh>
    <phoneticPr fontId="6"/>
  </si>
  <si>
    <t>健康診断日</t>
    <rPh sb="0" eb="5">
      <t>ケンコウシンダンビ</t>
    </rPh>
    <phoneticPr fontId="6"/>
  </si>
  <si>
    <t>受付担当者</t>
    <rPh sb="0" eb="2">
      <t>ウケツケ</t>
    </rPh>
    <rPh sb="2" eb="5">
      <t>タントウシャ</t>
    </rPh>
    <phoneticPr fontId="6"/>
  </si>
  <si>
    <t>解決責任者</t>
    <rPh sb="0" eb="2">
      <t>カイケツ</t>
    </rPh>
    <rPh sb="2" eb="5">
      <t>セキニンシャ</t>
    </rPh>
    <phoneticPr fontId="6"/>
  </si>
  <si>
    <t>第三者委員①</t>
    <rPh sb="0" eb="5">
      <t>ダイサンシャイイン</t>
    </rPh>
    <phoneticPr fontId="6"/>
  </si>
  <si>
    <t>第三者委員②</t>
    <rPh sb="0" eb="5">
      <t>ダイサンシャイイン</t>
    </rPh>
    <phoneticPr fontId="6"/>
  </si>
  <si>
    <t>受水槽容量</t>
    <rPh sb="0" eb="3">
      <t>ジュスイソウ</t>
    </rPh>
    <rPh sb="3" eb="5">
      <t>ヨウリョウ</t>
    </rPh>
    <phoneticPr fontId="6"/>
  </si>
  <si>
    <t>受水槽清掃日</t>
    <rPh sb="0" eb="3">
      <t>ジュスイソウ</t>
    </rPh>
    <rPh sb="3" eb="5">
      <t>セイソウ</t>
    </rPh>
    <rPh sb="5" eb="6">
      <t>ビ</t>
    </rPh>
    <phoneticPr fontId="6"/>
  </si>
  <si>
    <t>法定点検日</t>
    <rPh sb="0" eb="4">
      <t>ホウテイテンケン</t>
    </rPh>
    <rPh sb="4" eb="5">
      <t>ビ</t>
    </rPh>
    <phoneticPr fontId="6"/>
  </si>
  <si>
    <t>直近点検日</t>
    <rPh sb="0" eb="2">
      <t>チョッキン</t>
    </rPh>
    <rPh sb="2" eb="5">
      <t>テンケンビ</t>
    </rPh>
    <phoneticPr fontId="6"/>
  </si>
  <si>
    <t>法定点検の届出日</t>
    <rPh sb="0" eb="4">
      <t>ホウテイテンケン</t>
    </rPh>
    <rPh sb="5" eb="6">
      <t>トド</t>
    </rPh>
    <rPh sb="6" eb="8">
      <t>デビ</t>
    </rPh>
    <phoneticPr fontId="6"/>
  </si>
  <si>
    <t>消火訓練回数</t>
    <rPh sb="0" eb="4">
      <t>ショウカクンレン</t>
    </rPh>
    <rPh sb="4" eb="6">
      <t>カイスウ</t>
    </rPh>
    <phoneticPr fontId="6"/>
  </si>
  <si>
    <t>避難訓練
回数</t>
    <rPh sb="0" eb="4">
      <t>ヒナンクンレン</t>
    </rPh>
    <rPh sb="5" eb="7">
      <t>カイスウ</t>
    </rPh>
    <phoneticPr fontId="6"/>
  </si>
  <si>
    <t>通報訓練
回数</t>
    <rPh sb="0" eb="4">
      <t>ツウホウクンレン</t>
    </rPh>
    <rPh sb="5" eb="7">
      <t>カイスウ</t>
    </rPh>
    <phoneticPr fontId="6"/>
  </si>
  <si>
    <t>点検日①</t>
    <rPh sb="0" eb="3">
      <t>テンケンビ</t>
    </rPh>
    <phoneticPr fontId="6"/>
  </si>
  <si>
    <t>点検日②</t>
    <rPh sb="0" eb="3">
      <t>テンケンビ</t>
    </rPh>
    <phoneticPr fontId="6"/>
  </si>
  <si>
    <t>直近の届出日</t>
    <rPh sb="0" eb="2">
      <t>チョッキン</t>
    </rPh>
    <rPh sb="3" eb="4">
      <t>トド</t>
    </rPh>
    <rPh sb="4" eb="5">
      <t>デ</t>
    </rPh>
    <rPh sb="5" eb="6">
      <t>ヒ</t>
    </rPh>
    <phoneticPr fontId="6"/>
  </si>
  <si>
    <t>修理完了日</t>
    <rPh sb="0" eb="5">
      <t>シュウリカンリョウビ</t>
    </rPh>
    <phoneticPr fontId="6"/>
  </si>
  <si>
    <t>点検結果への対応</t>
    <rPh sb="0" eb="4">
      <t>テンケンケッカ</t>
    </rPh>
    <rPh sb="6" eb="8">
      <t>タイオウ</t>
    </rPh>
    <phoneticPr fontId="6"/>
  </si>
  <si>
    <t>作成日</t>
    <rPh sb="0" eb="3">
      <t>サクセイビ</t>
    </rPh>
    <phoneticPr fontId="6"/>
  </si>
  <si>
    <t>市町村への報告日</t>
    <rPh sb="0" eb="3">
      <t>シチョウソン</t>
    </rPh>
    <rPh sb="5" eb="8">
      <t>ホウコクビ</t>
    </rPh>
    <phoneticPr fontId="6"/>
  </si>
  <si>
    <t>直近の訓練日</t>
    <rPh sb="0" eb="2">
      <t>チョッキン</t>
    </rPh>
    <rPh sb="3" eb="6">
      <t>クンレンビ</t>
    </rPh>
    <phoneticPr fontId="6"/>
  </si>
  <si>
    <t>具体的内容</t>
    <rPh sb="0" eb="5">
      <t>グタイテキナイヨウ</t>
    </rPh>
    <phoneticPr fontId="6"/>
  </si>
  <si>
    <t>具体的方法</t>
    <rPh sb="0" eb="5">
      <t>グタイテキホウホウ</t>
    </rPh>
    <phoneticPr fontId="6"/>
  </si>
  <si>
    <t>施設職員・送迎職員との情報共有</t>
    <rPh sb="0" eb="4">
      <t>シセツショクイン</t>
    </rPh>
    <rPh sb="5" eb="9">
      <t>ソウゲイショクイン</t>
    </rPh>
    <rPh sb="11" eb="15">
      <t>ジョウホウキョウユウ</t>
    </rPh>
    <phoneticPr fontId="6"/>
  </si>
  <si>
    <t>食事時間
おやつ・間食１</t>
    <rPh sb="0" eb="4">
      <t>ショクジジカン</t>
    </rPh>
    <rPh sb="9" eb="11">
      <t>カンショク</t>
    </rPh>
    <phoneticPr fontId="6"/>
  </si>
  <si>
    <t>食事時間
昼</t>
    <rPh sb="0" eb="4">
      <t>ショクジジカン</t>
    </rPh>
    <rPh sb="5" eb="6">
      <t>ヒル</t>
    </rPh>
    <phoneticPr fontId="6"/>
  </si>
  <si>
    <t>食事時間
おやつ・間食２</t>
    <rPh sb="0" eb="4">
      <t>ショクジジカン</t>
    </rPh>
    <rPh sb="9" eb="11">
      <t>カンショク</t>
    </rPh>
    <phoneticPr fontId="6"/>
  </si>
  <si>
    <t>食事時間夜</t>
    <rPh sb="4" eb="5">
      <t>ヨル</t>
    </rPh>
    <phoneticPr fontId="6"/>
  </si>
  <si>
    <t>定期健康診断回数　</t>
    <rPh sb="0" eb="6">
      <t>テイキケンコウシンダン</t>
    </rPh>
    <rPh sb="6" eb="8">
      <t>カイスウ</t>
    </rPh>
    <phoneticPr fontId="6"/>
  </si>
  <si>
    <t>歯科検診回数</t>
    <rPh sb="0" eb="6">
      <t>シカケンシンカイスウ</t>
    </rPh>
    <phoneticPr fontId="6"/>
  </si>
  <si>
    <t>指導者と監視者を別に配置</t>
    <rPh sb="0" eb="3">
      <t>シドウシャ</t>
    </rPh>
    <rPh sb="4" eb="7">
      <t>カンシシャ</t>
    </rPh>
    <rPh sb="8" eb="9">
      <t>ベツ</t>
    </rPh>
    <rPh sb="10" eb="12">
      <t>ハイチ</t>
    </rPh>
    <phoneticPr fontId="6"/>
  </si>
  <si>
    <t>健康チェック</t>
    <rPh sb="0" eb="2">
      <t>ケンコウ</t>
    </rPh>
    <phoneticPr fontId="6"/>
  </si>
  <si>
    <t>水深等の確認</t>
    <rPh sb="0" eb="2">
      <t>スイシン</t>
    </rPh>
    <rPh sb="2" eb="3">
      <t>ナド</t>
    </rPh>
    <rPh sb="4" eb="6">
      <t>カクニン</t>
    </rPh>
    <phoneticPr fontId="6"/>
  </si>
  <si>
    <t>残留塩素濃度確認</t>
    <rPh sb="0" eb="2">
      <t>ザンリュウ</t>
    </rPh>
    <rPh sb="2" eb="4">
      <t>エンソ</t>
    </rPh>
    <rPh sb="4" eb="6">
      <t>ノウド</t>
    </rPh>
    <rPh sb="6" eb="8">
      <t>カクニン</t>
    </rPh>
    <phoneticPr fontId="6"/>
  </si>
  <si>
    <t>記録の整備</t>
    <rPh sb="0" eb="2">
      <t>キロク</t>
    </rPh>
    <rPh sb="3" eb="5">
      <t>セイビ</t>
    </rPh>
    <phoneticPr fontId="6"/>
  </si>
  <si>
    <t>当初</t>
    <rPh sb="0" eb="2">
      <t>トウショ</t>
    </rPh>
    <phoneticPr fontId="6"/>
  </si>
  <si>
    <t>補正１</t>
    <rPh sb="0" eb="2">
      <t>ホセイ</t>
    </rPh>
    <phoneticPr fontId="6"/>
  </si>
  <si>
    <t>補正２</t>
    <rPh sb="0" eb="2">
      <t>ホセイ</t>
    </rPh>
    <phoneticPr fontId="6"/>
  </si>
  <si>
    <t>現金保管責任者</t>
    <rPh sb="0" eb="4">
      <t>ゲンキンホカン</t>
    </rPh>
    <rPh sb="4" eb="7">
      <t>セキニンシャ</t>
    </rPh>
    <phoneticPr fontId="6"/>
  </si>
  <si>
    <t>会計責任者</t>
    <rPh sb="0" eb="5">
      <t>カイケイセキニンシャ</t>
    </rPh>
    <phoneticPr fontId="6"/>
  </si>
  <si>
    <t>出納員</t>
    <rPh sb="0" eb="3">
      <t>スイトウイン</t>
    </rPh>
    <phoneticPr fontId="6"/>
  </si>
  <si>
    <t>委託費収入決算</t>
    <rPh sb="0" eb="7">
      <t>イタクヒシュウニュウケッサン</t>
    </rPh>
    <phoneticPr fontId="6"/>
  </si>
  <si>
    <t>当期末支払資金残高</t>
    <rPh sb="0" eb="3">
      <t>トウキマツ</t>
    </rPh>
    <rPh sb="3" eb="9">
      <t>シハライシキンザンダカ</t>
    </rPh>
    <phoneticPr fontId="6"/>
  </si>
  <si>
    <t>積立金積立資産支出</t>
    <rPh sb="0" eb="3">
      <t>ツミタテキン</t>
    </rPh>
    <rPh sb="3" eb="7">
      <t>ツミタテシサン</t>
    </rPh>
    <rPh sb="7" eb="9">
      <t>シシュツ</t>
    </rPh>
    <phoneticPr fontId="6"/>
  </si>
  <si>
    <t>当期資金収支差額</t>
    <phoneticPr fontId="6"/>
  </si>
  <si>
    <t>収支計算分析表</t>
    <rPh sb="0" eb="7">
      <t>シュウシケイサンブンセキヒョウ</t>
    </rPh>
    <phoneticPr fontId="6"/>
  </si>
  <si>
    <t>施設長</t>
    <rPh sb="0" eb="3">
      <t>シセツチョウ</t>
    </rPh>
    <phoneticPr fontId="6"/>
  </si>
  <si>
    <t>直接処遇</t>
    <rPh sb="0" eb="4">
      <t>チョクセツショグウ</t>
    </rPh>
    <phoneticPr fontId="6"/>
  </si>
  <si>
    <t>R4採用</t>
    <rPh sb="2" eb="4">
      <t>サイヨウ</t>
    </rPh>
    <phoneticPr fontId="6"/>
  </si>
  <si>
    <t>R4退職</t>
    <rPh sb="2" eb="4">
      <t>タイショク</t>
    </rPh>
    <phoneticPr fontId="6"/>
  </si>
  <si>
    <t>(</t>
    <phoneticPr fontId="6"/>
  </si>
  <si>
    <t>)</t>
    <phoneticPr fontId="6"/>
  </si>
  <si>
    <t>苦情解決の第三者委員の設置・周知</t>
    <rPh sb="11" eb="13">
      <t>セッチ</t>
    </rPh>
    <rPh sb="14" eb="16">
      <t>シュウチ</t>
    </rPh>
    <phoneticPr fontId="6"/>
  </si>
  <si>
    <t>ヒヤリハット事例の収集・分析</t>
    <rPh sb="6" eb="8">
      <t>ジレイ</t>
    </rPh>
    <rPh sb="9" eb="11">
      <t>シュウシュウ</t>
    </rPh>
    <rPh sb="12" eb="14">
      <t>ブンセキ</t>
    </rPh>
    <phoneticPr fontId="6"/>
  </si>
  <si>
    <t>事項防止委員会等</t>
    <rPh sb="0" eb="4">
      <t>ジコウボウシ</t>
    </rPh>
    <rPh sb="4" eb="7">
      <t>イインカイ</t>
    </rPh>
    <rPh sb="7" eb="8">
      <t>ナド</t>
    </rPh>
    <phoneticPr fontId="6"/>
  </si>
  <si>
    <t>％</t>
    <phoneticPr fontId="6"/>
  </si>
  <si>
    <t>事業活動収入決算額</t>
    <rPh sb="0" eb="2">
      <t>ジギョウ</t>
    </rPh>
    <rPh sb="2" eb="4">
      <t>カツドウ</t>
    </rPh>
    <rPh sb="4" eb="6">
      <t>シュウニュウ</t>
    </rPh>
    <rPh sb="6" eb="9">
      <t>ケッサンガク</t>
    </rPh>
    <phoneticPr fontId="6"/>
  </si>
  <si>
    <t>異動状況【直接処遇職員】</t>
    <rPh sb="5" eb="11">
      <t>チョクセツショグウショクイン</t>
    </rPh>
    <phoneticPr fontId="6"/>
  </si>
  <si>
    <t>別紙３</t>
    <rPh sb="0" eb="2">
      <t>ベッシ</t>
    </rPh>
    <phoneticPr fontId="6"/>
  </si>
  <si>
    <t>施設</t>
    <phoneticPr fontId="6"/>
  </si>
  <si>
    <t>防犯</t>
    <rPh sb="0" eb="2">
      <t>ボウハン</t>
    </rPh>
    <phoneticPr fontId="6"/>
  </si>
  <si>
    <t>施設・防犯 安全確認点検項目</t>
    <phoneticPr fontId="6"/>
  </si>
  <si>
    <t>（次の各項目について、実施している場合には〇、いない場合には×を選択・記載してください。）</t>
    <rPh sb="11" eb="13">
      <t>ジッシ</t>
    </rPh>
    <phoneticPr fontId="6"/>
  </si>
  <si>
    <t>（次の各項目について、実施している場合には〇、いない場合には×を選択・記載してください。）</t>
    <rPh sb="11" eb="13">
      <t>ジッシ</t>
    </rPh>
    <phoneticPr fontId="6"/>
  </si>
  <si>
    <t>いる・いない</t>
  </si>
  <si>
    <t>いる・いない・非該当</t>
  </si>
  <si>
    <t>食事の時間は適切か。</t>
    <phoneticPr fontId="6"/>
  </si>
  <si>
    <t>虐待・不適切保育防止研修等</t>
    <rPh sb="0" eb="2">
      <t>ギャクタイ</t>
    </rPh>
    <rPh sb="3" eb="6">
      <t>フテキセツ</t>
    </rPh>
    <rPh sb="6" eb="10">
      <t>ホイクボウシ</t>
    </rPh>
    <rPh sb="10" eb="13">
      <t>ケンシュウナド</t>
    </rPh>
    <phoneticPr fontId="6"/>
  </si>
  <si>
    <t>虐待・不適切保育防止（家庭内の早期発見、施設内の職員による虐待・不適切保育防止等）の研修等を職員に対して行っているか。</t>
    <rPh sb="0" eb="2">
      <t>ギャクタイ</t>
    </rPh>
    <rPh sb="3" eb="8">
      <t>フテキセツホイク</t>
    </rPh>
    <rPh sb="8" eb="10">
      <t>ボウシ</t>
    </rPh>
    <rPh sb="11" eb="14">
      <t>カテイナイ</t>
    </rPh>
    <rPh sb="15" eb="17">
      <t>ソウキ</t>
    </rPh>
    <rPh sb="17" eb="19">
      <t>ハッケン</t>
    </rPh>
    <rPh sb="20" eb="22">
      <t>シセツ</t>
    </rPh>
    <rPh sb="22" eb="23">
      <t>ナイ</t>
    </rPh>
    <rPh sb="24" eb="26">
      <t>ショクイン</t>
    </rPh>
    <rPh sb="29" eb="31">
      <t>ギャクタイ</t>
    </rPh>
    <rPh sb="32" eb="37">
      <t>フテキセツホイク</t>
    </rPh>
    <rPh sb="37" eb="39">
      <t>ボウシ</t>
    </rPh>
    <rPh sb="39" eb="40">
      <t>トウ</t>
    </rPh>
    <rPh sb="42" eb="44">
      <t>ケンシュウ</t>
    </rPh>
    <rPh sb="44" eb="45">
      <t>ナド</t>
    </rPh>
    <rPh sb="46" eb="48">
      <t>ショクイン</t>
    </rPh>
    <rPh sb="49" eb="50">
      <t>タイ</t>
    </rPh>
    <rPh sb="52" eb="53">
      <t>オコナ</t>
    </rPh>
    <phoneticPr fontId="6"/>
  </si>
  <si>
    <t>ヒヤリ・ハット事例の収集(記録)・分析を行っているか。</t>
    <rPh sb="7" eb="9">
      <t>ジレイ</t>
    </rPh>
    <rPh sb="10" eb="12">
      <t>シュウシュウ</t>
    </rPh>
    <rPh sb="13" eb="15">
      <t>キロク</t>
    </rPh>
    <rPh sb="17" eb="19">
      <t>ブンセキ</t>
    </rPh>
    <rPh sb="20" eb="21">
      <t>オコナ</t>
    </rPh>
    <phoneticPr fontId="6"/>
  </si>
  <si>
    <t>また、事故発生の事例や原因、対応策などの職員等への周知を行っているか。</t>
    <phoneticPr fontId="6"/>
  </si>
  <si>
    <t>静養が必要な児童がいる場合に医務室（コーナー）が使用できる状態になっているか。</t>
    <phoneticPr fontId="6"/>
  </si>
  <si>
    <t>特定個人情報(マイナンバー等)の安全管理措置に関する基本方針及び取扱規程が整備されているか。</t>
    <rPh sb="0" eb="6">
      <t>トクテイコジンジョウホウ</t>
    </rPh>
    <rPh sb="13" eb="14">
      <t>ナド</t>
    </rPh>
    <rPh sb="16" eb="22">
      <t>アンゼンカンリソチ</t>
    </rPh>
    <rPh sb="23" eb="24">
      <t>カン</t>
    </rPh>
    <rPh sb="26" eb="30">
      <t>キホンホウシン</t>
    </rPh>
    <rPh sb="30" eb="31">
      <t>オヨ</t>
    </rPh>
    <rPh sb="32" eb="33">
      <t>ト</t>
    </rPh>
    <rPh sb="34" eb="36">
      <t>キテイ</t>
    </rPh>
    <rPh sb="37" eb="39">
      <t>セイビ</t>
    </rPh>
    <phoneticPr fontId="6"/>
  </si>
  <si>
    <t>通路や出入口周辺、特に避難動線、避難口、消防設備等の周辺に障害物となるような物が置かれていないか。(置かれていない場合には「いない」と回答してください。)</t>
    <rPh sb="0" eb="2">
      <t>ツウロ</t>
    </rPh>
    <rPh sb="3" eb="5">
      <t>シュツニュウ</t>
    </rPh>
    <rPh sb="5" eb="6">
      <t>グチ</t>
    </rPh>
    <rPh sb="6" eb="8">
      <t>シュウヘン</t>
    </rPh>
    <rPh sb="9" eb="10">
      <t>トク</t>
    </rPh>
    <rPh sb="11" eb="13">
      <t>ヒナン</t>
    </rPh>
    <rPh sb="13" eb="15">
      <t>ドウセン</t>
    </rPh>
    <rPh sb="16" eb="18">
      <t>ヒナン</t>
    </rPh>
    <rPh sb="18" eb="19">
      <t>グチ</t>
    </rPh>
    <rPh sb="20" eb="22">
      <t>ショウボウ</t>
    </rPh>
    <rPh sb="22" eb="24">
      <t>セツビ</t>
    </rPh>
    <rPh sb="24" eb="25">
      <t>ナド</t>
    </rPh>
    <rPh sb="26" eb="28">
      <t>シュウヘン</t>
    </rPh>
    <rPh sb="29" eb="32">
      <t>ショウガイブツ</t>
    </rPh>
    <rPh sb="38" eb="39">
      <t>モノ</t>
    </rPh>
    <rPh sb="40" eb="41">
      <t>オ</t>
    </rPh>
    <rPh sb="50" eb="51">
      <t>オ</t>
    </rPh>
    <rPh sb="57" eb="59">
      <t>バアイ</t>
    </rPh>
    <rPh sb="67" eb="69">
      <t>カイトウ</t>
    </rPh>
    <phoneticPr fontId="6"/>
  </si>
  <si>
    <t>個人情報保護に関する方針及び取扱いに関する規程等が整備されているか。</t>
    <rPh sb="0" eb="4">
      <t>コジンジョウホウ</t>
    </rPh>
    <rPh sb="4" eb="6">
      <t>ホゴ</t>
    </rPh>
    <rPh sb="7" eb="8">
      <t>カン</t>
    </rPh>
    <rPh sb="10" eb="12">
      <t>ホウシン</t>
    </rPh>
    <rPh sb="12" eb="13">
      <t>オヨ</t>
    </rPh>
    <rPh sb="14" eb="15">
      <t>ト</t>
    </rPh>
    <rPh sb="15" eb="16">
      <t>アツカ</t>
    </rPh>
    <rPh sb="18" eb="19">
      <t>カン</t>
    </rPh>
    <rPh sb="21" eb="24">
      <t>キテイナド</t>
    </rPh>
    <rPh sb="25" eb="27">
      <t>セイビ</t>
    </rPh>
    <phoneticPr fontId="6"/>
  </si>
  <si>
    <t>職員に対し、業務継続計画を周知し、必要な研修を行うとともに、訓練を定期的に実施しているか。</t>
    <rPh sb="0" eb="2">
      <t>ショクイン</t>
    </rPh>
    <rPh sb="3" eb="4">
      <t>タイ</t>
    </rPh>
    <phoneticPr fontId="6"/>
  </si>
  <si>
    <t>訓練・研修の実施</t>
    <rPh sb="0" eb="2">
      <t>クンレン</t>
    </rPh>
    <rPh sb="3" eb="5">
      <t>ケンシュウ</t>
    </rPh>
    <rPh sb="6" eb="8">
      <t>ジッシ</t>
    </rPh>
    <phoneticPr fontId="6"/>
  </si>
  <si>
    <t>感染症の発生予防対策は、感染症対策マニュアルを整備するなど適切に対応しているか。</t>
    <rPh sb="0" eb="3">
      <t>カンセンショウ</t>
    </rPh>
    <rPh sb="4" eb="6">
      <t>ハッセイ</t>
    </rPh>
    <rPh sb="6" eb="10">
      <t>ヨボウタイサク</t>
    </rPh>
    <rPh sb="12" eb="15">
      <t>カンセンショウ</t>
    </rPh>
    <rPh sb="15" eb="17">
      <t>タイサク</t>
    </rPh>
    <rPh sb="23" eb="25">
      <t>セイビ</t>
    </rPh>
    <rPh sb="29" eb="31">
      <t>テキセツ</t>
    </rPh>
    <rPh sb="32" eb="34">
      <t>タイオウ</t>
    </rPh>
    <phoneticPr fontId="6"/>
  </si>
  <si>
    <t>現在</t>
    <rPh sb="0" eb="2">
      <t>ゲンザイ</t>
    </rPh>
    <phoneticPr fontId="6"/>
  </si>
  <si>
    <t>別紙　２</t>
    <rPh sb="0" eb="2">
      <t>ベッシ</t>
    </rPh>
    <phoneticPr fontId="6"/>
  </si>
  <si>
    <t>別紙３ 算出用</t>
    <rPh sb="0" eb="2">
      <t>ベッシ</t>
    </rPh>
    <rPh sb="4" eb="6">
      <t>サンシュツ</t>
    </rPh>
    <rPh sb="6" eb="7">
      <t>ヨウ</t>
    </rPh>
    <phoneticPr fontId="6"/>
  </si>
  <si>
    <t>　・別紙１「職員配置の状況（保育所用又は幼保連携型認定こども園用）（Excelファイル画面下部のシートを使用）」を記入してください。</t>
    <rPh sb="14" eb="17">
      <t>ホイクショ</t>
    </rPh>
    <rPh sb="18" eb="19">
      <t>マタ</t>
    </rPh>
    <rPh sb="30" eb="32">
      <t>エンヨウ</t>
    </rPh>
    <phoneticPr fontId="6"/>
  </si>
  <si>
    <t>⑤</t>
    <phoneticPr fontId="6"/>
  </si>
  <si>
    <t>②</t>
    <phoneticPr fontId="6"/>
  </si>
  <si>
    <t>市町村が定める地域防災計画に水防法又は土砂災害防止法における要配慮者利用施設として施設の名称と所在地が記載されているか。</t>
    <phoneticPr fontId="6"/>
  </si>
  <si>
    <r>
      <t>保育所職員配置</t>
    </r>
    <r>
      <rPr>
        <sz val="18"/>
        <color indexed="8"/>
        <rFont val="ＭＳ Ｐゴシック"/>
        <family val="3"/>
        <charset val="128"/>
      </rPr>
      <t>等の状況</t>
    </r>
    <rPh sb="7" eb="8">
      <t>トウ</t>
    </rPh>
    <phoneticPr fontId="6"/>
  </si>
  <si>
    <t>別紙　１</t>
    <rPh sb="0" eb="1">
      <t>ベツ</t>
    </rPh>
    <rPh sb="1" eb="2">
      <t>カミ</t>
    </rPh>
    <phoneticPr fontId="6"/>
  </si>
  <si>
    <t>職員の数は、県条例第192条、省令基準第33条等の基準に適合していますか。</t>
    <rPh sb="0" eb="2">
      <t>ショクイン</t>
    </rPh>
    <rPh sb="3" eb="4">
      <t>カズ</t>
    </rPh>
    <rPh sb="6" eb="9">
      <t>ケンジョウレイ</t>
    </rPh>
    <rPh sb="9" eb="10">
      <t>ダイ</t>
    </rPh>
    <rPh sb="13" eb="14">
      <t>ジョウ</t>
    </rPh>
    <rPh sb="15" eb="19">
      <t>ショウレイキジュン</t>
    </rPh>
    <rPh sb="19" eb="20">
      <t>ダイ</t>
    </rPh>
    <rPh sb="22" eb="23">
      <t>ジョウ</t>
    </rPh>
    <rPh sb="23" eb="24">
      <t>ナド</t>
    </rPh>
    <rPh sb="25" eb="27">
      <t>キジュン</t>
    </rPh>
    <rPh sb="28" eb="30">
      <t>テキゴウ</t>
    </rPh>
    <phoneticPr fontId="66"/>
  </si>
  <si>
    <t>＜</t>
    <phoneticPr fontId="66"/>
  </si>
  <si>
    <t>いる・いる(経過措置)・いない</t>
  </si>
  <si>
    <t>直接処遇職員配置状況</t>
    <rPh sb="0" eb="2">
      <t>チョクセツ</t>
    </rPh>
    <rPh sb="2" eb="4">
      <t>ショグウ</t>
    </rPh>
    <rPh sb="4" eb="6">
      <t>ショクイン</t>
    </rPh>
    <rPh sb="6" eb="8">
      <t>ハイチ</t>
    </rPh>
    <rPh sb="8" eb="10">
      <t>ジョウキョウ</t>
    </rPh>
    <phoneticPr fontId="6"/>
  </si>
  <si>
    <t>（</t>
    <phoneticPr fontId="66"/>
  </si>
  <si>
    <t>現在（※１)）</t>
  </si>
  <si>
    <t>※1</t>
    <phoneticPr fontId="66"/>
  </si>
  <si>
    <t>監査資料提出の当月初日現在で記入してください
（例：10月に資料提出をする場合は10月1日現在）。</t>
    <phoneticPr fontId="66"/>
  </si>
  <si>
    <t>配置比率</t>
    <rPh sb="0" eb="4">
      <t>ハイチヒリツ</t>
    </rPh>
    <phoneticPr fontId="66"/>
  </si>
  <si>
    <t>配置職員数(人)（※２）</t>
    <rPh sb="0" eb="1">
      <t>ハイ</t>
    </rPh>
    <rPh sb="1" eb="2">
      <t>オ</t>
    </rPh>
    <rPh sb="2" eb="3">
      <t>ショク</t>
    </rPh>
    <rPh sb="3" eb="4">
      <t>イン</t>
    </rPh>
    <rPh sb="4" eb="5">
      <t>カズ</t>
    </rPh>
    <rPh sb="6" eb="7">
      <t>ニン</t>
    </rPh>
    <phoneticPr fontId="6"/>
  </si>
  <si>
    <t>うち
看護師</t>
    <phoneticPr fontId="66"/>
  </si>
  <si>
    <t>※2</t>
  </si>
  <si>
    <t>　配置職員数には在籍する保育士資格のある者の人数を記入してください。なお、休業中（産前・産後休暇、病気休暇を含む。）の職員は除いてください。</t>
    <rPh sb="22" eb="24">
      <t>ニンズウ</t>
    </rPh>
    <phoneticPr fontId="6"/>
  </si>
  <si>
    <r>
      <t xml:space="preserve">常勤
</t>
    </r>
    <r>
      <rPr>
        <sz val="9"/>
        <color theme="1"/>
        <rFont val="ＭＳ Ｐゴシック"/>
        <family val="3"/>
        <charset val="128"/>
      </rPr>
      <t>(※3）</t>
    </r>
    <rPh sb="0" eb="1">
      <t>ツネ</t>
    </rPh>
    <rPh sb="1" eb="2">
      <t>ツトム</t>
    </rPh>
    <phoneticPr fontId="6"/>
  </si>
  <si>
    <r>
      <t xml:space="preserve">非常勤
</t>
    </r>
    <r>
      <rPr>
        <sz val="9"/>
        <color theme="1"/>
        <rFont val="ＭＳ Ｐゴシック"/>
        <family val="3"/>
        <charset val="128"/>
      </rPr>
      <t>(※3）</t>
    </r>
    <rPh sb="0" eb="3">
      <t>ヒジョウキン</t>
    </rPh>
    <phoneticPr fontId="66"/>
  </si>
  <si>
    <t>常勤</t>
    <rPh sb="0" eb="2">
      <t>ジョウキン</t>
    </rPh>
    <phoneticPr fontId="66"/>
  </si>
  <si>
    <t>非常勤</t>
    <rPh sb="0" eb="3">
      <t>ヒジョウキン</t>
    </rPh>
    <phoneticPr fontId="66"/>
  </si>
  <si>
    <t>※3</t>
  </si>
  <si>
    <t>　「常勤」は、当該保育所等の就業規則において定められている常勤の従業者が勤務すべき時間数（１か月に勤務すべき時間数が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6"/>
  </si>
  <si>
    <t>※4</t>
    <phoneticPr fontId="6"/>
  </si>
  <si>
    <t>障害児の欄は再計（内数）で児童数のみ記入ください。</t>
  </si>
  <si>
    <t>障害児
(※４)</t>
    <rPh sb="0" eb="3">
      <t>ショウガイジ</t>
    </rPh>
    <phoneticPr fontId="6"/>
  </si>
  <si>
    <t xml:space="preserve">フリー等 </t>
    <rPh sb="3" eb="4">
      <t>ナド</t>
    </rPh>
    <phoneticPr fontId="6"/>
  </si>
  <si>
    <t>保育士等の配置</t>
    <rPh sb="0" eb="3">
      <t>ホイクシ</t>
    </rPh>
    <rPh sb="3" eb="4">
      <t>ナド</t>
    </rPh>
    <rPh sb="5" eb="7">
      <t>ハイチ</t>
    </rPh>
    <phoneticPr fontId="6"/>
  </si>
  <si>
    <t>常勤者</t>
    <rPh sb="0" eb="3">
      <t>ジョウキンシャ</t>
    </rPh>
    <phoneticPr fontId="6"/>
  </si>
  <si>
    <t>(A)</t>
    <phoneticPr fontId="66"/>
  </si>
  <si>
    <t>非常勤者
(常勤換算値)</t>
    <rPh sb="0" eb="4">
      <t>ヒジョウキンシャ</t>
    </rPh>
    <rPh sb="6" eb="11">
      <t>ジョウキンカンサンチ</t>
    </rPh>
    <phoneticPr fontId="6"/>
  </si>
  <si>
    <t>(B)</t>
    <phoneticPr fontId="66"/>
  </si>
  <si>
    <t>基準職員数</t>
    <rPh sb="0" eb="2">
      <t>キジュン</t>
    </rPh>
    <rPh sb="2" eb="4">
      <t>ショクイン</t>
    </rPh>
    <rPh sb="4" eb="5">
      <t>スウ</t>
    </rPh>
    <phoneticPr fontId="6"/>
  </si>
  <si>
    <t>非常勤者数（常勤換算値）（C）</t>
    <rPh sb="10" eb="11">
      <t>チ</t>
    </rPh>
    <phoneticPr fontId="6"/>
  </si>
  <si>
    <t>合計</t>
    <rPh sb="0" eb="2">
      <t>ゴウケイ</t>
    </rPh>
    <phoneticPr fontId="6"/>
  </si>
  <si>
    <t>≧</t>
  </si>
  <si>
    <t>（C）＝（B）／（A）</t>
    <phoneticPr fontId="6"/>
  </si>
  <si>
    <t>人</t>
    <rPh sb="0" eb="1">
      <t>ニン</t>
    </rPh>
    <phoneticPr fontId="66"/>
  </si>
  <si>
    <t>保育標準時間の朝や夕方において、児童の数に対応した保育士等が配置されていますか</t>
    <rPh sb="28" eb="29">
      <t>ナド</t>
    </rPh>
    <phoneticPr fontId="66"/>
  </si>
  <si>
    <t>＜</t>
  </si>
  <si>
    <t>（県条例第192条、省令基準第33条第2項ただし書き、第94条、令和6年1月26日付少子第1535号 埼玉県福祉部少子政策課長通知）</t>
    <rPh sb="27" eb="28">
      <t>ダイ</t>
    </rPh>
    <rPh sb="30" eb="31">
      <t>ジョウ</t>
    </rPh>
    <rPh sb="63" eb="65">
      <t>ツウチ</t>
    </rPh>
    <phoneticPr fontId="6"/>
  </si>
  <si>
    <t>保育標準時間における保育開始時及び終了時の保育士等の配置状況を入力してください。</t>
    <rPh sb="0" eb="6">
      <t>ホイクヒョウジュンジカン</t>
    </rPh>
    <rPh sb="10" eb="12">
      <t>ホイク</t>
    </rPh>
    <rPh sb="12" eb="14">
      <t>カイシ</t>
    </rPh>
    <rPh sb="14" eb="15">
      <t>ジ</t>
    </rPh>
    <rPh sb="17" eb="20">
      <t>シュウリョウジ</t>
    </rPh>
    <phoneticPr fontId="66"/>
  </si>
  <si>
    <t>〇</t>
    <phoneticPr fontId="6"/>
  </si>
  <si>
    <t>保育標準時間</t>
    <phoneticPr fontId="66"/>
  </si>
  <si>
    <t>平　　　日</t>
    <rPh sb="0" eb="1">
      <t>ヒラ</t>
    </rPh>
    <rPh sb="4" eb="5">
      <t>ヒ</t>
    </rPh>
    <phoneticPr fontId="6"/>
  </si>
  <si>
    <t>土　曜　日</t>
    <rPh sb="0" eb="1">
      <t>ツチ</t>
    </rPh>
    <rPh sb="2" eb="3">
      <t>ヒカリ</t>
    </rPh>
    <rPh sb="4" eb="5">
      <t>ヒ</t>
    </rPh>
    <phoneticPr fontId="6"/>
  </si>
  <si>
    <t>保育標準時間</t>
    <rPh sb="0" eb="2">
      <t>ホイク</t>
    </rPh>
    <rPh sb="2" eb="6">
      <t>ヒョウジュンジカン</t>
    </rPh>
    <phoneticPr fontId="6"/>
  </si>
  <si>
    <t>：</t>
    <phoneticPr fontId="6"/>
  </si>
  <si>
    <t>～</t>
    <phoneticPr fontId="6"/>
  </si>
  <si>
    <t>朝・夕の職員配置</t>
    <rPh sb="0" eb="1">
      <t>アサ</t>
    </rPh>
    <rPh sb="2" eb="3">
      <t>ユウ</t>
    </rPh>
    <rPh sb="4" eb="8">
      <t>ショクインハイチ</t>
    </rPh>
    <phoneticPr fontId="6"/>
  </si>
  <si>
    <t>保育開始時(朝)</t>
    <rPh sb="0" eb="4">
      <t>ホイクカイシ</t>
    </rPh>
    <rPh sb="4" eb="5">
      <t>ジ</t>
    </rPh>
    <rPh sb="6" eb="7">
      <t>アサ</t>
    </rPh>
    <phoneticPr fontId="66"/>
  </si>
  <si>
    <t>保育終了時（夕）</t>
    <rPh sb="0" eb="2">
      <t>ホイク</t>
    </rPh>
    <rPh sb="2" eb="4">
      <t>シュウリョウ</t>
    </rPh>
    <rPh sb="4" eb="5">
      <t>ジ</t>
    </rPh>
    <rPh sb="6" eb="7">
      <t>ユウ</t>
    </rPh>
    <phoneticPr fontId="66"/>
  </si>
  <si>
    <t>※5</t>
    <phoneticPr fontId="6"/>
  </si>
  <si>
    <t>ここで知事の認める者とは、「知事が保育士と同等の知識及び経験を有すると認める者」のことであり、次の①～③のいずれかに該当する者を指します。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47" eb="48">
      <t>ツギ</t>
    </rPh>
    <rPh sb="58" eb="60">
      <t>ガイトウ</t>
    </rPh>
    <rPh sb="62" eb="63">
      <t>モノ</t>
    </rPh>
    <rPh sb="64" eb="65">
      <t>サ</t>
    </rPh>
    <phoneticPr fontId="6"/>
  </si>
  <si>
    <t>月～金曜日</t>
    <rPh sb="0" eb="1">
      <t>ゲツ</t>
    </rPh>
    <rPh sb="2" eb="5">
      <t>キンヨウビ</t>
    </rPh>
    <phoneticPr fontId="66"/>
  </si>
  <si>
    <t>土曜日</t>
    <rPh sb="0" eb="3">
      <t>ドヨウビ</t>
    </rPh>
    <phoneticPr fontId="66"/>
  </si>
  <si>
    <t>月～金曜日</t>
    <phoneticPr fontId="66"/>
  </si>
  <si>
    <t>常勤保育士（人）</t>
  </si>
  <si>
    <t>非常勤保育士（人）</t>
    <rPh sb="0" eb="3">
      <t>ヒジョウキン</t>
    </rPh>
    <rPh sb="3" eb="5">
      <t>ホイク</t>
    </rPh>
    <rPh sb="5" eb="6">
      <t>シ</t>
    </rPh>
    <rPh sb="7" eb="8">
      <t>ニン</t>
    </rPh>
    <phoneticPr fontId="66"/>
  </si>
  <si>
    <t>看護師（人）</t>
    <rPh sb="0" eb="3">
      <t>カンゴシ</t>
    </rPh>
    <phoneticPr fontId="66"/>
  </si>
  <si>
    <t>知事が認める者（人）(※5)</t>
    <phoneticPr fontId="66"/>
  </si>
  <si>
    <t>その他</t>
    <rPh sb="2" eb="3">
      <t>ホカ</t>
    </rPh>
    <phoneticPr fontId="66"/>
  </si>
  <si>
    <t xml:space="preserve">各保育室は、児童1人当たりの必要面積を満たしていますか（県条例第190条） </t>
    <rPh sb="0" eb="3">
      <t>カクホイク</t>
    </rPh>
    <rPh sb="3" eb="4">
      <t>シツ</t>
    </rPh>
    <rPh sb="6" eb="8">
      <t>ジドウ</t>
    </rPh>
    <rPh sb="8" eb="10">
      <t>ヒトリ</t>
    </rPh>
    <rPh sb="10" eb="11">
      <t>ア</t>
    </rPh>
    <rPh sb="14" eb="16">
      <t>ヒツヨウ</t>
    </rPh>
    <rPh sb="16" eb="18">
      <t>メンセキ</t>
    </rPh>
    <rPh sb="19" eb="20">
      <t>ミ</t>
    </rPh>
    <rPh sb="28" eb="29">
      <t>ケン</t>
    </rPh>
    <rPh sb="29" eb="31">
      <t>ジョウレイ</t>
    </rPh>
    <rPh sb="31" eb="32">
      <t>ダイ</t>
    </rPh>
    <rPh sb="35" eb="36">
      <t>ジョウ</t>
    </rPh>
    <phoneticPr fontId="6"/>
  </si>
  <si>
    <t>児童数
a</t>
    <rPh sb="0" eb="2">
      <t>ジドウ</t>
    </rPh>
    <rPh sb="2" eb="3">
      <t>スウ</t>
    </rPh>
    <phoneticPr fontId="6"/>
  </si>
  <si>
    <t>1人当たり必要面積 ｂ（㎡）</t>
    <rPh sb="0" eb="2">
      <t>ヒトリ</t>
    </rPh>
    <rPh sb="2" eb="3">
      <t>ア</t>
    </rPh>
    <rPh sb="5" eb="7">
      <t>ヒツヨウ</t>
    </rPh>
    <rPh sb="7" eb="9">
      <t>メンセキ</t>
    </rPh>
    <phoneticPr fontId="6"/>
  </si>
  <si>
    <t>年齢別必要面積 C（㎡）</t>
    <rPh sb="0" eb="2">
      <t>ネンレイ</t>
    </rPh>
    <rPh sb="2" eb="3">
      <t>ベツ</t>
    </rPh>
    <rPh sb="3" eb="5">
      <t>ヒツヨウ</t>
    </rPh>
    <rPh sb="5" eb="7">
      <t>メンセキ</t>
    </rPh>
    <phoneticPr fontId="6"/>
  </si>
  <si>
    <t>各保育室の実有効面積 ｄ（㎡）</t>
    <rPh sb="0" eb="3">
      <t>カクホイク</t>
    </rPh>
    <rPh sb="3" eb="4">
      <t>シツ</t>
    </rPh>
    <rPh sb="5" eb="6">
      <t>ジツ</t>
    </rPh>
    <rPh sb="6" eb="8">
      <t>ユウコウ</t>
    </rPh>
    <rPh sb="8" eb="10">
      <t>メンセキ</t>
    </rPh>
    <phoneticPr fontId="6"/>
  </si>
  <si>
    <t>差
ｄ－C（㎡）</t>
    <rPh sb="0" eb="1">
      <t>サ</t>
    </rPh>
    <phoneticPr fontId="6"/>
  </si>
  <si>
    <t>※異年齢児で合同保育を行っている場合は、年齢別の必要面積を満たしていることがわかるように備考等に記入してください。</t>
    <rPh sb="1" eb="2">
      <t>イ</t>
    </rPh>
    <rPh sb="2" eb="4">
      <t>ネンレイ</t>
    </rPh>
    <rPh sb="4" eb="5">
      <t>ジ</t>
    </rPh>
    <rPh sb="6" eb="8">
      <t>ゴウドウ</t>
    </rPh>
    <rPh sb="8" eb="10">
      <t>ホイク</t>
    </rPh>
    <rPh sb="11" eb="12">
      <t>オコナ</t>
    </rPh>
    <rPh sb="16" eb="18">
      <t>バアイ</t>
    </rPh>
    <rPh sb="20" eb="22">
      <t>ネンレイ</t>
    </rPh>
    <rPh sb="22" eb="23">
      <t>ベツ</t>
    </rPh>
    <rPh sb="24" eb="26">
      <t>ヒツヨウ</t>
    </rPh>
    <rPh sb="26" eb="28">
      <t>メンセキ</t>
    </rPh>
    <rPh sb="29" eb="30">
      <t>ミ</t>
    </rPh>
    <rPh sb="44" eb="46">
      <t>ビコウ</t>
    </rPh>
    <rPh sb="46" eb="47">
      <t>トウ</t>
    </rPh>
    <rPh sb="48" eb="50">
      <t>キニュウ</t>
    </rPh>
    <phoneticPr fontId="6"/>
  </si>
  <si>
    <t>職員配置の状況①</t>
    <rPh sb="0" eb="2">
      <t>ショクイン</t>
    </rPh>
    <rPh sb="2" eb="4">
      <t>ハイチ</t>
    </rPh>
    <rPh sb="5" eb="7">
      <t>ジョウキョウ</t>
    </rPh>
    <phoneticPr fontId="6"/>
  </si>
  <si>
    <t>職員数（現員・人）(※2)</t>
    <rPh sb="0" eb="2">
      <t>ショクイン</t>
    </rPh>
    <rPh sb="2" eb="3">
      <t>スウ</t>
    </rPh>
    <rPh sb="4" eb="6">
      <t>ゲンイン</t>
    </rPh>
    <rPh sb="7" eb="8">
      <t>ニン</t>
    </rPh>
    <phoneticPr fontId="6"/>
  </si>
  <si>
    <r>
      <t xml:space="preserve">備　考
</t>
    </r>
    <r>
      <rPr>
        <sz val="10"/>
        <color rgb="FF000000"/>
        <rFont val="ＭＳ Ｐゴシック"/>
        <family val="3"/>
        <charset val="128"/>
      </rPr>
      <t>(派遣職員がいる場合は、人数を記入）</t>
    </r>
    <rPh sb="0" eb="1">
      <t>ソナエ</t>
    </rPh>
    <rPh sb="2" eb="3">
      <t>コウ</t>
    </rPh>
    <rPh sb="5" eb="7">
      <t>ハケン</t>
    </rPh>
    <rPh sb="7" eb="9">
      <t>ショクイン</t>
    </rPh>
    <rPh sb="12" eb="14">
      <t>バアイ</t>
    </rPh>
    <rPh sb="16" eb="18">
      <t>ニンズウ</t>
    </rPh>
    <rPh sb="19" eb="21">
      <t>キニュウ</t>
    </rPh>
    <phoneticPr fontId="6"/>
  </si>
  <si>
    <t>※1</t>
  </si>
  <si>
    <t>監査資料提出の当月初日現在で記入してください（例：10月に資料提出をする場合は10月1日現在）。</t>
    <phoneticPr fontId="6"/>
  </si>
  <si>
    <t>常勤(※3)</t>
    <rPh sb="0" eb="2">
      <t>ジョウキン</t>
    </rPh>
    <phoneticPr fontId="6"/>
  </si>
  <si>
    <t xml:space="preserve"> 休業中（産前・産後休暇、病気休暇を含む。）の職員は除いてください。</t>
    <phoneticPr fontId="6"/>
  </si>
  <si>
    <t>※3</t>
    <phoneticPr fontId="6"/>
  </si>
  <si>
    <t>　「常勤」は、就業規則において定められている常勤の従業者が勤務すべき時間数（１か月に勤務すべき時間数が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6"/>
  </si>
  <si>
    <t>※4</t>
    <phoneticPr fontId="66"/>
  </si>
  <si>
    <t>ここでいう「直接教育・保育に従事する職員」とは、副園長、教頭、主幹保育教諭、指導保育教諭、保育教諭、助保育教諭又は講師であって、園児の教育及び保育に直接従事する職員を指します。
(認定こども園法運営基準第5条第3項)</t>
    <rPh sb="28" eb="30">
      <t>キョウトウ</t>
    </rPh>
    <rPh sb="31" eb="37">
      <t>シュカンホイクキョウユ</t>
    </rPh>
    <rPh sb="80" eb="82">
      <t>ショクイン</t>
    </rPh>
    <rPh sb="83" eb="84">
      <t>サ</t>
    </rPh>
    <rPh sb="97" eb="99">
      <t>ウンエイ</t>
    </rPh>
    <rPh sb="104" eb="105">
      <t>ダイ</t>
    </rPh>
    <rPh sb="106" eb="107">
      <t>コウ</t>
    </rPh>
    <phoneticPr fontId="6"/>
  </si>
  <si>
    <t>職員配置の状況②：直接教育・保育に従事する職員配置(※3)の状況</t>
    <rPh sb="0" eb="2">
      <t>ショクイン</t>
    </rPh>
    <rPh sb="2" eb="4">
      <t>ハイチ</t>
    </rPh>
    <rPh sb="5" eb="7">
      <t>ジョウキョウ</t>
    </rPh>
    <rPh sb="9" eb="11">
      <t>チョクセツ</t>
    </rPh>
    <rPh sb="11" eb="13">
      <t>キョウイク</t>
    </rPh>
    <rPh sb="14" eb="16">
      <t>ホイク</t>
    </rPh>
    <rPh sb="17" eb="19">
      <t>ジュウジ</t>
    </rPh>
    <rPh sb="21" eb="23">
      <t>ショクイン</t>
    </rPh>
    <rPh sb="23" eb="25">
      <t>ハイチ</t>
    </rPh>
    <rPh sb="30" eb="32">
      <t>ジョウキョウ</t>
    </rPh>
    <phoneticPr fontId="6"/>
  </si>
  <si>
    <t>直接教育・保育に
従事する職員(※2,4)
の現員数（人）</t>
    <rPh sb="0" eb="2">
      <t>チョクセツ</t>
    </rPh>
    <rPh sb="2" eb="4">
      <t>キョウイク</t>
    </rPh>
    <rPh sb="5" eb="7">
      <t>ホイク</t>
    </rPh>
    <rPh sb="9" eb="11">
      <t>ジュウジ</t>
    </rPh>
    <rPh sb="13" eb="15">
      <t>ショクイン</t>
    </rPh>
    <rPh sb="23" eb="25">
      <t>ゲンイン</t>
    </rPh>
    <rPh sb="25" eb="26">
      <t>スウ</t>
    </rPh>
    <rPh sb="27" eb="28">
      <t>ニン</t>
    </rPh>
    <phoneticPr fontId="6"/>
  </si>
  <si>
    <r>
      <t>配置基準数
（A</t>
    </r>
    <r>
      <rPr>
        <sz val="11"/>
        <color rgb="FFFF0000"/>
        <rFont val="ＭＳ Ｐゴシック"/>
        <family val="3"/>
        <charset val="128"/>
      </rPr>
      <t>÷</t>
    </r>
    <r>
      <rPr>
        <sz val="11"/>
        <rFont val="ＭＳ Ｐゴシック"/>
        <family val="3"/>
        <charset val="128"/>
      </rPr>
      <t>B）</t>
    </r>
    <rPh sb="0" eb="2">
      <t>ハイチ</t>
    </rPh>
    <rPh sb="2" eb="4">
      <t>キジュン</t>
    </rPh>
    <rPh sb="4" eb="5">
      <t>スウ</t>
    </rPh>
    <phoneticPr fontId="6"/>
  </si>
  <si>
    <t>直接教育・保育に従事する職員</t>
    <rPh sb="0" eb="2">
      <t>チョクセツ</t>
    </rPh>
    <rPh sb="2" eb="4">
      <t>キョウイク</t>
    </rPh>
    <rPh sb="5" eb="7">
      <t>ホイク</t>
    </rPh>
    <rPh sb="8" eb="10">
      <t>ジュウジ</t>
    </rPh>
    <rPh sb="12" eb="14">
      <t>ショクイン</t>
    </rPh>
    <phoneticPr fontId="6"/>
  </si>
  <si>
    <t>常勤者数
(※3)</t>
    <rPh sb="0" eb="2">
      <t>ジョウキン</t>
    </rPh>
    <rPh sb="2" eb="3">
      <t>シャ</t>
    </rPh>
    <rPh sb="3" eb="4">
      <t>スウ</t>
    </rPh>
    <phoneticPr fontId="6"/>
  </si>
  <si>
    <t>【非常勤者の直接教育・保育に従事する職員(※3)の常勤換算の方法】</t>
    <rPh sb="1" eb="4">
      <t>ヒジョウキン</t>
    </rPh>
    <rPh sb="4" eb="5">
      <t>シャ</t>
    </rPh>
    <rPh sb="6" eb="8">
      <t>チョクセツ</t>
    </rPh>
    <rPh sb="8" eb="10">
      <t>キョウイク</t>
    </rPh>
    <rPh sb="11" eb="13">
      <t>ホイク</t>
    </rPh>
    <rPh sb="14" eb="16">
      <t>ジュウジ</t>
    </rPh>
    <rPh sb="18" eb="20">
      <t>ショクイン</t>
    </rPh>
    <rPh sb="25" eb="27">
      <t>ジョウキン</t>
    </rPh>
    <rPh sb="27" eb="29">
      <t>カンサン</t>
    </rPh>
    <rPh sb="30" eb="32">
      <t>ホウホウ</t>
    </rPh>
    <phoneticPr fontId="6"/>
  </si>
  <si>
    <t>（３）朝や夕方の時間帯において、園児の数に対応する直接教育・保育に従事する職員(※3)が配置されていますか。
＜認定こども園法県条例第8条、認定こども園法運営基準第5条第3項、認定こども園法運営基準附則、令和6年1月26日付少子第1535号 埼玉県福祉部少子政策課長通知＞</t>
    <rPh sb="16" eb="18">
      <t>エンジ</t>
    </rPh>
    <rPh sb="19" eb="20">
      <t>カズ</t>
    </rPh>
    <rPh sb="21" eb="23">
      <t>タイオウ</t>
    </rPh>
    <rPh sb="44" eb="46">
      <t>ハイチ</t>
    </rPh>
    <rPh sb="56" eb="58">
      <t>ニンテイ</t>
    </rPh>
    <rPh sb="61" eb="62">
      <t>エン</t>
    </rPh>
    <rPh sb="62" eb="63">
      <t>ホウ</t>
    </rPh>
    <rPh sb="63" eb="64">
      <t>ケン</t>
    </rPh>
    <rPh sb="64" eb="66">
      <t>ジョウレイ</t>
    </rPh>
    <rPh sb="66" eb="67">
      <t>ダイ</t>
    </rPh>
    <rPh sb="68" eb="69">
      <t>ジョウ</t>
    </rPh>
    <rPh sb="84" eb="85">
      <t>ダイ</t>
    </rPh>
    <rPh sb="86" eb="87">
      <t>コウ</t>
    </rPh>
    <rPh sb="99" eb="101">
      <t>フソク</t>
    </rPh>
    <phoneticPr fontId="6"/>
  </si>
  <si>
    <t>ここで知事の認める者とは、「知事が保育教諭と同等の知識及び経験を有すると認める者」のことであり、次の①～③のいずれかに該当する者を指します。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17" eb="21">
      <t>ホイクキョウユ</t>
    </rPh>
    <rPh sb="48" eb="49">
      <t>ツギ</t>
    </rPh>
    <rPh sb="59" eb="61">
      <t>ガイトウ</t>
    </rPh>
    <rPh sb="63" eb="64">
      <t>モノ</t>
    </rPh>
    <rPh sb="65" eb="66">
      <t>サ</t>
    </rPh>
    <phoneticPr fontId="6"/>
  </si>
  <si>
    <t>常勤保育教諭等（人）</t>
    <rPh sb="0" eb="2">
      <t>ジョウキン</t>
    </rPh>
    <phoneticPr fontId="6"/>
  </si>
  <si>
    <t>非常勤保育教諭等（人）</t>
    <rPh sb="0" eb="3">
      <t>ヒジョウキン</t>
    </rPh>
    <rPh sb="3" eb="5">
      <t>ホイク</t>
    </rPh>
    <rPh sb="5" eb="7">
      <t>キョウユ</t>
    </rPh>
    <rPh sb="7" eb="8">
      <t>ナド</t>
    </rPh>
    <rPh sb="9" eb="10">
      <t>ニン</t>
    </rPh>
    <phoneticPr fontId="66"/>
  </si>
  <si>
    <t xml:space="preserve">（４）各保育室等は、児童1人当たりの必要面積を満たしていますか（認定こども園法県条例第10条） </t>
    <rPh sb="7" eb="8">
      <t>ナド</t>
    </rPh>
    <phoneticPr fontId="6"/>
  </si>
  <si>
    <t>③</t>
    <phoneticPr fontId="6"/>
  </si>
  <si>
    <t>児童の食事に関する情報（咀嚼や嚥下機能を含む発達や喫食の状況、食行動の特徴など）や当日の子どもの健康状態を把握し、誤嚥等による窒息のリスクとなるものを除去しているか。</t>
    <phoneticPr fontId="6"/>
  </si>
  <si>
    <t>⑦</t>
    <phoneticPr fontId="6"/>
  </si>
  <si>
    <t>⑧</t>
    <phoneticPr fontId="6"/>
  </si>
  <si>
    <t>⑨</t>
    <phoneticPr fontId="6"/>
  </si>
  <si>
    <t>⑩</t>
    <phoneticPr fontId="6"/>
  </si>
  <si>
    <t>⑪</t>
    <phoneticPr fontId="6"/>
  </si>
  <si>
    <t>①</t>
    <phoneticPr fontId="6"/>
  </si>
  <si>
    <t>子どもの状態を観察し、虐待や不適切な養育等の発見に努めるとともに、必要に応じて関係機関との連携を図っているか。</t>
    <rPh sb="11" eb="13">
      <t>ギャクタイ</t>
    </rPh>
    <phoneticPr fontId="6"/>
  </si>
  <si>
    <t>HP・SNS画像等掲載</t>
    <rPh sb="6" eb="8">
      <t>ガゾウ</t>
    </rPh>
    <rPh sb="8" eb="9">
      <t>ナド</t>
    </rPh>
    <rPh sb="9" eb="11">
      <t>ケイサイ</t>
    </rPh>
    <phoneticPr fontId="6"/>
  </si>
  <si>
    <t>職員による漏えい防止措置</t>
    <rPh sb="0" eb="2">
      <t>ショクイン</t>
    </rPh>
    <rPh sb="5" eb="6">
      <t>ロウ</t>
    </rPh>
    <rPh sb="8" eb="12">
      <t>ボウシソチ</t>
    </rPh>
    <phoneticPr fontId="6"/>
  </si>
  <si>
    <t>避難確保計画</t>
    <phoneticPr fontId="6"/>
  </si>
  <si>
    <t>1転倒防止</t>
    <rPh sb="1" eb="5">
      <t>テントウボウシ</t>
    </rPh>
    <phoneticPr fontId="6"/>
  </si>
  <si>
    <t>2 画鋲等による事故防止</t>
    <rPh sb="2" eb="4">
      <t>ガビョウ</t>
    </rPh>
    <rPh sb="4" eb="5">
      <t>ナド</t>
    </rPh>
    <rPh sb="8" eb="12">
      <t>ジコボウシ</t>
    </rPh>
    <phoneticPr fontId="6"/>
  </si>
  <si>
    <t>3落下防止</t>
    <rPh sb="1" eb="5">
      <t>ラッカボウシ</t>
    </rPh>
    <phoneticPr fontId="6"/>
  </si>
  <si>
    <t>4転落防止</t>
    <rPh sb="1" eb="5">
      <t>テンラクボウシ</t>
    </rPh>
    <phoneticPr fontId="6"/>
  </si>
  <si>
    <t>5防炎</t>
    <rPh sb="1" eb="3">
      <t>ボウエン</t>
    </rPh>
    <phoneticPr fontId="6"/>
  </si>
  <si>
    <t>6スプリンクラー空間</t>
    <rPh sb="8" eb="10">
      <t>クウカン</t>
    </rPh>
    <phoneticPr fontId="6"/>
  </si>
  <si>
    <t>7清潔物・非清潔物のゾーニング</t>
    <rPh sb="1" eb="4">
      <t>セイケツブツ</t>
    </rPh>
    <rPh sb="5" eb="6">
      <t>ヒ</t>
    </rPh>
    <rPh sb="6" eb="8">
      <t>セイケツ</t>
    </rPh>
    <rPh sb="8" eb="9">
      <t>ブツ</t>
    </rPh>
    <phoneticPr fontId="6"/>
  </si>
  <si>
    <t>8洗剤等の管理</t>
    <rPh sb="1" eb="3">
      <t>センザイ</t>
    </rPh>
    <rPh sb="3" eb="4">
      <t>ナド</t>
    </rPh>
    <rPh sb="5" eb="7">
      <t>カンリ</t>
    </rPh>
    <phoneticPr fontId="6"/>
  </si>
  <si>
    <t>9遊具、門扉</t>
    <rPh sb="1" eb="3">
      <t>ユウグ</t>
    </rPh>
    <rPh sb="4" eb="6">
      <t>モントビラ</t>
    </rPh>
    <phoneticPr fontId="6"/>
  </si>
  <si>
    <t>10その他</t>
    <rPh sb="4" eb="5">
      <t>タ</t>
    </rPh>
    <phoneticPr fontId="6"/>
  </si>
  <si>
    <t>1防犯体制整備・周知</t>
    <rPh sb="1" eb="5">
      <t>ボウハンタイセイ</t>
    </rPh>
    <rPh sb="5" eb="7">
      <t>セイビ</t>
    </rPh>
    <rPh sb="8" eb="10">
      <t>シュウチ</t>
    </rPh>
    <phoneticPr fontId="6"/>
  </si>
  <si>
    <t>2来訪者の受付等</t>
    <rPh sb="1" eb="4">
      <t>ライホウシャ</t>
    </rPh>
    <rPh sb="5" eb="8">
      <t>ウケツケナド</t>
    </rPh>
    <phoneticPr fontId="6"/>
  </si>
  <si>
    <t>3玄関施錠、防犯カメラの設置など</t>
    <rPh sb="1" eb="5">
      <t>ゲンカンセジョウ</t>
    </rPh>
    <rPh sb="6" eb="8">
      <t>ボウハン</t>
    </rPh>
    <rPh sb="12" eb="14">
      <t>セッチ</t>
    </rPh>
    <phoneticPr fontId="6"/>
  </si>
  <si>
    <t>4手薄になりがちな場面での安全対策</t>
    <rPh sb="1" eb="3">
      <t>テウス</t>
    </rPh>
    <rPh sb="9" eb="11">
      <t>バメン</t>
    </rPh>
    <rPh sb="13" eb="17">
      <t>アンゼンタイサク</t>
    </rPh>
    <phoneticPr fontId="6"/>
  </si>
  <si>
    <t>5盗難対策</t>
    <rPh sb="1" eb="5">
      <t>トウナンタイサク</t>
    </rPh>
    <phoneticPr fontId="6"/>
  </si>
  <si>
    <t>6車の盗難対策</t>
    <rPh sb="1" eb="2">
      <t>クルマ</t>
    </rPh>
    <rPh sb="3" eb="7">
      <t>トウナンタイサク</t>
    </rPh>
    <phoneticPr fontId="6"/>
  </si>
  <si>
    <t>7防犯訓練等の実施</t>
    <rPh sb="1" eb="5">
      <t>ボウハンクンレン</t>
    </rPh>
    <rPh sb="5" eb="6">
      <t>ナド</t>
    </rPh>
    <rPh sb="7" eb="9">
      <t>ジッシ</t>
    </rPh>
    <phoneticPr fontId="6"/>
  </si>
  <si>
    <t>8その他防犯対策</t>
    <rPh sb="3" eb="4">
      <t>タ</t>
    </rPh>
    <rPh sb="4" eb="8">
      <t>ボウハンタイサク</t>
    </rPh>
    <phoneticPr fontId="6"/>
  </si>
  <si>
    <t>入所定員・学級編成</t>
    <rPh sb="0" eb="4">
      <t>ニュウショテイイン</t>
    </rPh>
    <rPh sb="5" eb="9">
      <t>ガッキュウヘンセイ</t>
    </rPh>
    <phoneticPr fontId="6"/>
  </si>
  <si>
    <t>【幼保のみ】1学級原則35人以下か</t>
    <rPh sb="1" eb="3">
      <t>ヨウホ</t>
    </rPh>
    <rPh sb="7" eb="9">
      <t>ガッキュウ</t>
    </rPh>
    <rPh sb="9" eb="11">
      <t>ゲンソク</t>
    </rPh>
    <rPh sb="13" eb="14">
      <t>ニン</t>
    </rPh>
    <rPh sb="14" eb="16">
      <t>イカ</t>
    </rPh>
    <phoneticPr fontId="6"/>
  </si>
  <si>
    <t>誤嚥等による窒息リスクの除去</t>
    <phoneticPr fontId="6"/>
  </si>
  <si>
    <t>アレルギー疾患生活管理指導表等による管理</t>
    <rPh sb="18" eb="20">
      <t>カンリ</t>
    </rPh>
    <phoneticPr fontId="6"/>
  </si>
  <si>
    <t>健診結果の保管・管理</t>
    <rPh sb="0" eb="2">
      <t>ケンシン</t>
    </rPh>
    <rPh sb="2" eb="4">
      <t>ケッカ</t>
    </rPh>
    <rPh sb="5" eb="7">
      <t>ホカン</t>
    </rPh>
    <rPh sb="8" eb="10">
      <t>カンリ</t>
    </rPh>
    <phoneticPr fontId="6"/>
  </si>
  <si>
    <t>セルフチェック</t>
  </si>
  <si>
    <t>虐待防止研修等の実施</t>
    <rPh sb="8" eb="10">
      <t>ジッシ</t>
    </rPh>
    <phoneticPr fontId="6"/>
  </si>
  <si>
    <t>虐止・不適切養育（保育）防止</t>
    <rPh sb="0" eb="1">
      <t>ギャク</t>
    </rPh>
    <rPh sb="1" eb="2">
      <t>ト</t>
    </rPh>
    <rPh sb="3" eb="6">
      <t>フテキセツ</t>
    </rPh>
    <rPh sb="6" eb="8">
      <t>ヨウイク</t>
    </rPh>
    <rPh sb="9" eb="11">
      <t>ホイク</t>
    </rPh>
    <rPh sb="12" eb="14">
      <t>ボウシ</t>
    </rPh>
    <phoneticPr fontId="6"/>
  </si>
  <si>
    <t>虐待等発見努力・関係機関との連携。</t>
    <rPh sb="0" eb="2">
      <t>ギャクタイ</t>
    </rPh>
    <rPh sb="2" eb="3">
      <t>ナド</t>
    </rPh>
    <rPh sb="3" eb="7">
      <t>ハッケンドリョク</t>
    </rPh>
    <rPh sb="8" eb="12">
      <t>カンケイキカン</t>
    </rPh>
    <rPh sb="14" eb="16">
      <t>レンケイ</t>
    </rPh>
    <phoneticPr fontId="6"/>
  </si>
  <si>
    <t>事故報告</t>
    <rPh sb="0" eb="4">
      <t>ジコホウコク</t>
    </rPh>
    <phoneticPr fontId="6"/>
  </si>
  <si>
    <t>熱中症対策等</t>
    <rPh sb="0" eb="3">
      <t>ネッチュウショウ</t>
    </rPh>
    <rPh sb="3" eb="6">
      <t>タイサクナド</t>
    </rPh>
    <phoneticPr fontId="6"/>
  </si>
  <si>
    <t>別紙２</t>
    <rPh sb="0" eb="2">
      <t>ベッシ</t>
    </rPh>
    <phoneticPr fontId="6"/>
  </si>
  <si>
    <t>　</t>
  </si>
  <si>
    <t>いる・いない・該当なし</t>
  </si>
  <si>
    <t>適切・不適切</t>
  </si>
  <si>
    <t>いる・いない・不良無</t>
  </si>
  <si>
    <t>適切・不適切・非該当</t>
  </si>
  <si>
    <t>いる・いない・掲載なし</t>
  </si>
  <si>
    <t>個人情報及び特定個人情報は、必要かつ適切かつ安全な管理措置を講じているか。</t>
    <rPh sb="0" eb="4">
      <t>コジンジョウホウ</t>
    </rPh>
    <rPh sb="4" eb="5">
      <t>オヨ</t>
    </rPh>
    <rPh sb="6" eb="12">
      <t>トクテイコジンジョウホウ</t>
    </rPh>
    <rPh sb="14" eb="16">
      <t>ヒツヨウ</t>
    </rPh>
    <rPh sb="18" eb="20">
      <t>テキセツ</t>
    </rPh>
    <rPh sb="22" eb="24">
      <t>アンゼン</t>
    </rPh>
    <rPh sb="25" eb="27">
      <t>カンリ</t>
    </rPh>
    <rPh sb="27" eb="29">
      <t>ソチ</t>
    </rPh>
    <rPh sb="30" eb="31">
      <t>コウ</t>
    </rPh>
    <phoneticPr fontId="6"/>
  </si>
  <si>
    <t>専任・兼任</t>
  </si>
  <si>
    <t>【幼保連携型認定こども園のみ】
　１学級原則３５人以下としていますか。
※満3歳以上満4歳未満の園児にあっては20人以下(学級担当に専任主幹保育教諭、指導保育教諭又は保育教諭を2名以上置く場合は35人以下)、満4歳以上の園児にあっては35人以下となります。</t>
    <rPh sb="1" eb="8">
      <t>ヨウホレンケイガタニンテイ</t>
    </rPh>
    <rPh sb="11" eb="12">
      <t>エン</t>
    </rPh>
    <rPh sb="89" eb="92">
      <t>メイイジョウ</t>
    </rPh>
    <phoneticPr fontId="6"/>
  </si>
  <si>
    <t>R5採用</t>
    <rPh sb="2" eb="4">
      <t>サイヨウ</t>
    </rPh>
    <phoneticPr fontId="6"/>
  </si>
  <si>
    <t>R5退職</t>
    <rPh sb="2" eb="4">
      <t>タイショク</t>
    </rPh>
    <phoneticPr fontId="6"/>
  </si>
  <si>
    <t>　この点検表は、保育所(私立保育所・保育所型認定こども園)及び幼保連携型認定こども園を対象としたものです。</t>
    <rPh sb="3" eb="6">
      <t>テンケンヒョウ</t>
    </rPh>
    <rPh sb="8" eb="11">
      <t>ホイクショ</t>
    </rPh>
    <rPh sb="12" eb="17">
      <t>シリツホイクショ</t>
    </rPh>
    <rPh sb="18" eb="22">
      <t>ホイクショガタ</t>
    </rPh>
    <rPh sb="22" eb="24">
      <t>ニンテイ</t>
    </rPh>
    <rPh sb="27" eb="28">
      <t>エン</t>
    </rPh>
    <rPh sb="29" eb="30">
      <t>オヨ</t>
    </rPh>
    <rPh sb="31" eb="38">
      <t>ヨウホレンケイガタニンテイ</t>
    </rPh>
    <rPh sb="41" eb="42">
      <t>エン</t>
    </rPh>
    <rPh sb="43" eb="45">
      <t>タイショウ</t>
    </rPh>
    <phoneticPr fontId="41"/>
  </si>
  <si>
    <t>メールアドレス</t>
    <phoneticPr fontId="41"/>
  </si>
  <si>
    <t>・兼任の場合の業務内容</t>
    <rPh sb="1" eb="3">
      <t>ケンニン</t>
    </rPh>
    <rPh sb="4" eb="6">
      <t>バアイ</t>
    </rPh>
    <rPh sb="7" eb="11">
      <t>ギョウムナイヨウ</t>
    </rPh>
    <phoneticPr fontId="6"/>
  </si>
  <si>
    <t>児童の画像等をホームページやSNS等に掲載する場合は、性的な部位を含む画像等が掲載されないようにしているか。</t>
    <phoneticPr fontId="6"/>
  </si>
  <si>
    <t>消防用設備は、消防法令に基づき、年2回(①機器点検：6か月に1回、②総合点検：1年に1回)以上点検を実施し、その結果(総合点検)を消防署に届け出ているか。</t>
    <rPh sb="0" eb="5">
      <t>ショウボウヨウセツビ</t>
    </rPh>
    <rPh sb="7" eb="11">
      <t>ショウボウホウレイ</t>
    </rPh>
    <rPh sb="12" eb="13">
      <t>モト</t>
    </rPh>
    <rPh sb="16" eb="17">
      <t>ネン</t>
    </rPh>
    <rPh sb="18" eb="19">
      <t>カイ</t>
    </rPh>
    <rPh sb="21" eb="25">
      <t>キキテンケン</t>
    </rPh>
    <rPh sb="28" eb="29">
      <t>ゲツ</t>
    </rPh>
    <rPh sb="31" eb="32">
      <t>カイ</t>
    </rPh>
    <rPh sb="34" eb="38">
      <t>ソウゴウテンケン</t>
    </rPh>
    <rPh sb="40" eb="41">
      <t>ネン</t>
    </rPh>
    <rPh sb="43" eb="44">
      <t>カイ</t>
    </rPh>
    <rPh sb="45" eb="47">
      <t>イジョウ</t>
    </rPh>
    <rPh sb="47" eb="49">
      <t>テンケン</t>
    </rPh>
    <rPh sb="50" eb="52">
      <t>ジッシ</t>
    </rPh>
    <rPh sb="56" eb="58">
      <t>ケッカ</t>
    </rPh>
    <rPh sb="59" eb="63">
      <t>ソウゴウテンケン</t>
    </rPh>
    <rPh sb="65" eb="68">
      <t>ショウボウショ</t>
    </rPh>
    <rPh sb="69" eb="70">
      <t>トド</t>
    </rPh>
    <rPh sb="71" eb="72">
      <t>デ</t>
    </rPh>
    <phoneticPr fontId="6"/>
  </si>
  <si>
    <t>検食は食事提供前に異味、異臭、異物の混入の有無等を確認し、検食簿に記録しているか。</t>
    <rPh sb="23" eb="24">
      <t>ナド</t>
    </rPh>
    <phoneticPr fontId="6"/>
  </si>
  <si>
    <t>※埼玉県虐待禁止条例では、施設等養護者が児童等を養護すべき職務上の義務を著しく怠ること（第２条第１号ハ）を禁止するとともに、施設の設置者に児童に対する虐待の防止等に関する研修の実施と、職員に研修の参加を求めています（第19条第2，3項）。</t>
    <rPh sb="16" eb="18">
      <t>ヨウゴ</t>
    </rPh>
    <rPh sb="24" eb="26">
      <t>ヨウゴ</t>
    </rPh>
    <phoneticPr fontId="6"/>
  </si>
  <si>
    <t>委託費の適正な運用【私立保育所のみ回答してください】</t>
    <rPh sb="0" eb="3">
      <t>イタクヒ</t>
    </rPh>
    <rPh sb="4" eb="6">
      <t>テキセイ</t>
    </rPh>
    <rPh sb="7" eb="9">
      <t>ウンヨウ</t>
    </rPh>
    <rPh sb="10" eb="12">
      <t>シリツ</t>
    </rPh>
    <rPh sb="12" eb="15">
      <t>ホイクショ</t>
    </rPh>
    <rPh sb="17" eb="19">
      <t>カイトウ</t>
    </rPh>
    <phoneticPr fontId="6"/>
  </si>
  <si>
    <t xml:space="preserve"> 　今後、監査実施通知、監査結果通知、書面監査等の文書は電子メールにより記載いただいたメールアドレス宛に送付しますので、間違いのないよう御記入ください。また、紙文書による送付はしませんので御承知おきください。
　 なお、御報告いただいたメールアドレスに変更が生じた場合は、福祉監査課まで電話若しくは電子メールにより御連絡ください。</t>
    <rPh sb="36" eb="38">
      <t>キサイ</t>
    </rPh>
    <rPh sb="50" eb="51">
      <t>アテ</t>
    </rPh>
    <phoneticPr fontId="6"/>
  </si>
  <si>
    <t>　年　　　　　　月　　</t>
    <rPh sb="1" eb="2">
      <t>ネン</t>
    </rPh>
    <rPh sb="8" eb="9">
      <t>ガツ</t>
    </rPh>
    <phoneticPr fontId="6"/>
  </si>
  <si>
    <t>E-mail</t>
    <phoneticPr fontId="6"/>
  </si>
  <si>
    <t>次に訓練内容などを、別紙２に施設・防犯安全対策を記入してください。</t>
    <phoneticPr fontId="6"/>
  </si>
  <si>
    <t>　添付資料：別紙２　施設・防犯 安全確認点検項目</t>
    <phoneticPr fontId="6"/>
  </si>
  <si>
    <t>添付資料：別紙２　施設・防犯 安全確認点検項目　</t>
    <phoneticPr fontId="6"/>
  </si>
  <si>
    <r>
      <t>入所定員</t>
    </r>
    <r>
      <rPr>
        <sz val="12"/>
        <rFont val="ＭＳ Ｐゴシック"/>
        <family val="3"/>
        <charset val="128"/>
      </rPr>
      <t>・学級編成</t>
    </r>
    <rPh sb="0" eb="2">
      <t>ニュウショ</t>
    </rPh>
    <rPh sb="2" eb="4">
      <t>テイイン</t>
    </rPh>
    <rPh sb="5" eb="9">
      <t>ガッキュウヘンセイ</t>
    </rPh>
    <phoneticPr fontId="6"/>
  </si>
  <si>
    <t>　⇒「いない」と回答した場合：収支計算分析表を県(こども支援課)に提出していますか</t>
    <rPh sb="8" eb="10">
      <t>カイトウ</t>
    </rPh>
    <rPh sb="12" eb="14">
      <t>バアイ</t>
    </rPh>
    <rPh sb="28" eb="31">
      <t>シエンカ</t>
    </rPh>
    <phoneticPr fontId="6"/>
  </si>
  <si>
    <t>※その他施設の運営状況について、別紙３「職員の給与・異動状況」を記入し、記入した場合は○を付けて(選択して)ください。</t>
    <rPh sb="16" eb="18">
      <t>ベッシ</t>
    </rPh>
    <rPh sb="49" eb="51">
      <t>センタク</t>
    </rPh>
    <phoneticPr fontId="6"/>
  </si>
  <si>
    <t>　添付資料：別紙３　職員の給与支払・異動状況</t>
    <phoneticPr fontId="6"/>
  </si>
  <si>
    <r>
      <t>(２)　常勤職員　</t>
    </r>
    <r>
      <rPr>
        <sz val="10"/>
        <rFont val="ＭＳ Ｐゴシック"/>
        <family val="3"/>
        <charset val="128"/>
      </rPr>
      <t>・・・別紙3算出シートに入力すると自動算出されます</t>
    </r>
    <rPh sb="4" eb="6">
      <t>ジョウキン</t>
    </rPh>
    <rPh sb="6" eb="8">
      <t>ショクイン</t>
    </rPh>
    <rPh sb="26" eb="28">
      <t>ジドウ</t>
    </rPh>
    <rPh sb="28" eb="30">
      <t>サンシュツ</t>
    </rPh>
    <phoneticPr fontId="6"/>
  </si>
  <si>
    <t>・上表は「別紙3算出シート」により自動算出されるよう初期設定されていますが、直接入力もできます。</t>
    <phoneticPr fontId="6"/>
  </si>
  <si>
    <t>※上表は「別紙3算出シート」により自動算出されるよう初期設定されていますが、直接入力もできます。</t>
    <rPh sb="1" eb="3">
      <t>ジョウヒョウ</t>
    </rPh>
    <rPh sb="5" eb="7">
      <t>ベッシ</t>
    </rPh>
    <rPh sb="8" eb="10">
      <t>サンシュツ</t>
    </rPh>
    <rPh sb="17" eb="19">
      <t>ジドウ</t>
    </rPh>
    <rPh sb="19" eb="21">
      <t>サンシュツ</t>
    </rPh>
    <rPh sb="26" eb="30">
      <t>ショキセッテイ</t>
    </rPh>
    <rPh sb="38" eb="40">
      <t>チョクセツ</t>
    </rPh>
    <rPh sb="40" eb="42">
      <t>ニュウリョク</t>
    </rPh>
    <phoneticPr fontId="13"/>
  </si>
  <si>
    <t>第三者評価の受審</t>
    <rPh sb="0" eb="5">
      <t>ダイサンシャヒョウカ</t>
    </rPh>
    <rPh sb="6" eb="8">
      <t>ジュシン</t>
    </rPh>
    <phoneticPr fontId="6"/>
  </si>
  <si>
    <t>いない・いる(経過措置)・いる</t>
  </si>
  <si>
    <r>
      <t>　◎令和</t>
    </r>
    <r>
      <rPr>
        <sz val="12"/>
        <color rgb="FFFF0000"/>
        <rFont val="ＭＳ Ｐゴシック"/>
        <family val="3"/>
        <charset val="128"/>
      </rPr>
      <t>６</t>
    </r>
    <r>
      <rPr>
        <sz val="12"/>
        <rFont val="ＭＳ Ｐゴシック"/>
        <family val="3"/>
        <charset val="128"/>
      </rPr>
      <t>年度</t>
    </r>
    <phoneticPr fontId="6"/>
  </si>
  <si>
    <t>※消火訓練及び避難訓練は、それぞれ少なくとも毎月１回実施することが義務付けられてい ます。　また、通報訓練の実施回数については、法令での定めはありませんが、年1回以上は実施するようにしてください。</t>
    <phoneticPr fontId="6"/>
  </si>
  <si>
    <t>通園・園外活動等のため自動車を運行する場合、乗降車の際に、点呼等の方法により園児の所在を確認しているか。(※運行がない場合には「非該当」を選択・記載してください。)</t>
    <phoneticPr fontId="6"/>
  </si>
  <si>
    <t>送迎職員と施設職員の情報共有はできているか。
（※運行がない場合には「非該当」を選択・記載してください。）</t>
    <phoneticPr fontId="6"/>
  </si>
  <si>
    <t>自動車にブザーその他の車内の児童等の見落としを防止する装置を装備しているか。
（※運行・送迎がない場合には「非該当」を選択・記載してください。）</t>
    <rPh sb="41" eb="43">
      <t>ウンコウ</t>
    </rPh>
    <phoneticPr fontId="6"/>
  </si>
  <si>
    <r>
      <t>施設長として就任後、令和7</t>
    </r>
    <r>
      <rPr>
        <sz val="9"/>
        <rFont val="ＭＳ Ｐゴシック"/>
        <family val="3"/>
        <charset val="128"/>
      </rPr>
      <t>年4月1日現在の勤務年数を記入してください。　</t>
    </r>
    <rPh sb="10" eb="12">
      <t>レイワ</t>
    </rPh>
    <phoneticPr fontId="6"/>
  </si>
  <si>
    <r>
      <t>(３)　非常勤職員（直接処遇職員に限る）</t>
    </r>
    <r>
      <rPr>
        <sz val="10"/>
        <rFont val="ＭＳ Ｐゴシック"/>
        <family val="3"/>
        <charset val="128"/>
      </rPr>
      <t>・・・別紙3算出シートに入力すると自動算出されます</t>
    </r>
    <rPh sb="4" eb="5">
      <t>ヒ</t>
    </rPh>
    <rPh sb="5" eb="7">
      <t>ジョウキン</t>
    </rPh>
    <rPh sb="7" eb="9">
      <t>ショクイン</t>
    </rPh>
    <rPh sb="10" eb="12">
      <t>チョクセツ</t>
    </rPh>
    <rPh sb="12" eb="14">
      <t>ショグウ</t>
    </rPh>
    <rPh sb="14" eb="16">
      <t>ショクイン</t>
    </rPh>
    <rPh sb="17" eb="18">
      <t>カギ</t>
    </rPh>
    <rPh sb="37" eb="39">
      <t>ジドウ</t>
    </rPh>
    <phoneticPr fontId="6"/>
  </si>
  <si>
    <t>　　（令和６年）</t>
    <phoneticPr fontId="6"/>
  </si>
  <si>
    <t>　 平均年収（令和６年）</t>
    <phoneticPr fontId="6"/>
  </si>
  <si>
    <t>（令和７年４月1日時点）</t>
    <phoneticPr fontId="6"/>
  </si>
  <si>
    <t>　 平均年齢（令和７年４月1日時点）</t>
    <rPh sb="4" eb="6">
      <t>ネンレイ</t>
    </rPh>
    <phoneticPr fontId="9"/>
  </si>
  <si>
    <t>　　（令和７年４月1日時点）</t>
    <phoneticPr fontId="6"/>
  </si>
  <si>
    <t>　 平均勤続年数（令和７年４月1日時点））</t>
    <rPh sb="4" eb="8">
      <t>キンゾクネンスウ</t>
    </rPh>
    <phoneticPr fontId="9"/>
  </si>
  <si>
    <t>　 平均勤続年数（令和７年４月1日時点）</t>
    <rPh sb="4" eb="8">
      <t>キンゾクネンスウ</t>
    </rPh>
    <phoneticPr fontId="9"/>
  </si>
  <si>
    <t>保育士を任命し、又は雇用しようとするときは、保育士特定登録取消者管理システム等（データベース）を活用しているか。</t>
    <rPh sb="0" eb="3">
      <t>ホイクシ</t>
    </rPh>
    <rPh sb="4" eb="6">
      <t>ニンメイ</t>
    </rPh>
    <rPh sb="8" eb="9">
      <t>マタ</t>
    </rPh>
    <rPh sb="10" eb="12">
      <t>コヨウ</t>
    </rPh>
    <rPh sb="22" eb="25">
      <t>ホイクシ</t>
    </rPh>
    <rPh sb="25" eb="27">
      <t>トクテイ</t>
    </rPh>
    <rPh sb="27" eb="29">
      <t>トウロク</t>
    </rPh>
    <rPh sb="29" eb="30">
      <t>ト</t>
    </rPh>
    <rPh sb="30" eb="31">
      <t>ケ</t>
    </rPh>
    <rPh sb="31" eb="32">
      <t>シャ</t>
    </rPh>
    <rPh sb="32" eb="34">
      <t>カンリ</t>
    </rPh>
    <rPh sb="38" eb="39">
      <t>トウ</t>
    </rPh>
    <rPh sb="48" eb="50">
      <t>カツヨウ</t>
    </rPh>
    <phoneticPr fontId="6"/>
  </si>
  <si>
    <t>定期的に外部の者による評価（第三者評価）を受けているか。</t>
    <phoneticPr fontId="6"/>
  </si>
  <si>
    <t>食物アレルギー疾患を持つ園児への対応は、医師の診断に基づいたアレルギー疾患生活管理指導表等を使用して適切に行っているか。</t>
    <rPh sb="44" eb="45">
      <t>ナド</t>
    </rPh>
    <phoneticPr fontId="6"/>
  </si>
  <si>
    <t>入園児（入所児）虐待を受けたと思われる児童を発見した場合、市町村長又は都道府県知事に通報しているか。</t>
    <rPh sb="0" eb="3">
      <t>ニュウエンジ</t>
    </rPh>
    <rPh sb="4" eb="6">
      <t>ニュウショ</t>
    </rPh>
    <rPh sb="6" eb="7">
      <t>ジ</t>
    </rPh>
    <rPh sb="8" eb="10">
      <t>ギャクタイ</t>
    </rPh>
    <rPh sb="11" eb="12">
      <t>ウ</t>
    </rPh>
    <rPh sb="15" eb="16">
      <t>オモ</t>
    </rPh>
    <rPh sb="19" eb="21">
      <t>ジドウ</t>
    </rPh>
    <rPh sb="22" eb="24">
      <t>ハッケン</t>
    </rPh>
    <rPh sb="26" eb="28">
      <t>バアイ</t>
    </rPh>
    <rPh sb="29" eb="33">
      <t>シチョウソンチョウ</t>
    </rPh>
    <rPh sb="33" eb="34">
      <t>マタ</t>
    </rPh>
    <rPh sb="35" eb="39">
      <t>トドウフケン</t>
    </rPh>
    <rPh sb="39" eb="41">
      <t>チジ</t>
    </rPh>
    <rPh sb="42" eb="44">
      <t>ツウホウ</t>
    </rPh>
    <phoneticPr fontId="6"/>
  </si>
  <si>
    <t>事故が発生した場合は、速やかに市町村、当該園児の家族等に連絡を行うとともに、必要な措置を講じているか。</t>
    <rPh sb="0" eb="2">
      <t>ジコ</t>
    </rPh>
    <rPh sb="3" eb="5">
      <t>ハッセイ</t>
    </rPh>
    <rPh sb="7" eb="9">
      <t>バアイ</t>
    </rPh>
    <rPh sb="11" eb="12">
      <t>スミ</t>
    </rPh>
    <rPh sb="15" eb="18">
      <t>シチョウソン</t>
    </rPh>
    <rPh sb="19" eb="21">
      <t>トウガイ</t>
    </rPh>
    <rPh sb="21" eb="23">
      <t>エンジ</t>
    </rPh>
    <rPh sb="24" eb="26">
      <t>カゾク</t>
    </rPh>
    <rPh sb="26" eb="27">
      <t>ナド</t>
    </rPh>
    <rPh sb="28" eb="30">
      <t>レンラク</t>
    </rPh>
    <rPh sb="31" eb="32">
      <t>オコナ</t>
    </rPh>
    <rPh sb="38" eb="40">
      <t>ヒツヨウ</t>
    </rPh>
    <rPh sb="41" eb="43">
      <t>ソチ</t>
    </rPh>
    <rPh sb="44" eb="45">
      <t>コウ</t>
    </rPh>
    <phoneticPr fontId="6"/>
  </si>
  <si>
    <t>熱中症事故を防止するために、暑さ指数等を用いて活動実施に関する判断をする、必要に応じて水分や塩分の補給ができる環境を整えるなど、必要な対策を講じているか。</t>
    <rPh sb="0" eb="2">
      <t>ネッチュウ</t>
    </rPh>
    <rPh sb="2" eb="3">
      <t>ショウ</t>
    </rPh>
    <rPh sb="3" eb="5">
      <t>ジコ</t>
    </rPh>
    <rPh sb="6" eb="8">
      <t>ボウシ</t>
    </rPh>
    <rPh sb="64" eb="66">
      <t>ヒツヨウ</t>
    </rPh>
    <rPh sb="67" eb="69">
      <t>タイサク</t>
    </rPh>
    <rPh sb="70" eb="71">
      <t>コウ</t>
    </rPh>
    <phoneticPr fontId="6"/>
  </si>
  <si>
    <t>必要な諸規定は整備されているか。</t>
    <rPh sb="0" eb="2">
      <t>ヒツヨウ</t>
    </rPh>
    <rPh sb="3" eb="6">
      <t>ショキテイ</t>
    </rPh>
    <rPh sb="7" eb="9">
      <t>セイビ</t>
    </rPh>
    <phoneticPr fontId="6"/>
  </si>
  <si>
    <r>
      <t>施設の立地条件等に応じて、水害、土砂災害、地震等を想定した</t>
    </r>
    <r>
      <rPr>
        <sz val="12"/>
        <rFont val="ＭＳ Ｐゴシック"/>
        <family val="3"/>
        <charset val="128"/>
      </rPr>
      <t>非常災害に関する具体的な計画</t>
    </r>
    <r>
      <rPr>
        <sz val="12"/>
        <color theme="1"/>
        <rFont val="ＭＳ Ｐゴシック"/>
        <family val="3"/>
        <charset val="128"/>
      </rPr>
      <t>（非常災害対策計画、危機管理マニュアル、災害対応マニュアル等）を策定しているか。</t>
    </r>
    <rPh sb="29" eb="33">
      <t>ヒジョウサイガイ</t>
    </rPh>
    <rPh sb="34" eb="35">
      <t>カン</t>
    </rPh>
    <rPh sb="37" eb="40">
      <t>グタイテキ</t>
    </rPh>
    <rPh sb="41" eb="43">
      <t>ケイカク</t>
    </rPh>
    <rPh sb="53" eb="57">
      <t>キキカンリ</t>
    </rPh>
    <rPh sb="63" eb="67">
      <t>サイガイタイオウ</t>
    </rPh>
    <rPh sb="72" eb="73">
      <t>トウ</t>
    </rPh>
    <phoneticPr fontId="6"/>
  </si>
  <si>
    <t>令和７年度　社会福祉施設一般監査（書面）資料</t>
    <rPh sb="0" eb="2">
      <t>レイワ</t>
    </rPh>
    <rPh sb="3" eb="5">
      <t>ネンド</t>
    </rPh>
    <rPh sb="6" eb="12">
      <t>シャカイフクシシセツ</t>
    </rPh>
    <rPh sb="12" eb="16">
      <t>イッパンカンサ</t>
    </rPh>
    <rPh sb="17" eb="19">
      <t>ショメン</t>
    </rPh>
    <rPh sb="20" eb="22">
      <t>シリョウ</t>
    </rPh>
    <phoneticPr fontId="41"/>
  </si>
  <si>
    <r>
      <t>※</t>
    </r>
    <r>
      <rPr>
        <b/>
        <sz val="12"/>
        <rFont val="ＭＳ Ｐゴシック"/>
        <family val="3"/>
        <charset val="128"/>
      </rPr>
      <t>令和６年度(2024年4月～2025年3月)に開設された施設は</t>
    </r>
    <r>
      <rPr>
        <sz val="12"/>
        <rFont val="ＭＳ Ｐゴシック"/>
        <family val="3"/>
        <charset val="128"/>
      </rPr>
      <t>、この監査資料と合わせて自己評価の結果をご提出ください。</t>
    </r>
    <phoneticPr fontId="6"/>
  </si>
  <si>
    <t>・令和６年度　当初予算の理事会決議日(会社の場合には、社内決定日)</t>
    <rPh sb="1" eb="3">
      <t>レイワ</t>
    </rPh>
    <rPh sb="4" eb="6">
      <t>ネンド</t>
    </rPh>
    <rPh sb="7" eb="9">
      <t>トウショ</t>
    </rPh>
    <rPh sb="9" eb="11">
      <t>ヨサン</t>
    </rPh>
    <rPh sb="12" eb="18">
      <t>リジカイケツギビ</t>
    </rPh>
    <rPh sb="19" eb="21">
      <t>カイシャ</t>
    </rPh>
    <rPh sb="22" eb="24">
      <t>バアイ</t>
    </rPh>
    <rPh sb="27" eb="32">
      <t>シャナイケッテイビ</t>
    </rPh>
    <phoneticPr fontId="6"/>
  </si>
  <si>
    <t>・令和６年度　補正予算の理事会決議日(会社の場合には、社内決定日)</t>
    <rPh sb="7" eb="9">
      <t>ホセイ</t>
    </rPh>
    <rPh sb="9" eb="11">
      <t>ヨサン</t>
    </rPh>
    <phoneticPr fontId="6"/>
  </si>
  <si>
    <t>令和６年度　当期末支払残高が当該年度の委託費の30％以下になっているか。</t>
    <rPh sb="0" eb="2">
      <t>レイワ</t>
    </rPh>
    <rPh sb="3" eb="5">
      <t>ネンド</t>
    </rPh>
    <rPh sb="6" eb="13">
      <t>トウキマツシハライザンダカ</t>
    </rPh>
    <rPh sb="14" eb="18">
      <t>トウガイネンド</t>
    </rPh>
    <rPh sb="19" eb="22">
      <t>イタクヒ</t>
    </rPh>
    <rPh sb="26" eb="28">
      <t>イカ</t>
    </rPh>
    <phoneticPr fontId="6"/>
  </si>
  <si>
    <t>令和６年度の委託費収入決算額</t>
    <rPh sb="0" eb="2">
      <t>レイワ</t>
    </rPh>
    <rPh sb="3" eb="5">
      <t>ネンド</t>
    </rPh>
    <rPh sb="6" eb="14">
      <t>イタクヒシュウニュウケッサンガク</t>
    </rPh>
    <phoneticPr fontId="6"/>
  </si>
  <si>
    <t>令和６年度　委託費による各種積立資産への積立支出及び当期資金収支差額の合計が事業活動収入額(決算額)の５%以下になっているか。</t>
    <rPh sb="0" eb="2">
      <t>レイワ</t>
    </rPh>
    <rPh sb="3" eb="5">
      <t>ネンド</t>
    </rPh>
    <rPh sb="6" eb="9">
      <t>イタクヒ</t>
    </rPh>
    <rPh sb="12" eb="14">
      <t>カクシュ</t>
    </rPh>
    <rPh sb="14" eb="16">
      <t>ツミタテ</t>
    </rPh>
    <rPh sb="16" eb="18">
      <t>シサン</t>
    </rPh>
    <rPh sb="20" eb="22">
      <t>ツミタテ</t>
    </rPh>
    <rPh sb="22" eb="24">
      <t>シシュツ</t>
    </rPh>
    <rPh sb="24" eb="25">
      <t>オヨ</t>
    </rPh>
    <rPh sb="26" eb="28">
      <t>トウキ</t>
    </rPh>
    <rPh sb="28" eb="30">
      <t>シキン</t>
    </rPh>
    <rPh sb="30" eb="32">
      <t>シュウシ</t>
    </rPh>
    <rPh sb="32" eb="34">
      <t>サガク</t>
    </rPh>
    <rPh sb="35" eb="37">
      <t>ゴウケイ</t>
    </rPh>
    <rPh sb="38" eb="40">
      <t>ジギョウ</t>
    </rPh>
    <rPh sb="40" eb="42">
      <t>カツドウ</t>
    </rPh>
    <rPh sb="42" eb="44">
      <t>シュウニュウ</t>
    </rPh>
    <rPh sb="44" eb="45">
      <t>ガク</t>
    </rPh>
    <rPh sb="46" eb="48">
      <t>ケッサン</t>
    </rPh>
    <rPh sb="48" eb="49">
      <t>ガク</t>
    </rPh>
    <rPh sb="53" eb="55">
      <t>イカ</t>
    </rPh>
    <phoneticPr fontId="6"/>
  </si>
  <si>
    <t>・平均年収
　令和6年の本俸、諸手当、賞与及び一時金の年間総支給額を当該職員数（令和6年1月から12月までの１年間を継続雇用した職員を対象にしてください。）で除した金額を記入してください（千円単位：百の位を四捨五入）。
・平均年齢
　令和7年4月1日に在職する職員の平均年齢（整数）を記入してください。
・平均勤続年数
　令和7年4月1日に在職する職員の平均勤続年数（月単位）を記入してください。</t>
    <rPh sb="117" eb="119">
      <t>レイワ</t>
    </rPh>
    <rPh sb="138" eb="140">
      <t>セイスウ</t>
    </rPh>
    <rPh sb="161" eb="163">
      <t>レイワ</t>
    </rPh>
    <phoneticPr fontId="6"/>
  </si>
  <si>
    <t>令和5年度</t>
    <rPh sb="0" eb="1">
      <t>レイ</t>
    </rPh>
    <rPh sb="3" eb="5">
      <t>ネンド</t>
    </rPh>
    <phoneticPr fontId="6"/>
  </si>
  <si>
    <r>
      <t>令和6</t>
    </r>
    <r>
      <rPr>
        <sz val="11"/>
        <rFont val="ＭＳ Ｐゴシック"/>
        <family val="3"/>
        <charset val="128"/>
      </rPr>
      <t>年度</t>
    </r>
    <rPh sb="0" eb="2">
      <t>レイワ</t>
    </rPh>
    <rPh sb="3" eb="5">
      <t>ネンド</t>
    </rPh>
    <phoneticPr fontId="6"/>
  </si>
  <si>
    <t>・　令和5年度（令和5年4月1日から令和6年3月31日まで）及び令和6年度（令和6年4月1日から令和7年3月31日まで）の採用者数及び退職者数を記入し、さらに、直接処遇職員の人数をそれぞれの内数として記入してください。
・直接処遇職員の退職者がいる場合には、主な退職理由を記入してください。
＜記入例＞　一身上の都合のため（結婚）〇名、（体調不良）〇名　定年退職のため〇名　等</t>
    <phoneticPr fontId="6"/>
  </si>
  <si>
    <t>令和６年</t>
    <phoneticPr fontId="6"/>
  </si>
  <si>
    <t xml:space="preserve"> 平均年収　令和6年</t>
    <rPh sb="1" eb="3">
      <t>ヘイキン</t>
    </rPh>
    <rPh sb="3" eb="5">
      <t>ネンシュウ</t>
    </rPh>
    <phoneticPr fontId="6"/>
  </si>
  <si>
    <r>
      <t>・令和6年（令和6年1月1日から令和6年12月31日まで。以下同じ。）の本俸、諸手当、賞与及び一時金を含めた年間総支給額（税金や本人が負担する社会保険料を含んだ金額です。以下(2)同じ。）を記入してください。
　なお、</t>
    </r>
    <r>
      <rPr>
        <u/>
        <sz val="9"/>
        <rFont val="ＭＳ Ｐゴシック"/>
        <family val="3"/>
        <charset val="128"/>
        <scheme val="minor"/>
      </rPr>
      <t>年の中途で施設長の異動があった場合は、前任者と後任者の支給額を合計</t>
    </r>
    <r>
      <rPr>
        <sz val="9"/>
        <rFont val="ＭＳ Ｐゴシック"/>
        <family val="3"/>
        <charset val="128"/>
        <scheme val="minor"/>
      </rPr>
      <t>してください。
また、令和6年4月1日に開設した保育所の施設長については、4月～12月までの支給額を記入してください。</t>
    </r>
    <rPh sb="1" eb="3">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</si>
</sst>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
    <numFmt numFmtId="177" formatCode="#,##0.00_ "/>
    <numFmt numFmtId="178" formatCode="#,##0;&quot;△ &quot;#,##0"/>
    <numFmt numFmtId="179" formatCode="#,###,###\ &quot;円　&quot;"/>
    <numFmt numFmtId="180" formatCode="##.0\ &quot;歳&quot;\ "/>
    <numFmt numFmtId="181" formatCode="##.#\ &quot;歳&quot;\ "/>
    <numFmt numFmtId="182" formatCode="##.0\ &quot;年&quot;"/>
    <numFmt numFmtId="183" formatCode="###\ &quot;人&quot;\ "/>
    <numFmt numFmtId="184" formatCode="##\ &quot;人&quot;"/>
    <numFmt numFmtId="185" formatCode="###,###,###\ &quot;円&quot;"/>
    <numFmt numFmtId="186" formatCode="###\ &quot;歳&quot;"/>
    <numFmt numFmtId="187" formatCode="[$]ggge&quot;年&quot;m&quot;月&quot;d&quot;日&quot;;@"/>
    <numFmt numFmtId="188" formatCode="[$-411]ggge&quot;年&quot;m&quot;月&quot;d&quot;日&quot;;@"/>
    <numFmt numFmtId="189" formatCode="[&lt;=999]000;[&lt;=9999]000\-00;000\-0000"/>
    <numFmt numFmtId="190" formatCode="[&lt;=99999999]####\-####;\(00\)\ ####\-####"/>
    <numFmt numFmtId="191" formatCode="[DBNum3][$-411]0"/>
    <numFmt numFmtId="192" formatCode="[$-F800]dddd\,\ mmmm\ dd\,\ yyyy"/>
    <numFmt numFmtId="193" formatCode="0.0%"/>
    <numFmt numFmtId="194" formatCode="0.0"/>
    <numFmt numFmtId="195" formatCode="#,##0.0;[Red]\-#,##0.0"/>
    <numFmt numFmtId="196" formatCode="00"/>
    <numFmt numFmtId="197" formatCode="0_);[Red]\(0\)"/>
  </numFmts>
  <fonts count="74"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0"/>
      <name val="ＭＳ Ｐゴシック"/>
      <family val="3"/>
      <charset val="128"/>
    </font>
    <font>
      <sz val="11"/>
      <name val="ＭＳ Ｐゴシック"/>
      <family val="3"/>
      <charset val="128"/>
    </font>
    <font>
      <sz val="11"/>
      <color indexed="8"/>
      <name val="ＭＳ Ｐゴシック"/>
      <family val="3"/>
      <charset val="128"/>
    </font>
    <font>
      <sz val="18"/>
      <name val="ＭＳ ゴシック"/>
      <family val="3"/>
      <charset val="128"/>
    </font>
    <font>
      <sz val="12"/>
      <name val="ＭＳ ゴシック"/>
      <family val="3"/>
      <charset val="128"/>
    </font>
    <font>
      <sz val="12"/>
      <name val="ＭＳ Ｐゴシック"/>
      <family val="3"/>
      <charset val="128"/>
    </font>
    <font>
      <sz val="16"/>
      <color indexed="8"/>
      <name val="ＭＳ Ｐゴシック"/>
      <family val="3"/>
      <charset val="128"/>
    </font>
    <font>
      <sz val="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2"/>
      <color theme="1"/>
      <name val="ＭＳ ゴシック"/>
      <family val="3"/>
      <charset val="128"/>
    </font>
    <font>
      <sz val="14"/>
      <color theme="1"/>
      <name val="ＭＳ ゴシック"/>
      <family val="3"/>
      <charset val="128"/>
    </font>
    <font>
      <b/>
      <sz val="16"/>
      <color theme="1"/>
      <name val="ＭＳ ゴシック"/>
      <family val="3"/>
      <charset val="128"/>
    </font>
    <font>
      <b/>
      <sz val="14"/>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0"/>
      <color theme="1"/>
      <name val="ＭＳ Ｐゴシック"/>
      <family val="3"/>
      <charset val="128"/>
    </font>
    <font>
      <sz val="16"/>
      <name val="ＭＳ Ｐゴシック"/>
      <family val="3"/>
      <charset val="128"/>
      <scheme val="minor"/>
    </font>
    <font>
      <sz val="10"/>
      <name val="ＭＳ Ｐゴシック"/>
      <family val="3"/>
      <charset val="128"/>
      <scheme val="minor"/>
    </font>
    <font>
      <u/>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10"/>
      <color theme="1"/>
      <name val="ＭＳ 明朝"/>
      <family val="1"/>
      <charset val="128"/>
    </font>
    <font>
      <b/>
      <sz val="16"/>
      <color theme="0"/>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u/>
      <sz val="9"/>
      <name val="ＭＳ Ｐゴシック"/>
      <family val="3"/>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u/>
      <sz val="11"/>
      <color theme="10"/>
      <name val="ＭＳ Ｐゴシック"/>
      <family val="2"/>
      <charset val="128"/>
    </font>
    <font>
      <sz val="11"/>
      <name val="ＭＳ Ｐゴシック"/>
      <family val="2"/>
      <charset val="128"/>
    </font>
    <font>
      <sz val="11"/>
      <color theme="0"/>
      <name val="ＭＳ Ｐゴシック"/>
      <family val="3"/>
      <charset val="128"/>
    </font>
    <font>
      <b/>
      <sz val="20"/>
      <color theme="0"/>
      <name val="ＭＳ Ｐゴシック"/>
      <family val="3"/>
      <charset val="128"/>
    </font>
    <font>
      <sz val="20"/>
      <color theme="0"/>
      <name val="ＭＳ Ｐゴシック"/>
      <family val="3"/>
      <charset val="128"/>
    </font>
    <font>
      <sz val="14"/>
      <color theme="1"/>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u/>
      <sz val="14"/>
      <name val="ＭＳ ゴシック"/>
      <family val="3"/>
      <charset val="128"/>
    </font>
    <font>
      <sz val="14"/>
      <name val="ＭＳ ゴシック"/>
      <family val="3"/>
      <charset val="128"/>
    </font>
    <font>
      <u/>
      <sz val="10"/>
      <name val="ＭＳ Ｐゴシック"/>
      <family val="3"/>
      <charset val="128"/>
      <scheme val="minor"/>
    </font>
    <font>
      <sz val="11.5"/>
      <color indexed="8"/>
      <name val="ＭＳ ゴシック"/>
      <family val="3"/>
      <charset val="128"/>
    </font>
    <font>
      <sz val="11"/>
      <color rgb="FFFF0000"/>
      <name val="ＭＳ Ｐゴシック"/>
      <family val="3"/>
      <charset val="128"/>
    </font>
    <font>
      <b/>
      <u/>
      <sz val="11"/>
      <color theme="1"/>
      <name val="ＭＳ Ｐゴシック"/>
      <family val="3"/>
      <charset val="128"/>
    </font>
    <font>
      <sz val="18"/>
      <color theme="1"/>
      <name val="ＭＳ Ｐゴシック"/>
      <family val="3"/>
      <charset val="128"/>
    </font>
    <font>
      <sz val="18"/>
      <color indexed="8"/>
      <name val="ＭＳ Ｐゴシック"/>
      <family val="3"/>
      <charset val="128"/>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sz val="6"/>
      <name val="ＭＳ Ｐゴシック"/>
      <family val="3"/>
      <charset val="128"/>
      <scheme val="minor"/>
    </font>
    <font>
      <b/>
      <sz val="11"/>
      <color theme="1"/>
      <name val="ＭＳ Ｐゴシック"/>
      <family val="3"/>
      <charset val="128"/>
    </font>
    <font>
      <b/>
      <sz val="11"/>
      <name val="ＭＳ Ｐゴシック"/>
      <family val="3"/>
      <charset val="128"/>
    </font>
    <font>
      <sz val="14"/>
      <name val="ＭＳ 明朝"/>
      <family val="1"/>
      <charset val="128"/>
    </font>
    <font>
      <sz val="11"/>
      <name val="ＭＳ 明朝"/>
      <family val="1"/>
      <charset val="128"/>
    </font>
    <font>
      <sz val="11"/>
      <color theme="1"/>
      <name val="游ゴシック Medium"/>
      <family val="3"/>
      <charset val="128"/>
    </font>
    <font>
      <sz val="10"/>
      <color rgb="FF000000"/>
      <name val="ＭＳ Ｐゴシック"/>
      <family val="3"/>
      <charset val="128"/>
    </font>
    <font>
      <sz val="8"/>
      <name val="ＭＳ Ｐゴシック"/>
      <family val="3"/>
      <charset val="128"/>
    </font>
  </fonts>
  <fills count="1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rgb="FFB2FAF7"/>
        <bgColor indexed="64"/>
      </patternFill>
    </fill>
    <fill>
      <patternFill patternType="solid">
        <fgColor rgb="FF03C0ED"/>
        <bgColor indexed="64"/>
      </patternFill>
    </fill>
    <fill>
      <patternFill patternType="solid">
        <fgColor theme="8" tint="0.59999389629810485"/>
        <bgColor indexed="64"/>
      </patternFill>
    </fill>
    <fill>
      <patternFill patternType="solid">
        <fgColor rgb="FF92D050"/>
        <bgColor indexed="64"/>
      </patternFill>
    </fill>
    <fill>
      <patternFill patternType="solid">
        <fgColor rgb="FFE0E8B8"/>
        <bgColor indexed="64"/>
      </patternFill>
    </fill>
    <fill>
      <patternFill patternType="solid">
        <fgColor rgb="FF8EE4FC"/>
        <bgColor indexed="64"/>
      </patternFill>
    </fill>
    <fill>
      <patternFill patternType="solid">
        <fgColor theme="0" tint="-0.34998626667073579"/>
        <bgColor indexed="64"/>
      </patternFill>
    </fill>
    <fill>
      <patternFill patternType="solid">
        <fgColor rgb="FFFFFFFF"/>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ck">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dotted">
        <color indexed="64"/>
      </right>
      <top/>
      <bottom/>
      <diagonal/>
    </border>
    <border>
      <left style="thin">
        <color indexed="64"/>
      </left>
      <right style="medium">
        <color indexed="64"/>
      </right>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ck">
        <color indexed="64"/>
      </right>
      <top style="double">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s>
  <cellStyleXfs count="16">
    <xf numFmtId="0" fontId="0" fillId="0" borderId="0"/>
    <xf numFmtId="0" fontId="17" fillId="0" borderId="0" applyNumberFormat="0" applyFill="0" applyBorder="0" applyAlignment="0" applyProtection="0"/>
    <xf numFmtId="0" fontId="17" fillId="0" borderId="0" applyNumberFormat="0" applyFill="0" applyBorder="0" applyAlignment="0" applyProtection="0">
      <alignment vertical="top"/>
      <protection locked="0"/>
    </xf>
    <xf numFmtId="38" fontId="15" fillId="0" borderId="0" applyFont="0" applyFill="0" applyBorder="0" applyAlignment="0" applyProtection="0">
      <alignment vertical="center"/>
    </xf>
    <xf numFmtId="0" fontId="15" fillId="0" borderId="0">
      <alignment vertical="center"/>
    </xf>
    <xf numFmtId="0" fontId="8" fillId="0" borderId="0">
      <alignment vertical="center"/>
    </xf>
    <xf numFmtId="0" fontId="5" fillId="0" borderId="0">
      <alignment vertical="center"/>
    </xf>
    <xf numFmtId="0" fontId="46" fillId="0" borderId="0" applyNumberForma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9" fontId="15" fillId="0" borderId="0" applyFont="0" applyFill="0" applyBorder="0" applyAlignment="0" applyProtection="0">
      <alignment vertical="center"/>
    </xf>
    <xf numFmtId="0" fontId="8" fillId="0" borderId="0"/>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xf numFmtId="0" fontId="17" fillId="0" borderId="0" applyNumberFormat="0" applyFill="0" applyBorder="0" applyAlignment="0" applyProtection="0"/>
  </cellStyleXfs>
  <cellXfs count="918">
    <xf numFmtId="0" fontId="0" fillId="0" borderId="0" xfId="0"/>
    <xf numFmtId="0" fontId="0" fillId="0" borderId="0" xfId="0" applyAlignment="1">
      <alignment vertical="center"/>
    </xf>
    <xf numFmtId="0" fontId="22" fillId="0" borderId="0" xfId="4" applyFont="1">
      <alignment vertical="center"/>
    </xf>
    <xf numFmtId="0" fontId="21" fillId="0" borderId="0" xfId="4" applyFont="1" applyAlignment="1">
      <alignment horizontal="right" vertical="center"/>
    </xf>
    <xf numFmtId="0" fontId="23" fillId="3" borderId="0" xfId="4" applyFont="1" applyFill="1">
      <alignment vertical="center"/>
    </xf>
    <xf numFmtId="0" fontId="22" fillId="0" borderId="0" xfId="4" applyFont="1" applyAlignment="1">
      <alignment horizontal="left" vertical="center" indent="2"/>
    </xf>
    <xf numFmtId="0" fontId="22" fillId="0" borderId="0" xfId="4" applyFont="1" applyAlignment="1">
      <alignment vertical="center" wrapText="1"/>
    </xf>
    <xf numFmtId="0" fontId="24" fillId="0" borderId="4" xfId="4" applyFont="1" applyBorder="1" applyAlignment="1">
      <alignment horizontal="left" vertical="center" wrapText="1"/>
    </xf>
    <xf numFmtId="0" fontId="22" fillId="0" borderId="4" xfId="4" applyFont="1" applyBorder="1" applyAlignment="1">
      <alignment horizontal="left" vertical="center" wrapText="1"/>
    </xf>
    <xf numFmtId="0" fontId="21" fillId="0" borderId="5" xfId="4" applyFont="1" applyBorder="1" applyAlignment="1">
      <alignment horizontal="center" vertical="center" wrapText="1"/>
    </xf>
    <xf numFmtId="178" fontId="21" fillId="0" borderId="0" xfId="4" applyNumberFormat="1" applyFont="1" applyAlignment="1">
      <alignment vertical="center" shrinkToFit="1"/>
    </xf>
    <xf numFmtId="0" fontId="21" fillId="0" borderId="4" xfId="4" applyFont="1" applyBorder="1" applyAlignment="1">
      <alignment horizontal="left" vertical="center" wrapText="1"/>
    </xf>
    <xf numFmtId="0" fontId="12" fillId="0" borderId="0" xfId="4" applyFont="1">
      <alignment vertical="center"/>
    </xf>
    <xf numFmtId="0" fontId="20" fillId="0" borderId="0" xfId="4" applyFont="1">
      <alignment vertical="center"/>
    </xf>
    <xf numFmtId="0" fontId="20" fillId="0" borderId="18" xfId="4" applyFont="1" applyBorder="1" applyAlignment="1">
      <alignment horizontal="center" vertical="center" wrapText="1"/>
    </xf>
    <xf numFmtId="0" fontId="20" fillId="0" borderId="9" xfId="4" applyFont="1" applyBorder="1" applyAlignment="1">
      <alignment horizontal="center" vertical="center" wrapText="1"/>
    </xf>
    <xf numFmtId="0" fontId="32" fillId="0" borderId="0" xfId="4" applyFont="1" applyAlignment="1">
      <alignment vertical="top"/>
    </xf>
    <xf numFmtId="182" fontId="29" fillId="0" borderId="0" xfId="4" applyNumberFormat="1" applyFont="1" applyAlignment="1">
      <alignment horizontal="center" vertical="center"/>
    </xf>
    <xf numFmtId="0" fontId="33" fillId="0" borderId="0" xfId="4" applyFont="1">
      <alignment vertical="center"/>
    </xf>
    <xf numFmtId="0" fontId="19" fillId="0" borderId="0" xfId="4" applyFont="1">
      <alignment vertical="center"/>
    </xf>
    <xf numFmtId="0" fontId="18" fillId="0" borderId="0" xfId="4" applyFont="1">
      <alignment vertical="center"/>
    </xf>
    <xf numFmtId="57" fontId="16" fillId="0" borderId="0" xfId="4" applyNumberFormat="1" applyFont="1">
      <alignment vertical="center"/>
    </xf>
    <xf numFmtId="0" fontId="15" fillId="0" borderId="0" xfId="4" applyAlignment="1">
      <alignment horizontal="right" vertical="center"/>
    </xf>
    <xf numFmtId="0" fontId="15" fillId="0" borderId="1" xfId="4" applyBorder="1" applyAlignment="1">
      <alignment horizontal="center" vertical="center"/>
    </xf>
    <xf numFmtId="38" fontId="15" fillId="0" borderId="1" xfId="3" applyFont="1" applyBorder="1" applyProtection="1">
      <alignment vertical="center"/>
      <protection locked="0"/>
    </xf>
    <xf numFmtId="187" fontId="15" fillId="0" borderId="1" xfId="3" applyNumberFormat="1" applyFont="1" applyBorder="1" applyProtection="1">
      <alignment vertical="center"/>
      <protection locked="0"/>
    </xf>
    <xf numFmtId="58" fontId="15" fillId="0" borderId="1" xfId="3" applyNumberFormat="1" applyFont="1" applyBorder="1" applyProtection="1">
      <alignment vertical="center"/>
      <protection locked="0"/>
    </xf>
    <xf numFmtId="0" fontId="24" fillId="0" borderId="0" xfId="4" applyFont="1" applyAlignment="1">
      <alignment horizontal="right" vertical="center"/>
    </xf>
    <xf numFmtId="0" fontId="38" fillId="0" borderId="0" xfId="4" applyFont="1">
      <alignment vertical="center"/>
    </xf>
    <xf numFmtId="0" fontId="5" fillId="0" borderId="0" xfId="6">
      <alignment vertical="center"/>
    </xf>
    <xf numFmtId="0" fontId="5" fillId="0" borderId="0" xfId="6" applyAlignment="1">
      <alignment horizontal="centerContinuous" vertical="center"/>
    </xf>
    <xf numFmtId="0" fontId="5" fillId="0" borderId="0" xfId="6" applyAlignment="1">
      <alignment horizontal="center" vertical="center"/>
    </xf>
    <xf numFmtId="0" fontId="48" fillId="8" borderId="0" xfId="6" applyFont="1" applyFill="1">
      <alignment vertical="center"/>
    </xf>
    <xf numFmtId="0" fontId="49" fillId="8" borderId="0" xfId="6" applyFont="1" applyFill="1" applyAlignment="1">
      <alignment horizontal="centerContinuous" vertical="center"/>
    </xf>
    <xf numFmtId="0" fontId="50" fillId="8" borderId="0" xfId="6" applyFont="1" applyFill="1" applyAlignment="1">
      <alignment horizontal="centerContinuous" vertical="center"/>
    </xf>
    <xf numFmtId="0" fontId="48" fillId="8" borderId="0" xfId="6" applyFont="1" applyFill="1" applyAlignment="1">
      <alignment horizontal="centerContinuous" vertical="center"/>
    </xf>
    <xf numFmtId="0" fontId="49" fillId="8" borderId="0" xfId="6" applyFont="1" applyFill="1" applyAlignment="1">
      <alignment horizontal="centerContinuous" vertical="top"/>
    </xf>
    <xf numFmtId="0" fontId="12" fillId="0" borderId="0" xfId="0" applyFont="1" applyAlignment="1">
      <alignment vertical="center"/>
    </xf>
    <xf numFmtId="0" fontId="12" fillId="0" borderId="14" xfId="0" applyFont="1" applyBorder="1" applyAlignment="1">
      <alignment vertical="center"/>
    </xf>
    <xf numFmtId="191" fontId="43" fillId="10" borderId="3" xfId="0" applyNumberFormat="1" applyFont="1" applyFill="1" applyBorder="1" applyAlignment="1">
      <alignment vertical="center"/>
    </xf>
    <xf numFmtId="0" fontId="21" fillId="0" borderId="0" xfId="4" applyFont="1" applyAlignment="1">
      <alignment vertical="center" shrinkToFit="1"/>
    </xf>
    <xf numFmtId="0" fontId="25" fillId="0" borderId="0" xfId="4" applyFont="1">
      <alignment vertical="center"/>
    </xf>
    <xf numFmtId="0" fontId="15" fillId="0" borderId="0" xfId="4">
      <alignment vertical="center"/>
    </xf>
    <xf numFmtId="0" fontId="21" fillId="0" borderId="0" xfId="4" applyFont="1" applyAlignment="1">
      <alignment vertical="center" wrapText="1"/>
    </xf>
    <xf numFmtId="0" fontId="21" fillId="0" borderId="0" xfId="4" applyFont="1">
      <alignment vertical="center"/>
    </xf>
    <xf numFmtId="191" fontId="43" fillId="2" borderId="16" xfId="0" applyNumberFormat="1" applyFont="1" applyFill="1" applyBorder="1" applyAlignment="1">
      <alignment vertical="center"/>
    </xf>
    <xf numFmtId="191" fontId="43" fillId="2" borderId="21" xfId="0" applyNumberFormat="1" applyFont="1" applyFill="1" applyBorder="1" applyAlignment="1">
      <alignment vertical="center"/>
    </xf>
    <xf numFmtId="0" fontId="12" fillId="2" borderId="16" xfId="0" applyFont="1" applyFill="1" applyBorder="1" applyAlignment="1">
      <alignment vertical="center"/>
    </xf>
    <xf numFmtId="0" fontId="12" fillId="2" borderId="21" xfId="0" applyFont="1" applyFill="1" applyBorder="1" applyAlignment="1">
      <alignment vertical="center"/>
    </xf>
    <xf numFmtId="191" fontId="43" fillId="2" borderId="18" xfId="0" applyNumberFormat="1" applyFont="1" applyFill="1" applyBorder="1" applyAlignment="1">
      <alignment vertical="center"/>
    </xf>
    <xf numFmtId="191" fontId="43" fillId="2" borderId="7" xfId="0" applyNumberFormat="1" applyFont="1" applyFill="1" applyBorder="1" applyAlignment="1">
      <alignment vertical="center"/>
    </xf>
    <xf numFmtId="0" fontId="12" fillId="2" borderId="7" xfId="0" applyFont="1" applyFill="1" applyBorder="1" applyAlignment="1">
      <alignment vertical="center"/>
    </xf>
    <xf numFmtId="0" fontId="12" fillId="2" borderId="9" xfId="0" applyFont="1" applyFill="1" applyBorder="1" applyAlignment="1">
      <alignment vertical="center"/>
    </xf>
    <xf numFmtId="191" fontId="43" fillId="2" borderId="13" xfId="0" applyNumberFormat="1" applyFont="1" applyFill="1" applyBorder="1" applyAlignment="1">
      <alignment vertical="center"/>
    </xf>
    <xf numFmtId="191" fontId="43" fillId="2" borderId="14" xfId="0" applyNumberFormat="1" applyFont="1" applyFill="1" applyBorder="1" applyAlignment="1">
      <alignment vertical="center"/>
    </xf>
    <xf numFmtId="0" fontId="12" fillId="2" borderId="14" xfId="0" applyFont="1" applyFill="1" applyBorder="1" applyAlignment="1">
      <alignment vertical="center"/>
    </xf>
    <xf numFmtId="0" fontId="12" fillId="2" borderId="3" xfId="0" applyFont="1" applyFill="1" applyBorder="1" applyAlignment="1">
      <alignment vertical="center"/>
    </xf>
    <xf numFmtId="191" fontId="43" fillId="2" borderId="77" xfId="0" applyNumberFormat="1" applyFont="1" applyFill="1" applyBorder="1" applyAlignment="1">
      <alignment vertical="center"/>
    </xf>
    <xf numFmtId="191" fontId="43" fillId="2" borderId="68" xfId="0" applyNumberFormat="1" applyFont="1" applyFill="1" applyBorder="1" applyAlignment="1">
      <alignment vertical="center"/>
    </xf>
    <xf numFmtId="0" fontId="12" fillId="2" borderId="68" xfId="0" applyFont="1" applyFill="1" applyBorder="1" applyAlignment="1">
      <alignment vertical="center"/>
    </xf>
    <xf numFmtId="0" fontId="12" fillId="2" borderId="78" xfId="0" applyFont="1" applyFill="1" applyBorder="1" applyAlignment="1">
      <alignment vertical="center"/>
    </xf>
    <xf numFmtId="0" fontId="12" fillId="2" borderId="79" xfId="0" applyFont="1" applyFill="1" applyBorder="1" applyAlignment="1">
      <alignment vertical="center"/>
    </xf>
    <xf numFmtId="0" fontId="12" fillId="2" borderId="80" xfId="0" applyFont="1" applyFill="1" applyBorder="1" applyAlignment="1">
      <alignment vertical="center"/>
    </xf>
    <xf numFmtId="0" fontId="12" fillId="2" borderId="7" xfId="0" applyFont="1" applyFill="1" applyBorder="1" applyAlignment="1">
      <alignment horizontal="right" vertical="center"/>
    </xf>
    <xf numFmtId="0" fontId="12" fillId="2" borderId="0" xfId="0" applyFont="1" applyFill="1" applyAlignment="1">
      <alignment vertical="center"/>
    </xf>
    <xf numFmtId="191" fontId="43" fillId="2" borderId="21" xfId="0" applyNumberFormat="1" applyFont="1" applyFill="1" applyBorder="1" applyAlignment="1">
      <alignment vertical="center" wrapText="1"/>
    </xf>
    <xf numFmtId="0" fontId="12" fillId="2" borderId="75" xfId="0" applyFont="1" applyFill="1" applyBorder="1" applyAlignment="1">
      <alignment vertical="center"/>
    </xf>
    <xf numFmtId="0" fontId="12" fillId="2" borderId="83" xfId="0" applyFont="1" applyFill="1" applyBorder="1" applyAlignment="1">
      <alignment vertical="center"/>
    </xf>
    <xf numFmtId="0" fontId="12" fillId="2" borderId="84" xfId="0" applyFont="1" applyFill="1" applyBorder="1" applyAlignment="1">
      <alignment vertical="center"/>
    </xf>
    <xf numFmtId="191" fontId="43" fillId="2" borderId="2" xfId="0" applyNumberFormat="1" applyFont="1" applyFill="1" applyBorder="1" applyAlignment="1">
      <alignment vertical="center"/>
    </xf>
    <xf numFmtId="191" fontId="43" fillId="2" borderId="6" xfId="0" applyNumberFormat="1" applyFont="1" applyFill="1" applyBorder="1" applyAlignment="1">
      <alignment vertical="center" wrapText="1"/>
    </xf>
    <xf numFmtId="191" fontId="43" fillId="2" borderId="10" xfId="0" applyNumberFormat="1" applyFont="1" applyFill="1" applyBorder="1" applyAlignment="1">
      <alignment vertical="center" wrapText="1"/>
    </xf>
    <xf numFmtId="191" fontId="43" fillId="2" borderId="6" xfId="0" applyNumberFormat="1" applyFont="1" applyFill="1" applyBorder="1" applyAlignment="1">
      <alignment vertical="center"/>
    </xf>
    <xf numFmtId="0" fontId="12" fillId="2" borderId="6" xfId="0" applyFont="1" applyFill="1" applyBorder="1" applyAlignment="1">
      <alignment vertical="center"/>
    </xf>
    <xf numFmtId="0" fontId="12" fillId="2" borderId="7" xfId="0" applyFont="1" applyFill="1" applyBorder="1"/>
    <xf numFmtId="0" fontId="12" fillId="2" borderId="21" xfId="0" applyFont="1" applyFill="1" applyBorder="1" applyAlignment="1">
      <alignment vertical="center" textRotation="255"/>
    </xf>
    <xf numFmtId="0" fontId="12" fillId="2" borderId="16" xfId="0" applyFont="1" applyFill="1" applyBorder="1" applyAlignment="1">
      <alignment vertical="center" textRotation="255"/>
    </xf>
    <xf numFmtId="0" fontId="52" fillId="2" borderId="16" xfId="0" applyFont="1" applyFill="1" applyBorder="1" applyAlignment="1">
      <alignment vertical="center" wrapText="1"/>
    </xf>
    <xf numFmtId="0" fontId="12" fillId="2" borderId="13" xfId="0" applyFont="1" applyFill="1" applyBorder="1" applyAlignment="1">
      <alignment vertical="center"/>
    </xf>
    <xf numFmtId="0" fontId="12" fillId="2" borderId="18" xfId="0" applyFont="1" applyFill="1" applyBorder="1" applyAlignment="1">
      <alignment vertical="center"/>
    </xf>
    <xf numFmtId="0" fontId="12" fillId="2" borderId="85" xfId="0" applyFont="1" applyFill="1" applyBorder="1" applyAlignment="1">
      <alignment vertical="center"/>
    </xf>
    <xf numFmtId="0" fontId="12" fillId="2" borderId="15" xfId="0" applyFont="1" applyFill="1" applyBorder="1" applyAlignment="1">
      <alignment vertical="center"/>
    </xf>
    <xf numFmtId="0" fontId="53" fillId="2" borderId="14" xfId="0" applyFont="1" applyFill="1" applyBorder="1" applyAlignment="1">
      <alignment vertical="center"/>
    </xf>
    <xf numFmtId="0" fontId="53" fillId="2" borderId="7" xfId="0" applyFont="1" applyFill="1" applyBorder="1" applyAlignment="1">
      <alignment vertical="center"/>
    </xf>
    <xf numFmtId="0" fontId="12" fillId="2" borderId="86" xfId="0" applyFont="1" applyFill="1" applyBorder="1" applyAlignment="1">
      <alignment vertical="center"/>
    </xf>
    <xf numFmtId="0" fontId="12" fillId="0" borderId="22" xfId="0" applyFont="1" applyBorder="1" applyAlignment="1">
      <alignment vertical="center"/>
    </xf>
    <xf numFmtId="0" fontId="12" fillId="2" borderId="2" xfId="0" applyFont="1" applyFill="1" applyBorder="1" applyAlignment="1">
      <alignment vertical="center"/>
    </xf>
    <xf numFmtId="0" fontId="12" fillId="2" borderId="10" xfId="0" applyFont="1" applyFill="1" applyBorder="1" applyAlignment="1">
      <alignment vertical="center"/>
    </xf>
    <xf numFmtId="0" fontId="12" fillId="2" borderId="82" xfId="0" applyFont="1" applyFill="1" applyBorder="1" applyAlignment="1">
      <alignment vertical="center"/>
    </xf>
    <xf numFmtId="0" fontId="12" fillId="2" borderId="21" xfId="0" applyFont="1" applyFill="1" applyBorder="1" applyAlignment="1">
      <alignment vertical="center" wrapText="1"/>
    </xf>
    <xf numFmtId="0" fontId="12" fillId="2" borderId="16" xfId="0" applyFont="1" applyFill="1" applyBorder="1" applyAlignment="1">
      <alignment vertical="center" wrapText="1"/>
    </xf>
    <xf numFmtId="0" fontId="12" fillId="2" borderId="4" xfId="0" applyFont="1" applyFill="1" applyBorder="1" applyAlignment="1">
      <alignment vertical="center"/>
    </xf>
    <xf numFmtId="0" fontId="12" fillId="2" borderId="92" xfId="0" applyFont="1" applyFill="1" applyBorder="1" applyAlignment="1">
      <alignment vertical="center"/>
    </xf>
    <xf numFmtId="0" fontId="12" fillId="2" borderId="14" xfId="0" applyFont="1" applyFill="1" applyBorder="1" applyAlignment="1">
      <alignment horizontal="right" vertical="center"/>
    </xf>
    <xf numFmtId="9" fontId="12" fillId="2" borderId="14" xfId="8" applyFont="1" applyFill="1" applyBorder="1" applyAlignment="1">
      <alignment horizontal="center" vertical="center"/>
    </xf>
    <xf numFmtId="0" fontId="12" fillId="2" borderId="1" xfId="0" applyFont="1" applyFill="1" applyBorder="1" applyAlignment="1">
      <alignment vertical="center"/>
    </xf>
    <xf numFmtId="191" fontId="43" fillId="10" borderId="13" xfId="0" applyNumberFormat="1" applyFont="1" applyFill="1" applyBorder="1" applyAlignment="1">
      <alignment vertical="center"/>
    </xf>
    <xf numFmtId="191" fontId="43" fillId="10" borderId="10" xfId="0" applyNumberFormat="1" applyFont="1" applyFill="1" applyBorder="1" applyAlignment="1">
      <alignment vertical="center"/>
    </xf>
    <xf numFmtId="191" fontId="43" fillId="0" borderId="1" xfId="0" applyNumberFormat="1" applyFont="1" applyBorder="1" applyAlignment="1">
      <alignment horizontal="center" vertical="center"/>
    </xf>
    <xf numFmtId="191" fontId="43" fillId="2" borderId="17" xfId="0" applyNumberFormat="1" applyFont="1" applyFill="1" applyBorder="1" applyAlignment="1">
      <alignment vertical="center"/>
    </xf>
    <xf numFmtId="0" fontId="12" fillId="2" borderId="22" xfId="0" applyFont="1" applyFill="1" applyBorder="1" applyAlignment="1">
      <alignment vertical="center"/>
    </xf>
    <xf numFmtId="0" fontId="12" fillId="2" borderId="17" xfId="0" applyFont="1" applyFill="1" applyBorder="1" applyAlignment="1">
      <alignment vertical="center"/>
    </xf>
    <xf numFmtId="0" fontId="12" fillId="2" borderId="74" xfId="0" applyFont="1" applyFill="1" applyBorder="1"/>
    <xf numFmtId="191" fontId="43" fillId="2" borderId="22" xfId="0" applyNumberFormat="1" applyFont="1" applyFill="1" applyBorder="1" applyAlignment="1">
      <alignment vertical="center"/>
    </xf>
    <xf numFmtId="0" fontId="12" fillId="2" borderId="22" xfId="0" applyFont="1" applyFill="1" applyBorder="1"/>
    <xf numFmtId="0" fontId="12" fillId="2" borderId="17" xfId="0" applyFont="1" applyFill="1" applyBorder="1"/>
    <xf numFmtId="0" fontId="12" fillId="2" borderId="91" xfId="0" applyFont="1" applyFill="1" applyBorder="1" applyAlignment="1">
      <alignment vertical="center"/>
    </xf>
    <xf numFmtId="0" fontId="12" fillId="2" borderId="6" xfId="0" applyFont="1" applyFill="1" applyBorder="1" applyAlignment="1">
      <alignment horizontal="right" vertical="center"/>
    </xf>
    <xf numFmtId="9" fontId="12" fillId="2" borderId="6" xfId="8" applyFont="1" applyFill="1" applyBorder="1" applyAlignment="1">
      <alignment horizontal="center" vertical="center"/>
    </xf>
    <xf numFmtId="0" fontId="12" fillId="2" borderId="2" xfId="0" applyFont="1" applyFill="1" applyBorder="1" applyAlignment="1">
      <alignment horizontal="left" vertical="center"/>
    </xf>
    <xf numFmtId="0" fontId="7" fillId="2" borderId="0" xfId="0" applyFont="1" applyFill="1" applyAlignment="1">
      <alignment vertical="center"/>
    </xf>
    <xf numFmtId="0" fontId="0" fillId="2" borderId="0" xfId="0" applyFill="1"/>
    <xf numFmtId="0" fontId="12" fillId="2" borderId="81" xfId="0" applyFont="1" applyFill="1" applyBorder="1" applyAlignment="1">
      <alignment vertical="center"/>
    </xf>
    <xf numFmtId="0" fontId="12" fillId="2" borderId="69" xfId="0" applyFont="1" applyFill="1" applyBorder="1" applyAlignment="1">
      <alignment vertical="center"/>
    </xf>
    <xf numFmtId="0" fontId="12" fillId="2" borderId="73" xfId="0" applyFont="1" applyFill="1" applyBorder="1" applyAlignment="1">
      <alignment vertical="center"/>
    </xf>
    <xf numFmtId="0" fontId="12" fillId="2" borderId="93" xfId="0" applyFont="1" applyFill="1" applyBorder="1" applyAlignment="1">
      <alignment vertical="center"/>
    </xf>
    <xf numFmtId="0" fontId="12" fillId="2" borderId="75" xfId="0" applyFont="1" applyFill="1" applyBorder="1" applyAlignment="1">
      <alignment horizontal="right" vertical="center"/>
    </xf>
    <xf numFmtId="0" fontId="12" fillId="2" borderId="76" xfId="0" applyFont="1" applyFill="1" applyBorder="1" applyAlignment="1">
      <alignment vertical="center"/>
    </xf>
    <xf numFmtId="0" fontId="12" fillId="2" borderId="7" xfId="0" applyFont="1" applyFill="1" applyBorder="1" applyAlignment="1">
      <alignment vertical="distributed"/>
    </xf>
    <xf numFmtId="38" fontId="12" fillId="2" borderId="0" xfId="9" applyFont="1" applyFill="1" applyBorder="1" applyAlignment="1">
      <alignment vertical="center"/>
    </xf>
    <xf numFmtId="9" fontId="12" fillId="2" borderId="7" xfId="8" applyFont="1" applyFill="1" applyBorder="1" applyAlignment="1">
      <alignment vertical="center"/>
    </xf>
    <xf numFmtId="0" fontId="8" fillId="0" borderId="0" xfId="11" applyAlignment="1">
      <alignment vertical="center"/>
    </xf>
    <xf numFmtId="0" fontId="10" fillId="0" borderId="0" xfId="11" applyFont="1" applyAlignment="1">
      <alignment horizontal="right" vertical="center"/>
    </xf>
    <xf numFmtId="0" fontId="27" fillId="0" borderId="0" xfId="11" applyFont="1" applyAlignment="1">
      <alignment vertical="center"/>
    </xf>
    <xf numFmtId="0" fontId="8" fillId="0" borderId="0" xfId="11" applyAlignment="1">
      <alignment horizontal="right" vertical="top"/>
    </xf>
    <xf numFmtId="0" fontId="8" fillId="0" borderId="14" xfId="11" applyBorder="1" applyAlignment="1">
      <alignment horizontal="left" vertical="center" wrapText="1"/>
    </xf>
    <xf numFmtId="0" fontId="8" fillId="0" borderId="14" xfId="11" applyBorder="1" applyAlignment="1">
      <alignment horizontal="left" vertical="center"/>
    </xf>
    <xf numFmtId="0" fontId="8" fillId="0" borderId="0" xfId="11" applyAlignment="1">
      <alignment horizontal="left" vertical="center"/>
    </xf>
    <xf numFmtId="0" fontId="8" fillId="0" borderId="0" xfId="11" applyAlignment="1">
      <alignment horizontal="left" vertical="center" wrapText="1"/>
    </xf>
    <xf numFmtId="0" fontId="19" fillId="0" borderId="0" xfId="11" applyFont="1" applyAlignment="1">
      <alignment horizontal="center" vertical="center"/>
    </xf>
    <xf numFmtId="0" fontId="8" fillId="0" borderId="20" xfId="11" applyBorder="1" applyAlignment="1">
      <alignment horizontal="center" vertical="center"/>
    </xf>
    <xf numFmtId="0" fontId="8" fillId="0" borderId="0" xfId="11" applyAlignment="1">
      <alignment vertical="center" shrinkToFit="1"/>
    </xf>
    <xf numFmtId="184" fontId="8" fillId="0" borderId="0" xfId="11" applyNumberFormat="1" applyAlignment="1">
      <alignment horizontal="center" vertical="center"/>
    </xf>
    <xf numFmtId="0" fontId="15" fillId="0" borderId="0" xfId="11" applyFont="1" applyAlignment="1">
      <alignment horizontal="right" vertical="center"/>
    </xf>
    <xf numFmtId="0" fontId="15" fillId="0" borderId="0" xfId="11" applyFont="1" applyAlignment="1">
      <alignment vertical="center"/>
    </xf>
    <xf numFmtId="0" fontId="34" fillId="0" borderId="0" xfId="4" applyFont="1">
      <alignment vertical="center"/>
    </xf>
    <xf numFmtId="0" fontId="20" fillId="0" borderId="21" xfId="4" applyFont="1" applyBorder="1">
      <alignment vertical="center"/>
    </xf>
    <xf numFmtId="0" fontId="20" fillId="0" borderId="15" xfId="4" applyFont="1" applyBorder="1">
      <alignment vertical="center"/>
    </xf>
    <xf numFmtId="0" fontId="20" fillId="0" borderId="17" xfId="4" applyFont="1" applyBorder="1">
      <alignment vertical="center"/>
    </xf>
    <xf numFmtId="0" fontId="20" fillId="0" borderId="17" xfId="4" applyFont="1" applyBorder="1" applyAlignment="1">
      <alignment horizontal="center" vertical="center"/>
    </xf>
    <xf numFmtId="0" fontId="35" fillId="0" borderId="18" xfId="4" applyFont="1" applyBorder="1" applyAlignment="1">
      <alignment horizontal="center" vertical="center" wrapText="1"/>
    </xf>
    <xf numFmtId="0" fontId="26" fillId="0" borderId="10" xfId="4" applyFont="1" applyBorder="1" applyAlignment="1">
      <alignment horizontal="center" vertical="center" wrapText="1"/>
    </xf>
    <xf numFmtId="0" fontId="32" fillId="0" borderId="10" xfId="4" applyFont="1" applyBorder="1" applyAlignment="1">
      <alignment horizontal="center" vertical="center" wrapText="1"/>
    </xf>
    <xf numFmtId="0" fontId="20" fillId="0" borderId="1" xfId="4" applyFont="1" applyBorder="1">
      <alignment vertical="center"/>
    </xf>
    <xf numFmtId="0" fontId="39" fillId="0" borderId="1" xfId="4" applyFont="1" applyBorder="1" applyAlignment="1">
      <alignment horizontal="center" vertical="center" wrapText="1"/>
    </xf>
    <xf numFmtId="0" fontId="35" fillId="0" borderId="1" xfId="4" applyFont="1" applyBorder="1" applyAlignment="1">
      <alignment horizontal="center" vertical="center" wrapText="1"/>
    </xf>
    <xf numFmtId="0" fontId="35" fillId="0" borderId="105" xfId="4" applyFont="1" applyBorder="1" applyAlignment="1">
      <alignment vertical="center" wrapText="1"/>
    </xf>
    <xf numFmtId="0" fontId="21" fillId="0" borderId="104" xfId="4" applyFont="1" applyBorder="1">
      <alignment vertical="center"/>
    </xf>
    <xf numFmtId="0" fontId="21" fillId="0" borderId="4" xfId="4" applyFont="1" applyBorder="1">
      <alignment vertical="center"/>
    </xf>
    <xf numFmtId="0" fontId="21" fillId="0" borderId="94" xfId="4" applyFont="1" applyBorder="1">
      <alignment vertical="center"/>
    </xf>
    <xf numFmtId="192" fontId="12" fillId="2" borderId="7" xfId="0" applyNumberFormat="1" applyFont="1" applyFill="1" applyBorder="1" applyAlignment="1">
      <alignment vertical="center"/>
    </xf>
    <xf numFmtId="0" fontId="12" fillId="2" borderId="107" xfId="0" applyFont="1" applyFill="1" applyBorder="1" applyAlignment="1">
      <alignment vertical="center"/>
    </xf>
    <xf numFmtId="191" fontId="43" fillId="2" borderId="96" xfId="0" applyNumberFormat="1" applyFont="1" applyFill="1" applyBorder="1" applyAlignment="1">
      <alignment vertical="center" wrapText="1"/>
    </xf>
    <xf numFmtId="191" fontId="43" fillId="2" borderId="107" xfId="0" applyNumberFormat="1" applyFont="1" applyFill="1" applyBorder="1" applyAlignment="1">
      <alignment vertical="center" wrapText="1"/>
    </xf>
    <xf numFmtId="0" fontId="12" fillId="2" borderId="109" xfId="0" applyFont="1" applyFill="1" applyBorder="1" applyAlignment="1">
      <alignment horizontal="right" vertical="center"/>
    </xf>
    <xf numFmtId="0" fontId="12" fillId="2" borderId="96" xfId="0" applyFont="1" applyFill="1" applyBorder="1" applyAlignment="1">
      <alignment vertical="center"/>
    </xf>
    <xf numFmtId="0" fontId="12" fillId="2" borderId="110" xfId="0" applyFont="1" applyFill="1" applyBorder="1" applyAlignment="1">
      <alignment vertical="center"/>
    </xf>
    <xf numFmtId="0" fontId="53" fillId="2" borderId="96" xfId="0" applyFont="1" applyFill="1" applyBorder="1" applyAlignment="1">
      <alignment vertical="center"/>
    </xf>
    <xf numFmtId="0" fontId="53" fillId="2" borderId="107" xfId="0" applyFont="1" applyFill="1" applyBorder="1" applyAlignment="1">
      <alignment vertical="center"/>
    </xf>
    <xf numFmtId="0" fontId="12" fillId="2" borderId="110" xfId="0" applyFont="1" applyFill="1" applyBorder="1" applyAlignment="1">
      <alignment vertical="center" textRotation="255"/>
    </xf>
    <xf numFmtId="0" fontId="12" fillId="2" borderId="96" xfId="0" applyFont="1" applyFill="1" applyBorder="1" applyAlignment="1">
      <alignment vertical="center" textRotation="255"/>
    </xf>
    <xf numFmtId="0" fontId="12" fillId="2" borderId="109" xfId="0" applyFont="1" applyFill="1" applyBorder="1" applyAlignment="1">
      <alignment vertical="center"/>
    </xf>
    <xf numFmtId="0" fontId="12" fillId="2" borderId="96" xfId="0" applyFont="1" applyFill="1" applyBorder="1" applyAlignment="1">
      <alignment vertical="center" wrapText="1"/>
    </xf>
    <xf numFmtId="0" fontId="12" fillId="12" borderId="97" xfId="0" applyFont="1" applyFill="1" applyBorder="1" applyAlignment="1">
      <alignment horizontal="center" vertical="center"/>
    </xf>
    <xf numFmtId="0" fontId="0" fillId="2" borderId="96" xfId="0" applyFill="1" applyBorder="1"/>
    <xf numFmtId="38" fontId="12" fillId="2" borderId="107" xfId="9" applyFont="1" applyFill="1" applyBorder="1" applyAlignment="1">
      <alignment vertical="center"/>
    </xf>
    <xf numFmtId="0" fontId="12" fillId="2" borderId="112" xfId="0" applyFont="1" applyFill="1" applyBorder="1" applyAlignment="1">
      <alignment vertical="center"/>
    </xf>
    <xf numFmtId="0" fontId="12" fillId="2" borderId="108" xfId="0" applyFont="1" applyFill="1" applyBorder="1" applyAlignment="1">
      <alignment vertical="center"/>
    </xf>
    <xf numFmtId="0" fontId="47" fillId="0" borderId="0" xfId="6" applyFont="1" applyAlignment="1">
      <alignment vertical="center" wrapText="1"/>
    </xf>
    <xf numFmtId="0" fontId="12" fillId="2" borderId="15" xfId="0" applyFont="1" applyFill="1" applyBorder="1"/>
    <xf numFmtId="0" fontId="8" fillId="0" borderId="6" xfId="11" applyBorder="1" applyAlignment="1">
      <alignment vertical="center"/>
    </xf>
    <xf numFmtId="0" fontId="8" fillId="0" borderId="7" xfId="11" applyBorder="1" applyAlignment="1">
      <alignment vertical="center"/>
    </xf>
    <xf numFmtId="0" fontId="8" fillId="0" borderId="9" xfId="11" applyBorder="1" applyAlignment="1">
      <alignment vertical="center"/>
    </xf>
    <xf numFmtId="0" fontId="8" fillId="0" borderId="6" xfId="11" applyBorder="1" applyAlignment="1">
      <alignment horizontal="center" vertical="center"/>
    </xf>
    <xf numFmtId="0" fontId="8" fillId="0" borderId="0" xfId="11" applyAlignment="1">
      <alignment horizontal="center" vertical="top"/>
    </xf>
    <xf numFmtId="0" fontId="8" fillId="0" borderId="0" xfId="11" applyAlignment="1">
      <alignment horizontal="center" vertical="center"/>
    </xf>
    <xf numFmtId="0" fontId="8" fillId="0" borderId="14" xfId="11" applyBorder="1" applyAlignment="1">
      <alignment vertical="center"/>
    </xf>
    <xf numFmtId="0" fontId="8" fillId="0" borderId="3" xfId="11" applyBorder="1" applyAlignment="1">
      <alignment vertical="center"/>
    </xf>
    <xf numFmtId="0" fontId="8" fillId="0" borderId="13" xfId="11" applyBorder="1" applyAlignment="1">
      <alignment vertical="center"/>
    </xf>
    <xf numFmtId="0" fontId="8" fillId="0" borderId="19" xfId="11" applyBorder="1" applyAlignment="1">
      <alignment horizontal="center" vertical="center"/>
    </xf>
    <xf numFmtId="0" fontId="8" fillId="0" borderId="0" xfId="11" applyAlignment="1">
      <alignment horizontal="center" vertical="center" shrinkToFit="1"/>
    </xf>
    <xf numFmtId="0" fontId="8" fillId="0" borderId="0" xfId="11" applyAlignment="1">
      <alignment vertical="top" wrapText="1"/>
    </xf>
    <xf numFmtId="0" fontId="12" fillId="0" borderId="16" xfId="0" applyFont="1" applyBorder="1" applyAlignment="1">
      <alignment horizontal="center" vertical="center"/>
    </xf>
    <xf numFmtId="191" fontId="43" fillId="0" borderId="15" xfId="0" applyNumberFormat="1" applyFont="1" applyBorder="1" applyAlignment="1">
      <alignment horizontal="center" vertical="center"/>
    </xf>
    <xf numFmtId="0" fontId="12" fillId="12" borderId="88" xfId="0" applyFont="1" applyFill="1" applyBorder="1" applyAlignment="1">
      <alignment horizontal="center" vertical="center"/>
    </xf>
    <xf numFmtId="0" fontId="12" fillId="2" borderId="6" xfId="0" applyFont="1" applyFill="1" applyBorder="1" applyAlignment="1">
      <alignment horizontal="center" vertical="center"/>
    </xf>
    <xf numFmtId="0" fontId="12" fillId="0" borderId="1" xfId="0" applyFont="1" applyBorder="1" applyAlignment="1">
      <alignment horizontal="center" vertical="center"/>
    </xf>
    <xf numFmtId="9" fontId="12" fillId="2" borderId="7" xfId="8" applyFont="1" applyFill="1" applyBorder="1" applyAlignment="1">
      <alignment horizontal="center" vertical="center"/>
    </xf>
    <xf numFmtId="192" fontId="12" fillId="2" borderId="110" xfId="0" applyNumberFormat="1" applyFont="1" applyFill="1" applyBorder="1" applyAlignment="1">
      <alignment horizontal="right" vertical="center"/>
    </xf>
    <xf numFmtId="0" fontId="63" fillId="0" borderId="0" xfId="4" applyFont="1">
      <alignment vertical="center"/>
    </xf>
    <xf numFmtId="0" fontId="64" fillId="0" borderId="0" xfId="4" applyFont="1" applyAlignment="1">
      <alignment horizontal="right" vertical="center"/>
    </xf>
    <xf numFmtId="0" fontId="65" fillId="0" borderId="0" xfId="4" quotePrefix="1" applyFont="1" applyAlignment="1">
      <alignment horizontal="left" vertical="center"/>
    </xf>
    <xf numFmtId="0" fontId="44" fillId="0" borderId="0" xfId="4" applyFont="1" applyAlignment="1">
      <alignment horizontal="left" vertical="center"/>
    </xf>
    <xf numFmtId="0" fontId="8" fillId="0" borderId="0" xfId="4" applyFont="1">
      <alignment vertical="center"/>
    </xf>
    <xf numFmtId="0" fontId="67" fillId="0" borderId="0" xfId="4" applyFont="1" applyAlignment="1">
      <alignment horizontal="left" vertical="center"/>
    </xf>
    <xf numFmtId="0" fontId="44" fillId="0" borderId="0" xfId="4" applyFont="1">
      <alignment vertical="center"/>
    </xf>
    <xf numFmtId="0" fontId="67" fillId="0" borderId="0" xfId="4" applyFont="1" applyAlignment="1">
      <alignment horizontal="right" vertical="center"/>
    </xf>
    <xf numFmtId="0" fontId="8" fillId="0" borderId="0" xfId="14" applyAlignment="1">
      <alignment vertical="center" shrinkToFit="1"/>
    </xf>
    <xf numFmtId="0" fontId="8" fillId="0" borderId="0" xfId="14" applyAlignment="1">
      <alignment horizontal="right" vertical="center"/>
    </xf>
    <xf numFmtId="0" fontId="8" fillId="0" borderId="0" xfId="14" applyAlignment="1">
      <alignment horizontal="left" vertical="center"/>
    </xf>
    <xf numFmtId="0" fontId="30" fillId="0" borderId="0" xfId="4" applyFont="1" applyAlignment="1">
      <alignment wrapText="1"/>
    </xf>
    <xf numFmtId="0" fontId="44" fillId="2" borderId="103" xfId="4" applyFont="1" applyFill="1" applyBorder="1" applyAlignment="1">
      <alignment vertical="center" wrapText="1"/>
    </xf>
    <xf numFmtId="0" fontId="44" fillId="2" borderId="118" xfId="4" applyFont="1" applyFill="1" applyBorder="1" applyAlignment="1">
      <alignment vertical="center" wrapText="1"/>
    </xf>
    <xf numFmtId="0" fontId="44" fillId="0" borderId="0" xfId="4" applyFont="1" applyAlignment="1">
      <alignment vertical="center" wrapText="1"/>
    </xf>
    <xf numFmtId="0" fontId="30" fillId="0" borderId="0" xfId="4" applyFont="1" applyAlignment="1">
      <alignment vertical="center" wrapText="1"/>
    </xf>
    <xf numFmtId="0" fontId="30" fillId="0" borderId="0" xfId="4" applyFont="1">
      <alignment vertical="center"/>
    </xf>
    <xf numFmtId="0" fontId="30" fillId="0" borderId="0" xfId="4" applyFont="1" applyAlignment="1">
      <alignment horizontal="center" wrapText="1"/>
    </xf>
    <xf numFmtId="0" fontId="44" fillId="0" borderId="17" xfId="4" applyFont="1" applyBorder="1" applyAlignment="1">
      <alignment horizontal="center" vertical="center"/>
    </xf>
    <xf numFmtId="0" fontId="44" fillId="0" borderId="8" xfId="4" applyFont="1" applyBorder="1" applyAlignment="1">
      <alignment horizontal="center" vertical="center"/>
    </xf>
    <xf numFmtId="0" fontId="44" fillId="0" borderId="36" xfId="4" applyFont="1" applyBorder="1" applyAlignment="1">
      <alignment horizontal="center" vertical="center"/>
    </xf>
    <xf numFmtId="0" fontId="44" fillId="0" borderId="0" xfId="4" applyFont="1" applyAlignment="1">
      <alignment vertical="top" wrapText="1"/>
    </xf>
    <xf numFmtId="0" fontId="30" fillId="0" borderId="0" xfId="4" applyFont="1" applyAlignment="1">
      <alignment vertical="top"/>
    </xf>
    <xf numFmtId="0" fontId="44" fillId="0" borderId="1" xfId="4" applyFont="1" applyBorder="1" applyAlignment="1">
      <alignment horizontal="center" vertical="center"/>
    </xf>
    <xf numFmtId="0" fontId="44" fillId="2" borderId="0" xfId="4" applyFont="1" applyFill="1" applyAlignment="1">
      <alignment vertical="center" wrapText="1"/>
    </xf>
    <xf numFmtId="0" fontId="30" fillId="0" borderId="0" xfId="4" applyFont="1" applyAlignment="1">
      <alignment horizontal="center" vertical="center"/>
    </xf>
    <xf numFmtId="0" fontId="7" fillId="0" borderId="0" xfId="11" applyFont="1" applyAlignment="1">
      <alignment vertical="center" wrapText="1"/>
    </xf>
    <xf numFmtId="176" fontId="44" fillId="0" borderId="129" xfId="4" applyNumberFormat="1" applyFont="1" applyBorder="1" applyAlignment="1">
      <alignment horizontal="center" vertical="center"/>
    </xf>
    <xf numFmtId="0" fontId="44" fillId="0" borderId="135" xfId="4" applyFont="1" applyBorder="1" applyAlignment="1">
      <alignment horizontal="center" vertical="center"/>
    </xf>
    <xf numFmtId="0" fontId="44" fillId="0" borderId="136" xfId="4" applyFont="1" applyBorder="1" applyAlignment="1">
      <alignment horizontal="center" vertical="center"/>
    </xf>
    <xf numFmtId="0" fontId="44" fillId="0" borderId="129" xfId="4" applyFont="1" applyBorder="1" applyAlignment="1">
      <alignment horizontal="center" vertical="center"/>
    </xf>
    <xf numFmtId="0" fontId="44" fillId="0" borderId="140" xfId="4" applyFont="1" applyBorder="1" applyAlignment="1">
      <alignment horizontal="center" vertical="center"/>
    </xf>
    <xf numFmtId="0" fontId="44" fillId="0" borderId="141" xfId="4" applyFont="1" applyBorder="1" applyAlignment="1">
      <alignment horizontal="center" vertical="center"/>
    </xf>
    <xf numFmtId="0" fontId="44" fillId="0" borderId="102" xfId="4" applyFont="1" applyBorder="1" applyAlignment="1">
      <alignment horizontal="center" vertical="center"/>
    </xf>
    <xf numFmtId="0" fontId="44" fillId="0" borderId="2" xfId="4" applyFont="1" applyBorder="1">
      <alignment vertical="center"/>
    </xf>
    <xf numFmtId="0" fontId="8" fillId="0" borderId="6" xfId="4" applyFont="1" applyBorder="1">
      <alignment vertical="center"/>
    </xf>
    <xf numFmtId="0" fontId="8" fillId="0" borderId="10" xfId="4" applyFont="1" applyBorder="1">
      <alignment vertical="center"/>
    </xf>
    <xf numFmtId="0" fontId="44" fillId="0" borderId="0" xfId="4" applyFont="1" applyAlignment="1">
      <alignment horizontal="center" vertical="center"/>
    </xf>
    <xf numFmtId="0" fontId="44" fillId="0" borderId="0" xfId="4" applyFont="1" applyAlignment="1">
      <alignment horizontal="center" vertical="center" shrinkToFit="1"/>
    </xf>
    <xf numFmtId="176" fontId="44" fillId="0" borderId="0" xfId="4" applyNumberFormat="1" applyFont="1" applyAlignment="1">
      <alignment horizontal="center" vertical="center"/>
    </xf>
    <xf numFmtId="0" fontId="8" fillId="0" borderId="3" xfId="4" applyFont="1" applyBorder="1">
      <alignment vertical="center"/>
    </xf>
    <xf numFmtId="0" fontId="8" fillId="0" borderId="9" xfId="4" applyFont="1" applyBorder="1">
      <alignment vertical="center"/>
    </xf>
    <xf numFmtId="0" fontId="7" fillId="0" borderId="0" xfId="11" applyFont="1" applyAlignment="1">
      <alignment vertical="center"/>
    </xf>
    <xf numFmtId="0" fontId="8" fillId="0" borderId="21" xfId="4" applyFont="1" applyBorder="1">
      <alignment vertical="center"/>
    </xf>
    <xf numFmtId="0" fontId="8" fillId="0" borderId="0" xfId="4" applyFont="1" applyAlignment="1">
      <alignment horizontal="left" vertical="center"/>
    </xf>
    <xf numFmtId="0" fontId="8" fillId="0" borderId="0" xfId="4" applyFont="1" applyAlignment="1">
      <alignment vertical="center" wrapText="1"/>
    </xf>
    <xf numFmtId="0" fontId="8" fillId="0" borderId="118" xfId="4" applyFont="1" applyBorder="1">
      <alignment vertical="center"/>
    </xf>
    <xf numFmtId="0" fontId="8" fillId="0" borderId="18" xfId="11" applyBorder="1" applyAlignment="1">
      <alignment vertical="center"/>
    </xf>
    <xf numFmtId="0" fontId="8" fillId="0" borderId="94" xfId="4" applyFont="1" applyBorder="1">
      <alignment vertical="center"/>
    </xf>
    <xf numFmtId="0" fontId="68" fillId="0" borderId="0" xfId="4" quotePrefix="1" applyFont="1" applyAlignment="1">
      <alignment horizontal="left" vertical="center"/>
    </xf>
    <xf numFmtId="0" fontId="8" fillId="0" borderId="0" xfId="4" quotePrefix="1" applyFont="1" applyAlignment="1">
      <alignment horizontal="right" vertical="center"/>
    </xf>
    <xf numFmtId="0" fontId="8" fillId="0" borderId="0" xfId="4" quotePrefix="1" applyFont="1" applyAlignment="1">
      <alignment horizontal="left" vertical="center"/>
    </xf>
    <xf numFmtId="0" fontId="71" fillId="9" borderId="1" xfId="4" applyFont="1" applyFill="1" applyBorder="1" applyAlignment="1">
      <alignment horizontal="center" vertical="center"/>
    </xf>
    <xf numFmtId="0" fontId="69" fillId="0" borderId="1" xfId="4" applyFont="1" applyBorder="1" applyAlignment="1">
      <alignment horizontal="center" vertical="center"/>
    </xf>
    <xf numFmtId="196" fontId="71" fillId="9" borderId="1" xfId="4" applyNumberFormat="1" applyFont="1" applyFill="1" applyBorder="1" applyAlignment="1">
      <alignment horizontal="center" vertical="center"/>
    </xf>
    <xf numFmtId="0" fontId="69" fillId="0" borderId="1" xfId="4" applyFont="1" applyBorder="1">
      <alignment vertical="center"/>
    </xf>
    <xf numFmtId="0" fontId="8" fillId="0" borderId="0" xfId="4" applyFont="1" applyAlignment="1">
      <alignment horizontal="center" vertical="center"/>
    </xf>
    <xf numFmtId="0" fontId="67" fillId="0" borderId="0" xfId="4" quotePrefix="1" applyFont="1" applyAlignment="1">
      <alignment horizontal="left" vertical="center" wrapText="1"/>
    </xf>
    <xf numFmtId="0" fontId="44" fillId="0" borderId="0" xfId="4" applyFont="1" applyAlignment="1">
      <alignment horizontal="left" vertical="center" wrapText="1"/>
    </xf>
    <xf numFmtId="0" fontId="20" fillId="0" borderId="0" xfId="4" applyFont="1" applyAlignment="1">
      <alignment vertical="center" wrapText="1"/>
    </xf>
    <xf numFmtId="0" fontId="20" fillId="0" borderId="104" xfId="4" applyFont="1" applyBorder="1">
      <alignment vertical="center"/>
    </xf>
    <xf numFmtId="0" fontId="20" fillId="0" borderId="4" xfId="4" applyFont="1" applyBorder="1">
      <alignment vertical="center"/>
    </xf>
    <xf numFmtId="0" fontId="20" fillId="0" borderId="94" xfId="4" applyFont="1" applyBorder="1">
      <alignment vertical="center"/>
    </xf>
    <xf numFmtId="0" fontId="30" fillId="0" borderId="0" xfId="4" applyFont="1" applyAlignment="1">
      <alignment vertical="top" wrapText="1"/>
    </xf>
    <xf numFmtId="0" fontId="8" fillId="0" borderId="0" xfId="4" applyFont="1" applyAlignment="1">
      <alignment vertical="top" wrapText="1"/>
    </xf>
    <xf numFmtId="0" fontId="7" fillId="0" borderId="0" xfId="4" applyFont="1" applyAlignment="1">
      <alignment horizontal="center" wrapText="1"/>
    </xf>
    <xf numFmtId="0" fontId="7" fillId="0" borderId="0" xfId="4" applyFont="1" applyAlignment="1">
      <alignment horizontal="center" vertical="center"/>
    </xf>
    <xf numFmtId="0" fontId="8" fillId="0" borderId="0" xfId="11" applyAlignment="1">
      <alignment vertical="center" wrapText="1"/>
    </xf>
    <xf numFmtId="0" fontId="7" fillId="0" borderId="0" xfId="4" applyFont="1" applyAlignment="1">
      <alignment vertical="top" wrapText="1"/>
    </xf>
    <xf numFmtId="0" fontId="0" fillId="0" borderId="0" xfId="11" applyFont="1" applyAlignment="1">
      <alignment vertical="center"/>
    </xf>
    <xf numFmtId="0" fontId="12" fillId="2" borderId="14" xfId="0" applyFont="1" applyFill="1" applyBorder="1" applyAlignment="1">
      <alignment horizontal="center" vertical="center"/>
    </xf>
    <xf numFmtId="0" fontId="12" fillId="2" borderId="7" xfId="0" applyFont="1" applyFill="1" applyBorder="1" applyAlignment="1">
      <alignment horizontal="center" vertical="center"/>
    </xf>
    <xf numFmtId="0" fontId="12" fillId="12" borderId="146" xfId="0" applyFont="1" applyFill="1" applyBorder="1" applyAlignment="1">
      <alignment horizontal="center" vertical="center"/>
    </xf>
    <xf numFmtId="0" fontId="0" fillId="2" borderId="7" xfId="0" applyFill="1" applyBorder="1"/>
    <xf numFmtId="0" fontId="0" fillId="11" borderId="104" xfId="0" applyFill="1" applyBorder="1" applyAlignment="1">
      <alignment vertical="center"/>
    </xf>
    <xf numFmtId="0" fontId="0" fillId="11" borderId="72" xfId="0" applyFill="1" applyBorder="1" applyAlignment="1">
      <alignment vertical="center"/>
    </xf>
    <xf numFmtId="0" fontId="20" fillId="2" borderId="0" xfId="4" applyFont="1" applyFill="1">
      <alignment vertical="center"/>
    </xf>
    <xf numFmtId="0" fontId="21" fillId="0" borderId="23" xfId="4" applyFont="1" applyBorder="1" applyAlignment="1">
      <alignment horizontal="center" vertical="center" wrapText="1"/>
    </xf>
    <xf numFmtId="0" fontId="21" fillId="0" borderId="24" xfId="4" applyFont="1" applyBorder="1" applyAlignment="1">
      <alignment horizontal="center" vertical="center" wrapText="1"/>
    </xf>
    <xf numFmtId="191" fontId="43" fillId="2" borderId="0" xfId="0" applyNumberFormat="1" applyFont="1" applyFill="1" applyAlignment="1">
      <alignment vertical="center"/>
    </xf>
    <xf numFmtId="191" fontId="43" fillId="2" borderId="0" xfId="0" applyNumberFormat="1" applyFont="1" applyFill="1" applyAlignment="1">
      <alignment vertical="center" wrapText="1"/>
    </xf>
    <xf numFmtId="0" fontId="12" fillId="2" borderId="0" xfId="0" applyFont="1" applyFill="1" applyAlignment="1">
      <alignment horizontal="right" vertical="center"/>
    </xf>
    <xf numFmtId="192" fontId="12" fillId="2" borderId="0" xfId="0" applyNumberFormat="1" applyFont="1" applyFill="1" applyAlignment="1">
      <alignment vertical="center"/>
    </xf>
    <xf numFmtId="192" fontId="12" fillId="2" borderId="0" xfId="0" applyNumberFormat="1" applyFont="1" applyFill="1" applyAlignment="1">
      <alignment horizontal="right" vertical="center"/>
    </xf>
    <xf numFmtId="0" fontId="53" fillId="2" borderId="0" xfId="0" applyFont="1" applyFill="1" applyAlignment="1">
      <alignment vertical="center"/>
    </xf>
    <xf numFmtId="0" fontId="12" fillId="2" borderId="0" xfId="0" applyFont="1" applyFill="1" applyAlignment="1">
      <alignment vertical="center" textRotation="255"/>
    </xf>
    <xf numFmtId="0" fontId="12" fillId="2" borderId="0" xfId="0" applyFont="1" applyFill="1" applyAlignment="1">
      <alignment vertical="center" wrapText="1"/>
    </xf>
    <xf numFmtId="0" fontId="12" fillId="2" borderId="0" xfId="0" applyFont="1" applyFill="1"/>
    <xf numFmtId="0" fontId="0" fillId="13" borderId="1" xfId="0" applyFill="1" applyBorder="1" applyAlignment="1">
      <alignment horizontal="center" vertical="center" wrapText="1"/>
    </xf>
    <xf numFmtId="0" fontId="0" fillId="13" borderId="0" xfId="0" applyFill="1" applyAlignment="1">
      <alignment vertical="center" wrapText="1"/>
    </xf>
    <xf numFmtId="0" fontId="0" fillId="13" borderId="0" xfId="0" applyFill="1" applyAlignment="1">
      <alignment wrapText="1"/>
    </xf>
    <xf numFmtId="0" fontId="0" fillId="13" borderId="0" xfId="0" applyFill="1"/>
    <xf numFmtId="0" fontId="7" fillId="13" borderId="15"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22" xfId="0" applyFont="1" applyFill="1" applyBorder="1" applyAlignment="1">
      <alignment vertical="center" wrapText="1"/>
    </xf>
    <xf numFmtId="0" fontId="7" fillId="13" borderId="16" xfId="0" applyFont="1" applyFill="1" applyBorder="1" applyAlignment="1">
      <alignment horizontal="center" vertical="center" wrapText="1"/>
    </xf>
    <xf numFmtId="9" fontId="0" fillId="13" borderId="14" xfId="0" applyNumberFormat="1" applyFill="1" applyBorder="1" applyAlignment="1">
      <alignment horizontal="center" vertical="center" wrapText="1"/>
    </xf>
    <xf numFmtId="0" fontId="0" fillId="13" borderId="2" xfId="0" applyFill="1" applyBorder="1" applyAlignment="1">
      <alignment vertical="center" wrapText="1"/>
    </xf>
    <xf numFmtId="0" fontId="0" fillId="13" borderId="6" xfId="0" applyFill="1" applyBorder="1" applyAlignment="1">
      <alignment vertical="center" wrapText="1"/>
    </xf>
    <xf numFmtId="0" fontId="0" fillId="13" borderId="10" xfId="0" applyFill="1" applyBorder="1" applyAlignment="1">
      <alignment vertical="center" wrapText="1"/>
    </xf>
    <xf numFmtId="0" fontId="7" fillId="13" borderId="17" xfId="0" applyFont="1" applyFill="1" applyBorder="1" applyAlignment="1">
      <alignment horizontal="center" vertical="center" wrapText="1"/>
    </xf>
    <xf numFmtId="0" fontId="7" fillId="13" borderId="17" xfId="0" applyFont="1" applyFill="1" applyBorder="1" applyAlignment="1">
      <alignment vertical="center" wrapText="1"/>
    </xf>
    <xf numFmtId="0" fontId="7" fillId="13" borderId="18" xfId="0" applyFont="1" applyFill="1" applyBorder="1" applyAlignment="1">
      <alignment horizontal="center" vertical="center" wrapText="1"/>
    </xf>
    <xf numFmtId="0" fontId="0" fillId="13" borderId="18" xfId="0" applyFill="1" applyBorder="1" applyAlignment="1">
      <alignment vertical="center"/>
    </xf>
    <xf numFmtId="0" fontId="0" fillId="13" borderId="17" xfId="0" applyFill="1" applyBorder="1" applyAlignment="1">
      <alignment vertical="center" wrapText="1"/>
    </xf>
    <xf numFmtId="0" fontId="0" fillId="13" borderId="1" xfId="0" applyFill="1" applyBorder="1" applyAlignment="1">
      <alignment vertical="center" wrapText="1"/>
    </xf>
    <xf numFmtId="9" fontId="0" fillId="13" borderId="1" xfId="0" applyNumberFormat="1" applyFill="1" applyBorder="1" applyAlignment="1">
      <alignment horizontal="center" vertical="center" wrapText="1"/>
    </xf>
    <xf numFmtId="9" fontId="0" fillId="13" borderId="1" xfId="8" applyFont="1" applyFill="1" applyBorder="1" applyAlignment="1">
      <alignment horizontal="center" vertical="center" wrapText="1"/>
    </xf>
    <xf numFmtId="0" fontId="73" fillId="13" borderId="1" xfId="0" applyFont="1" applyFill="1" applyBorder="1" applyAlignment="1">
      <alignment vertical="center" wrapText="1"/>
    </xf>
    <xf numFmtId="9" fontId="0" fillId="13" borderId="1" xfId="0" applyNumberFormat="1" applyFill="1" applyBorder="1" applyAlignment="1">
      <alignment vertical="center" wrapText="1"/>
    </xf>
    <xf numFmtId="0" fontId="0" fillId="13" borderId="1" xfId="13" applyNumberFormat="1" applyFont="1" applyFill="1" applyBorder="1" applyAlignment="1">
      <alignment vertical="center" wrapText="1"/>
    </xf>
    <xf numFmtId="38" fontId="0" fillId="13" borderId="1" xfId="0" applyNumberFormat="1" applyFill="1" applyBorder="1" applyAlignment="1">
      <alignment vertical="center" wrapText="1"/>
    </xf>
    <xf numFmtId="9" fontId="0" fillId="13" borderId="1" xfId="8" applyFont="1" applyFill="1" applyBorder="1" applyAlignment="1">
      <alignment vertical="center" wrapText="1"/>
    </xf>
    <xf numFmtId="0" fontId="0" fillId="13" borderId="0" xfId="0" applyFill="1" applyAlignment="1">
      <alignment horizontal="center" vertical="center"/>
    </xf>
    <xf numFmtId="9" fontId="0" fillId="13" borderId="0" xfId="0" applyNumberFormat="1" applyFill="1"/>
    <xf numFmtId="9" fontId="0" fillId="13" borderId="0" xfId="8" applyFont="1" applyFill="1" applyAlignment="1"/>
    <xf numFmtId="0" fontId="0" fillId="14" borderId="0" xfId="0" applyFill="1"/>
    <xf numFmtId="183" fontId="20" fillId="3" borderId="2" xfId="4" applyNumberFormat="1" applyFont="1" applyFill="1" applyBorder="1">
      <alignment vertical="center"/>
    </xf>
    <xf numFmtId="183" fontId="20" fillId="3" borderId="1" xfId="4" applyNumberFormat="1" applyFont="1" applyFill="1" applyBorder="1">
      <alignment vertical="center"/>
    </xf>
    <xf numFmtId="0" fontId="15" fillId="3" borderId="17" xfId="4" applyFill="1" applyBorder="1">
      <alignment vertical="center"/>
    </xf>
    <xf numFmtId="0" fontId="20" fillId="3" borderId="17" xfId="4" applyFont="1" applyFill="1" applyBorder="1">
      <alignment vertical="center"/>
    </xf>
    <xf numFmtId="0" fontId="12" fillId="0" borderId="15" xfId="0" applyFont="1" applyBorder="1" applyAlignment="1">
      <alignment horizontal="center" vertical="center"/>
    </xf>
    <xf numFmtId="0" fontId="8" fillId="0" borderId="1" xfId="4" applyFont="1" applyBorder="1" applyAlignment="1">
      <alignment horizontal="center" vertical="center"/>
    </xf>
    <xf numFmtId="0" fontId="47" fillId="0" borderId="0" xfId="6" applyFont="1" applyAlignment="1">
      <alignment horizontal="left" vertical="center" wrapText="1"/>
    </xf>
    <xf numFmtId="0" fontId="5" fillId="0" borderId="2" xfId="6" applyBorder="1" applyAlignment="1">
      <alignment horizontal="center" vertical="center"/>
    </xf>
    <xf numFmtId="0" fontId="5" fillId="0" borderId="6" xfId="6" applyBorder="1" applyAlignment="1">
      <alignment horizontal="center" vertical="center"/>
    </xf>
    <xf numFmtId="0" fontId="5" fillId="0" borderId="10" xfId="6" applyBorder="1" applyAlignment="1">
      <alignment horizontal="center" vertical="center"/>
    </xf>
    <xf numFmtId="188" fontId="42" fillId="7" borderId="2" xfId="6" applyNumberFormat="1" applyFont="1" applyFill="1" applyBorder="1" applyAlignment="1">
      <alignment horizontal="center" vertical="center"/>
    </xf>
    <xf numFmtId="188" fontId="42" fillId="7" borderId="6" xfId="6" applyNumberFormat="1" applyFont="1" applyFill="1" applyBorder="1" applyAlignment="1">
      <alignment horizontal="center" vertical="center"/>
    </xf>
    <xf numFmtId="188" fontId="42" fillId="7" borderId="10" xfId="6" applyNumberFormat="1" applyFont="1" applyFill="1" applyBorder="1" applyAlignment="1">
      <alignment horizontal="center" vertical="center"/>
    </xf>
    <xf numFmtId="0" fontId="5" fillId="0" borderId="1" xfId="6" applyBorder="1" applyAlignment="1">
      <alignment horizontal="center" vertical="center"/>
    </xf>
    <xf numFmtId="0" fontId="42" fillId="7" borderId="2" xfId="6" applyFont="1" applyFill="1" applyBorder="1" applyAlignment="1">
      <alignment horizontal="center" vertical="center"/>
    </xf>
    <xf numFmtId="0" fontId="42" fillId="7" borderId="6" xfId="6" applyFont="1" applyFill="1" applyBorder="1" applyAlignment="1">
      <alignment horizontal="center" vertical="center"/>
    </xf>
    <xf numFmtId="0" fontId="42" fillId="7" borderId="10" xfId="6" applyFont="1" applyFill="1" applyBorder="1" applyAlignment="1">
      <alignment horizontal="center" vertical="center"/>
    </xf>
    <xf numFmtId="0" fontId="5" fillId="0" borderId="15" xfId="6" applyBorder="1" applyAlignment="1">
      <alignment horizontal="center" vertical="center"/>
    </xf>
    <xf numFmtId="0" fontId="43" fillId="7" borderId="2" xfId="6" applyFont="1" applyFill="1" applyBorder="1" applyAlignment="1">
      <alignment horizontal="center" vertical="center"/>
    </xf>
    <xf numFmtId="0" fontId="43" fillId="7" borderId="6" xfId="6" applyFont="1" applyFill="1" applyBorder="1" applyAlignment="1">
      <alignment horizontal="center" vertical="center"/>
    </xf>
    <xf numFmtId="0" fontId="43" fillId="7" borderId="10" xfId="6" applyFont="1" applyFill="1" applyBorder="1" applyAlignment="1">
      <alignment horizontal="center" vertical="center"/>
    </xf>
    <xf numFmtId="0" fontId="2" fillId="0" borderId="0" xfId="6" applyFont="1" applyAlignment="1">
      <alignment horizontal="left" vertical="center" wrapText="1"/>
    </xf>
    <xf numFmtId="0" fontId="5" fillId="0" borderId="0" xfId="6" applyAlignment="1">
      <alignment horizontal="left" vertical="center" wrapText="1"/>
    </xf>
    <xf numFmtId="0" fontId="44" fillId="0" borderId="2" xfId="6" applyFont="1" applyBorder="1" applyAlignment="1">
      <alignment horizontal="center" vertical="center" wrapText="1"/>
    </xf>
    <xf numFmtId="0" fontId="45" fillId="0" borderId="2" xfId="6" applyFont="1" applyBorder="1" applyAlignment="1">
      <alignment horizontal="center" vertical="center" wrapText="1"/>
    </xf>
    <xf numFmtId="0" fontId="45" fillId="0" borderId="6" xfId="6" applyFont="1" applyBorder="1" applyAlignment="1">
      <alignment horizontal="center" vertical="center"/>
    </xf>
    <xf numFmtId="0" fontId="45" fillId="0" borderId="10" xfId="6" applyFont="1" applyBorder="1" applyAlignment="1">
      <alignment horizontal="center" vertical="center"/>
    </xf>
    <xf numFmtId="0" fontId="5" fillId="0" borderId="17" xfId="6" applyBorder="1" applyAlignment="1">
      <alignment horizontal="center" vertical="center"/>
    </xf>
    <xf numFmtId="189" fontId="42" fillId="7" borderId="2" xfId="6" applyNumberFormat="1" applyFont="1" applyFill="1" applyBorder="1" applyAlignment="1">
      <alignment horizontal="center" vertical="center"/>
    </xf>
    <xf numFmtId="189" fontId="42" fillId="7" borderId="6" xfId="6" applyNumberFormat="1" applyFont="1" applyFill="1" applyBorder="1" applyAlignment="1">
      <alignment horizontal="center" vertical="center"/>
    </xf>
    <xf numFmtId="189" fontId="42" fillId="7" borderId="10" xfId="6" applyNumberFormat="1" applyFont="1" applyFill="1" applyBorder="1" applyAlignment="1">
      <alignment horizontal="center" vertical="center"/>
    </xf>
    <xf numFmtId="0" fontId="60" fillId="0" borderId="14" xfId="6" applyFont="1" applyBorder="1" applyAlignment="1">
      <alignment horizontal="left" vertical="center" wrapText="1"/>
    </xf>
    <xf numFmtId="0" fontId="60" fillId="0" borderId="0" xfId="6" applyFont="1" applyAlignment="1">
      <alignment horizontal="left" vertical="center" wrapText="1"/>
    </xf>
    <xf numFmtId="49" fontId="17" fillId="7" borderId="2" xfId="15" applyNumberFormat="1" applyFill="1" applyBorder="1" applyAlignment="1">
      <alignment horizontal="center" vertical="center"/>
    </xf>
    <xf numFmtId="49" fontId="5" fillId="7" borderId="6" xfId="6" applyNumberFormat="1" applyFill="1" applyBorder="1" applyAlignment="1">
      <alignment horizontal="center" vertical="center"/>
    </xf>
    <xf numFmtId="49" fontId="5" fillId="7" borderId="10" xfId="6" applyNumberFormat="1" applyFill="1" applyBorder="1" applyAlignment="1">
      <alignment horizontal="center" vertical="center"/>
    </xf>
    <xf numFmtId="0" fontId="5" fillId="0" borderId="13" xfId="6" applyBorder="1" applyAlignment="1">
      <alignment horizontal="center" vertical="center"/>
    </xf>
    <xf numFmtId="0" fontId="5" fillId="0" borderId="14" xfId="6" applyBorder="1" applyAlignment="1">
      <alignment horizontal="center" vertical="center"/>
    </xf>
    <xf numFmtId="0" fontId="5" fillId="0" borderId="3" xfId="6" applyBorder="1" applyAlignment="1">
      <alignment horizontal="center" vertical="center"/>
    </xf>
    <xf numFmtId="0" fontId="5" fillId="0" borderId="18" xfId="6" applyBorder="1" applyAlignment="1">
      <alignment horizontal="center" vertical="center"/>
    </xf>
    <xf numFmtId="0" fontId="5" fillId="0" borderId="7" xfId="6" applyBorder="1" applyAlignment="1">
      <alignment horizontal="center" vertical="center"/>
    </xf>
    <xf numFmtId="0" fontId="5" fillId="0" borderId="9" xfId="6" applyBorder="1" applyAlignment="1">
      <alignment horizontal="center" vertical="center"/>
    </xf>
    <xf numFmtId="0" fontId="44" fillId="7" borderId="1" xfId="6" applyFont="1" applyFill="1" applyBorder="1" applyAlignment="1">
      <alignment horizontal="center" vertical="center" wrapText="1"/>
    </xf>
    <xf numFmtId="190" fontId="1" fillId="7" borderId="16" xfId="6" applyNumberFormat="1" applyFont="1" applyFill="1" applyBorder="1" applyAlignment="1">
      <alignment horizontal="center" vertical="center"/>
    </xf>
    <xf numFmtId="190" fontId="5" fillId="7" borderId="0" xfId="6" applyNumberFormat="1" applyFill="1" applyAlignment="1">
      <alignment horizontal="center" vertical="center"/>
    </xf>
    <xf numFmtId="190" fontId="5" fillId="7" borderId="21" xfId="6" applyNumberFormat="1" applyFill="1" applyBorder="1" applyAlignment="1">
      <alignment horizontal="center" vertical="center"/>
    </xf>
    <xf numFmtId="190" fontId="1" fillId="7" borderId="13" xfId="6" applyNumberFormat="1" applyFont="1" applyFill="1" applyBorder="1" applyAlignment="1">
      <alignment horizontal="center" vertical="center"/>
    </xf>
    <xf numFmtId="190" fontId="5" fillId="7" borderId="14" xfId="6" applyNumberFormat="1" applyFill="1" applyBorder="1" applyAlignment="1">
      <alignment horizontal="center" vertical="center"/>
    </xf>
    <xf numFmtId="190" fontId="5" fillId="7" borderId="3" xfId="6" applyNumberFormat="1" applyFill="1" applyBorder="1" applyAlignment="1">
      <alignment horizontal="center" vertical="center"/>
    </xf>
    <xf numFmtId="0" fontId="2" fillId="0" borderId="1" xfId="6"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6"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81" xfId="0"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Alignment="1">
      <alignment horizontal="center" vertical="center"/>
    </xf>
    <xf numFmtId="0" fontId="12" fillId="0" borderId="69" xfId="0" applyFont="1" applyBorder="1" applyAlignment="1">
      <alignment horizontal="center" vertical="center"/>
    </xf>
    <xf numFmtId="0" fontId="12" fillId="0" borderId="18" xfId="0" applyFont="1" applyBorder="1" applyAlignment="1">
      <alignment horizontal="center" vertical="center"/>
    </xf>
    <xf numFmtId="0" fontId="12" fillId="0" borderId="7" xfId="0" applyFont="1" applyBorder="1" applyAlignment="1">
      <alignment horizontal="center" vertical="center"/>
    </xf>
    <xf numFmtId="0" fontId="12" fillId="0" borderId="73" xfId="0" applyFont="1" applyBorder="1" applyAlignment="1">
      <alignment horizontal="center" vertical="center"/>
    </xf>
    <xf numFmtId="0" fontId="12" fillId="10" borderId="13" xfId="0" applyFont="1" applyFill="1" applyBorder="1" applyAlignment="1">
      <alignment horizontal="center" vertical="center"/>
    </xf>
    <xf numFmtId="0" fontId="12" fillId="10" borderId="14" xfId="0" applyFont="1" applyFill="1" applyBorder="1" applyAlignment="1">
      <alignment horizontal="center" vertical="center"/>
    </xf>
    <xf numFmtId="0" fontId="12" fillId="10" borderId="81" xfId="0" applyFont="1" applyFill="1" applyBorder="1" applyAlignment="1">
      <alignment horizontal="center" vertical="center"/>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0" xfId="0" applyFont="1" applyAlignment="1">
      <alignment horizontal="center" vertical="center" shrinkToFit="1"/>
    </xf>
    <xf numFmtId="0" fontId="12" fillId="0" borderId="21" xfId="0" applyFont="1" applyBorder="1" applyAlignment="1">
      <alignment horizontal="center" vertical="center" shrinkToFit="1"/>
    </xf>
    <xf numFmtId="0" fontId="12" fillId="0" borderId="15" xfId="0" applyFont="1" applyBorder="1" applyAlignment="1">
      <alignment horizontal="center" vertical="center"/>
    </xf>
    <xf numFmtId="0" fontId="12" fillId="0" borderId="22" xfId="0" applyFont="1" applyBorder="1" applyAlignment="1">
      <alignment horizontal="center" vertical="center"/>
    </xf>
    <xf numFmtId="0" fontId="12" fillId="0" borderId="17" xfId="0" applyFont="1" applyBorder="1" applyAlignment="1">
      <alignment horizontal="center" vertical="center"/>
    </xf>
    <xf numFmtId="191" fontId="43" fillId="10" borderId="13" xfId="0" applyNumberFormat="1" applyFont="1" applyFill="1" applyBorder="1" applyAlignment="1">
      <alignment horizontal="left" vertical="center"/>
    </xf>
    <xf numFmtId="191" fontId="43" fillId="10" borderId="14" xfId="0" applyNumberFormat="1" applyFont="1" applyFill="1" applyBorder="1" applyAlignment="1">
      <alignment horizontal="left" vertical="center"/>
    </xf>
    <xf numFmtId="191" fontId="43" fillId="10" borderId="3" xfId="0" applyNumberFormat="1" applyFont="1" applyFill="1" applyBorder="1" applyAlignment="1">
      <alignment horizontal="left" vertical="center"/>
    </xf>
    <xf numFmtId="0" fontId="12" fillId="10" borderId="13" xfId="0" applyFont="1" applyFill="1" applyBorder="1" applyAlignment="1">
      <alignment horizontal="center" vertical="center" shrinkToFit="1"/>
    </xf>
    <xf numFmtId="0" fontId="12" fillId="10" borderId="14" xfId="0" applyFont="1" applyFill="1" applyBorder="1" applyAlignment="1">
      <alignment horizontal="center" vertical="center" shrinkToFit="1"/>
    </xf>
    <xf numFmtId="0" fontId="12" fillId="10" borderId="3" xfId="0" applyFont="1" applyFill="1" applyBorder="1" applyAlignment="1">
      <alignment horizontal="center" vertical="center" shrinkToFi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2"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192" fontId="12" fillId="12" borderId="88" xfId="0" applyNumberFormat="1" applyFont="1" applyFill="1" applyBorder="1" applyAlignment="1">
      <alignment horizontal="center" vertical="center"/>
    </xf>
    <xf numFmtId="192" fontId="12" fillId="12" borderId="79" xfId="0" applyNumberFormat="1" applyFont="1" applyFill="1" applyBorder="1" applyAlignment="1">
      <alignment horizontal="center" vertical="center"/>
    </xf>
    <xf numFmtId="192" fontId="12" fillId="12" borderId="87" xfId="0" applyNumberFormat="1" applyFont="1" applyFill="1" applyBorder="1" applyAlignment="1">
      <alignment horizontal="center" vertical="center"/>
    </xf>
    <xf numFmtId="192" fontId="12" fillId="12" borderId="89" xfId="0" applyNumberFormat="1" applyFont="1" applyFill="1" applyBorder="1" applyAlignment="1">
      <alignment horizontal="center" vertical="center"/>
    </xf>
    <xf numFmtId="192" fontId="12" fillId="12" borderId="68" xfId="0" applyNumberFormat="1" applyFont="1" applyFill="1" applyBorder="1" applyAlignment="1">
      <alignment horizontal="center" vertical="center"/>
    </xf>
    <xf numFmtId="192" fontId="12" fillId="12" borderId="90" xfId="0" applyNumberFormat="1" applyFont="1" applyFill="1" applyBorder="1" applyAlignment="1">
      <alignment horizontal="center" vertical="center"/>
    </xf>
    <xf numFmtId="0" fontId="12" fillId="12" borderId="88" xfId="0" applyFont="1" applyFill="1" applyBorder="1" applyAlignment="1">
      <alignment horizontal="center" vertical="center"/>
    </xf>
    <xf numFmtId="0" fontId="12" fillId="12" borderId="79" xfId="0" applyFont="1" applyFill="1" applyBorder="1" applyAlignment="1">
      <alignment horizontal="center" vertical="center"/>
    </xf>
    <xf numFmtId="0" fontId="12" fillId="12" borderId="87" xfId="0" applyFont="1" applyFill="1" applyBorder="1" applyAlignment="1">
      <alignment horizontal="center" vertical="center"/>
    </xf>
    <xf numFmtId="0" fontId="12" fillId="2" borderId="0" xfId="0" applyFont="1" applyFill="1" applyAlignment="1">
      <alignment horizontal="left" vertical="center" wrapText="1"/>
    </xf>
    <xf numFmtId="0" fontId="12" fillId="2" borderId="21" xfId="0" applyFont="1" applyFill="1" applyBorder="1" applyAlignment="1">
      <alignment horizontal="left" vertical="center" wrapText="1"/>
    </xf>
    <xf numFmtId="0" fontId="12" fillId="12" borderId="89" xfId="0" applyFont="1" applyFill="1" applyBorder="1" applyAlignment="1">
      <alignment horizontal="center" vertical="center"/>
    </xf>
    <xf numFmtId="0" fontId="12" fillId="12" borderId="90" xfId="0" applyFont="1" applyFill="1" applyBorder="1" applyAlignment="1">
      <alignment horizontal="center" vertical="center"/>
    </xf>
    <xf numFmtId="191" fontId="12" fillId="2" borderId="13" xfId="0" applyNumberFormat="1" applyFont="1" applyFill="1" applyBorder="1" applyAlignment="1">
      <alignment horizontal="left" vertical="center" wrapText="1"/>
    </xf>
    <xf numFmtId="191" fontId="12" fillId="2" borderId="14" xfId="0" applyNumberFormat="1" applyFont="1" applyFill="1" applyBorder="1" applyAlignment="1">
      <alignment horizontal="left" vertical="center" wrapText="1"/>
    </xf>
    <xf numFmtId="191" fontId="12" fillId="2" borderId="3" xfId="0" applyNumberFormat="1" applyFont="1" applyFill="1" applyBorder="1" applyAlignment="1">
      <alignment horizontal="left" vertical="center" wrapText="1"/>
    </xf>
    <xf numFmtId="191" fontId="12" fillId="2" borderId="18" xfId="0" applyNumberFormat="1" applyFont="1" applyFill="1" applyBorder="1" applyAlignment="1">
      <alignment horizontal="left" vertical="center" wrapText="1"/>
    </xf>
    <xf numFmtId="191" fontId="12" fillId="2" borderId="7" xfId="0" applyNumberFormat="1" applyFont="1" applyFill="1" applyBorder="1" applyAlignment="1">
      <alignment horizontal="left" vertical="center" wrapText="1"/>
    </xf>
    <xf numFmtId="191" fontId="12" fillId="2" borderId="9" xfId="0" applyNumberFormat="1" applyFont="1" applyFill="1" applyBorder="1" applyAlignment="1">
      <alignment horizontal="left" vertical="center" wrapText="1"/>
    </xf>
    <xf numFmtId="0" fontId="12" fillId="10" borderId="2"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36" xfId="0" applyFont="1" applyFill="1" applyBorder="1" applyAlignment="1">
      <alignment horizontal="center" vertical="center"/>
    </xf>
    <xf numFmtId="191" fontId="43" fillId="0" borderId="15" xfId="0" applyNumberFormat="1" applyFont="1" applyBorder="1" applyAlignment="1">
      <alignment horizontal="center" vertical="center"/>
    </xf>
    <xf numFmtId="191" fontId="43" fillId="0" borderId="22" xfId="0" applyNumberFormat="1" applyFont="1" applyBorder="1" applyAlignment="1">
      <alignment horizontal="center" vertical="center"/>
    </xf>
    <xf numFmtId="191" fontId="43" fillId="0" borderId="17" xfId="0" applyNumberFormat="1" applyFont="1" applyBorder="1" applyAlignment="1">
      <alignment horizontal="center" vertical="center"/>
    </xf>
    <xf numFmtId="191" fontId="43" fillId="2" borderId="16" xfId="0" applyNumberFormat="1" applyFont="1" applyFill="1" applyBorder="1" applyAlignment="1">
      <alignment horizontal="left" vertical="center" wrapText="1"/>
    </xf>
    <xf numFmtId="191" fontId="43" fillId="2" borderId="0" xfId="0" applyNumberFormat="1" applyFont="1" applyFill="1" applyAlignment="1">
      <alignment horizontal="left" vertical="center" wrapText="1"/>
    </xf>
    <xf numFmtId="191" fontId="43" fillId="2" borderId="21" xfId="0" applyNumberFormat="1" applyFont="1" applyFill="1" applyBorder="1" applyAlignment="1">
      <alignment horizontal="left" vertical="center" wrapText="1"/>
    </xf>
    <xf numFmtId="191" fontId="43" fillId="2" borderId="74" xfId="0" applyNumberFormat="1" applyFont="1" applyFill="1" applyBorder="1" applyAlignment="1">
      <alignment horizontal="left" vertical="center" wrapText="1"/>
    </xf>
    <xf numFmtId="191" fontId="43" fillId="2" borderId="75" xfId="0" applyNumberFormat="1" applyFont="1" applyFill="1" applyBorder="1" applyAlignment="1">
      <alignment horizontal="left" vertical="center" wrapText="1"/>
    </xf>
    <xf numFmtId="191" fontId="43" fillId="2" borderId="76" xfId="0" applyNumberFormat="1" applyFont="1" applyFill="1" applyBorder="1" applyAlignment="1">
      <alignment horizontal="left" vertical="center" wrapText="1"/>
    </xf>
    <xf numFmtId="191" fontId="43" fillId="10" borderId="2" xfId="0" applyNumberFormat="1" applyFont="1" applyFill="1" applyBorder="1" applyAlignment="1">
      <alignment horizontal="left" vertical="center"/>
    </xf>
    <xf numFmtId="191" fontId="43" fillId="10" borderId="6" xfId="0" applyNumberFormat="1" applyFont="1" applyFill="1" applyBorder="1" applyAlignment="1">
      <alignment horizontal="left" vertical="center"/>
    </xf>
    <xf numFmtId="191" fontId="43" fillId="10" borderId="10" xfId="0" applyNumberFormat="1" applyFont="1" applyFill="1" applyBorder="1" applyAlignment="1">
      <alignment horizontal="left" vertical="center"/>
    </xf>
    <xf numFmtId="0" fontId="12" fillId="10" borderId="2" xfId="0" applyFont="1" applyFill="1" applyBorder="1" applyAlignment="1">
      <alignment horizontal="center" vertical="center" shrinkToFit="1"/>
    </xf>
    <xf numFmtId="0" fontId="12" fillId="10" borderId="6" xfId="0" applyFont="1" applyFill="1" applyBorder="1" applyAlignment="1">
      <alignment horizontal="center" vertical="center" shrinkToFit="1"/>
    </xf>
    <xf numFmtId="0" fontId="12" fillId="10" borderId="10" xfId="0" applyFont="1" applyFill="1" applyBorder="1" applyAlignment="1">
      <alignment horizontal="center" vertical="center" shrinkToFit="1"/>
    </xf>
    <xf numFmtId="0" fontId="51" fillId="9" borderId="61" xfId="0" applyFont="1" applyFill="1" applyBorder="1" applyAlignment="1">
      <alignment horizontal="center" vertical="center"/>
    </xf>
    <xf numFmtId="0" fontId="51" fillId="9" borderId="66" xfId="0" applyFont="1" applyFill="1" applyBorder="1" applyAlignment="1">
      <alignment horizontal="center" vertical="center"/>
    </xf>
    <xf numFmtId="0" fontId="51" fillId="9" borderId="67" xfId="0" applyFont="1" applyFill="1" applyBorder="1" applyAlignment="1">
      <alignment horizontal="center" vertical="center"/>
    </xf>
    <xf numFmtId="0" fontId="51" fillId="9" borderId="70" xfId="0" applyFont="1" applyFill="1" applyBorder="1" applyAlignment="1">
      <alignment horizontal="center" vertical="center"/>
    </xf>
    <xf numFmtId="0" fontId="51" fillId="9" borderId="62" xfId="0" applyFont="1" applyFill="1" applyBorder="1" applyAlignment="1">
      <alignment horizontal="center" vertical="center"/>
    </xf>
    <xf numFmtId="191" fontId="43" fillId="11" borderId="71" xfId="0" applyNumberFormat="1" applyFont="1" applyFill="1" applyBorder="1" applyAlignment="1">
      <alignment horizontal="center" vertical="center" textRotation="255"/>
    </xf>
    <xf numFmtId="191" fontId="43" fillId="11" borderId="72" xfId="0" applyNumberFormat="1" applyFont="1" applyFill="1" applyBorder="1" applyAlignment="1">
      <alignment horizontal="center" vertical="center" textRotation="255"/>
    </xf>
    <xf numFmtId="191" fontId="43" fillId="11" borderId="95" xfId="0" applyNumberFormat="1" applyFont="1" applyFill="1" applyBorder="1" applyAlignment="1">
      <alignment horizontal="center" vertical="center" textRotation="255"/>
    </xf>
    <xf numFmtId="0" fontId="12" fillId="12" borderId="89" xfId="0" applyFont="1" applyFill="1" applyBorder="1" applyAlignment="1">
      <alignment horizontal="center" vertical="center" wrapText="1"/>
    </xf>
    <xf numFmtId="0" fontId="12" fillId="12" borderId="68" xfId="0" applyFont="1" applyFill="1" applyBorder="1" applyAlignment="1">
      <alignment horizontal="center" vertical="center" wrapText="1"/>
    </xf>
    <xf numFmtId="0" fontId="12" fillId="12" borderId="68" xfId="0" applyFont="1" applyFill="1" applyBorder="1" applyAlignment="1">
      <alignment horizontal="center" vertical="center"/>
    </xf>
    <xf numFmtId="0" fontId="12" fillId="0" borderId="2"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shrinkToFit="1"/>
    </xf>
    <xf numFmtId="191" fontId="43" fillId="2" borderId="13" xfId="0" applyNumberFormat="1" applyFont="1" applyFill="1" applyBorder="1" applyAlignment="1">
      <alignment horizontal="left" vertical="center" wrapText="1"/>
    </xf>
    <xf numFmtId="191" fontId="43" fillId="2" borderId="14" xfId="0" applyNumberFormat="1" applyFont="1" applyFill="1" applyBorder="1" applyAlignment="1">
      <alignment horizontal="left" vertical="center" wrapText="1"/>
    </xf>
    <xf numFmtId="191" fontId="43" fillId="2" borderId="3" xfId="0" applyNumberFormat="1" applyFont="1" applyFill="1" applyBorder="1" applyAlignment="1">
      <alignment horizontal="left" vertical="center" wrapText="1"/>
    </xf>
    <xf numFmtId="191" fontId="43" fillId="2" borderId="18" xfId="0" applyNumberFormat="1" applyFont="1" applyFill="1" applyBorder="1" applyAlignment="1">
      <alignment horizontal="left" vertical="center" wrapText="1"/>
    </xf>
    <xf numFmtId="191" fontId="43" fillId="2" borderId="7" xfId="0" applyNumberFormat="1" applyFont="1" applyFill="1" applyBorder="1" applyAlignment="1">
      <alignment horizontal="left" vertical="center" wrapText="1"/>
    </xf>
    <xf numFmtId="191" fontId="43" fillId="2" borderId="9" xfId="0" applyNumberFormat="1" applyFont="1" applyFill="1" applyBorder="1" applyAlignment="1">
      <alignment horizontal="left" vertical="center" wrapText="1"/>
    </xf>
    <xf numFmtId="0" fontId="12" fillId="12" borderId="85" xfId="0" applyFont="1" applyFill="1" applyBorder="1" applyAlignment="1">
      <alignment horizontal="center" vertical="center"/>
    </xf>
    <xf numFmtId="191" fontId="43" fillId="0" borderId="13" xfId="0" applyNumberFormat="1" applyFont="1" applyBorder="1" applyAlignment="1">
      <alignment horizontal="left" vertical="center" wrapText="1"/>
    </xf>
    <xf numFmtId="191" fontId="43" fillId="0" borderId="14" xfId="0" applyNumberFormat="1" applyFont="1" applyBorder="1" applyAlignment="1">
      <alignment horizontal="left" vertical="center" wrapText="1"/>
    </xf>
    <xf numFmtId="191" fontId="43" fillId="0" borderId="3" xfId="0" applyNumberFormat="1" applyFont="1" applyBorder="1" applyAlignment="1">
      <alignment horizontal="left" vertical="center" wrapText="1"/>
    </xf>
    <xf numFmtId="191" fontId="43" fillId="0" borderId="18" xfId="0" applyNumberFormat="1" applyFont="1" applyBorder="1" applyAlignment="1">
      <alignment horizontal="left" vertical="center" wrapText="1"/>
    </xf>
    <xf numFmtId="191" fontId="43" fillId="0" borderId="7" xfId="0" applyNumberFormat="1" applyFont="1" applyBorder="1" applyAlignment="1">
      <alignment horizontal="left" vertical="center" wrapText="1"/>
    </xf>
    <xf numFmtId="191" fontId="43" fillId="0" borderId="9" xfId="0" applyNumberFormat="1" applyFont="1" applyBorder="1" applyAlignment="1">
      <alignment horizontal="left" vertical="center" wrapText="1"/>
    </xf>
    <xf numFmtId="191" fontId="12" fillId="2" borderId="15" xfId="0" applyNumberFormat="1" applyFont="1" applyFill="1" applyBorder="1" applyAlignment="1">
      <alignment horizontal="center" vertical="center"/>
    </xf>
    <xf numFmtId="191" fontId="12" fillId="2" borderId="17" xfId="0" applyNumberFormat="1" applyFont="1" applyFill="1" applyBorder="1" applyAlignment="1">
      <alignment horizontal="center" vertical="center"/>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3" xfId="0" applyFont="1" applyBorder="1" applyAlignment="1">
      <alignment horizontal="left" vertical="center" wrapText="1"/>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21" xfId="0" applyFont="1" applyBorder="1" applyAlignment="1">
      <alignment horizontal="left" vertical="center" wrapText="1"/>
    </xf>
    <xf numFmtId="0" fontId="12" fillId="12" borderId="98" xfId="0" applyFont="1" applyFill="1" applyBorder="1" applyAlignment="1">
      <alignment horizontal="center" vertical="center"/>
    </xf>
    <xf numFmtId="0" fontId="12" fillId="12" borderId="111" xfId="0" applyFont="1" applyFill="1" applyBorder="1" applyAlignment="1">
      <alignment horizontal="center" vertical="center"/>
    </xf>
    <xf numFmtId="0" fontId="12" fillId="12" borderId="107" xfId="0" applyFont="1" applyFill="1" applyBorder="1" applyAlignment="1">
      <alignment horizontal="center" vertical="center"/>
    </xf>
    <xf numFmtId="0" fontId="12" fillId="12" borderId="7" xfId="0" applyFont="1" applyFill="1" applyBorder="1" applyAlignment="1">
      <alignment horizontal="center" vertical="center"/>
    </xf>
    <xf numFmtId="0" fontId="12" fillId="12" borderId="109" xfId="0" applyFont="1" applyFill="1" applyBorder="1" applyAlignment="1">
      <alignment horizontal="center" vertical="center"/>
    </xf>
    <xf numFmtId="0" fontId="12" fillId="0" borderId="3"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0" fontId="12" fillId="0" borderId="91" xfId="0" applyFont="1" applyBorder="1" applyAlignment="1">
      <alignment horizontal="center" vertical="center"/>
    </xf>
    <xf numFmtId="0" fontId="12" fillId="0" borderId="14" xfId="0" applyFont="1" applyBorder="1" applyAlignment="1">
      <alignment horizontal="left" vertical="center"/>
    </xf>
    <xf numFmtId="0" fontId="12" fillId="0" borderId="3" xfId="0" applyFont="1" applyBorder="1" applyAlignment="1">
      <alignment horizontal="left" vertical="center"/>
    </xf>
    <xf numFmtId="0" fontId="12" fillId="0" borderId="93" xfId="0" applyFont="1" applyBorder="1" applyAlignment="1">
      <alignment horizontal="left" vertical="center"/>
    </xf>
    <xf numFmtId="0" fontId="12" fillId="0" borderId="4" xfId="0" applyFont="1" applyBorder="1" applyAlignment="1">
      <alignment horizontal="left" vertical="center"/>
    </xf>
    <xf numFmtId="0" fontId="12" fillId="0" borderId="92" xfId="0" applyFont="1" applyBorder="1" applyAlignment="1">
      <alignment horizontal="left" vertical="center"/>
    </xf>
    <xf numFmtId="0" fontId="12" fillId="0" borderId="9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92" xfId="0" applyFont="1" applyBorder="1" applyAlignment="1">
      <alignment horizontal="center" vertical="center" shrinkToFit="1"/>
    </xf>
    <xf numFmtId="0" fontId="12" fillId="0" borderId="93" xfId="0" applyFont="1" applyBorder="1" applyAlignment="1">
      <alignment horizontal="center" vertical="center"/>
    </xf>
    <xf numFmtId="0" fontId="12" fillId="0" borderId="4" xfId="0" applyFont="1" applyBorder="1" applyAlignment="1">
      <alignment horizontal="center" vertical="center"/>
    </xf>
    <xf numFmtId="0" fontId="12" fillId="0" borderId="94" xfId="0" applyFont="1" applyBorder="1" applyAlignment="1">
      <alignment horizontal="center" vertical="center"/>
    </xf>
    <xf numFmtId="0" fontId="12" fillId="0" borderId="74" xfId="0" applyFont="1" applyBorder="1" applyAlignment="1">
      <alignment horizontal="left" vertical="center" wrapText="1"/>
    </xf>
    <xf numFmtId="0" fontId="12" fillId="0" borderId="75" xfId="0" applyFont="1" applyBorder="1" applyAlignment="1">
      <alignment horizontal="left" vertical="center" wrapText="1"/>
    </xf>
    <xf numFmtId="0" fontId="12" fillId="0" borderId="76" xfId="0" applyFont="1" applyBorder="1" applyAlignment="1">
      <alignment horizontal="left"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73" xfId="0" applyFont="1" applyFill="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12" fillId="0" borderId="1" xfId="0" applyFont="1" applyBorder="1" applyAlignment="1">
      <alignment horizontal="center" vertical="center" shrinkToFit="1"/>
    </xf>
    <xf numFmtId="0" fontId="12" fillId="0" borderId="15" xfId="0" applyFont="1" applyBorder="1" applyAlignment="1">
      <alignment horizontal="center" vertical="center" shrinkToFit="1"/>
    </xf>
    <xf numFmtId="0" fontId="12" fillId="2" borderId="16" xfId="0" applyFont="1" applyFill="1" applyBorder="1" applyAlignment="1">
      <alignment horizontal="left" vertical="center" wrapText="1"/>
    </xf>
    <xf numFmtId="191" fontId="43" fillId="10" borderId="16" xfId="0" applyNumberFormat="1" applyFont="1" applyFill="1" applyBorder="1" applyAlignment="1">
      <alignment horizontal="left" vertical="center"/>
    </xf>
    <xf numFmtId="191" fontId="43" fillId="10" borderId="0" xfId="0" applyNumberFormat="1" applyFont="1" applyFill="1" applyAlignment="1">
      <alignment horizontal="left" vertical="center"/>
    </xf>
    <xf numFmtId="191" fontId="43" fillId="10" borderId="21" xfId="0" applyNumberFormat="1" applyFont="1" applyFill="1" applyBorder="1" applyAlignment="1">
      <alignment horizontal="left" vertical="center"/>
    </xf>
    <xf numFmtId="0" fontId="14" fillId="2" borderId="1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1" xfId="0" applyFont="1" applyFill="1" applyBorder="1" applyAlignment="1">
      <alignment horizontal="center" vertical="center" wrapText="1"/>
    </xf>
    <xf numFmtId="0" fontId="12" fillId="2" borderId="16"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21" xfId="0" applyFont="1" applyFill="1" applyBorder="1" applyAlignment="1">
      <alignment horizontal="center" vertical="center" shrinkToFit="1"/>
    </xf>
    <xf numFmtId="0" fontId="12" fillId="0" borderId="18"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52" fillId="0" borderId="13" xfId="0" applyFont="1" applyBorder="1" applyAlignment="1">
      <alignment horizontal="center" vertical="center"/>
    </xf>
    <xf numFmtId="0" fontId="52" fillId="0" borderId="14" xfId="0" applyFont="1" applyBorder="1" applyAlignment="1">
      <alignment horizontal="center" vertical="center"/>
    </xf>
    <xf numFmtId="0" fontId="52" fillId="0" borderId="81" xfId="0" applyFont="1" applyBorder="1" applyAlignment="1">
      <alignment horizontal="center" vertical="center"/>
    </xf>
    <xf numFmtId="0" fontId="52" fillId="0" borderId="18" xfId="0" applyFont="1" applyBorder="1" applyAlignment="1">
      <alignment horizontal="center" vertical="center"/>
    </xf>
    <xf numFmtId="0" fontId="52" fillId="0" borderId="7" xfId="0" applyFont="1" applyBorder="1" applyAlignment="1">
      <alignment horizontal="center" vertical="center"/>
    </xf>
    <xf numFmtId="0" fontId="52" fillId="0" borderId="73" xfId="0" applyFont="1" applyBorder="1" applyAlignment="1">
      <alignment horizontal="center"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191" fontId="43" fillId="10" borderId="18" xfId="0" applyNumberFormat="1" applyFont="1" applyFill="1" applyBorder="1" applyAlignment="1">
      <alignment horizontal="left" vertical="center"/>
    </xf>
    <xf numFmtId="191" fontId="43" fillId="10" borderId="7" xfId="0" applyNumberFormat="1" applyFont="1" applyFill="1" applyBorder="1" applyAlignment="1">
      <alignment horizontal="left" vertical="center"/>
    </xf>
    <xf numFmtId="191" fontId="43" fillId="10" borderId="9" xfId="0" applyNumberFormat="1" applyFont="1" applyFill="1" applyBorder="1" applyAlignment="1">
      <alignment horizontal="left" vertical="center"/>
    </xf>
    <xf numFmtId="0" fontId="12" fillId="0" borderId="2" xfId="0" applyFont="1" applyBorder="1" applyAlignment="1">
      <alignment horizontal="left"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191" fontId="42" fillId="11" borderId="71" xfId="0" applyNumberFormat="1" applyFont="1" applyFill="1" applyBorder="1" applyAlignment="1">
      <alignment horizontal="center" vertical="center" textRotation="255"/>
    </xf>
    <xf numFmtId="191" fontId="42" fillId="11" borderId="72" xfId="0" applyNumberFormat="1" applyFont="1" applyFill="1" applyBorder="1" applyAlignment="1">
      <alignment horizontal="center" vertical="center" textRotation="255"/>
    </xf>
    <xf numFmtId="0" fontId="12" fillId="0" borderId="1" xfId="0" applyFont="1" applyBorder="1" applyAlignment="1">
      <alignment horizontal="center" vertical="center"/>
    </xf>
    <xf numFmtId="0" fontId="12" fillId="0" borderId="23" xfId="0" applyFont="1" applyBorder="1" applyAlignment="1">
      <alignment horizontal="center" vertical="center"/>
    </xf>
    <xf numFmtId="9" fontId="12" fillId="2" borderId="7" xfId="8" applyFont="1" applyFill="1" applyBorder="1" applyAlignment="1">
      <alignment horizontal="center" vertical="center"/>
    </xf>
    <xf numFmtId="0" fontId="12" fillId="2" borderId="74" xfId="0" applyFont="1" applyFill="1" applyBorder="1" applyAlignment="1">
      <alignment horizontal="left" vertical="center" wrapText="1"/>
    </xf>
    <xf numFmtId="0" fontId="12" fillId="2" borderId="75" xfId="0" applyFont="1" applyFill="1" applyBorder="1" applyAlignment="1">
      <alignment horizontal="left" vertical="center" wrapText="1"/>
    </xf>
    <xf numFmtId="0" fontId="12" fillId="2" borderId="76" xfId="0" applyFont="1" applyFill="1" applyBorder="1" applyAlignment="1">
      <alignment horizontal="left" vertical="center" wrapText="1"/>
    </xf>
    <xf numFmtId="0" fontId="12" fillId="2" borderId="13"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6"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21"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6" xfId="0" applyFont="1" applyFill="1" applyBorder="1" applyAlignment="1">
      <alignment horizontal="center" vertical="center"/>
    </xf>
    <xf numFmtId="0" fontId="12" fillId="0" borderId="93" xfId="0" applyFont="1" applyBorder="1" applyAlignment="1">
      <alignment horizontal="left" vertical="center" wrapText="1"/>
    </xf>
    <xf numFmtId="0" fontId="12" fillId="0" borderId="4" xfId="0" applyFont="1" applyBorder="1" applyAlignment="1">
      <alignment horizontal="left" vertical="center" wrapText="1"/>
    </xf>
    <xf numFmtId="0" fontId="12" fillId="0" borderId="92" xfId="0" applyFont="1" applyBorder="1" applyAlignment="1">
      <alignment horizontal="left" vertical="center" wrapText="1"/>
    </xf>
    <xf numFmtId="0" fontId="52" fillId="0" borderId="16" xfId="0" applyFont="1" applyBorder="1" applyAlignment="1">
      <alignment horizontal="center" vertical="center"/>
    </xf>
    <xf numFmtId="0" fontId="52" fillId="0" borderId="0" xfId="0" applyFont="1" applyAlignment="1">
      <alignment horizontal="center" vertical="center"/>
    </xf>
    <xf numFmtId="0" fontId="52" fillId="0" borderId="69" xfId="0" applyFont="1" applyBorder="1" applyAlignment="1">
      <alignment horizontal="center" vertical="center"/>
    </xf>
    <xf numFmtId="0" fontId="52" fillId="0" borderId="93" xfId="0" applyFont="1" applyBorder="1" applyAlignment="1">
      <alignment horizontal="center" vertical="center"/>
    </xf>
    <xf numFmtId="0" fontId="52" fillId="0" borderId="4" xfId="0" applyFont="1" applyBorder="1" applyAlignment="1">
      <alignment horizontal="center" vertical="center"/>
    </xf>
    <xf numFmtId="0" fontId="52" fillId="0" borderId="94" xfId="0" applyFont="1" applyBorder="1" applyAlignment="1">
      <alignment horizontal="center" vertical="center"/>
    </xf>
    <xf numFmtId="0" fontId="12" fillId="12" borderId="96" xfId="0" applyFont="1" applyFill="1" applyBorder="1" applyAlignment="1">
      <alignment horizontal="center" vertical="center"/>
    </xf>
    <xf numFmtId="0" fontId="12" fillId="12" borderId="0" xfId="0" applyFont="1" applyFill="1" applyAlignment="1">
      <alignment horizontal="center" vertical="center"/>
    </xf>
    <xf numFmtId="0" fontId="12" fillId="0" borderId="92" xfId="0" applyFont="1" applyBorder="1" applyAlignment="1">
      <alignment horizontal="center" vertical="center"/>
    </xf>
    <xf numFmtId="191" fontId="42" fillId="11" borderId="95" xfId="0" applyNumberFormat="1" applyFont="1" applyFill="1" applyBorder="1" applyAlignment="1">
      <alignment horizontal="center" vertical="center" textRotation="255"/>
    </xf>
    <xf numFmtId="0" fontId="12" fillId="10" borderId="10" xfId="0" applyFont="1" applyFill="1" applyBorder="1" applyAlignment="1">
      <alignment horizontal="center" vertical="center"/>
    </xf>
    <xf numFmtId="193" fontId="8" fillId="2" borderId="75" xfId="8" applyNumberFormat="1" applyFont="1" applyFill="1" applyBorder="1" applyAlignment="1">
      <alignment horizontal="center" vertical="center"/>
    </xf>
    <xf numFmtId="193" fontId="12" fillId="2" borderId="7" xfId="8" applyNumberFormat="1" applyFont="1" applyFill="1" applyBorder="1" applyAlignment="1">
      <alignment horizontal="center" vertical="center"/>
    </xf>
    <xf numFmtId="38" fontId="12" fillId="12" borderId="89" xfId="9" applyFont="1" applyFill="1" applyBorder="1" applyAlignment="1">
      <alignment horizontal="right" vertical="center"/>
    </xf>
    <xf numFmtId="38" fontId="12" fillId="12" borderId="68" xfId="9" applyFont="1" applyFill="1" applyBorder="1" applyAlignment="1">
      <alignment horizontal="right" vertical="center"/>
    </xf>
    <xf numFmtId="38" fontId="12" fillId="12" borderId="90" xfId="9" applyFont="1" applyFill="1" applyBorder="1" applyAlignment="1">
      <alignment horizontal="right" vertical="center"/>
    </xf>
    <xf numFmtId="38" fontId="12" fillId="12" borderId="88" xfId="9" applyFont="1" applyFill="1" applyBorder="1" applyAlignment="1">
      <alignment horizontal="right" vertical="center"/>
    </xf>
    <xf numFmtId="38" fontId="12" fillId="12" borderId="79" xfId="9" applyFont="1" applyFill="1" applyBorder="1" applyAlignment="1">
      <alignment horizontal="right" vertical="center"/>
    </xf>
    <xf numFmtId="38" fontId="12" fillId="12" borderId="87" xfId="9" applyFont="1" applyFill="1" applyBorder="1" applyAlignment="1">
      <alignment horizontal="right" vertical="center"/>
    </xf>
    <xf numFmtId="38" fontId="12" fillId="12" borderId="98" xfId="9" applyFont="1" applyFill="1" applyBorder="1" applyAlignment="1">
      <alignment horizontal="right" vertical="center"/>
    </xf>
    <xf numFmtId="38" fontId="12" fillId="12" borderId="85" xfId="9" applyFont="1" applyFill="1" applyBorder="1" applyAlignment="1">
      <alignment horizontal="right" vertical="center"/>
    </xf>
    <xf numFmtId="192" fontId="12" fillId="12" borderId="98" xfId="0" applyNumberFormat="1" applyFont="1" applyFill="1" applyBorder="1" applyAlignment="1">
      <alignment horizontal="center" vertical="center"/>
    </xf>
    <xf numFmtId="192" fontId="12" fillId="12" borderId="85" xfId="0" applyNumberFormat="1" applyFont="1" applyFill="1" applyBorder="1" applyAlignment="1">
      <alignment horizontal="center" vertical="center"/>
    </xf>
    <xf numFmtId="177" fontId="44" fillId="0" borderId="2" xfId="4" applyNumberFormat="1" applyFont="1" applyBorder="1" applyAlignment="1">
      <alignment horizontal="center" vertical="center"/>
    </xf>
    <xf numFmtId="177" fontId="44" fillId="0" borderId="6" xfId="4" applyNumberFormat="1" applyFont="1" applyBorder="1" applyAlignment="1">
      <alignment horizontal="center" vertical="center"/>
    </xf>
    <xf numFmtId="177" fontId="44" fillId="0" borderId="10" xfId="4" applyNumberFormat="1" applyFont="1" applyBorder="1" applyAlignment="1">
      <alignment horizontal="center" vertical="center"/>
    </xf>
    <xf numFmtId="0" fontId="44" fillId="0" borderId="1" xfId="4" applyFont="1" applyBorder="1" applyAlignment="1">
      <alignment horizontal="center" vertical="center"/>
    </xf>
    <xf numFmtId="177" fontId="44" fillId="0" borderId="17" xfId="4" applyNumberFormat="1" applyFont="1" applyBorder="1" applyAlignment="1">
      <alignment horizontal="center" vertical="center"/>
    </xf>
    <xf numFmtId="177" fontId="44" fillId="0" borderId="1" xfId="4" applyNumberFormat="1" applyFont="1" applyBorder="1" applyAlignment="1">
      <alignment horizontal="center" vertical="center"/>
    </xf>
    <xf numFmtId="0" fontId="44" fillId="0" borderId="2" xfId="4" applyFont="1" applyBorder="1" applyAlignment="1">
      <alignment horizontal="center" vertical="center"/>
    </xf>
    <xf numFmtId="0" fontId="44" fillId="0" borderId="6" xfId="4" applyFont="1" applyBorder="1" applyAlignment="1">
      <alignment horizontal="center" vertical="center"/>
    </xf>
    <xf numFmtId="0" fontId="44" fillId="0" borderId="10" xfId="4" applyFont="1" applyBorder="1" applyAlignment="1">
      <alignment horizontal="center" vertical="center"/>
    </xf>
    <xf numFmtId="0" fontId="44" fillId="9" borderId="37" xfId="4" applyFont="1" applyFill="1" applyBorder="1" applyAlignment="1">
      <alignment horizontal="center" vertical="center"/>
    </xf>
    <xf numFmtId="177" fontId="44" fillId="0" borderId="35" xfId="4" applyNumberFormat="1" applyFont="1" applyBorder="1" applyAlignment="1">
      <alignment horizontal="center" vertical="center"/>
    </xf>
    <xf numFmtId="0" fontId="8" fillId="9" borderId="2" xfId="4" applyFont="1" applyFill="1" applyBorder="1" applyAlignment="1">
      <alignment horizontal="center" vertical="center"/>
    </xf>
    <xf numFmtId="0" fontId="8" fillId="9" borderId="6" xfId="4" applyFont="1" applyFill="1" applyBorder="1" applyAlignment="1">
      <alignment horizontal="center" vertical="center"/>
    </xf>
    <xf numFmtId="0" fontId="8" fillId="9" borderId="10" xfId="4" applyFont="1" applyFill="1" applyBorder="1" applyAlignment="1">
      <alignment horizontal="center" vertical="center"/>
    </xf>
    <xf numFmtId="0" fontId="8" fillId="9" borderId="0" xfId="4" applyFont="1" applyFill="1" applyAlignment="1">
      <alignment horizontal="center" vertical="center"/>
    </xf>
    <xf numFmtId="0" fontId="44" fillId="0" borderId="15" xfId="4" applyFont="1" applyBorder="1" applyAlignment="1">
      <alignment horizontal="center" vertical="center" wrapText="1"/>
    </xf>
    <xf numFmtId="0" fontId="44" fillId="0" borderId="15" xfId="4" applyFont="1" applyBorder="1" applyAlignment="1">
      <alignment horizontal="center" vertical="center"/>
    </xf>
    <xf numFmtId="0" fontId="44" fillId="0" borderId="1" xfId="4" applyFont="1" applyBorder="1" applyAlignment="1">
      <alignment horizontal="center" vertical="center" wrapText="1"/>
    </xf>
    <xf numFmtId="0" fontId="44" fillId="0" borderId="2" xfId="4" applyFont="1" applyBorder="1" applyAlignment="1">
      <alignment horizontal="center" vertical="center" wrapText="1"/>
    </xf>
    <xf numFmtId="0" fontId="44" fillId="0" borderId="6" xfId="4" applyFont="1" applyBorder="1" applyAlignment="1">
      <alignment horizontal="center" vertical="center" wrapText="1"/>
    </xf>
    <xf numFmtId="0" fontId="44" fillId="0" borderId="10" xfId="4" applyFont="1" applyBorder="1" applyAlignment="1">
      <alignment horizontal="center" vertical="center" wrapText="1"/>
    </xf>
    <xf numFmtId="0" fontId="8" fillId="0" borderId="2" xfId="4" applyFont="1" applyBorder="1" applyAlignment="1">
      <alignment horizontal="center" vertical="center"/>
    </xf>
    <xf numFmtId="0" fontId="8" fillId="0" borderId="6" xfId="4" applyFont="1" applyBorder="1" applyAlignment="1">
      <alignment horizontal="center" vertical="center"/>
    </xf>
    <xf numFmtId="0" fontId="8" fillId="0" borderId="10" xfId="4" applyFont="1" applyBorder="1" applyAlignment="1">
      <alignment horizontal="center" vertical="center"/>
    </xf>
    <xf numFmtId="0" fontId="69" fillId="0" borderId="1" xfId="4" applyFont="1" applyBorder="1" applyAlignment="1">
      <alignment horizontal="center" vertical="center"/>
    </xf>
    <xf numFmtId="0" fontId="70" fillId="0" borderId="1" xfId="4" applyFont="1" applyBorder="1" applyAlignment="1">
      <alignment horizontal="center" vertical="center"/>
    </xf>
    <xf numFmtId="0" fontId="8" fillId="0" borderId="13" xfId="4" applyFont="1" applyBorder="1" applyAlignment="1">
      <alignment horizontal="center" vertical="center"/>
    </xf>
    <xf numFmtId="0" fontId="8" fillId="0" borderId="14" xfId="4" applyFont="1" applyBorder="1" applyAlignment="1">
      <alignment horizontal="center" vertical="center"/>
    </xf>
    <xf numFmtId="0" fontId="8" fillId="0" borderId="3" xfId="4" applyFont="1" applyBorder="1" applyAlignment="1">
      <alignment horizontal="center" vertical="center"/>
    </xf>
    <xf numFmtId="0" fontId="8" fillId="0" borderId="18" xfId="4" applyFont="1" applyBorder="1" applyAlignment="1">
      <alignment horizontal="center" vertical="center"/>
    </xf>
    <xf numFmtId="0" fontId="8" fillId="0" borderId="7" xfId="4" applyFont="1" applyBorder="1" applyAlignment="1">
      <alignment horizontal="center" vertical="center"/>
    </xf>
    <xf numFmtId="0" fontId="8" fillId="0" borderId="9" xfId="4" applyFont="1" applyBorder="1" applyAlignment="1">
      <alignment horizontal="center" vertical="center"/>
    </xf>
    <xf numFmtId="0" fontId="8" fillId="0" borderId="0" xfId="4" applyFont="1" applyAlignment="1">
      <alignment horizontal="left" vertical="center" wrapText="1"/>
    </xf>
    <xf numFmtId="0" fontId="8" fillId="0" borderId="16" xfId="4" applyFont="1" applyBorder="1" applyAlignment="1">
      <alignment horizontal="center" vertical="center"/>
    </xf>
    <xf numFmtId="0" fontId="8" fillId="0" borderId="0" xfId="4" applyFont="1" applyAlignment="1">
      <alignment horizontal="center" vertical="center"/>
    </xf>
    <xf numFmtId="194" fontId="8" fillId="0" borderId="113" xfId="4" applyNumberFormat="1" applyFont="1" applyBorder="1" applyAlignment="1">
      <alignment horizontal="center" vertical="center"/>
    </xf>
    <xf numFmtId="194" fontId="8" fillId="0" borderId="103" xfId="4" applyNumberFormat="1" applyFont="1" applyBorder="1" applyAlignment="1">
      <alignment horizontal="center" vertical="center"/>
    </xf>
    <xf numFmtId="194" fontId="8" fillId="0" borderId="104" xfId="4" applyNumberFormat="1" applyFont="1" applyBorder="1" applyAlignment="1">
      <alignment horizontal="center" vertical="center"/>
    </xf>
    <xf numFmtId="194" fontId="8" fillId="0" borderId="4" xfId="4" applyNumberFormat="1" applyFont="1" applyBorder="1" applyAlignment="1">
      <alignment horizontal="center" vertical="center"/>
    </xf>
    <xf numFmtId="0" fontId="8" fillId="0" borderId="113" xfId="4" applyFont="1" applyBorder="1" applyAlignment="1">
      <alignment horizontal="center" vertical="center"/>
    </xf>
    <xf numFmtId="0" fontId="8" fillId="0" borderId="103" xfId="4" applyFont="1" applyBorder="1" applyAlignment="1">
      <alignment horizontal="center" vertical="center"/>
    </xf>
    <xf numFmtId="0" fontId="8" fillId="0" borderId="104" xfId="4" applyFont="1" applyBorder="1" applyAlignment="1">
      <alignment horizontal="center" vertical="center"/>
    </xf>
    <xf numFmtId="0" fontId="8" fillId="0" borderId="4" xfId="4" applyFont="1" applyBorder="1" applyAlignment="1">
      <alignment horizontal="center" vertical="center"/>
    </xf>
    <xf numFmtId="195" fontId="8" fillId="0" borderId="7" xfId="3" applyNumberFormat="1" applyFont="1" applyBorder="1" applyAlignment="1">
      <alignment horizontal="center" vertical="center"/>
    </xf>
    <xf numFmtId="0" fontId="20" fillId="9" borderId="28" xfId="4" applyFont="1" applyFill="1" applyBorder="1" applyAlignment="1">
      <alignment horizontal="center" vertical="center"/>
    </xf>
    <xf numFmtId="0" fontId="20" fillId="9" borderId="29" xfId="4" applyFont="1" applyFill="1" applyBorder="1" applyAlignment="1">
      <alignment horizontal="center" vertical="center"/>
    </xf>
    <xf numFmtId="0" fontId="20" fillId="9" borderId="12" xfId="4" applyFont="1" applyFill="1" applyBorder="1" applyAlignment="1">
      <alignment horizontal="center" vertical="center"/>
    </xf>
    <xf numFmtId="0" fontId="8" fillId="0" borderId="13" xfId="4" applyFont="1" applyBorder="1" applyAlignment="1">
      <alignment horizontal="center" vertical="center" wrapText="1"/>
    </xf>
    <xf numFmtId="195" fontId="8" fillId="0" borderId="13" xfId="4" applyNumberFormat="1" applyFont="1" applyBorder="1" applyAlignment="1">
      <alignment horizontal="center" vertical="center"/>
    </xf>
    <xf numFmtId="0" fontId="30" fillId="0" borderId="99" xfId="4" applyFont="1" applyBorder="1" applyAlignment="1">
      <alignment horizontal="center" vertical="center"/>
    </xf>
    <xf numFmtId="0" fontId="30" fillId="0" borderId="1" xfId="4" applyFont="1" applyBorder="1" applyAlignment="1">
      <alignment horizontal="center" vertical="center"/>
    </xf>
    <xf numFmtId="0" fontId="44" fillId="0" borderId="129" xfId="4" applyFont="1" applyBorder="1" applyAlignment="1">
      <alignment horizontal="center" vertical="center"/>
    </xf>
    <xf numFmtId="0" fontId="44" fillId="0" borderId="137" xfId="4" applyFont="1" applyBorder="1" applyAlignment="1">
      <alignment horizontal="center" vertical="center"/>
    </xf>
    <xf numFmtId="0" fontId="44" fillId="0" borderId="138" xfId="4" applyFont="1" applyBorder="1" applyAlignment="1">
      <alignment horizontal="center" vertical="center"/>
    </xf>
    <xf numFmtId="0" fontId="44" fillId="9" borderId="25" xfId="4" applyFont="1" applyFill="1" applyBorder="1" applyAlignment="1">
      <alignment horizontal="center" vertical="center"/>
    </xf>
    <xf numFmtId="0" fontId="44" fillId="9" borderId="6" xfId="4" applyFont="1" applyFill="1" applyBorder="1" applyAlignment="1">
      <alignment horizontal="center" vertical="center"/>
    </xf>
    <xf numFmtId="0" fontId="44" fillId="9" borderId="2" xfId="4" applyFont="1" applyFill="1" applyBorder="1" applyAlignment="1">
      <alignment horizontal="center" vertical="center"/>
    </xf>
    <xf numFmtId="0" fontId="44" fillId="9" borderId="26" xfId="4" applyFont="1" applyFill="1" applyBorder="1" applyAlignment="1">
      <alignment horizontal="center" vertical="center"/>
    </xf>
    <xf numFmtId="0" fontId="44" fillId="0" borderId="100" xfId="4" applyFont="1" applyBorder="1" applyAlignment="1">
      <alignment horizontal="center" vertical="center"/>
    </xf>
    <xf numFmtId="0" fontId="44" fillId="0" borderId="101" xfId="4" applyFont="1" applyBorder="1" applyAlignment="1">
      <alignment horizontal="center" vertical="center"/>
    </xf>
    <xf numFmtId="0" fontId="44" fillId="0" borderId="139" xfId="4" applyFont="1" applyBorder="1" applyAlignment="1">
      <alignment horizontal="center" vertical="center"/>
    </xf>
    <xf numFmtId="1" fontId="44" fillId="0" borderId="11" xfId="4" applyNumberFormat="1" applyFont="1" applyBorder="1" applyAlignment="1">
      <alignment horizontal="center" vertical="center"/>
    </xf>
    <xf numFmtId="1" fontId="44" fillId="0" borderId="31" xfId="4" applyNumberFormat="1" applyFont="1" applyBorder="1" applyAlignment="1">
      <alignment horizontal="center" vertical="center"/>
    </xf>
    <xf numFmtId="1" fontId="44" fillId="0" borderId="5" xfId="4" applyNumberFormat="1" applyFont="1" applyBorder="1" applyAlignment="1">
      <alignment horizontal="center" vertical="center"/>
    </xf>
    <xf numFmtId="0" fontId="44" fillId="0" borderId="34" xfId="4" applyFont="1" applyBorder="1" applyAlignment="1">
      <alignment horizontal="center" vertical="center"/>
    </xf>
    <xf numFmtId="0" fontId="44" fillId="0" borderId="33" xfId="4" applyFont="1" applyBorder="1" applyAlignment="1">
      <alignment horizontal="center" vertical="center"/>
    </xf>
    <xf numFmtId="0" fontId="44" fillId="0" borderId="99" xfId="4" applyFont="1" applyBorder="1" applyAlignment="1">
      <alignment horizontal="center" vertical="center"/>
    </xf>
    <xf numFmtId="0" fontId="44" fillId="9" borderId="10" xfId="4" applyFont="1" applyFill="1" applyBorder="1" applyAlignment="1">
      <alignment horizontal="center" vertical="center"/>
    </xf>
    <xf numFmtId="0" fontId="45" fillId="0" borderId="99" xfId="4" applyFont="1" applyBorder="1" applyAlignment="1">
      <alignment horizontal="center" vertical="center" wrapText="1"/>
    </xf>
    <xf numFmtId="0" fontId="45" fillId="0" borderId="1" xfId="4" applyFont="1" applyBorder="1" applyAlignment="1">
      <alignment horizontal="center" vertical="center"/>
    </xf>
    <xf numFmtId="176" fontId="44" fillId="9" borderId="2" xfId="4" applyNumberFormat="1" applyFont="1" applyFill="1" applyBorder="1" applyAlignment="1">
      <alignment horizontal="center" vertical="center"/>
    </xf>
    <xf numFmtId="176" fontId="44" fillId="9" borderId="6" xfId="4" applyNumberFormat="1" applyFont="1" applyFill="1" applyBorder="1" applyAlignment="1">
      <alignment horizontal="center" vertical="center"/>
    </xf>
    <xf numFmtId="176" fontId="44" fillId="9" borderId="10" xfId="4" applyNumberFormat="1" applyFont="1" applyFill="1" applyBorder="1" applyAlignment="1">
      <alignment horizontal="center" vertical="center"/>
    </xf>
    <xf numFmtId="0" fontId="44" fillId="0" borderId="130" xfId="4" applyFont="1" applyBorder="1" applyAlignment="1">
      <alignment horizontal="center" vertical="center"/>
    </xf>
    <xf numFmtId="0" fontId="44" fillId="0" borderId="131" xfId="4" applyFont="1" applyBorder="1" applyAlignment="1">
      <alignment horizontal="center" vertical="center"/>
    </xf>
    <xf numFmtId="0" fontId="44" fillId="0" borderId="132" xfId="4" applyFont="1" applyBorder="1" applyAlignment="1">
      <alignment horizontal="center" vertical="center"/>
    </xf>
    <xf numFmtId="0" fontId="44" fillId="0" borderId="133" xfId="4" applyFont="1" applyBorder="1" applyAlignment="1">
      <alignment horizontal="center" vertical="center"/>
    </xf>
    <xf numFmtId="0" fontId="44" fillId="0" borderId="134" xfId="4" applyFont="1" applyBorder="1" applyAlignment="1">
      <alignment horizontal="center" vertical="center"/>
    </xf>
    <xf numFmtId="0" fontId="8" fillId="0" borderId="0" xfId="4" applyFont="1" applyAlignment="1">
      <alignment horizontal="left" vertical="center"/>
    </xf>
    <xf numFmtId="0" fontId="44" fillId="0" borderId="121" xfId="4" applyFont="1" applyBorder="1" applyAlignment="1">
      <alignment horizontal="center" vertical="center" wrapText="1"/>
    </xf>
    <xf numFmtId="0" fontId="44" fillId="0" borderId="122" xfId="4" applyFont="1" applyBorder="1" applyAlignment="1">
      <alignment horizontal="center" vertical="center" wrapText="1"/>
    </xf>
    <xf numFmtId="0" fontId="44" fillId="0" borderId="123" xfId="4" applyFont="1" applyBorder="1" applyAlignment="1">
      <alignment horizontal="center" vertical="center" wrapText="1"/>
    </xf>
    <xf numFmtId="0" fontId="44" fillId="0" borderId="27" xfId="4" applyFont="1" applyBorder="1" applyAlignment="1">
      <alignment horizontal="center" vertical="center" wrapText="1"/>
    </xf>
    <xf numFmtId="0" fontId="44" fillId="0" borderId="7" xfId="4" applyFont="1" applyBorder="1" applyAlignment="1">
      <alignment horizontal="center" vertical="center" wrapText="1"/>
    </xf>
    <xf numFmtId="0" fontId="44" fillId="0" borderId="9" xfId="4" applyFont="1" applyBorder="1" applyAlignment="1">
      <alignment horizontal="center" vertical="center" wrapText="1"/>
    </xf>
    <xf numFmtId="0" fontId="44" fillId="0" borderId="124" xfId="4" applyFont="1" applyBorder="1" applyAlignment="1">
      <alignment horizontal="center" vertical="center" wrapText="1"/>
    </xf>
    <xf numFmtId="0" fontId="44" fillId="0" borderId="125" xfId="4" applyFont="1" applyBorder="1" applyAlignment="1">
      <alignment horizontal="center" vertical="center" wrapText="1"/>
    </xf>
    <xf numFmtId="0" fontId="44" fillId="0" borderId="18" xfId="4" applyFont="1" applyBorder="1" applyAlignment="1">
      <alignment horizontal="center" vertical="center" wrapText="1"/>
    </xf>
    <xf numFmtId="0" fontId="44" fillId="0" borderId="127" xfId="4" applyFont="1" applyBorder="1" applyAlignment="1">
      <alignment horizontal="center" vertical="center" wrapText="1"/>
    </xf>
    <xf numFmtId="0" fontId="44" fillId="0" borderId="0" xfId="4" applyFont="1" applyAlignment="1">
      <alignment horizontal="center" vertical="center" wrapText="1"/>
    </xf>
    <xf numFmtId="0" fontId="44" fillId="0" borderId="106" xfId="4" applyFont="1" applyBorder="1" applyAlignment="1">
      <alignment horizontal="center" vertical="center" wrapText="1"/>
    </xf>
    <xf numFmtId="0" fontId="44" fillId="0" borderId="128" xfId="4" applyFont="1" applyBorder="1" applyAlignment="1">
      <alignment horizontal="center" vertical="center" wrapText="1"/>
    </xf>
    <xf numFmtId="0" fontId="61" fillId="0" borderId="0" xfId="4" applyFont="1" applyAlignment="1">
      <alignment horizontal="left" vertical="center"/>
    </xf>
    <xf numFmtId="0" fontId="44" fillId="9" borderId="0" xfId="4" applyFont="1" applyFill="1" applyAlignment="1">
      <alignment horizontal="center" vertical="center" shrinkToFit="1"/>
    </xf>
    <xf numFmtId="188" fontId="8" fillId="9" borderId="7" xfId="14" applyNumberFormat="1" applyFill="1" applyBorder="1" applyAlignment="1">
      <alignment horizontal="center" vertical="center"/>
    </xf>
    <xf numFmtId="0" fontId="44" fillId="0" borderId="113" xfId="4" applyFont="1" applyBorder="1" applyAlignment="1">
      <alignment horizontal="center" vertical="center" wrapText="1"/>
    </xf>
    <xf numFmtId="0" fontId="44" fillId="0" borderId="114" xfId="4" applyFont="1" applyBorder="1" applyAlignment="1">
      <alignment horizontal="center" vertical="center" wrapText="1"/>
    </xf>
    <xf numFmtId="0" fontId="44" fillId="0" borderId="119" xfId="4" applyFont="1" applyBorder="1" applyAlignment="1">
      <alignment horizontal="center" vertical="center" wrapText="1"/>
    </xf>
    <xf numFmtId="0" fontId="44" fillId="0" borderId="21" xfId="4" applyFont="1" applyBorder="1" applyAlignment="1">
      <alignment horizontal="center" vertical="center" wrapText="1"/>
    </xf>
    <xf numFmtId="0" fontId="44" fillId="0" borderId="126" xfId="4" applyFont="1" applyBorder="1" applyAlignment="1">
      <alignment horizontal="center" vertical="center" wrapText="1"/>
    </xf>
    <xf numFmtId="0" fontId="44" fillId="0" borderId="115" xfId="4" applyFont="1" applyBorder="1" applyAlignment="1">
      <alignment horizontal="center" vertical="center"/>
    </xf>
    <xf numFmtId="0" fontId="44" fillId="0" borderId="103" xfId="4" applyFont="1" applyBorder="1" applyAlignment="1">
      <alignment horizontal="center" vertical="center"/>
    </xf>
    <xf numFmtId="0" fontId="44" fillId="0" borderId="16" xfId="4" applyFont="1" applyBorder="1" applyAlignment="1">
      <alignment horizontal="center" vertical="center"/>
    </xf>
    <xf numFmtId="0" fontId="44" fillId="0" borderId="0" xfId="4" applyFont="1" applyAlignment="1">
      <alignment horizontal="center" vertical="center"/>
    </xf>
    <xf numFmtId="0" fontId="44" fillId="0" borderId="18" xfId="4" applyFont="1" applyBorder="1" applyAlignment="1">
      <alignment horizontal="center" vertical="center"/>
    </xf>
    <xf numFmtId="0" fontId="44" fillId="0" borderId="7" xfId="4" applyFont="1" applyBorder="1" applyAlignment="1">
      <alignment horizontal="center" vertical="center"/>
    </xf>
    <xf numFmtId="0" fontId="44" fillId="0" borderId="116" xfId="4" applyFont="1" applyBorder="1" applyAlignment="1">
      <alignment horizontal="center" vertical="center" textRotation="255"/>
    </xf>
    <xf numFmtId="0" fontId="44" fillId="0" borderId="22" xfId="4" applyFont="1" applyBorder="1" applyAlignment="1">
      <alignment horizontal="center" vertical="center" textRotation="255"/>
    </xf>
    <xf numFmtId="0" fontId="44" fillId="0" borderId="17" xfId="4" applyFont="1" applyBorder="1" applyAlignment="1">
      <alignment horizontal="center" vertical="center" textRotation="255"/>
    </xf>
    <xf numFmtId="0" fontId="44" fillId="2" borderId="117" xfId="4" applyFont="1" applyFill="1" applyBorder="1" applyAlignment="1">
      <alignment horizontal="center" vertical="center"/>
    </xf>
    <xf numFmtId="0" fontId="44" fillId="2" borderId="103" xfId="4" applyFont="1" applyFill="1" applyBorder="1" applyAlignment="1">
      <alignment horizontal="center" vertical="center"/>
    </xf>
    <xf numFmtId="0" fontId="44" fillId="2" borderId="120" xfId="4" applyFont="1" applyFill="1" applyBorder="1" applyAlignment="1">
      <alignment horizontal="center" vertical="center"/>
    </xf>
    <xf numFmtId="0" fontId="44" fillId="2" borderId="49" xfId="4" applyFont="1" applyFill="1" applyBorder="1" applyAlignment="1">
      <alignment horizontal="center" vertical="center"/>
    </xf>
    <xf numFmtId="0" fontId="45" fillId="2" borderId="2" xfId="4" applyFont="1" applyFill="1" applyBorder="1" applyAlignment="1">
      <alignment horizontal="center" vertical="center" wrapText="1"/>
    </xf>
    <xf numFmtId="0" fontId="45" fillId="2" borderId="36" xfId="4" applyFont="1" applyFill="1" applyBorder="1" applyAlignment="1">
      <alignment horizontal="center" vertical="center" wrapText="1"/>
    </xf>
    <xf numFmtId="177" fontId="8" fillId="0" borderId="2" xfId="11" applyNumberFormat="1" applyBorder="1" applyAlignment="1">
      <alignment horizontal="center" vertical="center"/>
    </xf>
    <xf numFmtId="177" fontId="8" fillId="0" borderId="6" xfId="11" applyNumberFormat="1" applyBorder="1" applyAlignment="1">
      <alignment horizontal="center" vertical="center"/>
    </xf>
    <xf numFmtId="0" fontId="8" fillId="0" borderId="6" xfId="11" applyBorder="1" applyAlignment="1">
      <alignment vertical="center"/>
    </xf>
    <xf numFmtId="0" fontId="8" fillId="0" borderId="10" xfId="11" applyBorder="1" applyAlignment="1">
      <alignment vertical="center"/>
    </xf>
    <xf numFmtId="0" fontId="8" fillId="0" borderId="1" xfId="11" applyBorder="1" applyAlignment="1">
      <alignment horizontal="center" vertical="center"/>
    </xf>
    <xf numFmtId="177" fontId="8" fillId="0" borderId="17" xfId="11" applyNumberFormat="1" applyBorder="1" applyAlignment="1">
      <alignment horizontal="center" vertical="center"/>
    </xf>
    <xf numFmtId="177" fontId="8" fillId="0" borderId="18" xfId="11" applyNumberFormat="1" applyBorder="1" applyAlignment="1">
      <alignment horizontal="center" vertical="center"/>
    </xf>
    <xf numFmtId="177" fontId="8" fillId="0" borderId="1" xfId="11" applyNumberFormat="1" applyBorder="1" applyAlignment="1">
      <alignment horizontal="center" vertical="center"/>
    </xf>
    <xf numFmtId="177" fontId="8" fillId="0" borderId="7" xfId="11" applyNumberFormat="1" applyBorder="1" applyAlignment="1">
      <alignment horizontal="center" vertical="center"/>
    </xf>
    <xf numFmtId="0" fontId="8" fillId="0" borderId="7" xfId="11" applyBorder="1" applyAlignment="1">
      <alignment vertical="center"/>
    </xf>
    <xf numFmtId="0" fontId="8" fillId="0" borderId="9" xfId="11" applyBorder="1" applyAlignment="1">
      <alignment vertical="center"/>
    </xf>
    <xf numFmtId="0" fontId="8" fillId="0" borderId="2" xfId="11" applyBorder="1" applyAlignment="1">
      <alignment horizontal="center" vertical="center"/>
    </xf>
    <xf numFmtId="0" fontId="8" fillId="0" borderId="6" xfId="11" applyBorder="1" applyAlignment="1">
      <alignment horizontal="center" vertical="center"/>
    </xf>
    <xf numFmtId="0" fontId="8" fillId="9" borderId="37" xfId="11" applyFill="1" applyBorder="1" applyAlignment="1">
      <alignment horizontal="center" vertical="center"/>
    </xf>
    <xf numFmtId="0" fontId="8" fillId="9" borderId="28" xfId="11" applyFill="1" applyBorder="1" applyAlignment="1">
      <alignment horizontal="center" vertical="center"/>
    </xf>
    <xf numFmtId="0" fontId="8" fillId="9" borderId="29" xfId="11" applyFill="1" applyBorder="1" applyAlignment="1">
      <alignment horizontal="center" vertical="center"/>
    </xf>
    <xf numFmtId="0" fontId="8" fillId="9" borderId="29" xfId="11" applyFill="1" applyBorder="1" applyAlignment="1">
      <alignment vertical="center"/>
    </xf>
    <xf numFmtId="0" fontId="8" fillId="9" borderId="12" xfId="11" applyFill="1" applyBorder="1" applyAlignment="1">
      <alignment vertical="center"/>
    </xf>
    <xf numFmtId="177" fontId="8" fillId="0" borderId="10" xfId="11" applyNumberFormat="1" applyBorder="1" applyAlignment="1">
      <alignment horizontal="center" vertical="center"/>
    </xf>
    <xf numFmtId="0" fontId="8" fillId="0" borderId="36" xfId="11" applyBorder="1" applyAlignment="1">
      <alignment horizontal="center" vertical="center"/>
    </xf>
    <xf numFmtId="0" fontId="8" fillId="9" borderId="12" xfId="11" applyFill="1" applyBorder="1" applyAlignment="1">
      <alignment horizontal="center" vertical="center"/>
    </xf>
    <xf numFmtId="0" fontId="8" fillId="0" borderId="0" xfId="11" applyAlignment="1">
      <alignment horizontal="center" vertical="top"/>
    </xf>
    <xf numFmtId="0" fontId="8" fillId="0" borderId="0" xfId="11" applyAlignment="1">
      <alignment horizontal="center" vertical="center"/>
    </xf>
    <xf numFmtId="0" fontId="8" fillId="0" borderId="10" xfId="11" applyBorder="1" applyAlignment="1">
      <alignment horizontal="center" vertical="center"/>
    </xf>
    <xf numFmtId="0" fontId="8" fillId="0" borderId="32" xfId="11" applyBorder="1" applyAlignment="1">
      <alignment horizontal="center" vertical="center"/>
    </xf>
    <xf numFmtId="0" fontId="8" fillId="0" borderId="34" xfId="11" applyBorder="1" applyAlignment="1">
      <alignment horizontal="center" vertical="center"/>
    </xf>
    <xf numFmtId="0" fontId="8" fillId="0" borderId="2" xfId="11" applyBorder="1" applyAlignment="1">
      <alignment horizontal="center" vertical="center" wrapText="1"/>
    </xf>
    <xf numFmtId="0" fontId="8" fillId="0" borderId="6" xfId="11" applyBorder="1" applyAlignment="1">
      <alignment horizontal="center" vertical="center" wrapText="1"/>
    </xf>
    <xf numFmtId="0" fontId="7" fillId="0" borderId="2" xfId="11" applyFont="1" applyBorder="1" applyAlignment="1">
      <alignment horizontal="center" vertical="center" wrapText="1"/>
    </xf>
    <xf numFmtId="0" fontId="7" fillId="0" borderId="6" xfId="11" applyFont="1" applyBorder="1" applyAlignment="1">
      <alignment horizontal="center" vertical="center" wrapText="1"/>
    </xf>
    <xf numFmtId="0" fontId="8" fillId="0" borderId="13" xfId="11" applyBorder="1" applyAlignment="1">
      <alignment horizontal="center" vertical="center" wrapText="1"/>
    </xf>
    <xf numFmtId="0" fontId="8" fillId="0" borderId="14" xfId="11" applyBorder="1" applyAlignment="1">
      <alignment horizontal="center" vertical="center" wrapText="1"/>
    </xf>
    <xf numFmtId="0" fontId="8" fillId="0" borderId="14" xfId="11" applyBorder="1" applyAlignment="1">
      <alignment vertical="center"/>
    </xf>
    <xf numFmtId="0" fontId="8" fillId="0" borderId="3" xfId="11" applyBorder="1" applyAlignment="1">
      <alignment vertical="center"/>
    </xf>
    <xf numFmtId="0" fontId="8" fillId="0" borderId="2" xfId="11" applyBorder="1" applyAlignment="1">
      <alignment horizontal="center" vertical="center" shrinkToFit="1"/>
    </xf>
    <xf numFmtId="0" fontId="8" fillId="0" borderId="6" xfId="11" applyBorder="1" applyAlignment="1">
      <alignment horizontal="center" vertical="center" shrinkToFit="1"/>
    </xf>
    <xf numFmtId="0" fontId="8" fillId="0" borderId="10" xfId="11" applyBorder="1" applyAlignment="1">
      <alignment horizontal="center" vertical="center" shrinkToFit="1"/>
    </xf>
    <xf numFmtId="0" fontId="8" fillId="0" borderId="0" xfId="4" applyFont="1" applyAlignment="1">
      <alignment horizontal="left" vertical="top" wrapText="1"/>
    </xf>
    <xf numFmtId="197" fontId="8" fillId="9" borderId="6" xfId="11" applyNumberFormat="1" applyFill="1" applyBorder="1" applyAlignment="1">
      <alignment horizontal="center" vertical="center"/>
    </xf>
    <xf numFmtId="194" fontId="8" fillId="0" borderId="7" xfId="11" applyNumberFormat="1" applyBorder="1" applyAlignment="1">
      <alignment horizontal="center" vertical="center"/>
    </xf>
    <xf numFmtId="0" fontId="8" fillId="0" borderId="0" xfId="11" applyAlignment="1">
      <alignment horizontal="left" vertical="center" wrapText="1"/>
    </xf>
    <xf numFmtId="0" fontId="8" fillId="0" borderId="38" xfId="11" applyBorder="1" applyAlignment="1">
      <alignment horizontal="center" vertical="center"/>
    </xf>
    <xf numFmtId="0" fontId="8" fillId="0" borderId="39" xfId="11" applyBorder="1" applyAlignment="1">
      <alignment horizontal="center" vertical="center"/>
    </xf>
    <xf numFmtId="0" fontId="8" fillId="0" borderId="40" xfId="11" applyBorder="1" applyAlignment="1">
      <alignment horizontal="center" vertical="center"/>
    </xf>
    <xf numFmtId="0" fontId="8" fillId="0" borderId="40" xfId="11" applyBorder="1" applyAlignment="1">
      <alignment horizontal="left" vertical="center" wrapText="1" shrinkToFit="1"/>
    </xf>
    <xf numFmtId="0" fontId="8" fillId="0" borderId="41" xfId="11" applyBorder="1" applyAlignment="1">
      <alignment horizontal="left" vertical="center" wrapText="1" shrinkToFit="1"/>
    </xf>
    <xf numFmtId="0" fontId="8" fillId="0" borderId="42" xfId="11" applyBorder="1" applyAlignment="1">
      <alignment horizontal="left" vertical="center" wrapText="1" shrinkToFit="1"/>
    </xf>
    <xf numFmtId="0" fontId="8" fillId="0" borderId="43" xfId="11" applyBorder="1" applyAlignment="1">
      <alignment horizontal="center" vertical="center"/>
    </xf>
    <xf numFmtId="0" fontId="8" fillId="0" borderId="3" xfId="11" applyBorder="1" applyAlignment="1">
      <alignment horizontal="center" vertical="center" wrapText="1"/>
    </xf>
    <xf numFmtId="0" fontId="8" fillId="0" borderId="16" xfId="11" applyBorder="1" applyAlignment="1">
      <alignment horizontal="center" vertical="center" wrapText="1"/>
    </xf>
    <xf numFmtId="0" fontId="8" fillId="0" borderId="0" xfId="11" applyAlignment="1">
      <alignment horizontal="center" vertical="center" wrapText="1"/>
    </xf>
    <xf numFmtId="0" fontId="8" fillId="0" borderId="21" xfId="11" applyBorder="1" applyAlignment="1">
      <alignment horizontal="center" vertical="center" wrapText="1"/>
    </xf>
    <xf numFmtId="0" fontId="8" fillId="0" borderId="48" xfId="11" applyBorder="1" applyAlignment="1">
      <alignment horizontal="center" vertical="center" wrapText="1"/>
    </xf>
    <xf numFmtId="0" fontId="8" fillId="0" borderId="49" xfId="11" applyBorder="1" applyAlignment="1">
      <alignment horizontal="center" vertical="center" wrapText="1"/>
    </xf>
    <xf numFmtId="0" fontId="8" fillId="0" borderId="50" xfId="11" applyBorder="1" applyAlignment="1">
      <alignment horizontal="center" vertical="center" wrapText="1"/>
    </xf>
    <xf numFmtId="197" fontId="8" fillId="9" borderId="2" xfId="11" applyNumberFormat="1" applyFill="1" applyBorder="1" applyAlignment="1">
      <alignment horizontal="center" vertical="center"/>
    </xf>
    <xf numFmtId="197" fontId="8" fillId="9" borderId="10" xfId="11" applyNumberFormat="1" applyFill="1" applyBorder="1" applyAlignment="1">
      <alignment horizontal="center" vertical="center"/>
    </xf>
    <xf numFmtId="0" fontId="8" fillId="0" borderId="51" xfId="11" applyBorder="1" applyAlignment="1">
      <alignment horizontal="center" vertical="center"/>
    </xf>
    <xf numFmtId="0" fontId="8" fillId="0" borderId="52" xfId="11" applyBorder="1" applyAlignment="1">
      <alignment horizontal="center" vertical="center"/>
    </xf>
    <xf numFmtId="0" fontId="8" fillId="0" borderId="53" xfId="11" applyBorder="1" applyAlignment="1">
      <alignment horizontal="center" vertical="center"/>
    </xf>
    <xf numFmtId="0" fontId="8" fillId="0" borderId="54" xfId="11" applyBorder="1" applyAlignment="1">
      <alignment horizontal="center" vertical="center"/>
    </xf>
    <xf numFmtId="0" fontId="8" fillId="0" borderId="55" xfId="11" applyBorder="1" applyAlignment="1">
      <alignment horizontal="center" vertical="center"/>
    </xf>
    <xf numFmtId="0" fontId="8" fillId="0" borderId="56" xfId="11" applyBorder="1" applyAlignment="1">
      <alignment horizontal="center" vertical="center"/>
    </xf>
    <xf numFmtId="0" fontId="8" fillId="0" borderId="57" xfId="11" applyBorder="1" applyAlignment="1">
      <alignment horizontal="center" vertical="center"/>
    </xf>
    <xf numFmtId="0" fontId="8" fillId="0" borderId="58" xfId="11" applyBorder="1" applyAlignment="1">
      <alignment horizontal="center" vertical="center"/>
    </xf>
    <xf numFmtId="0" fontId="8" fillId="0" borderId="59" xfId="11" applyBorder="1" applyAlignment="1">
      <alignment horizontal="center" vertical="center"/>
    </xf>
    <xf numFmtId="0" fontId="8" fillId="0" borderId="13" xfId="11" applyBorder="1" applyAlignment="1">
      <alignment horizontal="center" vertical="center"/>
    </xf>
    <xf numFmtId="0" fontId="8" fillId="0" borderId="3" xfId="11" applyBorder="1" applyAlignment="1">
      <alignment horizontal="center" vertical="center"/>
    </xf>
    <xf numFmtId="0" fontId="8" fillId="0" borderId="18" xfId="11" applyBorder="1" applyAlignment="1">
      <alignment horizontal="center" vertical="center"/>
    </xf>
    <xf numFmtId="0" fontId="8" fillId="0" borderId="9" xfId="11" applyBorder="1" applyAlignment="1">
      <alignment horizontal="center" vertical="center"/>
    </xf>
    <xf numFmtId="0" fontId="8" fillId="0" borderId="16" xfId="11" applyBorder="1" applyAlignment="1">
      <alignment horizontal="center" vertical="center"/>
    </xf>
    <xf numFmtId="0" fontId="8" fillId="0" borderId="21" xfId="11" applyBorder="1" applyAlignment="1">
      <alignment horizontal="center" vertical="center"/>
    </xf>
    <xf numFmtId="0" fontId="8" fillId="0" borderId="14" xfId="11" applyBorder="1" applyAlignment="1">
      <alignment horizontal="center" vertical="center"/>
    </xf>
    <xf numFmtId="194" fontId="8" fillId="0" borderId="39" xfId="11" applyNumberFormat="1" applyBorder="1" applyAlignment="1">
      <alignment horizontal="center" vertical="center"/>
    </xf>
    <xf numFmtId="194" fontId="8" fillId="0" borderId="19" xfId="11" applyNumberFormat="1" applyBorder="1" applyAlignment="1">
      <alignment horizontal="center" vertical="center"/>
    </xf>
    <xf numFmtId="0" fontId="8" fillId="0" borderId="0" xfId="11" applyAlignment="1">
      <alignment horizontal="left" vertical="center" shrinkToFit="1"/>
    </xf>
    <xf numFmtId="197" fontId="8" fillId="9" borderId="7" xfId="11" applyNumberFormat="1" applyFill="1" applyBorder="1" applyAlignment="1">
      <alignment horizontal="center" vertical="center"/>
    </xf>
    <xf numFmtId="0" fontId="8" fillId="0" borderId="44" xfId="11" applyBorder="1" applyAlignment="1">
      <alignment horizontal="center" vertical="center" wrapText="1"/>
    </xf>
    <xf numFmtId="0" fontId="8" fillId="0" borderId="45" xfId="11" applyBorder="1" applyAlignment="1">
      <alignment horizontal="center" vertical="center" wrapText="1"/>
    </xf>
    <xf numFmtId="0" fontId="8" fillId="0" borderId="46" xfId="11" applyBorder="1" applyAlignment="1">
      <alignment horizontal="center" vertical="center" wrapText="1"/>
    </xf>
    <xf numFmtId="0" fontId="8" fillId="0" borderId="142" xfId="11" applyBorder="1" applyAlignment="1">
      <alignment horizontal="center" vertical="center"/>
    </xf>
    <xf numFmtId="0" fontId="8" fillId="0" borderId="143" xfId="11" applyBorder="1" applyAlignment="1">
      <alignment horizontal="center" vertical="center"/>
    </xf>
    <xf numFmtId="0" fontId="8" fillId="0" borderId="144" xfId="11" applyBorder="1" applyAlignment="1">
      <alignment horizontal="center" vertical="center"/>
    </xf>
    <xf numFmtId="0" fontId="8" fillId="0" borderId="44" xfId="11" applyBorder="1" applyAlignment="1">
      <alignment horizontal="center" vertical="center"/>
    </xf>
    <xf numFmtId="0" fontId="8" fillId="0" borderId="46" xfId="11" applyBorder="1" applyAlignment="1">
      <alignment horizontal="center" vertical="center"/>
    </xf>
    <xf numFmtId="0" fontId="8" fillId="0" borderId="145" xfId="11" applyBorder="1" applyAlignment="1">
      <alignment horizontal="center" vertical="center"/>
    </xf>
    <xf numFmtId="0" fontId="8" fillId="0" borderId="1" xfId="11" applyBorder="1" applyAlignment="1">
      <alignment horizontal="center" vertical="center" shrinkToFit="1"/>
    </xf>
    <xf numFmtId="0" fontId="8" fillId="0" borderId="1" xfId="11" applyBorder="1" applyAlignment="1">
      <alignment horizontal="center" vertical="center" wrapText="1"/>
    </xf>
    <xf numFmtId="0" fontId="8" fillId="0" borderId="15" xfId="11" applyBorder="1" applyAlignment="1">
      <alignment horizontal="center" vertical="center" wrapText="1"/>
    </xf>
    <xf numFmtId="194" fontId="8" fillId="0" borderId="14" xfId="11" applyNumberFormat="1" applyBorder="1" applyAlignment="1">
      <alignment horizontal="center" vertical="center"/>
    </xf>
    <xf numFmtId="194" fontId="8" fillId="0" borderId="0" xfId="11" applyNumberFormat="1" applyAlignment="1">
      <alignment horizontal="center" vertical="center"/>
    </xf>
    <xf numFmtId="0" fontId="8" fillId="0" borderId="15" xfId="11" applyBorder="1" applyAlignment="1">
      <alignment horizontal="center" vertical="center"/>
    </xf>
    <xf numFmtId="0" fontId="8" fillId="0" borderId="47" xfId="11" applyBorder="1" applyAlignment="1">
      <alignment horizontal="center" vertical="center"/>
    </xf>
    <xf numFmtId="0" fontId="8" fillId="0" borderId="14" xfId="11" applyBorder="1" applyAlignment="1">
      <alignment horizontal="center" vertical="center" shrinkToFit="1"/>
    </xf>
    <xf numFmtId="0" fontId="8" fillId="0" borderId="3" xfId="11" applyBorder="1" applyAlignment="1">
      <alignment horizontal="center" vertical="center" shrinkToFit="1"/>
    </xf>
    <xf numFmtId="0" fontId="8" fillId="0" borderId="0" xfId="11" applyAlignment="1">
      <alignment horizontal="center" vertical="center" shrinkToFit="1"/>
    </xf>
    <xf numFmtId="0" fontId="8" fillId="0" borderId="21" xfId="11" applyBorder="1" applyAlignment="1">
      <alignment horizontal="center" vertical="center" shrinkToFit="1"/>
    </xf>
    <xf numFmtId="197" fontId="8" fillId="9" borderId="14" xfId="11" applyNumberFormat="1" applyFill="1" applyBorder="1" applyAlignment="1">
      <alignment horizontal="center" vertical="center"/>
    </xf>
    <xf numFmtId="197" fontId="8" fillId="9" borderId="0" xfId="11" applyNumberFormat="1" applyFill="1" applyAlignment="1">
      <alignment horizontal="center" vertical="center"/>
    </xf>
    <xf numFmtId="0" fontId="8" fillId="0" borderId="7" xfId="11" applyBorder="1" applyAlignment="1">
      <alignment horizontal="center" vertical="center"/>
    </xf>
    <xf numFmtId="0" fontId="8" fillId="0" borderId="7" xfId="11" applyBorder="1" applyAlignment="1">
      <alignment horizontal="center" vertical="center" shrinkToFit="1"/>
    </xf>
    <xf numFmtId="0" fontId="8" fillId="0" borderId="9" xfId="11" applyBorder="1" applyAlignment="1">
      <alignment horizontal="center" vertical="center" shrinkToFit="1"/>
    </xf>
    <xf numFmtId="0" fontId="8" fillId="0" borderId="18" xfId="11" applyBorder="1" applyAlignment="1">
      <alignment horizontal="center" vertical="center" wrapText="1"/>
    </xf>
    <xf numFmtId="0" fontId="8" fillId="0" borderId="7" xfId="11" applyBorder="1" applyAlignment="1">
      <alignment horizontal="center" vertical="center" wrapText="1"/>
    </xf>
    <xf numFmtId="0" fontId="8" fillId="0" borderId="9" xfId="11" applyBorder="1" applyAlignment="1">
      <alignment horizontal="center" vertical="center" wrapText="1"/>
    </xf>
    <xf numFmtId="0" fontId="8" fillId="0" borderId="1" xfId="11" applyBorder="1" applyAlignment="1">
      <alignment horizontal="left" vertical="center"/>
    </xf>
    <xf numFmtId="0" fontId="8" fillId="0" borderId="2" xfId="11" applyBorder="1" applyAlignment="1">
      <alignment horizontal="left" vertical="top" wrapText="1"/>
    </xf>
    <xf numFmtId="0" fontId="8" fillId="0" borderId="6" xfId="11" applyBorder="1" applyAlignment="1">
      <alignment horizontal="left" vertical="top" wrapText="1"/>
    </xf>
    <xf numFmtId="0" fontId="8" fillId="0" borderId="10" xfId="11" applyBorder="1" applyAlignment="1">
      <alignment horizontal="left" vertical="top" wrapText="1"/>
    </xf>
    <xf numFmtId="0" fontId="8" fillId="0" borderId="10" xfId="11" applyBorder="1" applyAlignment="1">
      <alignment horizontal="center" vertical="center" wrapText="1"/>
    </xf>
    <xf numFmtId="0" fontId="8" fillId="0" borderId="1" xfId="11" applyBorder="1" applyAlignment="1">
      <alignment horizontal="left" vertical="center" wrapText="1"/>
    </xf>
    <xf numFmtId="0" fontId="8" fillId="0" borderId="0" xfId="11" applyAlignment="1">
      <alignment vertical="top" wrapText="1"/>
    </xf>
    <xf numFmtId="0" fontId="7" fillId="0" borderId="1" xfId="11" applyFont="1" applyBorder="1" applyAlignment="1">
      <alignment horizontal="center" vertical="center" shrinkToFit="1"/>
    </xf>
    <xf numFmtId="0" fontId="7" fillId="0" borderId="1" xfId="11" applyFont="1" applyBorder="1" applyAlignment="1">
      <alignment horizontal="center" vertical="center" wrapText="1"/>
    </xf>
    <xf numFmtId="0" fontId="11" fillId="0" borderId="35" xfId="4" applyFont="1" applyBorder="1" applyAlignment="1">
      <alignment horizontal="left" vertical="center" wrapText="1"/>
    </xf>
    <xf numFmtId="0" fontId="11" fillId="0" borderId="6" xfId="4" applyFont="1" applyBorder="1" applyAlignment="1">
      <alignment horizontal="left" vertical="center" wrapText="1"/>
    </xf>
    <xf numFmtId="0" fontId="21" fillId="0" borderId="35" xfId="4" applyFont="1" applyBorder="1" applyAlignment="1">
      <alignment horizontal="left" vertical="center" wrapText="1"/>
    </xf>
    <xf numFmtId="0" fontId="21" fillId="0" borderId="6" xfId="4" applyFont="1" applyBorder="1" applyAlignment="1">
      <alignment horizontal="left" vertical="center" wrapText="1"/>
    </xf>
    <xf numFmtId="0" fontId="21" fillId="0" borderId="60" xfId="4" applyFont="1" applyBorder="1" applyAlignment="1">
      <alignment horizontal="left" vertical="center" wrapText="1"/>
    </xf>
    <xf numFmtId="0" fontId="21" fillId="0" borderId="34" xfId="4" applyFont="1" applyBorder="1" applyAlignment="1">
      <alignment horizontal="left" vertical="center" wrapText="1"/>
    </xf>
    <xf numFmtId="0" fontId="21" fillId="0" borderId="10" xfId="4" applyFont="1" applyBorder="1" applyAlignment="1">
      <alignment horizontal="left" vertical="center" wrapText="1"/>
    </xf>
    <xf numFmtId="0" fontId="21" fillId="0" borderId="104" xfId="4" applyFont="1" applyBorder="1" applyAlignment="1">
      <alignment horizontal="left" vertical="center" wrapText="1"/>
    </xf>
    <xf numFmtId="0" fontId="21" fillId="0" borderId="92" xfId="4" applyFont="1" applyBorder="1" applyAlignment="1">
      <alignment horizontal="left" vertical="center" wrapText="1"/>
    </xf>
    <xf numFmtId="0" fontId="21" fillId="0" borderId="0" xfId="4" applyFont="1" applyAlignment="1">
      <alignment horizontal="center" vertical="center" wrapText="1"/>
    </xf>
    <xf numFmtId="0" fontId="21" fillId="0" borderId="0" xfId="4" applyFont="1" applyAlignment="1">
      <alignment horizontal="center" vertical="center"/>
    </xf>
    <xf numFmtId="0" fontId="21" fillId="0" borderId="11" xfId="4" applyFont="1" applyBorder="1" applyAlignment="1">
      <alignment horizontal="center" vertical="center" wrapText="1"/>
    </xf>
    <xf numFmtId="0" fontId="21" fillId="0" borderId="30" xfId="4" applyFont="1" applyBorder="1" applyAlignment="1">
      <alignment horizontal="center" vertical="center" wrapText="1"/>
    </xf>
    <xf numFmtId="0" fontId="24" fillId="0" borderId="0" xfId="4" applyFont="1" applyAlignment="1">
      <alignment horizontal="center" vertical="center" wrapText="1"/>
    </xf>
    <xf numFmtId="0" fontId="22" fillId="0" borderId="0" xfId="4" applyFont="1" applyAlignment="1">
      <alignment horizontal="left" vertical="center" wrapText="1" indent="2"/>
    </xf>
    <xf numFmtId="0" fontId="21" fillId="0" borderId="28" xfId="4" applyFont="1" applyBorder="1" applyAlignment="1">
      <alignment horizontal="center" vertical="center" wrapText="1"/>
    </xf>
    <xf numFmtId="0" fontId="21" fillId="0" borderId="61" xfId="4" applyFont="1" applyBorder="1" applyAlignment="1">
      <alignment horizontal="left" vertical="center" wrapText="1"/>
    </xf>
    <xf numFmtId="0" fontId="21" fillId="0" borderId="62" xfId="4" applyFont="1" applyBorder="1" applyAlignment="1">
      <alignment horizontal="left" vertical="center" wrapText="1"/>
    </xf>
    <xf numFmtId="0" fontId="11" fillId="0" borderId="10" xfId="4" applyFont="1" applyBorder="1" applyAlignment="1">
      <alignment horizontal="left" vertical="center" wrapText="1"/>
    </xf>
    <xf numFmtId="0" fontId="8" fillId="0" borderId="13" xfId="4" applyFont="1" applyBorder="1" applyAlignment="1">
      <alignment horizontal="left" vertical="center"/>
    </xf>
    <xf numFmtId="0" fontId="8" fillId="0" borderId="6" xfId="4" applyFont="1" applyBorder="1" applyAlignment="1">
      <alignment horizontal="left" vertical="center"/>
    </xf>
    <xf numFmtId="0" fontId="8" fillId="0" borderId="10" xfId="4" applyFont="1" applyBorder="1" applyAlignment="1">
      <alignment horizontal="left" vertical="center"/>
    </xf>
    <xf numFmtId="0" fontId="20" fillId="0" borderId="13" xfId="4" applyFont="1" applyBorder="1" applyAlignment="1">
      <alignment horizontal="left" vertical="center"/>
    </xf>
    <xf numFmtId="0" fontId="20" fillId="0" borderId="6" xfId="4" applyFont="1" applyBorder="1" applyAlignment="1">
      <alignment horizontal="left" vertical="center"/>
    </xf>
    <xf numFmtId="0" fontId="20" fillId="0" borderId="10" xfId="4" applyFont="1" applyBorder="1" applyAlignment="1">
      <alignment horizontal="left" vertical="center"/>
    </xf>
    <xf numFmtId="0" fontId="35" fillId="0" borderId="63" xfId="4" applyFont="1" applyBorder="1" applyAlignment="1">
      <alignment horizontal="left" vertical="top" wrapText="1"/>
    </xf>
    <xf numFmtId="0" fontId="35" fillId="0" borderId="64" xfId="4" applyFont="1" applyBorder="1" applyAlignment="1">
      <alignment horizontal="left" vertical="top"/>
    </xf>
    <xf numFmtId="0" fontId="35" fillId="0" borderId="65" xfId="4" applyFont="1" applyBorder="1" applyAlignment="1">
      <alignment horizontal="left" vertical="top"/>
    </xf>
    <xf numFmtId="0" fontId="20" fillId="0" borderId="2" xfId="4" applyFont="1" applyBorder="1">
      <alignment vertical="center"/>
    </xf>
    <xf numFmtId="0" fontId="20" fillId="0" borderId="6" xfId="4" applyFont="1" applyBorder="1">
      <alignment vertical="center"/>
    </xf>
    <xf numFmtId="0" fontId="20" fillId="0" borderId="10" xfId="4" applyFont="1" applyBorder="1">
      <alignment vertical="center"/>
    </xf>
    <xf numFmtId="181" fontId="29" fillId="3" borderId="2" xfId="4" applyNumberFormat="1" applyFont="1" applyFill="1" applyBorder="1" applyAlignment="1">
      <alignment horizontal="center" vertical="center"/>
    </xf>
    <xf numFmtId="181" fontId="29" fillId="3" borderId="10" xfId="4" applyNumberFormat="1" applyFont="1" applyFill="1" applyBorder="1" applyAlignment="1">
      <alignment horizontal="center" vertical="center"/>
    </xf>
    <xf numFmtId="38" fontId="29" fillId="3" borderId="2" xfId="4" applyNumberFormat="1" applyFont="1" applyFill="1" applyBorder="1" applyAlignment="1">
      <alignment horizontal="center" vertical="center"/>
    </xf>
    <xf numFmtId="0" fontId="29" fillId="3" borderId="10" xfId="4" applyFont="1" applyFill="1" applyBorder="1" applyAlignment="1">
      <alignment horizontal="center" vertical="center"/>
    </xf>
    <xf numFmtId="0" fontId="35" fillId="0" borderId="63" xfId="4" applyFont="1" applyBorder="1" applyAlignment="1">
      <alignment vertical="top" wrapText="1"/>
    </xf>
    <xf numFmtId="0" fontId="35" fillId="0" borderId="64" xfId="4" applyFont="1" applyBorder="1" applyAlignment="1">
      <alignment vertical="top" wrapText="1"/>
    </xf>
    <xf numFmtId="0" fontId="35" fillId="0" borderId="65" xfId="4" applyFont="1" applyBorder="1" applyAlignment="1">
      <alignment vertical="top" wrapText="1"/>
    </xf>
    <xf numFmtId="0" fontId="36" fillId="0" borderId="0" xfId="4" applyFont="1" applyAlignment="1">
      <alignment horizontal="justify" vertical="top" wrapText="1"/>
    </xf>
    <xf numFmtId="180" fontId="29" fillId="3" borderId="2" xfId="4" applyNumberFormat="1" applyFont="1" applyFill="1" applyBorder="1" applyAlignment="1">
      <alignment horizontal="center" vertical="center"/>
    </xf>
    <xf numFmtId="180" fontId="29" fillId="3" borderId="10" xfId="4" applyNumberFormat="1" applyFont="1" applyFill="1" applyBorder="1" applyAlignment="1">
      <alignment horizontal="center" vertical="center"/>
    </xf>
    <xf numFmtId="0" fontId="57" fillId="0" borderId="0" xfId="4" applyFont="1" applyAlignment="1">
      <alignment horizontal="left" vertical="top" wrapText="1"/>
    </xf>
    <xf numFmtId="179" fontId="29" fillId="3" borderId="2" xfId="4" applyNumberFormat="1" applyFont="1" applyFill="1" applyBorder="1" applyAlignment="1">
      <alignment horizontal="center" vertical="center"/>
    </xf>
    <xf numFmtId="179" fontId="29" fillId="3" borderId="10" xfId="4" applyNumberFormat="1" applyFont="1" applyFill="1" applyBorder="1" applyAlignment="1">
      <alignment horizontal="center" vertical="center"/>
    </xf>
    <xf numFmtId="0" fontId="55" fillId="0" borderId="0" xfId="4" applyFont="1" applyAlignment="1">
      <alignment horizontal="center" vertical="center"/>
    </xf>
    <xf numFmtId="0" fontId="56" fillId="0" borderId="0" xfId="4" applyFont="1" applyAlignment="1">
      <alignment horizontal="center" vertical="center"/>
    </xf>
    <xf numFmtId="38" fontId="31" fillId="3" borderId="7" xfId="3" applyFont="1" applyFill="1" applyBorder="1" applyAlignment="1">
      <alignment horizontal="center" vertical="center"/>
    </xf>
    <xf numFmtId="0" fontId="35" fillId="0" borderId="63" xfId="4" applyFont="1" applyBorder="1" applyAlignment="1">
      <alignment vertical="center" wrapText="1"/>
    </xf>
    <xf numFmtId="0" fontId="35" fillId="0" borderId="64" xfId="4" applyFont="1" applyBorder="1" applyAlignment="1">
      <alignment vertical="center" wrapText="1"/>
    </xf>
    <xf numFmtId="0" fontId="35" fillId="0" borderId="65" xfId="4" applyFont="1" applyBorder="1" applyAlignment="1">
      <alignment vertical="center" wrapText="1"/>
    </xf>
    <xf numFmtId="0" fontId="34" fillId="0" borderId="0" xfId="4" applyFont="1" applyAlignment="1">
      <alignment vertical="center" wrapText="1"/>
    </xf>
    <xf numFmtId="0" fontId="12" fillId="3" borderId="7" xfId="4" applyFont="1" applyFill="1" applyBorder="1" applyAlignment="1">
      <alignment horizontal="center" vertical="center"/>
    </xf>
    <xf numFmtId="0" fontId="34" fillId="3" borderId="7" xfId="4" applyFont="1" applyFill="1" applyBorder="1" applyAlignment="1">
      <alignment horizontal="center" vertical="center"/>
    </xf>
    <xf numFmtId="0" fontId="35" fillId="0" borderId="63" xfId="4" applyFont="1" applyBorder="1">
      <alignment vertical="center"/>
    </xf>
    <xf numFmtId="0" fontId="35" fillId="0" borderId="64" xfId="4" applyFont="1" applyBorder="1">
      <alignment vertical="center"/>
    </xf>
    <xf numFmtId="0" fontId="35" fillId="0" borderId="65" xfId="4" applyFont="1" applyBorder="1">
      <alignment vertical="center"/>
    </xf>
    <xf numFmtId="0" fontId="20" fillId="0" borderId="13" xfId="4" applyFont="1" applyBorder="1" applyAlignment="1">
      <alignment vertical="center" wrapText="1"/>
    </xf>
    <xf numFmtId="0" fontId="20" fillId="0" borderId="14" xfId="4" applyFont="1" applyBorder="1" applyAlignment="1">
      <alignment vertical="center" wrapText="1"/>
    </xf>
    <xf numFmtId="0" fontId="20" fillId="0" borderId="3" xfId="4" applyFont="1" applyBorder="1" applyAlignment="1">
      <alignment vertical="center" wrapText="1"/>
    </xf>
    <xf numFmtId="0" fontId="20" fillId="0" borderId="2" xfId="4" applyFont="1" applyBorder="1" applyAlignment="1">
      <alignment horizontal="center" vertical="center"/>
    </xf>
    <xf numFmtId="0" fontId="20" fillId="0" borderId="10" xfId="4" applyFont="1" applyBorder="1" applyAlignment="1">
      <alignment horizontal="center" vertical="center"/>
    </xf>
    <xf numFmtId="186" fontId="28" fillId="4" borderId="28" xfId="3" applyNumberFormat="1" applyFont="1" applyFill="1" applyBorder="1" applyAlignment="1">
      <alignment horizontal="center" vertical="center"/>
    </xf>
    <xf numFmtId="186" fontId="28" fillId="4" borderId="12" xfId="3" applyNumberFormat="1" applyFont="1" applyFill="1" applyBorder="1" applyAlignment="1">
      <alignment horizontal="center" vertical="center"/>
    </xf>
    <xf numFmtId="38" fontId="28" fillId="4" borderId="28" xfId="3" applyFont="1" applyFill="1" applyBorder="1" applyAlignment="1">
      <alignment horizontal="center" vertical="center"/>
    </xf>
    <xf numFmtId="38" fontId="28" fillId="4" borderId="12" xfId="3" applyFont="1" applyFill="1" applyBorder="1" applyAlignment="1">
      <alignment horizontal="center" vertical="center"/>
    </xf>
    <xf numFmtId="0" fontId="18" fillId="6" borderId="0" xfId="4" applyFont="1" applyFill="1" applyAlignment="1">
      <alignment horizontal="center" vertical="center"/>
    </xf>
    <xf numFmtId="0" fontId="18" fillId="6" borderId="0" xfId="4" applyFont="1" applyFill="1" applyAlignment="1">
      <alignment horizontal="center" vertical="center" wrapText="1"/>
    </xf>
    <xf numFmtId="0" fontId="37" fillId="5" borderId="0" xfId="4" applyFont="1" applyFill="1" applyAlignment="1">
      <alignment horizontal="center" vertical="center"/>
    </xf>
    <xf numFmtId="185" fontId="28" fillId="4" borderId="28" xfId="3" applyNumberFormat="1" applyFont="1" applyFill="1" applyBorder="1" applyAlignment="1">
      <alignment horizontal="center" vertical="center"/>
    </xf>
    <xf numFmtId="185" fontId="28" fillId="4" borderId="12" xfId="3" applyNumberFormat="1" applyFont="1" applyFill="1" applyBorder="1" applyAlignment="1">
      <alignment horizontal="center" vertical="center"/>
    </xf>
    <xf numFmtId="0" fontId="0" fillId="13" borderId="15" xfId="0" applyFill="1" applyBorder="1" applyAlignment="1">
      <alignment horizontal="center" vertical="center" wrapText="1"/>
    </xf>
    <xf numFmtId="0" fontId="0" fillId="13" borderId="17" xfId="0" applyFill="1" applyBorder="1" applyAlignment="1">
      <alignment horizontal="center" vertical="center" wrapText="1"/>
    </xf>
    <xf numFmtId="0" fontId="59" fillId="13" borderId="7" xfId="0" applyFont="1" applyFill="1" applyBorder="1" applyAlignment="1">
      <alignment horizontal="center" vertical="center" wrapText="1"/>
    </xf>
    <xf numFmtId="0" fontId="0" fillId="13" borderId="1" xfId="0" applyFill="1" applyBorder="1" applyAlignment="1">
      <alignment horizontal="center" vertical="center"/>
    </xf>
    <xf numFmtId="0" fontId="0" fillId="13" borderId="2"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0" xfId="0" applyFill="1" applyBorder="1" applyAlignment="1">
      <alignment horizontal="center" vertical="center" wrapText="1"/>
    </xf>
    <xf numFmtId="0" fontId="7" fillId="13" borderId="15" xfId="0" applyFont="1"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15" xfId="0" applyFont="1" applyFill="1" applyBorder="1" applyAlignment="1">
      <alignment horizontal="center" vertical="center"/>
    </xf>
    <xf numFmtId="0" fontId="7" fillId="13" borderId="1" xfId="0" applyFont="1" applyFill="1" applyBorder="1" applyAlignment="1">
      <alignment horizontal="center" vertical="center"/>
    </xf>
    <xf numFmtId="0" fontId="7" fillId="13" borderId="13"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0" fillId="13" borderId="2" xfId="0" applyFill="1" applyBorder="1" applyAlignment="1">
      <alignment horizontal="center" vertical="center"/>
    </xf>
    <xf numFmtId="0" fontId="0" fillId="13" borderId="6" xfId="0" applyFill="1" applyBorder="1" applyAlignment="1">
      <alignment horizontal="center" vertical="center"/>
    </xf>
    <xf numFmtId="0" fontId="0" fillId="13" borderId="10" xfId="0" applyFill="1" applyBorder="1" applyAlignment="1">
      <alignment horizontal="center" vertical="center"/>
    </xf>
    <xf numFmtId="0" fontId="0" fillId="13" borderId="22" xfId="0" applyFill="1" applyBorder="1" applyAlignment="1">
      <alignment horizontal="center" vertical="center" wrapText="1"/>
    </xf>
    <xf numFmtId="0" fontId="0" fillId="13" borderId="13" xfId="0" applyFill="1" applyBorder="1" applyAlignment="1">
      <alignment horizontal="center" vertical="center"/>
    </xf>
    <xf numFmtId="0" fontId="0" fillId="13" borderId="14" xfId="0" applyFill="1" applyBorder="1" applyAlignment="1">
      <alignment horizontal="center" vertical="center"/>
    </xf>
    <xf numFmtId="0" fontId="0" fillId="13" borderId="3" xfId="0" applyFill="1" applyBorder="1" applyAlignment="1">
      <alignment horizontal="center" vertical="center"/>
    </xf>
    <xf numFmtId="0" fontId="0" fillId="13" borderId="13" xfId="0" applyFill="1" applyBorder="1" applyAlignment="1">
      <alignment horizontal="center" vertical="center" wrapText="1"/>
    </xf>
    <xf numFmtId="0" fontId="0" fillId="13" borderId="14" xfId="0" applyFill="1" applyBorder="1" applyAlignment="1">
      <alignment horizontal="center" vertical="center" wrapText="1"/>
    </xf>
    <xf numFmtId="0" fontId="0" fillId="13" borderId="3" xfId="0" applyFill="1" applyBorder="1" applyAlignment="1">
      <alignment horizontal="center" vertical="center" wrapText="1"/>
    </xf>
    <xf numFmtId="9" fontId="0" fillId="13" borderId="13" xfId="0" applyNumberFormat="1" applyFill="1" applyBorder="1" applyAlignment="1">
      <alignment horizontal="center" vertical="center" wrapText="1"/>
    </xf>
    <xf numFmtId="9" fontId="0" fillId="13" borderId="14" xfId="0" applyNumberFormat="1" applyFill="1" applyBorder="1" applyAlignment="1">
      <alignment horizontal="center" vertical="center" wrapText="1"/>
    </xf>
    <xf numFmtId="9" fontId="0" fillId="13" borderId="3" xfId="0" applyNumberFormat="1" applyFill="1" applyBorder="1" applyAlignment="1">
      <alignment horizontal="center" vertical="center" wrapText="1"/>
    </xf>
    <xf numFmtId="0" fontId="0" fillId="13" borderId="1" xfId="0" applyFill="1" applyBorder="1" applyAlignment="1">
      <alignment horizontal="center" vertical="center" wrapText="1"/>
    </xf>
  </cellXfs>
  <cellStyles count="16">
    <cellStyle name="パーセント" xfId="8" builtinId="5"/>
    <cellStyle name="パーセント 2" xfId="10" xr:uid="{E73097DD-F237-48A7-94E2-E29FD59AC8B3}"/>
    <cellStyle name="パーセント 3" xfId="12" xr:uid="{4590F601-A866-4C50-91D1-1F6DF7EC2B70}"/>
    <cellStyle name="パーセント 4" xfId="13" xr:uid="{76882790-208D-4D04-8F7C-1B3FCA774911}"/>
    <cellStyle name="ハイパーリンク" xfId="15" builtinId="8"/>
    <cellStyle name="ハイパーリンク 2" xfId="1" xr:uid="{00000000-0005-0000-0000-000001000000}"/>
    <cellStyle name="ハイパーリンク 2 2" xfId="2" xr:uid="{00000000-0005-0000-0000-000002000000}"/>
    <cellStyle name="ハイパーリンク 3" xfId="7" xr:uid="{80BD06CC-B21E-40F7-A9D5-CAF07F490F13}"/>
    <cellStyle name="桁区切り" xfId="9" builtinId="6"/>
    <cellStyle name="桁区切り 2" xfId="3" xr:uid="{00000000-0005-0000-0000-000003000000}"/>
    <cellStyle name="標準" xfId="0" builtinId="0"/>
    <cellStyle name="標準 2" xfId="4" xr:uid="{00000000-0005-0000-0000-000005000000}"/>
    <cellStyle name="標準 2 5" xfId="14" xr:uid="{45001B0D-D549-4732-B282-D301965D26C8}"/>
    <cellStyle name="標準 3" xfId="5" xr:uid="{00000000-0005-0000-0000-000006000000}"/>
    <cellStyle name="標準 4" xfId="6" xr:uid="{EF10309A-D1E5-469B-AAFB-2C7A0BA6098E}"/>
    <cellStyle name="標準 4 2" xfId="11" xr:uid="{A9B0B069-6914-4600-80C8-213000876DA0}"/>
  </cellStyles>
  <dxfs count="16">
    <dxf>
      <fill>
        <patternFill>
          <bgColor theme="8" tint="0.79998168889431442"/>
        </patternFill>
      </fill>
    </dxf>
    <dxf>
      <fill>
        <patternFill>
          <bgColor theme="8" tint="0.79998168889431442"/>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s>
  <tableStyles count="0" defaultTableStyle="TableStyleMedium9" defaultPivotStyle="PivotStyleLight16"/>
  <colors>
    <mruColors>
      <color rgb="FFFFFFFF"/>
      <color rgb="FF8EE4FC"/>
      <color rgb="FFE0E8B8"/>
      <color rgb="FF0D9FB3"/>
      <color rgb="FF03C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130969</xdr:colOff>
      <xdr:row>122</xdr:row>
      <xdr:rowOff>23813</xdr:rowOff>
    </xdr:from>
    <xdr:to>
      <xdr:col>5</xdr:col>
      <xdr:colOff>0</xdr:colOff>
      <xdr:row>123</xdr:row>
      <xdr:rowOff>261938</xdr:rowOff>
    </xdr:to>
    <xdr:sp macro="" textlink="">
      <xdr:nvSpPr>
        <xdr:cNvPr id="2" name="左中かっこ 1">
          <a:extLst>
            <a:ext uri="{FF2B5EF4-FFF2-40B4-BE49-F238E27FC236}">
              <a16:creationId xmlns:a16="http://schemas.microsoft.com/office/drawing/2014/main" id="{10758F27-6E42-4D1F-ADCA-510FD73E5B03}"/>
            </a:ext>
          </a:extLst>
        </xdr:cNvPr>
        <xdr:cNvSpPr/>
      </xdr:nvSpPr>
      <xdr:spPr>
        <a:xfrm>
          <a:off x="1214438" y="34801969"/>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11904</xdr:colOff>
      <xdr:row>122</xdr:row>
      <xdr:rowOff>0</xdr:rowOff>
    </xdr:from>
    <xdr:to>
      <xdr:col>25</xdr:col>
      <xdr:colOff>95250</xdr:colOff>
      <xdr:row>123</xdr:row>
      <xdr:rowOff>273843</xdr:rowOff>
    </xdr:to>
    <xdr:sp macro="" textlink="">
      <xdr:nvSpPr>
        <xdr:cNvPr id="3" name="右中かっこ 2">
          <a:extLst>
            <a:ext uri="{FF2B5EF4-FFF2-40B4-BE49-F238E27FC236}">
              <a16:creationId xmlns:a16="http://schemas.microsoft.com/office/drawing/2014/main" id="{89E3ED7B-414C-4481-A775-A54087C94A13}"/>
            </a:ext>
          </a:extLst>
        </xdr:cNvPr>
        <xdr:cNvSpPr/>
      </xdr:nvSpPr>
      <xdr:spPr>
        <a:xfrm>
          <a:off x="7096123" y="34778156"/>
          <a:ext cx="83346"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128</xdr:row>
      <xdr:rowOff>23812</xdr:rowOff>
    </xdr:from>
    <xdr:to>
      <xdr:col>5</xdr:col>
      <xdr:colOff>23812</xdr:colOff>
      <xdr:row>129</xdr:row>
      <xdr:rowOff>261938</xdr:rowOff>
    </xdr:to>
    <xdr:sp macro="" textlink="">
      <xdr:nvSpPr>
        <xdr:cNvPr id="4" name="左中かっこ 3">
          <a:extLst>
            <a:ext uri="{FF2B5EF4-FFF2-40B4-BE49-F238E27FC236}">
              <a16:creationId xmlns:a16="http://schemas.microsoft.com/office/drawing/2014/main" id="{6F2097A3-5989-40F5-8369-E98E77708115}"/>
            </a:ext>
          </a:extLst>
        </xdr:cNvPr>
        <xdr:cNvSpPr/>
      </xdr:nvSpPr>
      <xdr:spPr>
        <a:xfrm>
          <a:off x="1238250" y="36587906"/>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11906</xdr:colOff>
      <xdr:row>127</xdr:row>
      <xdr:rowOff>285750</xdr:rowOff>
    </xdr:from>
    <xdr:to>
      <xdr:col>25</xdr:col>
      <xdr:colOff>95252</xdr:colOff>
      <xdr:row>129</xdr:row>
      <xdr:rowOff>261938</xdr:rowOff>
    </xdr:to>
    <xdr:sp macro="" textlink="">
      <xdr:nvSpPr>
        <xdr:cNvPr id="5" name="右中かっこ 4">
          <a:extLst>
            <a:ext uri="{FF2B5EF4-FFF2-40B4-BE49-F238E27FC236}">
              <a16:creationId xmlns:a16="http://schemas.microsoft.com/office/drawing/2014/main" id="{A5D6CC37-9D54-4559-91C5-D74C8BA4DE13}"/>
            </a:ext>
          </a:extLst>
        </xdr:cNvPr>
        <xdr:cNvSpPr/>
      </xdr:nvSpPr>
      <xdr:spPr>
        <a:xfrm>
          <a:off x="7096125" y="36552188"/>
          <a:ext cx="83346" cy="571500"/>
        </a:xfrm>
        <a:prstGeom prst="rightBrac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10</xdr:row>
      <xdr:rowOff>29845</xdr:rowOff>
    </xdr:from>
    <xdr:to>
      <xdr:col>1</xdr:col>
      <xdr:colOff>551041</xdr:colOff>
      <xdr:row>10</xdr:row>
      <xdr:rowOff>164862</xdr:rowOff>
    </xdr:to>
    <xdr:sp macro="" textlink="">
      <xdr:nvSpPr>
        <xdr:cNvPr id="2" name="矢印: 下 1">
          <a:extLst>
            <a:ext uri="{FF2B5EF4-FFF2-40B4-BE49-F238E27FC236}">
              <a16:creationId xmlns:a16="http://schemas.microsoft.com/office/drawing/2014/main" id="{4B03D551-0CF5-4891-ADE1-56B369CE43C7}"/>
            </a:ext>
          </a:extLst>
        </xdr:cNvPr>
        <xdr:cNvSpPr/>
      </xdr:nvSpPr>
      <xdr:spPr>
        <a:xfrm>
          <a:off x="621030" y="1990090"/>
          <a:ext cx="552946"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635</xdr:colOff>
      <xdr:row>10</xdr:row>
      <xdr:rowOff>2540</xdr:rowOff>
    </xdr:from>
    <xdr:to>
      <xdr:col>4</xdr:col>
      <xdr:colOff>539466</xdr:colOff>
      <xdr:row>11</xdr:row>
      <xdr:rowOff>50461</xdr:rowOff>
    </xdr:to>
    <xdr:sp macro="" textlink="">
      <xdr:nvSpPr>
        <xdr:cNvPr id="3" name="矢印: 下 2">
          <a:extLst>
            <a:ext uri="{FF2B5EF4-FFF2-40B4-BE49-F238E27FC236}">
              <a16:creationId xmlns:a16="http://schemas.microsoft.com/office/drawing/2014/main" id="{AA2BEB71-636E-4F66-A519-ABE9E62C7B15}"/>
            </a:ext>
          </a:extLst>
        </xdr:cNvPr>
        <xdr:cNvSpPr/>
      </xdr:nvSpPr>
      <xdr:spPr>
        <a:xfrm>
          <a:off x="287718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626745</xdr:colOff>
      <xdr:row>10</xdr:row>
      <xdr:rowOff>2540</xdr:rowOff>
    </xdr:from>
    <xdr:to>
      <xdr:col>7</xdr:col>
      <xdr:colOff>575645</xdr:colOff>
      <xdr:row>11</xdr:row>
      <xdr:rowOff>50461</xdr:rowOff>
    </xdr:to>
    <xdr:sp macro="" textlink="">
      <xdr:nvSpPr>
        <xdr:cNvPr id="4" name="矢印: 下 3">
          <a:extLst>
            <a:ext uri="{FF2B5EF4-FFF2-40B4-BE49-F238E27FC236}">
              <a16:creationId xmlns:a16="http://schemas.microsoft.com/office/drawing/2014/main" id="{9586AF8F-FAC4-4285-96C5-9CBB3852B0D2}"/>
            </a:ext>
          </a:extLst>
        </xdr:cNvPr>
        <xdr:cNvSpPr/>
      </xdr:nvSpPr>
      <xdr:spPr>
        <a:xfrm>
          <a:off x="5078730"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xdr:colOff>
      <xdr:row>10</xdr:row>
      <xdr:rowOff>29845</xdr:rowOff>
    </xdr:from>
    <xdr:to>
      <xdr:col>10</xdr:col>
      <xdr:colOff>563665</xdr:colOff>
      <xdr:row>10</xdr:row>
      <xdr:rowOff>164862</xdr:rowOff>
    </xdr:to>
    <xdr:sp macro="" textlink="">
      <xdr:nvSpPr>
        <xdr:cNvPr id="5" name="矢印: 下 4">
          <a:extLst>
            <a:ext uri="{FF2B5EF4-FFF2-40B4-BE49-F238E27FC236}">
              <a16:creationId xmlns:a16="http://schemas.microsoft.com/office/drawing/2014/main" id="{249DD1EA-6713-4885-B4FE-1FF5202A7C2C}"/>
            </a:ext>
          </a:extLst>
        </xdr:cNvPr>
        <xdr:cNvSpPr/>
      </xdr:nvSpPr>
      <xdr:spPr>
        <a:xfrm>
          <a:off x="7279005" y="1990090"/>
          <a:ext cx="559855"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xdr:colOff>
      <xdr:row>10</xdr:row>
      <xdr:rowOff>2540</xdr:rowOff>
    </xdr:from>
    <xdr:to>
      <xdr:col>13</xdr:col>
      <xdr:colOff>533127</xdr:colOff>
      <xdr:row>11</xdr:row>
      <xdr:rowOff>50461</xdr:rowOff>
    </xdr:to>
    <xdr:sp macro="" textlink="">
      <xdr:nvSpPr>
        <xdr:cNvPr id="6" name="矢印: 下 5">
          <a:extLst>
            <a:ext uri="{FF2B5EF4-FFF2-40B4-BE49-F238E27FC236}">
              <a16:creationId xmlns:a16="http://schemas.microsoft.com/office/drawing/2014/main" id="{E3D14180-AC89-45BA-B176-138BF4095F3E}"/>
            </a:ext>
          </a:extLst>
        </xdr:cNvPr>
        <xdr:cNvSpPr/>
      </xdr:nvSpPr>
      <xdr:spPr>
        <a:xfrm>
          <a:off x="9773285" y="1964690"/>
          <a:ext cx="532492"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626745</xdr:colOff>
      <xdr:row>10</xdr:row>
      <xdr:rowOff>2540</xdr:rowOff>
    </xdr:from>
    <xdr:to>
      <xdr:col>16</xdr:col>
      <xdr:colOff>569232</xdr:colOff>
      <xdr:row>11</xdr:row>
      <xdr:rowOff>50461</xdr:rowOff>
    </xdr:to>
    <xdr:sp macro="" textlink="">
      <xdr:nvSpPr>
        <xdr:cNvPr id="7" name="矢印: 下 6">
          <a:extLst>
            <a:ext uri="{FF2B5EF4-FFF2-40B4-BE49-F238E27FC236}">
              <a16:creationId xmlns:a16="http://schemas.microsoft.com/office/drawing/2014/main" id="{1B034D79-8298-492B-8253-B30043F727F3}"/>
            </a:ext>
          </a:extLst>
        </xdr:cNvPr>
        <xdr:cNvSpPr/>
      </xdr:nvSpPr>
      <xdr:spPr>
        <a:xfrm>
          <a:off x="12212955" y="1964690"/>
          <a:ext cx="567327"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1905</xdr:colOff>
      <xdr:row>10</xdr:row>
      <xdr:rowOff>29845</xdr:rowOff>
    </xdr:from>
    <xdr:to>
      <xdr:col>19</xdr:col>
      <xdr:colOff>538354</xdr:colOff>
      <xdr:row>10</xdr:row>
      <xdr:rowOff>164862</xdr:rowOff>
    </xdr:to>
    <xdr:sp macro="" textlink="">
      <xdr:nvSpPr>
        <xdr:cNvPr id="8" name="矢印: 下 7">
          <a:extLst>
            <a:ext uri="{FF2B5EF4-FFF2-40B4-BE49-F238E27FC236}">
              <a16:creationId xmlns:a16="http://schemas.microsoft.com/office/drawing/2014/main" id="{8903E2B0-D970-4610-840B-5F881F3392A5}"/>
            </a:ext>
          </a:extLst>
        </xdr:cNvPr>
        <xdr:cNvSpPr/>
      </xdr:nvSpPr>
      <xdr:spPr>
        <a:xfrm>
          <a:off x="14651355" y="1990090"/>
          <a:ext cx="538354"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635</xdr:colOff>
      <xdr:row>10</xdr:row>
      <xdr:rowOff>2540</xdr:rowOff>
    </xdr:from>
    <xdr:to>
      <xdr:col>22</xdr:col>
      <xdr:colOff>539466</xdr:colOff>
      <xdr:row>11</xdr:row>
      <xdr:rowOff>50461</xdr:rowOff>
    </xdr:to>
    <xdr:sp macro="" textlink="">
      <xdr:nvSpPr>
        <xdr:cNvPr id="9" name="矢印: 下 8">
          <a:extLst>
            <a:ext uri="{FF2B5EF4-FFF2-40B4-BE49-F238E27FC236}">
              <a16:creationId xmlns:a16="http://schemas.microsoft.com/office/drawing/2014/main" id="{05B5BB0C-6EC0-4F41-885C-00416D197555}"/>
            </a:ext>
          </a:extLst>
        </xdr:cNvPr>
        <xdr:cNvSpPr/>
      </xdr:nvSpPr>
      <xdr:spPr>
        <a:xfrm>
          <a:off x="1714563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626745</xdr:colOff>
      <xdr:row>10</xdr:row>
      <xdr:rowOff>2540</xdr:rowOff>
    </xdr:from>
    <xdr:to>
      <xdr:col>25</xdr:col>
      <xdr:colOff>575645</xdr:colOff>
      <xdr:row>11</xdr:row>
      <xdr:rowOff>50461</xdr:rowOff>
    </xdr:to>
    <xdr:sp macro="" textlink="">
      <xdr:nvSpPr>
        <xdr:cNvPr id="10" name="矢印: 下 9">
          <a:extLst>
            <a:ext uri="{FF2B5EF4-FFF2-40B4-BE49-F238E27FC236}">
              <a16:creationId xmlns:a16="http://schemas.microsoft.com/office/drawing/2014/main" id="{FAB1D6E7-4DD6-4263-918C-4EEFBB6CD3F5}"/>
            </a:ext>
          </a:extLst>
        </xdr:cNvPr>
        <xdr:cNvSpPr/>
      </xdr:nvSpPr>
      <xdr:spPr>
        <a:xfrm>
          <a:off x="19642455"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7942-5C21-4541-B94D-D0E0DBC593A8}">
  <dimension ref="A1:X50"/>
  <sheetViews>
    <sheetView view="pageBreakPreview" zoomScaleNormal="100" zoomScaleSheetLayoutView="100" workbookViewId="0">
      <selection activeCell="AG28" sqref="AG28"/>
    </sheetView>
  </sheetViews>
  <sheetFormatPr defaultColWidth="8.90625" defaultRowHeight="13" x14ac:dyDescent="0.2"/>
  <cols>
    <col min="1" max="41" width="3.81640625" style="29" customWidth="1"/>
    <col min="42" max="16384" width="8.90625" style="29"/>
  </cols>
  <sheetData>
    <row r="1" spans="1:24" ht="41.25" customHeight="1" x14ac:dyDescent="0.2">
      <c r="A1" s="32"/>
      <c r="B1" s="33" t="s">
        <v>683</v>
      </c>
      <c r="C1" s="34"/>
      <c r="D1" s="34"/>
      <c r="E1" s="34"/>
      <c r="F1" s="34"/>
      <c r="G1" s="34"/>
      <c r="H1" s="34"/>
      <c r="I1" s="34"/>
      <c r="J1" s="34"/>
      <c r="K1" s="34"/>
      <c r="L1" s="34"/>
      <c r="M1" s="34"/>
      <c r="N1" s="34"/>
      <c r="O1" s="34"/>
      <c r="P1" s="34"/>
      <c r="Q1" s="34"/>
      <c r="R1" s="34"/>
      <c r="S1" s="34"/>
      <c r="T1" s="34"/>
      <c r="U1" s="34"/>
      <c r="V1" s="34"/>
      <c r="W1" s="34"/>
      <c r="X1" s="32"/>
    </row>
    <row r="2" spans="1:24" ht="32.25" customHeight="1" x14ac:dyDescent="0.2">
      <c r="A2" s="32"/>
      <c r="B2" s="36" t="s">
        <v>137</v>
      </c>
      <c r="C2" s="35"/>
      <c r="D2" s="35"/>
      <c r="E2" s="35"/>
      <c r="F2" s="35"/>
      <c r="G2" s="35"/>
      <c r="H2" s="35"/>
      <c r="I2" s="35"/>
      <c r="J2" s="35"/>
      <c r="K2" s="35"/>
      <c r="L2" s="35"/>
      <c r="M2" s="35"/>
      <c r="N2" s="35"/>
      <c r="O2" s="35"/>
      <c r="P2" s="35"/>
      <c r="Q2" s="35"/>
      <c r="R2" s="35"/>
      <c r="S2" s="35"/>
      <c r="T2" s="35"/>
      <c r="U2" s="35"/>
      <c r="V2" s="35"/>
      <c r="W2" s="35"/>
      <c r="X2" s="32"/>
    </row>
    <row r="3" spans="1:24" ht="22.5" customHeight="1" x14ac:dyDescent="0.2">
      <c r="B3" s="30"/>
      <c r="C3" s="30"/>
      <c r="D3" s="30"/>
      <c r="E3" s="30"/>
      <c r="F3" s="30"/>
      <c r="G3" s="30"/>
      <c r="H3" s="30"/>
      <c r="I3" s="30"/>
      <c r="J3" s="30"/>
      <c r="K3" s="30"/>
      <c r="L3" s="30"/>
      <c r="M3" s="30"/>
      <c r="N3" s="30"/>
      <c r="O3" s="30"/>
      <c r="P3" s="30"/>
      <c r="Q3" s="30"/>
      <c r="R3" s="30"/>
      <c r="S3" s="30"/>
      <c r="T3" s="30"/>
      <c r="U3" s="30"/>
      <c r="V3" s="30"/>
      <c r="W3" s="30"/>
    </row>
    <row r="4" spans="1:24" ht="22.5" customHeight="1" x14ac:dyDescent="0.2">
      <c r="B4" s="315" t="s">
        <v>120</v>
      </c>
      <c r="C4" s="316"/>
      <c r="D4" s="316"/>
      <c r="E4" s="317"/>
      <c r="F4" s="318"/>
      <c r="G4" s="319"/>
      <c r="H4" s="319"/>
      <c r="I4" s="319"/>
      <c r="J4" s="319"/>
      <c r="K4" s="319"/>
      <c r="L4" s="319"/>
      <c r="M4" s="319"/>
      <c r="N4" s="320"/>
      <c r="O4" s="30"/>
      <c r="P4" s="30"/>
      <c r="Q4" s="30"/>
      <c r="R4" s="30"/>
      <c r="S4" s="30"/>
      <c r="T4" s="30"/>
      <c r="U4" s="30"/>
      <c r="V4" s="30"/>
      <c r="W4" s="30"/>
    </row>
    <row r="5" spans="1:24" ht="22.5" customHeight="1" x14ac:dyDescent="0.2">
      <c r="B5" s="321" t="s">
        <v>121</v>
      </c>
      <c r="C5" s="321"/>
      <c r="D5" s="321"/>
      <c r="E5" s="321"/>
      <c r="F5" s="322"/>
      <c r="G5" s="323"/>
      <c r="H5" s="323"/>
      <c r="I5" s="323"/>
      <c r="J5" s="323"/>
      <c r="K5" s="323"/>
      <c r="L5" s="323"/>
      <c r="M5" s="323"/>
      <c r="N5" s="324"/>
      <c r="O5" s="30"/>
      <c r="P5" s="30"/>
      <c r="Q5" s="30"/>
      <c r="R5" s="30"/>
      <c r="S5" s="30"/>
      <c r="T5" s="30"/>
      <c r="U5" s="30"/>
      <c r="V5" s="30"/>
      <c r="W5" s="30"/>
    </row>
    <row r="6" spans="1:24" ht="26.25" customHeight="1" x14ac:dyDescent="0.2">
      <c r="B6" s="325" t="s">
        <v>122</v>
      </c>
      <c r="C6" s="325"/>
      <c r="D6" s="325"/>
      <c r="E6" s="325"/>
      <c r="F6" s="326"/>
      <c r="G6" s="327"/>
      <c r="H6" s="327"/>
      <c r="I6" s="327"/>
      <c r="J6" s="327"/>
      <c r="K6" s="327"/>
      <c r="L6" s="327"/>
      <c r="M6" s="327"/>
      <c r="N6" s="327"/>
      <c r="O6" s="327"/>
      <c r="P6" s="327"/>
      <c r="Q6" s="327"/>
      <c r="R6" s="327"/>
      <c r="S6" s="327"/>
      <c r="T6" s="327"/>
      <c r="U6" s="327"/>
      <c r="V6" s="327"/>
      <c r="W6" s="328"/>
    </row>
    <row r="7" spans="1:24" ht="26.25" customHeight="1" x14ac:dyDescent="0.2">
      <c r="B7" s="331" t="s">
        <v>135</v>
      </c>
      <c r="C7" s="316"/>
      <c r="D7" s="316"/>
      <c r="E7" s="317"/>
      <c r="F7" s="322"/>
      <c r="G7" s="323"/>
      <c r="H7" s="323"/>
      <c r="I7" s="323"/>
      <c r="J7" s="323"/>
      <c r="K7" s="323"/>
      <c r="L7" s="323"/>
      <c r="M7" s="323"/>
      <c r="N7" s="323"/>
      <c r="O7" s="323"/>
      <c r="P7" s="323"/>
      <c r="Q7" s="323"/>
      <c r="R7" s="323"/>
      <c r="S7" s="323"/>
      <c r="T7" s="323"/>
      <c r="U7" s="323"/>
      <c r="V7" s="323"/>
      <c r="W7" s="324"/>
    </row>
    <row r="8" spans="1:24" ht="27" customHeight="1" x14ac:dyDescent="0.2">
      <c r="B8" s="332" t="s">
        <v>123</v>
      </c>
      <c r="C8" s="333"/>
      <c r="D8" s="333"/>
      <c r="E8" s="334"/>
      <c r="F8" s="322"/>
      <c r="G8" s="323"/>
      <c r="H8" s="323"/>
      <c r="I8" s="323"/>
      <c r="J8" s="323"/>
      <c r="K8" s="323"/>
      <c r="L8" s="323"/>
      <c r="M8" s="323"/>
      <c r="N8" s="323"/>
      <c r="O8" s="323"/>
      <c r="P8" s="323"/>
      <c r="Q8" s="323"/>
      <c r="R8" s="323"/>
      <c r="S8" s="323"/>
      <c r="T8" s="323"/>
      <c r="U8" s="323"/>
      <c r="V8" s="323"/>
      <c r="W8" s="324"/>
    </row>
    <row r="9" spans="1:24" ht="22.5" customHeight="1" x14ac:dyDescent="0.2">
      <c r="B9" s="335" t="s">
        <v>124</v>
      </c>
      <c r="C9" s="335"/>
      <c r="D9" s="335"/>
      <c r="E9" s="335"/>
      <c r="F9" s="336"/>
      <c r="G9" s="337"/>
      <c r="H9" s="337"/>
      <c r="I9" s="338"/>
    </row>
    <row r="10" spans="1:24" ht="22.5" customHeight="1" x14ac:dyDescent="0.2">
      <c r="B10" s="315" t="s">
        <v>136</v>
      </c>
      <c r="C10" s="316"/>
      <c r="D10" s="316"/>
      <c r="E10" s="317"/>
      <c r="F10" s="336"/>
      <c r="G10" s="337"/>
      <c r="H10" s="337"/>
      <c r="I10" s="338"/>
    </row>
    <row r="11" spans="1:24" ht="22.5" customHeight="1" x14ac:dyDescent="0.2">
      <c r="B11" s="344" t="s">
        <v>125</v>
      </c>
      <c r="C11" s="345"/>
      <c r="D11" s="345"/>
      <c r="E11" s="346"/>
      <c r="F11" s="350"/>
      <c r="G11" s="350"/>
      <c r="H11" s="350"/>
      <c r="I11" s="350"/>
      <c r="J11" s="350"/>
      <c r="K11" s="350"/>
      <c r="L11" s="350"/>
      <c r="M11" s="350"/>
      <c r="N11" s="350"/>
      <c r="O11" s="350"/>
      <c r="P11" s="350"/>
      <c r="Q11" s="350"/>
      <c r="R11" s="350"/>
      <c r="S11" s="350"/>
      <c r="T11" s="350"/>
      <c r="U11" s="350"/>
      <c r="V11" s="350"/>
      <c r="W11" s="350"/>
    </row>
    <row r="12" spans="1:24" ht="22.5" customHeight="1" x14ac:dyDescent="0.2">
      <c r="B12" s="347"/>
      <c r="C12" s="348"/>
      <c r="D12" s="348"/>
      <c r="E12" s="349"/>
      <c r="F12" s="350"/>
      <c r="G12" s="350"/>
      <c r="H12" s="350"/>
      <c r="I12" s="350"/>
      <c r="J12" s="350"/>
      <c r="K12" s="350"/>
      <c r="L12" s="350"/>
      <c r="M12" s="350"/>
      <c r="N12" s="350"/>
      <c r="O12" s="350"/>
      <c r="P12" s="350"/>
      <c r="Q12" s="350"/>
      <c r="R12" s="350"/>
      <c r="S12" s="350"/>
      <c r="T12" s="350"/>
      <c r="U12" s="350"/>
      <c r="V12" s="350"/>
      <c r="W12" s="350"/>
    </row>
    <row r="13" spans="1:24" ht="22.5" customHeight="1" x14ac:dyDescent="0.2">
      <c r="B13" s="321" t="s">
        <v>126</v>
      </c>
      <c r="C13" s="321"/>
      <c r="D13" s="321"/>
      <c r="E13" s="321"/>
      <c r="F13" s="351"/>
      <c r="G13" s="352"/>
      <c r="H13" s="352"/>
      <c r="I13" s="352"/>
      <c r="J13" s="352"/>
      <c r="K13" s="352"/>
      <c r="L13" s="352"/>
      <c r="M13" s="352"/>
      <c r="N13" s="353"/>
    </row>
    <row r="14" spans="1:24" ht="22.5" customHeight="1" x14ac:dyDescent="0.2">
      <c r="B14" s="315" t="s">
        <v>127</v>
      </c>
      <c r="C14" s="316"/>
      <c r="D14" s="316"/>
      <c r="E14" s="317"/>
      <c r="F14" s="354"/>
      <c r="G14" s="355"/>
      <c r="H14" s="355"/>
      <c r="I14" s="355"/>
      <c r="J14" s="355"/>
      <c r="K14" s="355"/>
      <c r="L14" s="355"/>
      <c r="M14" s="355"/>
      <c r="N14" s="356"/>
    </row>
    <row r="15" spans="1:24" ht="22.5" customHeight="1" x14ac:dyDescent="0.2">
      <c r="B15" s="357" t="s">
        <v>639</v>
      </c>
      <c r="C15" s="321"/>
      <c r="D15" s="321"/>
      <c r="E15" s="321"/>
      <c r="F15" s="341"/>
      <c r="G15" s="342"/>
      <c r="H15" s="342"/>
      <c r="I15" s="342"/>
      <c r="J15" s="342"/>
      <c r="K15" s="342"/>
      <c r="L15" s="342"/>
      <c r="M15" s="342"/>
      <c r="N15" s="342"/>
      <c r="O15" s="342"/>
      <c r="P15" s="342"/>
      <c r="Q15" s="342"/>
      <c r="R15" s="342"/>
      <c r="S15" s="342"/>
      <c r="T15" s="342"/>
      <c r="U15" s="342"/>
      <c r="V15" s="342"/>
      <c r="W15" s="343"/>
    </row>
    <row r="16" spans="1:24" ht="22.5" customHeight="1" x14ac:dyDescent="0.2">
      <c r="B16" s="31"/>
      <c r="C16" s="339" t="s">
        <v>646</v>
      </c>
      <c r="D16" s="339"/>
      <c r="E16" s="339"/>
      <c r="F16" s="339"/>
      <c r="G16" s="339"/>
      <c r="H16" s="339"/>
      <c r="I16" s="339"/>
      <c r="J16" s="339"/>
      <c r="K16" s="339"/>
      <c r="L16" s="339"/>
      <c r="M16" s="339"/>
      <c r="N16" s="339"/>
      <c r="O16" s="339"/>
      <c r="P16" s="339"/>
      <c r="Q16" s="339"/>
      <c r="R16" s="339"/>
      <c r="S16" s="339"/>
      <c r="T16" s="339"/>
      <c r="U16" s="339"/>
      <c r="V16" s="339"/>
      <c r="W16" s="339"/>
    </row>
    <row r="17" spans="1:24" ht="22.5" customHeight="1" x14ac:dyDescent="0.2">
      <c r="B17" s="31"/>
      <c r="C17" s="340"/>
      <c r="D17" s="340"/>
      <c r="E17" s="340"/>
      <c r="F17" s="340"/>
      <c r="G17" s="340"/>
      <c r="H17" s="340"/>
      <c r="I17" s="340"/>
      <c r="J17" s="340"/>
      <c r="K17" s="340"/>
      <c r="L17" s="340"/>
      <c r="M17" s="340"/>
      <c r="N17" s="340"/>
      <c r="O17" s="340"/>
      <c r="P17" s="340"/>
      <c r="Q17" s="340"/>
      <c r="R17" s="340"/>
      <c r="S17" s="340"/>
      <c r="T17" s="340"/>
      <c r="U17" s="340"/>
      <c r="V17" s="340"/>
      <c r="W17" s="340"/>
    </row>
    <row r="18" spans="1:24" ht="22.5" customHeight="1" x14ac:dyDescent="0.2">
      <c r="B18" s="31"/>
      <c r="C18" s="340"/>
      <c r="D18" s="340"/>
      <c r="E18" s="340"/>
      <c r="F18" s="340"/>
      <c r="G18" s="340"/>
      <c r="H18" s="340"/>
      <c r="I18" s="340"/>
      <c r="J18" s="340"/>
      <c r="K18" s="340"/>
      <c r="L18" s="340"/>
      <c r="M18" s="340"/>
      <c r="N18" s="340"/>
      <c r="O18" s="340"/>
      <c r="P18" s="340"/>
      <c r="Q18" s="340"/>
      <c r="R18" s="340"/>
      <c r="S18" s="340"/>
      <c r="T18" s="340"/>
      <c r="U18" s="340"/>
      <c r="V18" s="340"/>
      <c r="W18" s="340"/>
    </row>
    <row r="19" spans="1:24" ht="22.25" customHeight="1" x14ac:dyDescent="0.2">
      <c r="B19" s="31"/>
      <c r="C19" s="340"/>
      <c r="D19" s="340"/>
      <c r="E19" s="340"/>
      <c r="F19" s="340"/>
      <c r="G19" s="340"/>
      <c r="H19" s="340"/>
      <c r="I19" s="340"/>
      <c r="J19" s="340"/>
      <c r="K19" s="340"/>
      <c r="L19" s="340"/>
      <c r="M19" s="340"/>
      <c r="N19" s="340"/>
      <c r="O19" s="340"/>
      <c r="P19" s="340"/>
      <c r="Q19" s="340"/>
      <c r="R19" s="340"/>
      <c r="S19" s="340"/>
      <c r="T19" s="340"/>
      <c r="U19" s="340"/>
      <c r="V19" s="340"/>
      <c r="W19" s="340"/>
    </row>
    <row r="20" spans="1:24" ht="22.5" customHeight="1" x14ac:dyDescent="0.2">
      <c r="B20" s="31"/>
      <c r="C20" s="340"/>
      <c r="D20" s="340"/>
      <c r="E20" s="340"/>
      <c r="F20" s="340"/>
      <c r="G20" s="340"/>
      <c r="H20" s="340"/>
      <c r="I20" s="340"/>
      <c r="J20" s="340"/>
      <c r="K20" s="340"/>
      <c r="L20" s="340"/>
      <c r="M20" s="340"/>
      <c r="N20" s="340"/>
      <c r="O20" s="340"/>
      <c r="P20" s="340"/>
      <c r="Q20" s="340"/>
      <c r="R20" s="340"/>
      <c r="S20" s="340"/>
      <c r="T20" s="340"/>
      <c r="U20" s="340"/>
      <c r="V20" s="340"/>
      <c r="W20" s="340"/>
    </row>
    <row r="21" spans="1:24" ht="22.5" customHeight="1" x14ac:dyDescent="0.2">
      <c r="B21" s="29" t="s">
        <v>128</v>
      </c>
    </row>
    <row r="22" spans="1:24" ht="22.5" customHeight="1" x14ac:dyDescent="0.2">
      <c r="B22" s="29" t="s">
        <v>129</v>
      </c>
    </row>
    <row r="23" spans="1:24" ht="22.5" customHeight="1" x14ac:dyDescent="0.2">
      <c r="C23" s="329" t="s">
        <v>638</v>
      </c>
      <c r="D23" s="330"/>
      <c r="E23" s="330"/>
      <c r="F23" s="330"/>
      <c r="G23" s="330"/>
      <c r="H23" s="330"/>
      <c r="I23" s="330"/>
      <c r="J23" s="330"/>
      <c r="K23" s="330"/>
      <c r="L23" s="330"/>
      <c r="M23" s="330"/>
      <c r="N23" s="330"/>
      <c r="O23" s="330"/>
      <c r="P23" s="330"/>
      <c r="Q23" s="330"/>
      <c r="R23" s="330"/>
      <c r="S23" s="330"/>
      <c r="T23" s="330"/>
      <c r="U23" s="330"/>
      <c r="V23" s="330"/>
      <c r="W23" s="330"/>
      <c r="X23" s="330"/>
    </row>
    <row r="24" spans="1:24" ht="22.5" customHeight="1" x14ac:dyDescent="0.2">
      <c r="C24" s="330"/>
      <c r="D24" s="330"/>
      <c r="E24" s="330"/>
      <c r="F24" s="330"/>
      <c r="G24" s="330"/>
      <c r="H24" s="330"/>
      <c r="I24" s="330"/>
      <c r="J24" s="330"/>
      <c r="K24" s="330"/>
      <c r="L24" s="330"/>
      <c r="M24" s="330"/>
      <c r="N24" s="330"/>
      <c r="O24" s="330"/>
      <c r="P24" s="330"/>
      <c r="Q24" s="330"/>
      <c r="R24" s="330"/>
      <c r="S24" s="330"/>
      <c r="T24" s="330"/>
      <c r="U24" s="330"/>
      <c r="V24" s="330"/>
      <c r="W24" s="330"/>
      <c r="X24" s="330"/>
    </row>
    <row r="25" spans="1:24" ht="22.5" customHeight="1" x14ac:dyDescent="0.2">
      <c r="B25" s="29" t="s">
        <v>130</v>
      </c>
    </row>
    <row r="26" spans="1:24" ht="22.5" customHeight="1" x14ac:dyDescent="0.2">
      <c r="C26" s="29" t="s">
        <v>145</v>
      </c>
    </row>
    <row r="27" spans="1:24" ht="22.5" customHeight="1" x14ac:dyDescent="0.2">
      <c r="A27" s="29" t="s">
        <v>131</v>
      </c>
      <c r="C27" s="29" t="s">
        <v>132</v>
      </c>
    </row>
    <row r="28" spans="1:24" ht="22.5" customHeight="1" x14ac:dyDescent="0.2">
      <c r="B28" s="29" t="s">
        <v>133</v>
      </c>
    </row>
    <row r="29" spans="1:24" ht="22.5" customHeight="1" x14ac:dyDescent="0.2">
      <c r="C29" s="314" t="s">
        <v>134</v>
      </c>
      <c r="D29" s="314"/>
      <c r="E29" s="314"/>
      <c r="F29" s="314"/>
      <c r="G29" s="314"/>
      <c r="H29" s="314"/>
      <c r="I29" s="314"/>
      <c r="J29" s="314"/>
      <c r="K29" s="314"/>
      <c r="L29" s="314"/>
      <c r="M29" s="314"/>
      <c r="N29" s="314"/>
      <c r="O29" s="314"/>
      <c r="P29" s="314"/>
      <c r="Q29" s="314"/>
      <c r="R29" s="314"/>
      <c r="S29" s="314"/>
      <c r="T29" s="314"/>
      <c r="U29" s="314"/>
      <c r="V29" s="314"/>
      <c r="W29" s="314"/>
      <c r="X29" s="168"/>
    </row>
    <row r="30" spans="1:24" ht="22.5" customHeight="1" x14ac:dyDescent="0.2">
      <c r="C30" s="314"/>
      <c r="D30" s="314"/>
      <c r="E30" s="314"/>
      <c r="F30" s="314"/>
      <c r="G30" s="314"/>
      <c r="H30" s="314"/>
      <c r="I30" s="314"/>
      <c r="J30" s="314"/>
      <c r="K30" s="314"/>
      <c r="L30" s="314"/>
      <c r="M30" s="314"/>
      <c r="N30" s="314"/>
      <c r="O30" s="314"/>
      <c r="P30" s="314"/>
      <c r="Q30" s="314"/>
      <c r="R30" s="314"/>
      <c r="S30" s="314"/>
      <c r="T30" s="314"/>
      <c r="U30" s="314"/>
      <c r="V30" s="314"/>
      <c r="W30" s="314"/>
      <c r="X30" s="168"/>
    </row>
    <row r="31" spans="1:24" ht="22.5" customHeight="1" x14ac:dyDescent="0.2"/>
    <row r="32" spans="1:24"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sheetData>
  <mergeCells count="25">
    <mergeCell ref="C16:W20"/>
    <mergeCell ref="F15:W15"/>
    <mergeCell ref="B11:E12"/>
    <mergeCell ref="F11:W12"/>
    <mergeCell ref="B13:E13"/>
    <mergeCell ref="F13:N13"/>
    <mergeCell ref="B14:E14"/>
    <mergeCell ref="F14:N14"/>
    <mergeCell ref="B15:E15"/>
    <mergeCell ref="C29:W30"/>
    <mergeCell ref="B4:E4"/>
    <mergeCell ref="F4:N4"/>
    <mergeCell ref="B5:E5"/>
    <mergeCell ref="F5:N5"/>
    <mergeCell ref="B6:E6"/>
    <mergeCell ref="F6:W6"/>
    <mergeCell ref="C23:X24"/>
    <mergeCell ref="B7:E7"/>
    <mergeCell ref="F7:W7"/>
    <mergeCell ref="B8:E8"/>
    <mergeCell ref="F8:W8"/>
    <mergeCell ref="B9:E9"/>
    <mergeCell ref="F9:I9"/>
    <mergeCell ref="F10:I10"/>
    <mergeCell ref="B10:E10"/>
  </mergeCells>
  <phoneticPr fontId="6"/>
  <dataValidations count="2">
    <dataValidation type="list" allowBlank="1" showInputMessage="1" sqref="F5:N5" xr:uid="{3C7AF443-EAC4-4B7A-86FF-567830F7C47A}">
      <formula1>"保育所,幼保連携型認定こども園,"</formula1>
    </dataValidation>
    <dataValidation allowBlank="1" showInputMessage="1" showErrorMessage="1" prompt="社会福祉法人〇〇会_x000a_、株式会社〇〇のよう_x000a_に記入してください。" sqref="F7:W7" xr:uid="{F7A28A20-E7CB-4DD8-8319-810BF5E6AEEF}"/>
  </dataValidations>
  <pageMargins left="0.70866141732283472" right="0.70866141732283472" top="0.74803149606299213" bottom="0.74803149606299213" header="0.31496062992125984" footer="0.31496062992125984"/>
  <pageSetup paperSize="9" scale="95" orientation="portrait" r:id="rId1"/>
  <headerFooter>
    <oddFooter>&amp;C［書面監査・表紙］</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46C-327A-470B-865D-F24739EED319}">
  <sheetPr>
    <pageSetUpPr fitToPage="1"/>
  </sheetPr>
  <dimension ref="A1:HB56"/>
  <sheetViews>
    <sheetView view="pageBreakPreview" zoomScaleNormal="100" zoomScaleSheetLayoutView="100" workbookViewId="0">
      <selection sqref="A1:F1"/>
    </sheetView>
  </sheetViews>
  <sheetFormatPr defaultColWidth="8.90625" defaultRowHeight="13" x14ac:dyDescent="0.2"/>
  <cols>
    <col min="1" max="141" width="10" style="280" customWidth="1"/>
    <col min="142" max="142" width="10" style="305" customWidth="1"/>
    <col min="143" max="143" width="10" style="280" customWidth="1"/>
    <col min="144" max="146" width="11.26953125" style="280" customWidth="1"/>
    <col min="147" max="147" width="6.7265625" style="306" customWidth="1"/>
    <col min="148" max="149" width="10" style="280" customWidth="1"/>
    <col min="150" max="167" width="5.54296875" style="280" customWidth="1"/>
    <col min="168" max="173" width="11.81640625" style="280" customWidth="1"/>
    <col min="174" max="16384" width="8.90625" style="280"/>
  </cols>
  <sheetData>
    <row r="1" spans="1:210" ht="54.65" customHeight="1" x14ac:dyDescent="0.2">
      <c r="A1" s="887" t="s">
        <v>319</v>
      </c>
      <c r="B1" s="887"/>
      <c r="C1" s="887"/>
      <c r="D1" s="887"/>
      <c r="E1" s="887"/>
      <c r="F1" s="887"/>
      <c r="G1" s="888" t="s">
        <v>320</v>
      </c>
      <c r="H1" s="888"/>
      <c r="I1" s="888"/>
      <c r="J1" s="888"/>
      <c r="K1" s="888"/>
      <c r="L1" s="888"/>
      <c r="M1" s="888"/>
      <c r="N1" s="888"/>
      <c r="O1" s="888"/>
      <c r="P1" s="888"/>
      <c r="Q1" s="888"/>
      <c r="R1" s="888"/>
      <c r="S1" s="888"/>
      <c r="T1" s="888"/>
      <c r="U1" s="888"/>
      <c r="V1" s="888"/>
      <c r="W1" s="888"/>
      <c r="X1" s="888"/>
      <c r="Y1" s="888"/>
      <c r="Z1" s="888"/>
      <c r="AA1" s="888"/>
      <c r="AB1" s="888"/>
      <c r="AC1" s="888"/>
      <c r="AD1" s="888"/>
      <c r="AE1" s="888"/>
      <c r="AF1" s="888"/>
      <c r="AG1" s="888"/>
      <c r="AH1" s="888"/>
      <c r="AI1" s="888"/>
      <c r="AJ1" s="888"/>
      <c r="AK1" s="888"/>
      <c r="AL1" s="888"/>
      <c r="AM1" s="888"/>
      <c r="AN1" s="888"/>
      <c r="AO1" s="888"/>
      <c r="AP1" s="888"/>
      <c r="AQ1" s="888"/>
      <c r="AR1" s="888"/>
      <c r="AS1" s="888"/>
      <c r="AT1" s="888"/>
      <c r="AU1" s="888"/>
      <c r="AV1" s="888"/>
      <c r="AW1" s="888"/>
      <c r="AX1" s="888"/>
      <c r="AY1" s="888"/>
      <c r="AZ1" s="888"/>
      <c r="BA1" s="888"/>
      <c r="BB1" s="888"/>
      <c r="BC1" s="888"/>
      <c r="BD1" s="888"/>
      <c r="BE1" s="888"/>
      <c r="BF1" s="888"/>
      <c r="BG1" s="888"/>
      <c r="BH1" s="888"/>
      <c r="BI1" s="888"/>
      <c r="BJ1" s="888"/>
      <c r="BK1" s="888"/>
      <c r="BL1" s="888"/>
      <c r="BM1" s="888"/>
      <c r="BN1" s="888"/>
      <c r="BO1" s="888"/>
      <c r="BP1" s="888"/>
      <c r="BQ1" s="888"/>
      <c r="BR1" s="888"/>
      <c r="BS1" s="888"/>
      <c r="BT1" s="888"/>
      <c r="BU1" s="888"/>
      <c r="BV1" s="888"/>
      <c r="BW1" s="888"/>
      <c r="BX1" s="888"/>
      <c r="BY1" s="889" t="s">
        <v>321</v>
      </c>
      <c r="BZ1" s="890"/>
      <c r="CA1" s="890"/>
      <c r="CB1" s="890"/>
      <c r="CC1" s="890"/>
      <c r="CD1" s="890"/>
      <c r="CE1" s="890"/>
      <c r="CF1" s="890"/>
      <c r="CG1" s="890"/>
      <c r="CH1" s="890"/>
      <c r="CI1" s="890"/>
      <c r="CJ1" s="890"/>
      <c r="CK1" s="890"/>
      <c r="CL1" s="890"/>
      <c r="CM1" s="890"/>
      <c r="CN1" s="890"/>
      <c r="CO1" s="890"/>
      <c r="CP1" s="890"/>
      <c r="CQ1" s="890"/>
      <c r="CR1" s="890"/>
      <c r="CS1" s="890"/>
      <c r="CT1" s="890"/>
      <c r="CU1" s="890"/>
      <c r="CV1" s="890"/>
      <c r="CW1" s="890"/>
      <c r="CX1" s="890"/>
      <c r="CY1" s="890"/>
      <c r="CZ1" s="890"/>
      <c r="DA1" s="890"/>
      <c r="DB1" s="890"/>
      <c r="DC1" s="890"/>
      <c r="DD1" s="890"/>
      <c r="DE1" s="890"/>
      <c r="DF1" s="890"/>
      <c r="DG1" s="890"/>
      <c r="DH1" s="890"/>
      <c r="DI1" s="890"/>
      <c r="DJ1" s="890"/>
      <c r="DK1" s="890"/>
      <c r="DL1" s="890"/>
      <c r="DM1" s="890"/>
      <c r="DN1" s="890"/>
      <c r="DO1" s="890"/>
      <c r="DP1" s="890"/>
      <c r="DQ1" s="890"/>
      <c r="DR1" s="890"/>
      <c r="DS1" s="890"/>
      <c r="DT1" s="890"/>
      <c r="DU1" s="890"/>
      <c r="DV1" s="890"/>
      <c r="DW1" s="890"/>
      <c r="DX1" s="890"/>
      <c r="DY1" s="891"/>
      <c r="DZ1" s="917" t="s">
        <v>322</v>
      </c>
      <c r="EA1" s="917"/>
      <c r="EB1" s="917"/>
      <c r="EC1" s="917"/>
      <c r="ED1" s="917"/>
      <c r="EE1" s="917"/>
      <c r="EF1" s="917"/>
      <c r="EG1" s="917"/>
      <c r="EH1" s="917"/>
      <c r="EI1" s="917"/>
      <c r="EJ1" s="917"/>
      <c r="EK1" s="917"/>
      <c r="EL1" s="917"/>
      <c r="EM1" s="917"/>
      <c r="EN1" s="917"/>
      <c r="EO1" s="917"/>
      <c r="EP1" s="917"/>
      <c r="EQ1" s="917"/>
      <c r="ER1" s="917"/>
      <c r="ES1" s="917"/>
      <c r="ET1" s="889" t="s">
        <v>626</v>
      </c>
      <c r="EU1" s="890"/>
      <c r="EV1" s="890"/>
      <c r="EW1" s="890"/>
      <c r="EX1" s="890"/>
      <c r="EY1" s="890"/>
      <c r="EZ1" s="890"/>
      <c r="FA1" s="890"/>
      <c r="FB1" s="890"/>
      <c r="FC1" s="890"/>
      <c r="FD1" s="890"/>
      <c r="FE1" s="890"/>
      <c r="FF1" s="890"/>
      <c r="FG1" s="890"/>
      <c r="FH1" s="890"/>
      <c r="FI1" s="890"/>
      <c r="FJ1" s="890"/>
      <c r="FK1" s="891"/>
      <c r="FL1" s="917" t="s">
        <v>469</v>
      </c>
      <c r="FM1" s="917"/>
      <c r="FN1" s="917"/>
      <c r="FO1" s="917"/>
      <c r="FP1" s="917"/>
      <c r="FQ1" s="917"/>
      <c r="FR1" s="278"/>
      <c r="FS1" s="278"/>
      <c r="FT1" s="278"/>
      <c r="FU1" s="278"/>
      <c r="FV1" s="278"/>
      <c r="FW1" s="278"/>
      <c r="FX1" s="278"/>
      <c r="FY1" s="278"/>
      <c r="FZ1" s="278"/>
      <c r="GA1" s="278"/>
      <c r="GB1" s="278"/>
      <c r="GC1" s="278"/>
      <c r="GD1" s="278"/>
      <c r="GE1" s="278"/>
      <c r="GF1" s="278"/>
      <c r="GG1" s="278"/>
      <c r="GH1" s="278"/>
      <c r="GI1" s="278"/>
      <c r="GJ1" s="278"/>
      <c r="GK1" s="278"/>
      <c r="GL1" s="278"/>
      <c r="GM1" s="278"/>
      <c r="GN1" s="278"/>
      <c r="GO1" s="278"/>
      <c r="GP1" s="278"/>
      <c r="GQ1" s="278"/>
      <c r="GR1" s="278"/>
      <c r="GS1" s="278"/>
      <c r="GT1" s="278"/>
      <c r="GU1" s="278"/>
      <c r="GV1" s="278"/>
      <c r="GW1" s="278"/>
      <c r="GX1" s="278"/>
      <c r="GY1" s="278"/>
      <c r="GZ1" s="278"/>
      <c r="HA1" s="278"/>
      <c r="HB1" s="279"/>
    </row>
    <row r="2" spans="1:210" ht="51.65" customHeight="1" x14ac:dyDescent="0.2">
      <c r="A2" s="888" t="s">
        <v>323</v>
      </c>
      <c r="B2" s="888"/>
      <c r="C2" s="888"/>
      <c r="D2" s="888"/>
      <c r="E2" s="888"/>
      <c r="F2" s="888"/>
      <c r="G2" s="892" t="s">
        <v>324</v>
      </c>
      <c r="H2" s="892" t="s">
        <v>325</v>
      </c>
      <c r="I2" s="895" t="s">
        <v>66</v>
      </c>
      <c r="J2" s="896"/>
      <c r="K2" s="892" t="s">
        <v>326</v>
      </c>
      <c r="L2" s="897" t="s">
        <v>153</v>
      </c>
      <c r="M2" s="898"/>
      <c r="N2" s="898"/>
      <c r="O2" s="898"/>
      <c r="P2" s="898"/>
      <c r="Q2" s="898"/>
      <c r="R2" s="898"/>
      <c r="S2" s="898"/>
      <c r="T2" s="899"/>
      <c r="U2" s="900" t="s">
        <v>164</v>
      </c>
      <c r="V2" s="901"/>
      <c r="W2" s="901"/>
      <c r="X2" s="901"/>
      <c r="Y2" s="901"/>
      <c r="Z2" s="901"/>
      <c r="AA2" s="902"/>
      <c r="AB2" s="903" t="s">
        <v>327</v>
      </c>
      <c r="AC2" s="903"/>
      <c r="AD2" s="903"/>
      <c r="AE2" s="903"/>
      <c r="AF2" s="903"/>
      <c r="AG2" s="904" t="s">
        <v>172</v>
      </c>
      <c r="AH2" s="905"/>
      <c r="AI2" s="905"/>
      <c r="AJ2" s="905"/>
      <c r="AK2" s="905"/>
      <c r="AL2" s="905"/>
      <c r="AM2" s="906"/>
      <c r="AN2" s="900" t="s">
        <v>328</v>
      </c>
      <c r="AO2" s="901"/>
      <c r="AP2" s="901"/>
      <c r="AQ2" s="901"/>
      <c r="AR2" s="901"/>
      <c r="AS2" s="902"/>
      <c r="AT2" s="900" t="s">
        <v>196</v>
      </c>
      <c r="AU2" s="901"/>
      <c r="AV2" s="901"/>
      <c r="AW2" s="901"/>
      <c r="AX2" s="901"/>
      <c r="AY2" s="901"/>
      <c r="AZ2" s="901"/>
      <c r="BA2" s="902"/>
      <c r="BB2" s="903" t="s">
        <v>202</v>
      </c>
      <c r="BC2" s="903"/>
      <c r="BD2" s="903"/>
      <c r="BE2" s="903"/>
      <c r="BF2" s="903"/>
      <c r="BG2" s="897" t="s">
        <v>329</v>
      </c>
      <c r="BH2" s="898"/>
      <c r="BI2" s="898"/>
      <c r="BJ2" s="898"/>
      <c r="BK2" s="899"/>
      <c r="BL2" s="892" t="s">
        <v>330</v>
      </c>
      <c r="BM2" s="903"/>
      <c r="BN2" s="903"/>
      <c r="BO2" s="903"/>
      <c r="BP2" s="903"/>
      <c r="BQ2" s="900" t="s">
        <v>331</v>
      </c>
      <c r="BR2" s="901"/>
      <c r="BS2" s="901"/>
      <c r="BT2" s="901"/>
      <c r="BU2" s="901"/>
      <c r="BV2" s="901"/>
      <c r="BW2" s="901"/>
      <c r="BX2" s="901"/>
      <c r="BY2" s="897" t="s">
        <v>615</v>
      </c>
      <c r="BZ2" s="898"/>
      <c r="CA2" s="898"/>
      <c r="CB2" s="898"/>
      <c r="CC2" s="898"/>
      <c r="CD2" s="282"/>
      <c r="CE2" s="885" t="s">
        <v>332</v>
      </c>
      <c r="CF2" s="889" t="s">
        <v>333</v>
      </c>
      <c r="CG2" s="890"/>
      <c r="CH2" s="890"/>
      <c r="CI2" s="890"/>
      <c r="CJ2" s="890"/>
      <c r="CK2" s="890"/>
      <c r="CL2" s="891"/>
      <c r="CM2" s="889" t="s">
        <v>12</v>
      </c>
      <c r="CN2" s="890"/>
      <c r="CO2" s="890"/>
      <c r="CP2" s="890"/>
      <c r="CQ2" s="890"/>
      <c r="CR2" s="890"/>
      <c r="CS2" s="890"/>
      <c r="CT2" s="890"/>
      <c r="CU2" s="890"/>
      <c r="CV2" s="890"/>
      <c r="CW2" s="890"/>
      <c r="CX2" s="890"/>
      <c r="CY2" s="890"/>
      <c r="CZ2" s="890"/>
      <c r="DA2" s="891"/>
      <c r="DB2" s="911" t="s">
        <v>334</v>
      </c>
      <c r="DC2" s="912"/>
      <c r="DD2" s="912"/>
      <c r="DE2" s="912"/>
      <c r="DF2" s="912"/>
      <c r="DG2" s="912"/>
      <c r="DH2" s="913"/>
      <c r="DI2" s="911" t="s">
        <v>622</v>
      </c>
      <c r="DJ2" s="912"/>
      <c r="DK2" s="912"/>
      <c r="DL2" s="912"/>
      <c r="DM2" s="913"/>
      <c r="DN2" s="889" t="s">
        <v>335</v>
      </c>
      <c r="DO2" s="890"/>
      <c r="DP2" s="890"/>
      <c r="DQ2" s="890"/>
      <c r="DR2" s="890"/>
      <c r="DS2" s="890"/>
      <c r="DT2" s="890"/>
      <c r="DU2" s="890"/>
      <c r="DV2" s="890"/>
      <c r="DW2" s="890"/>
      <c r="DX2" s="890"/>
      <c r="DY2" s="891"/>
      <c r="DZ2" s="889" t="s">
        <v>336</v>
      </c>
      <c r="EA2" s="890"/>
      <c r="EB2" s="890"/>
      <c r="EC2" s="890"/>
      <c r="ED2" s="890"/>
      <c r="EE2" s="890"/>
      <c r="EF2" s="890"/>
      <c r="EG2" s="890"/>
      <c r="EH2" s="891"/>
      <c r="EI2" s="889" t="s">
        <v>337</v>
      </c>
      <c r="EJ2" s="890"/>
      <c r="EK2" s="890"/>
      <c r="EL2" s="890"/>
      <c r="EM2" s="890"/>
      <c r="EN2" s="890"/>
      <c r="EO2" s="890"/>
      <c r="EP2" s="890"/>
      <c r="EQ2" s="890"/>
      <c r="ER2" s="891"/>
      <c r="ES2" s="277" t="s">
        <v>10</v>
      </c>
      <c r="ET2" s="889" t="s">
        <v>472</v>
      </c>
      <c r="EU2" s="890"/>
      <c r="EV2" s="890"/>
      <c r="EW2" s="890"/>
      <c r="EX2" s="890"/>
      <c r="EY2" s="890"/>
      <c r="EZ2" s="890"/>
      <c r="FA2" s="890"/>
      <c r="FB2" s="890"/>
      <c r="FC2" s="890"/>
      <c r="FD2" s="890"/>
      <c r="FE2" s="890"/>
      <c r="FF2" s="890"/>
      <c r="FG2" s="890"/>
      <c r="FH2" s="890"/>
      <c r="FI2" s="890"/>
      <c r="FJ2" s="890"/>
      <c r="FK2" s="891"/>
      <c r="FL2" s="889" t="s">
        <v>338</v>
      </c>
      <c r="FM2" s="890"/>
      <c r="FN2" s="890"/>
      <c r="FO2" s="890"/>
      <c r="FP2" s="890"/>
      <c r="FQ2" s="891"/>
      <c r="FR2" s="278"/>
      <c r="FS2" s="278"/>
      <c r="FT2" s="278"/>
      <c r="FU2" s="278"/>
      <c r="FV2" s="278"/>
      <c r="FW2" s="278"/>
      <c r="FX2" s="278"/>
      <c r="FY2" s="278"/>
      <c r="FZ2" s="278"/>
      <c r="GA2" s="278"/>
      <c r="GB2" s="278"/>
      <c r="GC2" s="278"/>
      <c r="GD2" s="278"/>
      <c r="GE2" s="278"/>
      <c r="GF2" s="278"/>
      <c r="GG2" s="278"/>
      <c r="GH2" s="278"/>
      <c r="GI2" s="278"/>
      <c r="GJ2" s="278"/>
      <c r="GK2" s="278"/>
      <c r="GL2" s="278"/>
      <c r="GM2" s="278"/>
      <c r="GN2" s="278"/>
      <c r="GO2" s="278"/>
      <c r="GP2" s="278"/>
      <c r="GQ2" s="278"/>
      <c r="GR2" s="278"/>
      <c r="GS2" s="278"/>
      <c r="GT2" s="278"/>
      <c r="GU2" s="278"/>
      <c r="GV2" s="278"/>
      <c r="GW2" s="278"/>
      <c r="GX2" s="278"/>
      <c r="GY2" s="278"/>
      <c r="GZ2" s="278"/>
      <c r="HA2" s="278"/>
      <c r="HB2" s="279"/>
    </row>
    <row r="3" spans="1:210" ht="57" customHeight="1" x14ac:dyDescent="0.2">
      <c r="A3" s="892" t="s">
        <v>339</v>
      </c>
      <c r="B3" s="892" t="s">
        <v>136</v>
      </c>
      <c r="C3" s="892" t="s">
        <v>340</v>
      </c>
      <c r="D3" s="892" t="s">
        <v>341</v>
      </c>
      <c r="E3" s="892" t="s">
        <v>342</v>
      </c>
      <c r="F3" s="892" t="s">
        <v>648</v>
      </c>
      <c r="G3" s="894"/>
      <c r="H3" s="894"/>
      <c r="I3" s="894"/>
      <c r="J3" s="892" t="s">
        <v>343</v>
      </c>
      <c r="K3" s="894"/>
      <c r="L3" s="892" t="s">
        <v>344</v>
      </c>
      <c r="M3" s="900" t="s">
        <v>345</v>
      </c>
      <c r="N3" s="901"/>
      <c r="O3" s="902"/>
      <c r="P3" s="892" t="s">
        <v>346</v>
      </c>
      <c r="Q3" s="903"/>
      <c r="R3" s="892" t="s">
        <v>347</v>
      </c>
      <c r="S3" s="892" t="s">
        <v>348</v>
      </c>
      <c r="T3" s="892" t="s">
        <v>349</v>
      </c>
      <c r="U3" s="892" t="s">
        <v>350</v>
      </c>
      <c r="V3" s="903"/>
      <c r="W3" s="903"/>
      <c r="X3" s="892" t="s">
        <v>351</v>
      </c>
      <c r="Y3" s="892" t="s">
        <v>463</v>
      </c>
      <c r="Z3" s="903"/>
      <c r="AA3" s="903"/>
      <c r="AB3" s="892" t="s">
        <v>352</v>
      </c>
      <c r="AC3" s="892" t="s">
        <v>595</v>
      </c>
      <c r="AD3" s="892" t="s">
        <v>353</v>
      </c>
      <c r="AE3" s="892" t="s">
        <v>354</v>
      </c>
      <c r="AF3" s="892" t="s">
        <v>594</v>
      </c>
      <c r="AG3" s="908" t="s">
        <v>355</v>
      </c>
      <c r="AH3" s="909"/>
      <c r="AI3" s="909"/>
      <c r="AJ3" s="910"/>
      <c r="AK3" s="898" t="s">
        <v>356</v>
      </c>
      <c r="AL3" s="901"/>
      <c r="AM3" s="902"/>
      <c r="AN3" s="897" t="s">
        <v>357</v>
      </c>
      <c r="AO3" s="902"/>
      <c r="AP3" s="897" t="s">
        <v>358</v>
      </c>
      <c r="AQ3" s="901"/>
      <c r="AR3" s="901"/>
      <c r="AS3" s="902"/>
      <c r="AT3" s="897" t="s">
        <v>359</v>
      </c>
      <c r="AU3" s="901"/>
      <c r="AV3" s="901"/>
      <c r="AW3" s="902"/>
      <c r="AX3" s="892" t="s">
        <v>360</v>
      </c>
      <c r="AY3" s="892"/>
      <c r="AZ3" s="892"/>
      <c r="BA3" s="903" t="s">
        <v>361</v>
      </c>
      <c r="BB3" s="903" t="s">
        <v>362</v>
      </c>
      <c r="BC3" s="897" t="s">
        <v>596</v>
      </c>
      <c r="BD3" s="898"/>
      <c r="BE3" s="898"/>
      <c r="BF3" s="899"/>
      <c r="BG3" s="285"/>
      <c r="BH3" s="892" t="s">
        <v>363</v>
      </c>
      <c r="BI3" s="892" t="s">
        <v>364</v>
      </c>
      <c r="BJ3" s="892" t="s">
        <v>365</v>
      </c>
      <c r="BK3" s="892" t="s">
        <v>487</v>
      </c>
      <c r="BL3" s="284"/>
      <c r="BM3" s="892" t="s">
        <v>366</v>
      </c>
      <c r="BN3" s="892" t="s">
        <v>367</v>
      </c>
      <c r="BO3" s="892" t="s">
        <v>368</v>
      </c>
      <c r="BP3" s="892" t="s">
        <v>369</v>
      </c>
      <c r="BQ3" s="892" t="s">
        <v>331</v>
      </c>
      <c r="BR3" s="892" t="s">
        <v>370</v>
      </c>
      <c r="BS3" s="892" t="s">
        <v>371</v>
      </c>
      <c r="BT3" s="903"/>
      <c r="BU3" s="892" t="s">
        <v>372</v>
      </c>
      <c r="BV3" s="903"/>
      <c r="BW3" s="903"/>
      <c r="BX3" s="281" t="s">
        <v>373</v>
      </c>
      <c r="BY3" s="286"/>
      <c r="BZ3" s="892" t="s">
        <v>374</v>
      </c>
      <c r="CA3" s="892" t="s">
        <v>375</v>
      </c>
      <c r="CB3" s="892" t="s">
        <v>376</v>
      </c>
      <c r="CC3" s="892" t="s">
        <v>377</v>
      </c>
      <c r="CD3" s="892" t="s">
        <v>616</v>
      </c>
      <c r="CE3" s="907"/>
      <c r="CF3" s="885" t="s">
        <v>378</v>
      </c>
      <c r="CG3" s="885" t="s">
        <v>379</v>
      </c>
      <c r="CH3" s="885" t="s">
        <v>380</v>
      </c>
      <c r="CI3" s="885" t="s">
        <v>381</v>
      </c>
      <c r="CJ3" s="885" t="s">
        <v>659</v>
      </c>
      <c r="CK3" s="885" t="s">
        <v>382</v>
      </c>
      <c r="CL3" s="885" t="s">
        <v>383</v>
      </c>
      <c r="CM3" s="885" t="s">
        <v>384</v>
      </c>
      <c r="CN3" s="885" t="s">
        <v>385</v>
      </c>
      <c r="CO3" s="885" t="s">
        <v>386</v>
      </c>
      <c r="CP3" s="911" t="s">
        <v>387</v>
      </c>
      <c r="CQ3" s="890"/>
      <c r="CR3" s="890"/>
      <c r="CS3" s="890"/>
      <c r="CT3" s="891"/>
      <c r="CU3" s="885" t="s">
        <v>617</v>
      </c>
      <c r="CV3" s="885" t="s">
        <v>618</v>
      </c>
      <c r="CW3" s="885" t="s">
        <v>388</v>
      </c>
      <c r="CX3" s="885" t="s">
        <v>389</v>
      </c>
      <c r="CY3" s="885" t="s">
        <v>390</v>
      </c>
      <c r="CZ3" s="885" t="s">
        <v>391</v>
      </c>
      <c r="DA3" s="885" t="s">
        <v>392</v>
      </c>
      <c r="DB3" s="911" t="s">
        <v>393</v>
      </c>
      <c r="DC3" s="912"/>
      <c r="DD3" s="912"/>
      <c r="DE3" s="913"/>
      <c r="DF3" s="885" t="s">
        <v>394</v>
      </c>
      <c r="DG3" s="885" t="s">
        <v>395</v>
      </c>
      <c r="DH3" s="885" t="s">
        <v>396</v>
      </c>
      <c r="DI3" s="885" t="s">
        <v>623</v>
      </c>
      <c r="DJ3" s="911" t="s">
        <v>621</v>
      </c>
      <c r="DK3" s="890"/>
      <c r="DL3" s="890"/>
      <c r="DM3" s="891"/>
      <c r="DN3" s="885" t="s">
        <v>399</v>
      </c>
      <c r="DO3" s="885" t="s">
        <v>400</v>
      </c>
      <c r="DP3" s="885" t="s">
        <v>464</v>
      </c>
      <c r="DQ3" s="885" t="s">
        <v>465</v>
      </c>
      <c r="DR3" s="885" t="s">
        <v>624</v>
      </c>
      <c r="DS3" s="911" t="s">
        <v>401</v>
      </c>
      <c r="DT3" s="912"/>
      <c r="DU3" s="912"/>
      <c r="DV3" s="912"/>
      <c r="DW3" s="912"/>
      <c r="DX3" s="912"/>
      <c r="DY3" s="885" t="s">
        <v>625</v>
      </c>
      <c r="DZ3" s="911" t="s">
        <v>402</v>
      </c>
      <c r="EA3" s="912"/>
      <c r="EB3" s="912"/>
      <c r="EC3" s="913"/>
      <c r="ED3" s="911" t="s">
        <v>403</v>
      </c>
      <c r="EE3" s="913"/>
      <c r="EF3" s="911" t="s">
        <v>404</v>
      </c>
      <c r="EG3" s="890"/>
      <c r="EH3" s="891"/>
      <c r="EI3" s="911" t="s">
        <v>405</v>
      </c>
      <c r="EJ3" s="912"/>
      <c r="EK3" s="912"/>
      <c r="EL3" s="287"/>
      <c r="EM3" s="914" t="s">
        <v>406</v>
      </c>
      <c r="EN3" s="915"/>
      <c r="EO3" s="915"/>
      <c r="EP3" s="915"/>
      <c r="EQ3" s="915"/>
      <c r="ER3" s="916"/>
      <c r="ES3" s="885" t="s">
        <v>469</v>
      </c>
      <c r="ET3" s="889" t="s">
        <v>470</v>
      </c>
      <c r="EU3" s="890"/>
      <c r="EV3" s="890"/>
      <c r="EW3" s="890"/>
      <c r="EX3" s="890"/>
      <c r="EY3" s="890"/>
      <c r="EZ3" s="890"/>
      <c r="FA3" s="890"/>
      <c r="FB3" s="890"/>
      <c r="FC3" s="891"/>
      <c r="FD3" s="288"/>
      <c r="FE3" s="289"/>
      <c r="FF3" s="289"/>
      <c r="FG3" s="289" t="s">
        <v>471</v>
      </c>
      <c r="FH3" s="289"/>
      <c r="FI3" s="289"/>
      <c r="FJ3" s="289"/>
      <c r="FK3" s="290"/>
      <c r="FL3" s="889" t="s">
        <v>407</v>
      </c>
      <c r="FM3" s="891"/>
      <c r="FN3" s="889" t="s">
        <v>468</v>
      </c>
      <c r="FO3" s="890"/>
      <c r="FP3" s="890"/>
      <c r="FQ3" s="891"/>
      <c r="FR3" s="278"/>
      <c r="FS3" s="278"/>
      <c r="FT3" s="278"/>
      <c r="FU3" s="278"/>
      <c r="FV3" s="278"/>
      <c r="FW3" s="278"/>
      <c r="FX3" s="278"/>
      <c r="FY3" s="278"/>
      <c r="FZ3" s="278"/>
      <c r="GA3" s="278"/>
      <c r="GB3" s="278"/>
      <c r="GC3" s="278"/>
      <c r="GD3" s="278"/>
      <c r="GE3" s="278"/>
      <c r="GF3" s="278"/>
      <c r="GG3" s="278"/>
      <c r="GH3" s="278"/>
      <c r="GI3" s="278"/>
      <c r="GJ3" s="278"/>
      <c r="GK3" s="278"/>
      <c r="GL3" s="278"/>
      <c r="GM3" s="278"/>
      <c r="GN3" s="278"/>
      <c r="GO3" s="278"/>
      <c r="GP3" s="278"/>
      <c r="GQ3" s="278"/>
      <c r="GR3" s="278"/>
      <c r="GS3" s="278"/>
      <c r="GT3" s="278"/>
      <c r="GU3" s="278"/>
      <c r="GV3" s="278"/>
      <c r="GW3" s="278"/>
      <c r="GX3" s="278"/>
      <c r="GY3" s="278"/>
      <c r="GZ3" s="278"/>
      <c r="HA3" s="278"/>
      <c r="HB3" s="279"/>
    </row>
    <row r="4" spans="1:210" ht="57" customHeight="1" x14ac:dyDescent="0.2">
      <c r="A4" s="893"/>
      <c r="B4" s="893"/>
      <c r="C4" s="893"/>
      <c r="D4" s="893"/>
      <c r="E4" s="893"/>
      <c r="F4" s="893"/>
      <c r="G4" s="893"/>
      <c r="H4" s="893"/>
      <c r="I4" s="893"/>
      <c r="J4" s="893"/>
      <c r="K4" s="893"/>
      <c r="L4" s="893"/>
      <c r="M4" s="283" t="s">
        <v>408</v>
      </c>
      <c r="N4" s="283" t="s">
        <v>409</v>
      </c>
      <c r="O4" s="283" t="s">
        <v>410</v>
      </c>
      <c r="P4" s="291"/>
      <c r="Q4" s="283" t="s">
        <v>411</v>
      </c>
      <c r="R4" s="893"/>
      <c r="S4" s="893"/>
      <c r="T4" s="893"/>
      <c r="U4" s="292"/>
      <c r="V4" s="291" t="s">
        <v>412</v>
      </c>
      <c r="W4" s="293" t="s">
        <v>413</v>
      </c>
      <c r="X4" s="893"/>
      <c r="Y4" s="292"/>
      <c r="Z4" s="283" t="s">
        <v>414</v>
      </c>
      <c r="AA4" s="283" t="s">
        <v>415</v>
      </c>
      <c r="AB4" s="893"/>
      <c r="AC4" s="893"/>
      <c r="AD4" s="893"/>
      <c r="AE4" s="893"/>
      <c r="AF4" s="893"/>
      <c r="AG4" s="294"/>
      <c r="AH4" s="277" t="s">
        <v>416</v>
      </c>
      <c r="AI4" s="277" t="s">
        <v>417</v>
      </c>
      <c r="AJ4" s="277" t="s">
        <v>418</v>
      </c>
      <c r="AK4" s="291"/>
      <c r="AL4" s="283" t="s">
        <v>419</v>
      </c>
      <c r="AM4" s="283" t="s">
        <v>420</v>
      </c>
      <c r="AN4" s="291"/>
      <c r="AO4" s="283" t="s">
        <v>410</v>
      </c>
      <c r="AP4" s="291"/>
      <c r="AQ4" s="283" t="s">
        <v>421</v>
      </c>
      <c r="AR4" s="283" t="s">
        <v>422</v>
      </c>
      <c r="AS4" s="283" t="s">
        <v>423</v>
      </c>
      <c r="AT4" s="291"/>
      <c r="AU4" s="283" t="s">
        <v>424</v>
      </c>
      <c r="AV4" s="283" t="s">
        <v>425</v>
      </c>
      <c r="AW4" s="283" t="s">
        <v>426</v>
      </c>
      <c r="AX4" s="291"/>
      <c r="AY4" s="283" t="s">
        <v>427</v>
      </c>
      <c r="AZ4" s="283" t="s">
        <v>428</v>
      </c>
      <c r="BA4" s="903"/>
      <c r="BB4" s="903"/>
      <c r="BC4" s="284"/>
      <c r="BD4" s="283" t="s">
        <v>429</v>
      </c>
      <c r="BE4" s="283" t="s">
        <v>430</v>
      </c>
      <c r="BF4" s="283" t="s">
        <v>431</v>
      </c>
      <c r="BG4" s="291"/>
      <c r="BH4" s="893"/>
      <c r="BI4" s="893"/>
      <c r="BJ4" s="893"/>
      <c r="BK4" s="893"/>
      <c r="BL4" s="291"/>
      <c r="BM4" s="893"/>
      <c r="BN4" s="893"/>
      <c r="BO4" s="893"/>
      <c r="BP4" s="893"/>
      <c r="BQ4" s="893"/>
      <c r="BR4" s="893"/>
      <c r="BS4" s="292"/>
      <c r="BT4" s="283" t="s">
        <v>432</v>
      </c>
      <c r="BU4" s="291"/>
      <c r="BV4" s="283" t="s">
        <v>433</v>
      </c>
      <c r="BW4" s="283" t="s">
        <v>434</v>
      </c>
      <c r="BX4" s="291"/>
      <c r="BY4" s="291"/>
      <c r="BZ4" s="893"/>
      <c r="CA4" s="893"/>
      <c r="CB4" s="893"/>
      <c r="CC4" s="893"/>
      <c r="CD4" s="893"/>
      <c r="CE4" s="886"/>
      <c r="CF4" s="886"/>
      <c r="CG4" s="886"/>
      <c r="CH4" s="886"/>
      <c r="CI4" s="886"/>
      <c r="CJ4" s="886"/>
      <c r="CK4" s="886"/>
      <c r="CL4" s="886"/>
      <c r="CM4" s="886"/>
      <c r="CN4" s="886"/>
      <c r="CO4" s="886"/>
      <c r="CP4" s="295"/>
      <c r="CQ4" s="296" t="s">
        <v>435</v>
      </c>
      <c r="CR4" s="296" t="s">
        <v>436</v>
      </c>
      <c r="CS4" s="296" t="s">
        <v>437</v>
      </c>
      <c r="CT4" s="296" t="s">
        <v>438</v>
      </c>
      <c r="CU4" s="886"/>
      <c r="CV4" s="886"/>
      <c r="CW4" s="886"/>
      <c r="CX4" s="886"/>
      <c r="CY4" s="886"/>
      <c r="CZ4" s="886"/>
      <c r="DA4" s="886"/>
      <c r="DB4" s="295"/>
      <c r="DC4" s="296" t="s">
        <v>439</v>
      </c>
      <c r="DD4" s="296" t="s">
        <v>440</v>
      </c>
      <c r="DE4" s="296" t="s">
        <v>619</v>
      </c>
      <c r="DF4" s="886"/>
      <c r="DG4" s="886"/>
      <c r="DH4" s="886"/>
      <c r="DI4" s="886"/>
      <c r="DJ4" s="295"/>
      <c r="DK4" s="295" t="s">
        <v>397</v>
      </c>
      <c r="DL4" s="295" t="s">
        <v>398</v>
      </c>
      <c r="DM4" s="295" t="s">
        <v>620</v>
      </c>
      <c r="DN4" s="886"/>
      <c r="DO4" s="886"/>
      <c r="DP4" s="886"/>
      <c r="DQ4" s="886"/>
      <c r="DR4" s="886"/>
      <c r="DS4" s="295"/>
      <c r="DT4" s="296" t="s">
        <v>441</v>
      </c>
      <c r="DU4" s="296" t="s">
        <v>442</v>
      </c>
      <c r="DV4" s="296" t="s">
        <v>443</v>
      </c>
      <c r="DW4" s="296" t="s">
        <v>444</v>
      </c>
      <c r="DX4" s="288" t="s">
        <v>445</v>
      </c>
      <c r="DY4" s="886"/>
      <c r="DZ4" s="295"/>
      <c r="EA4" s="296" t="s">
        <v>446</v>
      </c>
      <c r="EB4" s="296" t="s">
        <v>447</v>
      </c>
      <c r="EC4" s="296" t="s">
        <v>448</v>
      </c>
      <c r="ED4" s="295"/>
      <c r="EE4" s="296" t="s">
        <v>449</v>
      </c>
      <c r="EF4" s="295"/>
      <c r="EG4" s="296" t="s">
        <v>450</v>
      </c>
      <c r="EH4" s="296" t="s">
        <v>451</v>
      </c>
      <c r="EI4" s="295"/>
      <c r="EJ4" s="296" t="s">
        <v>452</v>
      </c>
      <c r="EK4" s="296" t="s">
        <v>453</v>
      </c>
      <c r="EL4" s="297" t="s">
        <v>466</v>
      </c>
      <c r="EM4" s="295"/>
      <c r="EN4" s="296" t="s">
        <v>467</v>
      </c>
      <c r="EO4" s="296" t="s">
        <v>454</v>
      </c>
      <c r="EP4" s="296" t="s">
        <v>455</v>
      </c>
      <c r="EQ4" s="298" t="s">
        <v>466</v>
      </c>
      <c r="ER4" s="296" t="s">
        <v>456</v>
      </c>
      <c r="ES4" s="886"/>
      <c r="ET4" s="299" t="s">
        <v>597</v>
      </c>
      <c r="EU4" s="299" t="s">
        <v>598</v>
      </c>
      <c r="EV4" s="299" t="s">
        <v>599</v>
      </c>
      <c r="EW4" s="299" t="s">
        <v>600</v>
      </c>
      <c r="EX4" s="299" t="s">
        <v>601</v>
      </c>
      <c r="EY4" s="299" t="s">
        <v>602</v>
      </c>
      <c r="EZ4" s="299" t="s">
        <v>603</v>
      </c>
      <c r="FA4" s="299" t="s">
        <v>604</v>
      </c>
      <c r="FB4" s="299" t="s">
        <v>605</v>
      </c>
      <c r="FC4" s="299" t="s">
        <v>606</v>
      </c>
      <c r="FD4" s="299" t="s">
        <v>607</v>
      </c>
      <c r="FE4" s="299" t="s">
        <v>608</v>
      </c>
      <c r="FF4" s="299" t="s">
        <v>609</v>
      </c>
      <c r="FG4" s="299" t="s">
        <v>610</v>
      </c>
      <c r="FH4" s="299" t="s">
        <v>611</v>
      </c>
      <c r="FI4" s="299" t="s">
        <v>612</v>
      </c>
      <c r="FJ4" s="299" t="s">
        <v>613</v>
      </c>
      <c r="FK4" s="299" t="s">
        <v>614</v>
      </c>
      <c r="FL4" s="296" t="s">
        <v>457</v>
      </c>
      <c r="FM4" s="296" t="s">
        <v>458</v>
      </c>
      <c r="FN4" s="296" t="s">
        <v>459</v>
      </c>
      <c r="FO4" s="296" t="s">
        <v>460</v>
      </c>
      <c r="FP4" s="296" t="s">
        <v>636</v>
      </c>
      <c r="FQ4" s="296" t="s">
        <v>637</v>
      </c>
      <c r="FR4" s="278"/>
      <c r="FS4" s="278"/>
      <c r="FT4" s="278"/>
      <c r="FU4" s="278"/>
      <c r="FV4" s="278"/>
      <c r="FW4" s="278"/>
      <c r="FX4" s="278"/>
      <c r="FY4" s="278"/>
      <c r="FZ4" s="278"/>
      <c r="GA4" s="278"/>
      <c r="GB4" s="278"/>
      <c r="GC4" s="278"/>
      <c r="GD4" s="278"/>
      <c r="GE4" s="278"/>
      <c r="GF4" s="278"/>
      <c r="GG4" s="278"/>
      <c r="GH4" s="278"/>
      <c r="GI4" s="278"/>
      <c r="GJ4" s="278"/>
      <c r="GK4" s="278"/>
      <c r="GL4" s="278"/>
      <c r="GM4" s="278"/>
      <c r="GN4" s="278"/>
      <c r="GO4" s="278"/>
      <c r="GP4" s="278"/>
      <c r="GQ4" s="278"/>
      <c r="GR4" s="278"/>
      <c r="GS4" s="278"/>
      <c r="GT4" s="278"/>
      <c r="GU4" s="278"/>
      <c r="GV4" s="278"/>
      <c r="GW4" s="278"/>
      <c r="GX4" s="278"/>
      <c r="GY4" s="278"/>
      <c r="GZ4" s="278"/>
      <c r="HA4" s="278"/>
      <c r="HB4" s="279"/>
    </row>
    <row r="5" spans="1:210" ht="80.400000000000006" customHeight="1" x14ac:dyDescent="0.2">
      <c r="A5" s="277">
        <f>表紙!F5</f>
        <v>0</v>
      </c>
      <c r="B5" s="277">
        <f>表紙!F10</f>
        <v>0</v>
      </c>
      <c r="C5" s="277">
        <f>表紙!F6</f>
        <v>0</v>
      </c>
      <c r="D5" s="277">
        <f>表紙!F7</f>
        <v>0</v>
      </c>
      <c r="E5" s="277">
        <f>表紙!F13</f>
        <v>0</v>
      </c>
      <c r="F5" s="277">
        <f>表紙!F15</f>
        <v>0</v>
      </c>
      <c r="G5" s="277" t="str">
        <f>運営管理!AB4</f>
        <v>いる・いない</v>
      </c>
      <c r="H5" s="277" t="str">
        <f>運営管理!AB8</f>
        <v>いる・いない</v>
      </c>
      <c r="I5" s="277" t="str">
        <f>運営管理!AB13</f>
        <v>専任・兼任</v>
      </c>
      <c r="J5" s="277">
        <f>運営管理!O14</f>
        <v>0</v>
      </c>
      <c r="K5" s="277" t="str">
        <f>運営管理!AB16</f>
        <v>いる・いない</v>
      </c>
      <c r="L5" s="277" t="str">
        <f>運営管理!AB23</f>
        <v>いる・いない</v>
      </c>
      <c r="M5" s="277">
        <f>運営管理!O25</f>
        <v>0</v>
      </c>
      <c r="N5" s="277">
        <f>運営管理!O27</f>
        <v>0</v>
      </c>
      <c r="O5" s="277">
        <f>運営管理!O28</f>
        <v>0</v>
      </c>
      <c r="P5" s="277" t="str">
        <f>運営管理!AB29</f>
        <v>いる・いない</v>
      </c>
      <c r="Q5" s="277">
        <f>運営管理!H31</f>
        <v>0</v>
      </c>
      <c r="R5" s="277" t="str">
        <f>運営管理!AB32</f>
        <v>いる・いない</v>
      </c>
      <c r="S5" s="277" t="str">
        <f>運営管理!AB33</f>
        <v>いる・いない・非該当</v>
      </c>
      <c r="T5" s="277" t="str">
        <f>運営管理!AB35</f>
        <v>いる・いない</v>
      </c>
      <c r="U5" s="277" t="str">
        <f>運営管理!AB38</f>
        <v>いる・いない</v>
      </c>
      <c r="V5" s="277" t="str">
        <f>運営管理!L39&amp;" "&amp;運営管理!S39</f>
        <v xml:space="preserve"> </v>
      </c>
      <c r="W5" s="277" t="str">
        <f>運営管理!L40&amp;" "&amp;運営管理!S40</f>
        <v xml:space="preserve"> </v>
      </c>
      <c r="X5" s="277" t="str">
        <f>運営管理!AB41</f>
        <v>いる・いない</v>
      </c>
      <c r="Y5" s="277" t="str">
        <f>運営管理!AB42</f>
        <v>いる・いない</v>
      </c>
      <c r="Z5" s="277" t="str">
        <f>運営管理!L43&amp;" "&amp;運営管理!S43</f>
        <v xml:space="preserve"> </v>
      </c>
      <c r="AA5" s="277" t="str">
        <f>運営管理!L44&amp;" "&amp;運営管理!S44</f>
        <v xml:space="preserve"> </v>
      </c>
      <c r="AB5" s="277" t="str">
        <f>運営管理!AB46</f>
        <v>いる・いない</v>
      </c>
      <c r="AC5" s="277" t="str">
        <f>運営管理!AB47</f>
        <v>いる・いない</v>
      </c>
      <c r="AD5" s="277" t="str">
        <f>運営管理!AB49</f>
        <v>いる・いない</v>
      </c>
      <c r="AE5" s="277" t="str">
        <f>運営管理!AB51</f>
        <v>いる・いない</v>
      </c>
      <c r="AF5" s="277" t="str">
        <f>運営管理!AB52</f>
        <v>いる・いない・掲載なし</v>
      </c>
      <c r="AG5" s="277" t="str">
        <f>運営管理!AB57</f>
        <v>適切・不適切・非該当</v>
      </c>
      <c r="AH5" s="277">
        <f>運営管理!N58</f>
        <v>0</v>
      </c>
      <c r="AI5" s="277">
        <f>運営管理!N59</f>
        <v>0</v>
      </c>
      <c r="AJ5" s="277">
        <f>運営管理!N60</f>
        <v>0</v>
      </c>
      <c r="AK5" s="277" t="str">
        <f>運営管理!AB61</f>
        <v>適切・不適切・非該当</v>
      </c>
      <c r="AL5" s="277">
        <f>運営管理!O62</f>
        <v>0</v>
      </c>
      <c r="AM5" s="277">
        <f>運営管理!O63</f>
        <v>0</v>
      </c>
      <c r="AN5" s="277" t="str">
        <f>運営管理!AB65</f>
        <v>いる・いない</v>
      </c>
      <c r="AO5" s="277">
        <f>運営管理!L66</f>
        <v>0</v>
      </c>
      <c r="AP5" s="277" t="str">
        <f>運営管理!AB67</f>
        <v>いる・いない</v>
      </c>
      <c r="AQ5" s="277">
        <f>運営管理!K69</f>
        <v>0</v>
      </c>
      <c r="AR5" s="277">
        <f>運営管理!K72</f>
        <v>0</v>
      </c>
      <c r="AS5" s="277">
        <f>運営管理!K73</f>
        <v>0</v>
      </c>
      <c r="AT5" s="277" t="str">
        <f>運営管理!AB79</f>
        <v>いる・いない</v>
      </c>
      <c r="AU5" s="277">
        <f>運営管理!P81</f>
        <v>0</v>
      </c>
      <c r="AV5" s="277">
        <f>運営管理!P82</f>
        <v>0</v>
      </c>
      <c r="AW5" s="277">
        <f>運営管理!P83</f>
        <v>0</v>
      </c>
      <c r="AX5" s="277" t="str">
        <f>運営管理!AB84</f>
        <v>いる・いない・不良無</v>
      </c>
      <c r="AY5" s="277">
        <f>運営管理!L85</f>
        <v>0</v>
      </c>
      <c r="AZ5" s="277">
        <f>運営管理!H87</f>
        <v>0</v>
      </c>
      <c r="BA5" s="277" t="str">
        <f>運営管理!AB88</f>
        <v>いる・いない</v>
      </c>
      <c r="BB5" s="277" t="str">
        <f>運営管理!AB91</f>
        <v>いる・いない</v>
      </c>
      <c r="BC5" s="277" t="str">
        <f>運営管理!AB93</f>
        <v>いる・いない</v>
      </c>
      <c r="BD5" s="277">
        <f>運営管理!O96</f>
        <v>0</v>
      </c>
      <c r="BE5" s="277">
        <f>運営管理!O97</f>
        <v>0</v>
      </c>
      <c r="BF5" s="277">
        <f>運営管理!O98</f>
        <v>0</v>
      </c>
      <c r="BG5" s="277" t="str">
        <f>運営管理!AB100</f>
        <v>いる・いない</v>
      </c>
      <c r="BH5" s="277">
        <f>運営管理!M102</f>
        <v>0</v>
      </c>
      <c r="BI5" s="277">
        <f>運営管理!J104</f>
        <v>0</v>
      </c>
      <c r="BJ5" s="277">
        <f>運営管理!J105</f>
        <v>0</v>
      </c>
      <c r="BK5" s="277" t="str">
        <f>運営管理!AB106</f>
        <v>いる・いない</v>
      </c>
      <c r="BL5" s="277" t="str">
        <f>運営管理!AB109</f>
        <v>いる・いない</v>
      </c>
      <c r="BM5" s="277">
        <f>運営管理!J111</f>
        <v>0</v>
      </c>
      <c r="BN5" s="277">
        <f>運営管理!L112</f>
        <v>0</v>
      </c>
      <c r="BO5" s="277">
        <f>運営管理!H114</f>
        <v>0</v>
      </c>
      <c r="BP5" s="277">
        <f>'別紙２施設・防犯 安全確認点検'!D28</f>
        <v>0</v>
      </c>
      <c r="BQ5" s="277" t="str">
        <f>運営管理!AB117</f>
        <v>いる・いない</v>
      </c>
      <c r="BR5" s="277" t="str">
        <f>運営管理!AB119</f>
        <v>いる・いない</v>
      </c>
      <c r="BS5" s="277" t="str">
        <f>運営管理!AB120</f>
        <v>いる・いない</v>
      </c>
      <c r="BT5" s="277">
        <f>運営管理!F123</f>
        <v>0</v>
      </c>
      <c r="BU5" s="277" t="str">
        <f>運営管理!AB125</f>
        <v>いる・いない・非該当</v>
      </c>
      <c r="BV5" s="277">
        <f>運営管理!F129</f>
        <v>0</v>
      </c>
      <c r="BW5" s="277" t="str">
        <f>運営管理!AB131</f>
        <v>いる・いない・非該当</v>
      </c>
      <c r="BX5" s="277" t="str">
        <f>運営管理!AB133</f>
        <v>いる・いない・非該当</v>
      </c>
      <c r="BY5" s="277" t="str">
        <f>処遇!AB4</f>
        <v>いる・いない</v>
      </c>
      <c r="BZ5" s="296">
        <f>処遇!K6</f>
        <v>0</v>
      </c>
      <c r="CA5" s="296">
        <f>処遇!K7</f>
        <v>0</v>
      </c>
      <c r="CB5" s="300" t="str">
        <f>処遇!V7</f>
        <v/>
      </c>
      <c r="CC5" s="301" t="str">
        <f>処遇!AB8</f>
        <v>いる・いない</v>
      </c>
      <c r="CD5" s="301" t="str">
        <f>IF(A5="保育所","回答不要",処遇!AB10)</f>
        <v>いる・いない・非該当</v>
      </c>
      <c r="CE5" s="296" t="str">
        <f>処遇!AB14</f>
        <v>いる・いない</v>
      </c>
      <c r="CF5" s="296" t="str">
        <f>処遇!AB16</f>
        <v>いる・いない</v>
      </c>
      <c r="CG5" s="296" t="str">
        <f>処遇!AB17</f>
        <v>いる・いない</v>
      </c>
      <c r="CH5" s="296" t="str">
        <f>処遇!AB18</f>
        <v>いる・いない</v>
      </c>
      <c r="CI5" s="296" t="str">
        <f>処遇!AB22</f>
        <v>いる・いない</v>
      </c>
      <c r="CJ5" s="296" t="str">
        <f>処遇!AB23</f>
        <v>いる・いない</v>
      </c>
      <c r="CK5" s="296" t="str">
        <f>処遇!AB24</f>
        <v>いる・いない・非該当</v>
      </c>
      <c r="CL5" s="296" t="str">
        <f>処遇!AB28</f>
        <v>いる・いない</v>
      </c>
      <c r="CM5" s="296" t="str">
        <f>処遇!AB30</f>
        <v>いる・いない</v>
      </c>
      <c r="CN5" s="296" t="str">
        <f>処遇!AB31</f>
        <v>いる・いない</v>
      </c>
      <c r="CO5" s="296" t="str">
        <f>処遇!AB33</f>
        <v>いる・いない</v>
      </c>
      <c r="CP5" s="296" t="str">
        <f>処遇!AB34</f>
        <v>適切・不適切</v>
      </c>
      <c r="CQ5" s="296">
        <f>処遇!K35</f>
        <v>0</v>
      </c>
      <c r="CR5" s="296">
        <f>処遇!K36</f>
        <v>0</v>
      </c>
      <c r="CS5" s="296">
        <f>処遇!K37</f>
        <v>0</v>
      </c>
      <c r="CT5" s="296">
        <f>処遇!K38</f>
        <v>0</v>
      </c>
      <c r="CU5" s="296" t="str">
        <f>処遇!AB39</f>
        <v>いる・いない</v>
      </c>
      <c r="CV5" s="296" t="str">
        <f>処遇!AB41</f>
        <v>いる・いない</v>
      </c>
      <c r="CW5" s="296" t="str">
        <f>処遇!AB43</f>
        <v>いる・いない</v>
      </c>
      <c r="CX5" s="296" t="str">
        <f>処遇!AB45</f>
        <v>いる・いない</v>
      </c>
      <c r="CY5" s="296" t="str">
        <f>処遇!AB46</f>
        <v>いる・いない</v>
      </c>
      <c r="CZ5" s="296" t="str">
        <f>処遇!AB47</f>
        <v>いる・いない</v>
      </c>
      <c r="DA5" s="296" t="str">
        <f>処遇!AB48</f>
        <v>いる・いない</v>
      </c>
      <c r="DB5" s="296" t="str">
        <f>処遇!AB50</f>
        <v>いる・いない</v>
      </c>
      <c r="DC5" s="296">
        <f>処遇!O51</f>
        <v>0</v>
      </c>
      <c r="DD5" s="296">
        <f>処遇!O52</f>
        <v>0</v>
      </c>
      <c r="DE5" s="296" t="str">
        <f>処遇!AB53</f>
        <v>いる・いない</v>
      </c>
      <c r="DF5" s="296" t="str">
        <f>処遇!AB54</f>
        <v>いる・いない・非該当</v>
      </c>
      <c r="DG5" s="296" t="str">
        <f>処遇!AB55</f>
        <v>いる・いない</v>
      </c>
      <c r="DH5" s="296" t="str">
        <f>処遇!AB56</f>
        <v>いる・いない</v>
      </c>
      <c r="DI5" s="296" t="str">
        <f>処遇!AB59</f>
        <v>いる・いない</v>
      </c>
      <c r="DJ5" s="296" t="str">
        <f>処遇!AB61</f>
        <v>いる・いない</v>
      </c>
      <c r="DK5" s="296">
        <f>処遇!H64</f>
        <v>0</v>
      </c>
      <c r="DL5" s="296">
        <f>処遇!H65</f>
        <v>0</v>
      </c>
      <c r="DM5" s="296">
        <f>処遇!H66</f>
        <v>0</v>
      </c>
      <c r="DN5" s="296" t="str">
        <f>処遇!AB73</f>
        <v>いる・いない</v>
      </c>
      <c r="DO5" s="296" t="str">
        <f>処遇!AB76</f>
        <v>いる・いない</v>
      </c>
      <c r="DP5" s="296" t="str">
        <f>処遇!AB77</f>
        <v>いる・いない</v>
      </c>
      <c r="DQ5" s="296" t="str">
        <f>処遇!AB79</f>
        <v>いる・いない</v>
      </c>
      <c r="DR5" s="296" t="str">
        <f>処遇!AB81</f>
        <v>いる・いない</v>
      </c>
      <c r="DS5" s="296" t="str">
        <f>処遇!AB83</f>
        <v>いる・いない・非該当</v>
      </c>
      <c r="DT5" s="296">
        <f>処遇!H86</f>
        <v>0</v>
      </c>
      <c r="DU5" s="296">
        <f>処遇!H87</f>
        <v>0</v>
      </c>
      <c r="DV5" s="296">
        <f>処遇!H88</f>
        <v>0</v>
      </c>
      <c r="DW5" s="296">
        <f>処遇!H89</f>
        <v>0</v>
      </c>
      <c r="DX5" s="296">
        <f>処遇!H90</f>
        <v>0</v>
      </c>
      <c r="DY5" s="296" t="str">
        <f>処遇!AB91</f>
        <v>いる・いない</v>
      </c>
      <c r="DZ5" s="296" t="str">
        <f>財務・その他!AB4</f>
        <v>いる・いない</v>
      </c>
      <c r="EA5" s="296">
        <f>財務・その他!H6</f>
        <v>0</v>
      </c>
      <c r="EB5" s="296">
        <f>財務・その他!H8</f>
        <v>0</v>
      </c>
      <c r="EC5" s="296">
        <f>財務・その他!H9</f>
        <v>0</v>
      </c>
      <c r="ED5" s="296" t="str">
        <f>財務・その他!AB10</f>
        <v>いる・いない</v>
      </c>
      <c r="EE5" s="296" t="str">
        <f>財務・その他!M11&amp;" "&amp;財務・その他!R11</f>
        <v xml:space="preserve"> </v>
      </c>
      <c r="EF5" s="296" t="str">
        <f>財務・その他!AB13</f>
        <v>いる・いない</v>
      </c>
      <c r="EG5" s="296" t="str">
        <f>財務・その他!M14&amp;" "&amp;財務・その他!R14</f>
        <v xml:space="preserve"> </v>
      </c>
      <c r="EH5" s="296" t="str">
        <f>財務・その他!M15&amp;" "&amp;財務・その他!R15</f>
        <v xml:space="preserve"> </v>
      </c>
      <c r="EI5" s="296" t="str">
        <f>財務・その他!AB17</f>
        <v>いる・いない</v>
      </c>
      <c r="EJ5" s="302">
        <f>財務・その他!O18</f>
        <v>0</v>
      </c>
      <c r="EK5" s="302">
        <f>財務・その他!O19</f>
        <v>0</v>
      </c>
      <c r="EL5" s="303" t="str">
        <f>財務・その他!U19</f>
        <v/>
      </c>
      <c r="EM5" s="296" t="str">
        <f>財務・その他!AB20</f>
        <v>いる・いない</v>
      </c>
      <c r="EN5" s="302">
        <f>財務・その他!Q22</f>
        <v>0</v>
      </c>
      <c r="EO5" s="302">
        <f>財務・その他!Q23</f>
        <v>0</v>
      </c>
      <c r="EP5" s="302">
        <f>財務・その他!Q24</f>
        <v>0</v>
      </c>
      <c r="EQ5" s="303" t="str">
        <f>財務・その他!X24</f>
        <v/>
      </c>
      <c r="ER5" s="296" t="str">
        <f>財務・その他!AB25</f>
        <v>いる・いない・該当なし</v>
      </c>
      <c r="ES5" s="296" t="str">
        <f>財務・その他!AB28</f>
        <v>　</v>
      </c>
      <c r="ET5" s="277">
        <f>'別紙２施設・防犯 安全確認点検'!D9</f>
        <v>0</v>
      </c>
      <c r="EU5" s="277">
        <f>'別紙２施設・防犯 安全確認点検'!D10</f>
        <v>0</v>
      </c>
      <c r="EV5" s="277">
        <f>'別紙２施設・防犯 安全確認点検'!D11</f>
        <v>0</v>
      </c>
      <c r="EW5" s="277">
        <f>'別紙２施設・防犯 安全確認点検'!D12</f>
        <v>0</v>
      </c>
      <c r="EX5" s="277">
        <f>'別紙２施設・防犯 安全確認点検'!D13</f>
        <v>0</v>
      </c>
      <c r="EY5" s="277">
        <f>'別紙２施設・防犯 安全確認点検'!D14</f>
        <v>0</v>
      </c>
      <c r="EZ5" s="277">
        <f>'別紙２施設・防犯 安全確認点検'!D15</f>
        <v>0</v>
      </c>
      <c r="FA5" s="277">
        <f>'別紙２施設・防犯 安全確認点検'!D16</f>
        <v>0</v>
      </c>
      <c r="FB5" s="277">
        <f>'別紙２施設・防犯 安全確認点検'!D17</f>
        <v>0</v>
      </c>
      <c r="FC5" s="277">
        <f>'別紙２施設・防犯 安全確認点検'!D18</f>
        <v>0</v>
      </c>
      <c r="FD5" s="277">
        <f>'別紙２施設・防犯 安全確認点検'!D22</f>
        <v>0</v>
      </c>
      <c r="FE5" s="277">
        <f>'別紙２施設・防犯 安全確認点検'!D23</f>
        <v>0</v>
      </c>
      <c r="FF5" s="277">
        <f>'別紙２施設・防犯 安全確認点検'!D24</f>
        <v>0</v>
      </c>
      <c r="FG5" s="277">
        <f>'別紙２施設・防犯 安全確認点検'!D25</f>
        <v>0</v>
      </c>
      <c r="FH5" s="277">
        <f>'別紙２施設・防犯 安全確認点検'!D26</f>
        <v>0</v>
      </c>
      <c r="FI5" s="277">
        <f>'別紙２施設・防犯 安全確認点検'!D27</f>
        <v>0</v>
      </c>
      <c r="FJ5" s="277">
        <f>'別紙２施設・防犯 安全確認点検'!D28</f>
        <v>0</v>
      </c>
      <c r="FK5" s="277">
        <f>'別紙２施設・防犯 安全確認点検'!D29</f>
        <v>0</v>
      </c>
      <c r="FL5" s="302">
        <f>'別紙３ 職員の給与・異動状況'!E7</f>
        <v>0</v>
      </c>
      <c r="FM5" s="296" t="str">
        <f>'別紙３ 職員の給与・異動状況'!H19</f>
        <v/>
      </c>
      <c r="FN5" s="296">
        <f>'別紙３ 職員の給与・異動状況'!E40</f>
        <v>0</v>
      </c>
      <c r="FO5" s="296">
        <f>'別紙３ 職員の給与・異動状況'!E41</f>
        <v>0</v>
      </c>
      <c r="FP5" s="296">
        <f>'別紙３ 職員の給与・異動状況'!H40</f>
        <v>0</v>
      </c>
      <c r="FQ5" s="296">
        <f>'別紙３ 職員の給与・異動状況'!H41</f>
        <v>0</v>
      </c>
      <c r="FR5" s="278"/>
      <c r="FS5" s="278"/>
      <c r="FT5" s="278"/>
      <c r="FU5" s="278"/>
      <c r="FV5" s="278"/>
      <c r="FW5" s="278"/>
      <c r="FX5" s="279"/>
      <c r="FY5" s="279"/>
      <c r="FZ5" s="279"/>
      <c r="GA5" s="279"/>
      <c r="GB5" s="279"/>
      <c r="GC5" s="279"/>
      <c r="GD5" s="279"/>
      <c r="GE5" s="279"/>
      <c r="GF5" s="279"/>
      <c r="GG5" s="279"/>
      <c r="GH5" s="279"/>
      <c r="GI5" s="279"/>
      <c r="GJ5" s="279"/>
      <c r="GK5" s="279"/>
    </row>
    <row r="6" spans="1:210" ht="39" customHeight="1" x14ac:dyDescent="0.2">
      <c r="A6" s="304"/>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304"/>
      <c r="BT6" s="304"/>
      <c r="BU6" s="304"/>
      <c r="BV6" s="304"/>
      <c r="BW6" s="304"/>
      <c r="BX6" s="304"/>
      <c r="BY6" s="304"/>
    </row>
    <row r="7" spans="1:210" ht="39" customHeight="1" x14ac:dyDescent="0.2">
      <c r="A7" s="304"/>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04"/>
      <c r="BM7" s="304"/>
      <c r="BN7" s="304"/>
      <c r="BO7" s="304"/>
      <c r="BP7" s="304"/>
      <c r="BQ7" s="304"/>
      <c r="BR7" s="304"/>
      <c r="BS7" s="304"/>
      <c r="BT7" s="304"/>
      <c r="BU7" s="304"/>
      <c r="BV7" s="304"/>
      <c r="BW7" s="304"/>
      <c r="BX7" s="304"/>
      <c r="BY7" s="304"/>
    </row>
    <row r="8" spans="1:210" ht="39" customHeight="1" x14ac:dyDescent="0.2">
      <c r="A8" s="304"/>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row>
    <row r="9" spans="1:210" ht="39" customHeight="1" x14ac:dyDescent="0.2">
      <c r="A9" s="304"/>
      <c r="B9" s="304"/>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4"/>
      <c r="BI9" s="304"/>
      <c r="BJ9" s="304"/>
      <c r="BK9" s="304"/>
      <c r="BL9" s="304"/>
      <c r="BM9" s="304"/>
      <c r="BN9" s="304"/>
      <c r="BO9" s="304"/>
      <c r="BP9" s="304"/>
      <c r="BQ9" s="304"/>
      <c r="BR9" s="304"/>
      <c r="BS9" s="304"/>
      <c r="BT9" s="304"/>
      <c r="BU9" s="304"/>
      <c r="BV9" s="304"/>
      <c r="BW9" s="304"/>
      <c r="BX9" s="304"/>
      <c r="BY9" s="304"/>
    </row>
    <row r="10" spans="1:210" ht="39" customHeight="1" x14ac:dyDescent="0.2">
      <c r="A10" s="304"/>
      <c r="B10" s="304"/>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4"/>
      <c r="AZ10" s="304"/>
      <c r="BA10" s="304"/>
      <c r="BB10" s="304"/>
      <c r="BC10" s="304"/>
      <c r="BD10" s="304"/>
      <c r="BE10" s="304"/>
      <c r="BF10" s="304"/>
      <c r="BG10" s="304"/>
      <c r="BH10" s="304"/>
      <c r="BI10" s="304"/>
      <c r="BJ10" s="304"/>
      <c r="BK10" s="304"/>
      <c r="BL10" s="304"/>
      <c r="BM10" s="304"/>
      <c r="BN10" s="304"/>
      <c r="BO10" s="304"/>
      <c r="BP10" s="304"/>
      <c r="BQ10" s="304"/>
      <c r="BR10" s="304"/>
      <c r="BS10" s="304"/>
      <c r="BT10" s="304"/>
      <c r="BU10" s="304"/>
      <c r="BV10" s="304"/>
      <c r="BW10" s="304"/>
      <c r="BX10" s="304"/>
      <c r="BY10" s="304"/>
    </row>
    <row r="11" spans="1:210" ht="39" customHeight="1" x14ac:dyDescent="0.2">
      <c r="A11" s="304"/>
      <c r="B11" s="304"/>
      <c r="C11" s="304"/>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4"/>
      <c r="BB11" s="304"/>
      <c r="BC11" s="304"/>
      <c r="BD11" s="304"/>
      <c r="BE11" s="304"/>
      <c r="BF11" s="304"/>
      <c r="BG11" s="304"/>
      <c r="BH11" s="304"/>
      <c r="BI11" s="304"/>
      <c r="BJ11" s="304"/>
      <c r="BK11" s="304"/>
      <c r="BL11" s="304"/>
      <c r="BM11" s="304"/>
      <c r="BN11" s="304"/>
      <c r="BO11" s="304"/>
      <c r="BP11" s="304"/>
      <c r="BQ11" s="304"/>
      <c r="BR11" s="304"/>
      <c r="BS11" s="304"/>
      <c r="BT11" s="304"/>
      <c r="BU11" s="304"/>
      <c r="BV11" s="304"/>
      <c r="BW11" s="304"/>
      <c r="BX11" s="304"/>
      <c r="BY11" s="304"/>
    </row>
    <row r="12" spans="1:210" ht="39" customHeight="1" x14ac:dyDescent="0.2">
      <c r="A12" s="304"/>
      <c r="B12" s="304"/>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4"/>
      <c r="BG12" s="304"/>
      <c r="BH12" s="304"/>
      <c r="BI12" s="304"/>
      <c r="BJ12" s="304"/>
      <c r="BK12" s="304"/>
      <c r="BL12" s="304"/>
      <c r="BM12" s="304"/>
      <c r="BN12" s="304"/>
      <c r="BO12" s="304"/>
      <c r="BP12" s="304"/>
      <c r="BQ12" s="304"/>
      <c r="BR12" s="304"/>
      <c r="BS12" s="304"/>
      <c r="BT12" s="304"/>
      <c r="BU12" s="304"/>
      <c r="BV12" s="304"/>
      <c r="BW12" s="304"/>
      <c r="BX12" s="304"/>
      <c r="BY12" s="304"/>
    </row>
    <row r="13" spans="1:210" ht="39" customHeight="1" x14ac:dyDescent="0.2">
      <c r="A13" s="304"/>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row>
    <row r="14" spans="1:210" ht="39" customHeight="1" x14ac:dyDescent="0.2">
      <c r="A14" s="304"/>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row>
    <row r="15" spans="1:210" ht="39" customHeight="1" x14ac:dyDescent="0.2">
      <c r="A15" s="304"/>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row>
    <row r="16" spans="1:210" ht="39" customHeight="1" x14ac:dyDescent="0.2">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row>
    <row r="17" spans="1:77" ht="39" customHeight="1" x14ac:dyDescent="0.2">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row>
    <row r="18" spans="1:77" ht="39" customHeight="1" x14ac:dyDescent="0.2">
      <c r="A18" s="304"/>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row>
    <row r="19" spans="1:77" ht="39" customHeight="1" x14ac:dyDescent="0.2">
      <c r="A19" s="304"/>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row>
    <row r="20" spans="1:77" ht="39" customHeight="1" x14ac:dyDescent="0.2">
      <c r="A20" s="304"/>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row>
    <row r="21" spans="1:77" ht="39" customHeight="1" x14ac:dyDescent="0.2">
      <c r="A21" s="304"/>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row>
    <row r="22" spans="1:77" x14ac:dyDescent="0.2">
      <c r="A22" s="304"/>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row>
    <row r="23" spans="1:77" x14ac:dyDescent="0.2">
      <c r="A23" s="304"/>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4"/>
      <c r="BW23" s="304"/>
      <c r="BX23" s="304"/>
      <c r="BY23" s="304"/>
    </row>
    <row r="24" spans="1:77" x14ac:dyDescent="0.2">
      <c r="A24" s="304"/>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row>
    <row r="25" spans="1:77" x14ac:dyDescent="0.2">
      <c r="A25" s="304"/>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4"/>
      <c r="BR25" s="304"/>
      <c r="BS25" s="304"/>
      <c r="BT25" s="304"/>
      <c r="BU25" s="304"/>
      <c r="BV25" s="304"/>
      <c r="BW25" s="304"/>
      <c r="BX25" s="304"/>
      <c r="BY25" s="304"/>
    </row>
    <row r="26" spans="1:77" x14ac:dyDescent="0.2">
      <c r="A26" s="304"/>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304"/>
      <c r="BQ26" s="304"/>
      <c r="BR26" s="304"/>
      <c r="BS26" s="304"/>
      <c r="BT26" s="304"/>
      <c r="BU26" s="304"/>
      <c r="BV26" s="304"/>
      <c r="BW26" s="304"/>
      <c r="BX26" s="304"/>
      <c r="BY26" s="304"/>
    </row>
    <row r="27" spans="1:77" x14ac:dyDescent="0.2">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row>
    <row r="28" spans="1:77" x14ac:dyDescent="0.2">
      <c r="A28" s="304"/>
      <c r="B28" s="304"/>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04"/>
      <c r="BY28" s="304"/>
    </row>
    <row r="29" spans="1:77" x14ac:dyDescent="0.2">
      <c r="A29" s="304"/>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row>
    <row r="30" spans="1:77" x14ac:dyDescent="0.2">
      <c r="A30" s="304"/>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row>
    <row r="31" spans="1:77" x14ac:dyDescent="0.2">
      <c r="A31" s="304"/>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row>
    <row r="32" spans="1:77" x14ac:dyDescent="0.2">
      <c r="A32" s="304"/>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row>
    <row r="33" spans="1:77" x14ac:dyDescent="0.2">
      <c r="A33" s="304"/>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row>
    <row r="34" spans="1:77" x14ac:dyDescent="0.2">
      <c r="A34" s="304"/>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4"/>
      <c r="BR34" s="304"/>
      <c r="BS34" s="304"/>
      <c r="BT34" s="304"/>
      <c r="BU34" s="304"/>
      <c r="BV34" s="304"/>
      <c r="BW34" s="304"/>
      <c r="BX34" s="304"/>
      <c r="BY34" s="304"/>
    </row>
    <row r="35" spans="1:77" x14ac:dyDescent="0.2">
      <c r="A35" s="304"/>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row>
    <row r="36" spans="1:77" x14ac:dyDescent="0.2">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4"/>
      <c r="BV36" s="304"/>
      <c r="BW36" s="304"/>
      <c r="BX36" s="304"/>
      <c r="BY36" s="304"/>
    </row>
    <row r="37" spans="1:77" x14ac:dyDescent="0.2">
      <c r="A37" s="304"/>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row>
    <row r="38" spans="1:77" x14ac:dyDescent="0.2">
      <c r="A38" s="304"/>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4"/>
      <c r="BS38" s="304"/>
      <c r="BT38" s="304"/>
      <c r="BU38" s="304"/>
      <c r="BV38" s="304"/>
      <c r="BW38" s="304"/>
      <c r="BX38" s="304"/>
      <c r="BY38" s="304"/>
    </row>
    <row r="39" spans="1:77" x14ac:dyDescent="0.2">
      <c r="A39" s="304"/>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4"/>
      <c r="BR39" s="304"/>
      <c r="BS39" s="304"/>
      <c r="BT39" s="304"/>
      <c r="BU39" s="304"/>
      <c r="BV39" s="304"/>
      <c r="BW39" s="304"/>
      <c r="BX39" s="304"/>
      <c r="BY39" s="304"/>
    </row>
    <row r="40" spans="1:77" x14ac:dyDescent="0.2">
      <c r="A40" s="304"/>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row>
    <row r="41" spans="1:77" x14ac:dyDescent="0.2">
      <c r="A41" s="304"/>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row>
    <row r="42" spans="1:77" x14ac:dyDescent="0.2">
      <c r="A42" s="304"/>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4"/>
      <c r="BR42" s="304"/>
      <c r="BS42" s="304"/>
      <c r="BT42" s="304"/>
      <c r="BU42" s="304"/>
      <c r="BV42" s="304"/>
      <c r="BW42" s="304"/>
      <c r="BX42" s="304"/>
      <c r="BY42" s="304"/>
    </row>
    <row r="43" spans="1:77" x14ac:dyDescent="0.2">
      <c r="A43" s="304"/>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4"/>
      <c r="BR43" s="304"/>
      <c r="BS43" s="304"/>
      <c r="BT43" s="304"/>
      <c r="BU43" s="304"/>
      <c r="BV43" s="304"/>
      <c r="BW43" s="304"/>
      <c r="BX43" s="304"/>
      <c r="BY43" s="304"/>
    </row>
    <row r="44" spans="1:77" x14ac:dyDescent="0.2">
      <c r="A44" s="304"/>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4"/>
      <c r="BR44" s="304"/>
      <c r="BS44" s="304"/>
      <c r="BT44" s="304"/>
      <c r="BU44" s="304"/>
      <c r="BV44" s="304"/>
      <c r="BW44" s="304"/>
      <c r="BX44" s="304"/>
      <c r="BY44" s="304"/>
    </row>
    <row r="45" spans="1:77" x14ac:dyDescent="0.2">
      <c r="A45" s="304"/>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4"/>
      <c r="BR45" s="304"/>
      <c r="BS45" s="304"/>
      <c r="BT45" s="304"/>
      <c r="BU45" s="304"/>
      <c r="BV45" s="304"/>
      <c r="BW45" s="304"/>
      <c r="BX45" s="304"/>
      <c r="BY45" s="304"/>
    </row>
    <row r="46" spans="1:77" x14ac:dyDescent="0.2">
      <c r="A46" s="304"/>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4"/>
      <c r="BR46" s="304"/>
      <c r="BS46" s="304"/>
      <c r="BT46" s="304"/>
      <c r="BU46" s="304"/>
      <c r="BV46" s="304"/>
      <c r="BW46" s="304"/>
      <c r="BX46" s="304"/>
      <c r="BY46" s="304"/>
    </row>
    <row r="47" spans="1:77" x14ac:dyDescent="0.2">
      <c r="A47" s="304"/>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4"/>
      <c r="BR47" s="304"/>
      <c r="BS47" s="304"/>
      <c r="BT47" s="304"/>
      <c r="BU47" s="304"/>
      <c r="BV47" s="304"/>
      <c r="BW47" s="304"/>
      <c r="BX47" s="304"/>
      <c r="BY47" s="304"/>
    </row>
    <row r="48" spans="1:77" x14ac:dyDescent="0.2">
      <c r="A48" s="304"/>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4"/>
      <c r="BR48" s="304"/>
      <c r="BS48" s="304"/>
      <c r="BT48" s="304"/>
      <c r="BU48" s="304"/>
      <c r="BV48" s="304"/>
      <c r="BW48" s="304"/>
      <c r="BX48" s="304"/>
      <c r="BY48" s="304"/>
    </row>
    <row r="49" spans="1:77" x14ac:dyDescent="0.2">
      <c r="A49" s="304"/>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4"/>
      <c r="BR49" s="304"/>
      <c r="BS49" s="304"/>
      <c r="BT49" s="304"/>
      <c r="BU49" s="304"/>
      <c r="BV49" s="304"/>
      <c r="BW49" s="304"/>
      <c r="BX49" s="304"/>
      <c r="BY49" s="304"/>
    </row>
    <row r="50" spans="1:77" x14ac:dyDescent="0.2">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4"/>
      <c r="BR50" s="304"/>
      <c r="BS50" s="304"/>
      <c r="BT50" s="304"/>
      <c r="BU50" s="304"/>
      <c r="BV50" s="304"/>
      <c r="BW50" s="304"/>
      <c r="BX50" s="304"/>
      <c r="BY50" s="304"/>
    </row>
    <row r="51" spans="1:77" x14ac:dyDescent="0.2">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row>
    <row r="52" spans="1:77" x14ac:dyDescent="0.2">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4"/>
      <c r="BR52" s="304"/>
      <c r="BS52" s="304"/>
      <c r="BT52" s="304"/>
      <c r="BU52" s="304"/>
      <c r="BV52" s="304"/>
      <c r="BW52" s="304"/>
      <c r="BX52" s="304"/>
      <c r="BY52" s="304"/>
    </row>
    <row r="53" spans="1:77" x14ac:dyDescent="0.2">
      <c r="A53" s="304"/>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4"/>
      <c r="BR53" s="304"/>
      <c r="BS53" s="304"/>
      <c r="BT53" s="304"/>
      <c r="BU53" s="304"/>
      <c r="BV53" s="304"/>
      <c r="BW53" s="304"/>
      <c r="BX53" s="304"/>
      <c r="BY53" s="304"/>
    </row>
    <row r="54" spans="1:77" x14ac:dyDescent="0.2">
      <c r="A54" s="304"/>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304"/>
      <c r="BM54" s="304"/>
      <c r="BN54" s="304"/>
      <c r="BO54" s="304"/>
      <c r="BP54" s="304"/>
      <c r="BQ54" s="304"/>
      <c r="BR54" s="304"/>
      <c r="BS54" s="304"/>
      <c r="BT54" s="304"/>
      <c r="BU54" s="304"/>
      <c r="BV54" s="304"/>
      <c r="BW54" s="304"/>
      <c r="BX54" s="304"/>
      <c r="BY54" s="304"/>
    </row>
    <row r="55" spans="1:77" x14ac:dyDescent="0.2">
      <c r="A55" s="304"/>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4"/>
      <c r="BD55" s="304"/>
      <c r="BE55" s="304"/>
      <c r="BF55" s="304"/>
      <c r="BG55" s="304"/>
      <c r="BH55" s="304"/>
      <c r="BI55" s="304"/>
      <c r="BJ55" s="304"/>
      <c r="BK55" s="304"/>
      <c r="BL55" s="304"/>
      <c r="BM55" s="304"/>
      <c r="BN55" s="304"/>
      <c r="BO55" s="304"/>
      <c r="BP55" s="304"/>
      <c r="BQ55" s="304"/>
      <c r="BR55" s="304"/>
      <c r="BS55" s="304"/>
      <c r="BT55" s="304"/>
      <c r="BU55" s="304"/>
      <c r="BV55" s="304"/>
      <c r="BW55" s="304"/>
      <c r="BX55" s="304"/>
      <c r="BY55" s="304"/>
    </row>
    <row r="56" spans="1:77" x14ac:dyDescent="0.2">
      <c r="A56" s="307"/>
    </row>
  </sheetData>
  <mergeCells count="120">
    <mergeCell ref="ET1:FK1"/>
    <mergeCell ref="ET3:FC3"/>
    <mergeCell ref="ET2:FK2"/>
    <mergeCell ref="EI3:EK3"/>
    <mergeCell ref="EM3:ER3"/>
    <mergeCell ref="ES3:ES4"/>
    <mergeCell ref="FL3:FM3"/>
    <mergeCell ref="FN3:FQ3"/>
    <mergeCell ref="ED3:EE3"/>
    <mergeCell ref="EF3:EH3"/>
    <mergeCell ref="DZ1:ES1"/>
    <mergeCell ref="FL1:FQ1"/>
    <mergeCell ref="F3:F4"/>
    <mergeCell ref="AB3:AB4"/>
    <mergeCell ref="AC3:AC4"/>
    <mergeCell ref="AD3:AD4"/>
    <mergeCell ref="AF3:AF4"/>
    <mergeCell ref="DP3:DP4"/>
    <mergeCell ref="DQ3:DQ4"/>
    <mergeCell ref="DZ3:EC3"/>
    <mergeCell ref="DH3:DH4"/>
    <mergeCell ref="DN3:DN4"/>
    <mergeCell ref="DO3:DO4"/>
    <mergeCell ref="CY3:CY4"/>
    <mergeCell ref="CZ3:CZ4"/>
    <mergeCell ref="DA3:DA4"/>
    <mergeCell ref="DF3:DF4"/>
    <mergeCell ref="DG3:DG4"/>
    <mergeCell ref="CF3:CF4"/>
    <mergeCell ref="DJ3:DM3"/>
    <mergeCell ref="DI3:DI4"/>
    <mergeCell ref="DR3:DR4"/>
    <mergeCell ref="DS3:DX3"/>
    <mergeCell ref="DY3:DY4"/>
    <mergeCell ref="CK3:CK4"/>
    <mergeCell ref="CL3:CL4"/>
    <mergeCell ref="R3:R4"/>
    <mergeCell ref="S3:S4"/>
    <mergeCell ref="CM2:DA2"/>
    <mergeCell ref="DB2:DH2"/>
    <mergeCell ref="DI2:DM2"/>
    <mergeCell ref="DN2:DY2"/>
    <mergeCell ref="DZ2:EH2"/>
    <mergeCell ref="CP3:CT3"/>
    <mergeCell ref="CW3:CW4"/>
    <mergeCell ref="CX3:CX4"/>
    <mergeCell ref="BU3:BW3"/>
    <mergeCell ref="BZ3:BZ4"/>
    <mergeCell ref="CG3:CG4"/>
    <mergeCell ref="CH3:CH4"/>
    <mergeCell ref="CI3:CI4"/>
    <mergeCell ref="CV3:CV4"/>
    <mergeCell ref="CU3:CU4"/>
    <mergeCell ref="DB3:DE3"/>
    <mergeCell ref="CM3:CM4"/>
    <mergeCell ref="CN3:CN4"/>
    <mergeCell ref="CO3:CO4"/>
    <mergeCell ref="CB3:CB4"/>
    <mergeCell ref="CC3:CC4"/>
    <mergeCell ref="AN2:AS2"/>
    <mergeCell ref="AT2:BA2"/>
    <mergeCell ref="BS3:BT3"/>
    <mergeCell ref="AP3:AS3"/>
    <mergeCell ref="AT3:AW3"/>
    <mergeCell ref="AE3:AE4"/>
    <mergeCell ref="I3:I4"/>
    <mergeCell ref="J3:J4"/>
    <mergeCell ref="CF2:CL2"/>
    <mergeCell ref="U3:W3"/>
    <mergeCell ref="X3:X4"/>
    <mergeCell ref="Y3:AA3"/>
    <mergeCell ref="AG3:AJ3"/>
    <mergeCell ref="AK3:AM3"/>
    <mergeCell ref="AN3:AO3"/>
    <mergeCell ref="L3:L4"/>
    <mergeCell ref="M3:O3"/>
    <mergeCell ref="P3:Q3"/>
    <mergeCell ref="AX3:AZ3"/>
    <mergeCell ref="BA3:BA4"/>
    <mergeCell ref="BJ3:BJ4"/>
    <mergeCell ref="BM3:BM4"/>
    <mergeCell ref="BB3:BB4"/>
    <mergeCell ref="BC3:BF3"/>
    <mergeCell ref="BL2:BP2"/>
    <mergeCell ref="BQ2:BX2"/>
    <mergeCell ref="BY2:CC2"/>
    <mergeCell ref="CE2:CE4"/>
    <mergeCell ref="BH3:BH4"/>
    <mergeCell ref="BI3:BI4"/>
    <mergeCell ref="BO3:BO4"/>
    <mergeCell ref="BP3:BP4"/>
    <mergeCell ref="BQ3:BQ4"/>
    <mergeCell ref="BR3:BR4"/>
    <mergeCell ref="CA3:CA4"/>
    <mergeCell ref="BN3:BN4"/>
    <mergeCell ref="CD3:CD4"/>
    <mergeCell ref="CJ3:CJ4"/>
    <mergeCell ref="A1:F1"/>
    <mergeCell ref="G1:BX1"/>
    <mergeCell ref="BY1:DY1"/>
    <mergeCell ref="EI2:ER2"/>
    <mergeCell ref="FL2:FQ2"/>
    <mergeCell ref="A3:A4"/>
    <mergeCell ref="B3:B4"/>
    <mergeCell ref="C3:C4"/>
    <mergeCell ref="D3:D4"/>
    <mergeCell ref="E3:E4"/>
    <mergeCell ref="A2:F2"/>
    <mergeCell ref="G2:G4"/>
    <mergeCell ref="H2:H4"/>
    <mergeCell ref="I2:J2"/>
    <mergeCell ref="K2:K4"/>
    <mergeCell ref="L2:T2"/>
    <mergeCell ref="U2:AA2"/>
    <mergeCell ref="AB2:AF2"/>
    <mergeCell ref="AG2:AM2"/>
    <mergeCell ref="T3:T4"/>
    <mergeCell ref="BG2:BK2"/>
    <mergeCell ref="BK3:BK4"/>
    <mergeCell ref="BB2:BF2"/>
  </mergeCells>
  <phoneticPr fontId="6"/>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1EE1-B1DB-4E19-89C8-AC600CE1064F}">
  <dimension ref="B1:AI144"/>
  <sheetViews>
    <sheetView view="pageBreakPreview" zoomScale="106" zoomScaleNormal="100" zoomScaleSheetLayoutView="106" workbookViewId="0">
      <selection activeCell="AL12" sqref="AL12"/>
    </sheetView>
  </sheetViews>
  <sheetFormatPr defaultRowHeight="13" x14ac:dyDescent="0.2"/>
  <cols>
    <col min="1" max="1" width="2.1796875" customWidth="1"/>
    <col min="2" max="2" width="4.453125" customWidth="1"/>
    <col min="3" max="3" width="4.6328125" customWidth="1"/>
    <col min="4" max="35" width="3.81640625" customWidth="1"/>
  </cols>
  <sheetData>
    <row r="1" spans="2:35" ht="12" customHeight="1" thickBot="1" x14ac:dyDescent="0.25"/>
    <row r="2" spans="2:35" ht="33" customHeight="1" x14ac:dyDescent="0.2">
      <c r="B2" s="436" t="s">
        <v>0</v>
      </c>
      <c r="C2" s="437"/>
      <c r="D2" s="437"/>
      <c r="E2" s="438" t="s">
        <v>139</v>
      </c>
      <c r="F2" s="437"/>
      <c r="G2" s="437"/>
      <c r="H2" s="437"/>
      <c r="I2" s="437"/>
      <c r="J2" s="437"/>
      <c r="K2" s="437"/>
      <c r="L2" s="437"/>
      <c r="M2" s="437"/>
      <c r="N2" s="437"/>
      <c r="O2" s="437"/>
      <c r="P2" s="437"/>
      <c r="Q2" s="437"/>
      <c r="R2" s="437"/>
      <c r="S2" s="437"/>
      <c r="T2" s="437"/>
      <c r="U2" s="437"/>
      <c r="V2" s="437"/>
      <c r="W2" s="437"/>
      <c r="X2" s="437"/>
      <c r="Y2" s="437"/>
      <c r="Z2" s="437"/>
      <c r="AA2" s="440"/>
      <c r="AB2" s="438" t="s">
        <v>144</v>
      </c>
      <c r="AC2" s="437"/>
      <c r="AD2" s="437"/>
      <c r="AE2" s="437"/>
      <c r="AF2" s="437"/>
      <c r="AG2" s="437"/>
      <c r="AH2" s="437"/>
      <c r="AI2" s="439"/>
    </row>
    <row r="3" spans="2:35" ht="30" customHeight="1" x14ac:dyDescent="0.2">
      <c r="B3" s="441" t="s">
        <v>224</v>
      </c>
      <c r="C3" s="96">
        <v>1</v>
      </c>
      <c r="D3" s="97"/>
      <c r="E3" s="430" t="s">
        <v>6</v>
      </c>
      <c r="F3" s="431"/>
      <c r="G3" s="431"/>
      <c r="H3" s="431"/>
      <c r="I3" s="431"/>
      <c r="J3" s="431"/>
      <c r="K3" s="431"/>
      <c r="L3" s="431"/>
      <c r="M3" s="431"/>
      <c r="N3" s="431"/>
      <c r="O3" s="431"/>
      <c r="P3" s="431"/>
      <c r="Q3" s="431"/>
      <c r="R3" s="431"/>
      <c r="S3" s="431"/>
      <c r="T3" s="431"/>
      <c r="U3" s="431"/>
      <c r="V3" s="431"/>
      <c r="W3" s="431"/>
      <c r="X3" s="431"/>
      <c r="Y3" s="431"/>
      <c r="Z3" s="431"/>
      <c r="AA3" s="432"/>
      <c r="AB3" s="433" t="s">
        <v>140</v>
      </c>
      <c r="AC3" s="434"/>
      <c r="AD3" s="435"/>
      <c r="AE3" s="418" t="s">
        <v>138</v>
      </c>
      <c r="AF3" s="419"/>
      <c r="AG3" s="419"/>
      <c r="AH3" s="419"/>
      <c r="AI3" s="420"/>
    </row>
    <row r="4" spans="2:35" ht="19.75" customHeight="1" x14ac:dyDescent="0.2">
      <c r="B4" s="442"/>
      <c r="C4" s="103"/>
      <c r="D4" s="421" t="s">
        <v>1</v>
      </c>
      <c r="E4" s="45" t="s">
        <v>681</v>
      </c>
      <c r="F4" s="268"/>
      <c r="G4" s="268"/>
      <c r="H4" s="268"/>
      <c r="I4" s="268"/>
      <c r="J4" s="46"/>
      <c r="K4" s="47"/>
      <c r="L4" s="64"/>
      <c r="M4" s="64"/>
      <c r="N4" s="55"/>
      <c r="O4" s="64"/>
      <c r="P4" s="64"/>
      <c r="Q4" s="64"/>
      <c r="R4" s="64"/>
      <c r="S4" s="64"/>
      <c r="T4" s="64"/>
      <c r="U4" s="64"/>
      <c r="V4" s="64"/>
      <c r="W4" s="64"/>
      <c r="X4" s="64"/>
      <c r="Y4" s="64"/>
      <c r="Z4" s="64"/>
      <c r="AA4" s="48"/>
      <c r="AB4" s="373" t="s">
        <v>475</v>
      </c>
      <c r="AC4" s="374"/>
      <c r="AD4" s="375"/>
      <c r="AE4" s="361"/>
      <c r="AF4" s="362"/>
      <c r="AG4" s="362"/>
      <c r="AH4" s="362"/>
      <c r="AI4" s="363"/>
    </row>
    <row r="5" spans="2:35" ht="19.75" customHeight="1" x14ac:dyDescent="0.2">
      <c r="B5" s="442"/>
      <c r="C5" s="103"/>
      <c r="D5" s="422"/>
      <c r="E5" s="45"/>
      <c r="F5" s="268" t="s">
        <v>141</v>
      </c>
      <c r="G5" s="268"/>
      <c r="H5" s="268"/>
      <c r="I5" s="268"/>
      <c r="J5" s="268"/>
      <c r="K5" s="64"/>
      <c r="L5" s="64"/>
      <c r="M5" s="64"/>
      <c r="N5" s="64"/>
      <c r="O5" s="64"/>
      <c r="P5" s="64"/>
      <c r="Q5" s="64"/>
      <c r="R5" s="64"/>
      <c r="S5" s="64"/>
      <c r="T5" s="64"/>
      <c r="U5" s="64"/>
      <c r="V5" s="64"/>
      <c r="W5" s="64"/>
      <c r="X5" s="64"/>
      <c r="Y5" s="64"/>
      <c r="Z5" s="64"/>
      <c r="AA5" s="48"/>
      <c r="AB5" s="379"/>
      <c r="AC5" s="380"/>
      <c r="AD5" s="381"/>
      <c r="AE5" s="364"/>
      <c r="AF5" s="365"/>
      <c r="AG5" s="365"/>
      <c r="AH5" s="365"/>
      <c r="AI5" s="366"/>
    </row>
    <row r="6" spans="2:35" ht="19.75" customHeight="1" x14ac:dyDescent="0.2">
      <c r="B6" s="442"/>
      <c r="C6" s="99"/>
      <c r="D6" s="423"/>
      <c r="E6" s="49"/>
      <c r="F6" s="50" t="s">
        <v>142</v>
      </c>
      <c r="G6" s="50"/>
      <c r="H6" s="50"/>
      <c r="I6" s="50"/>
      <c r="J6" s="50"/>
      <c r="K6" s="51"/>
      <c r="L6" s="51"/>
      <c r="M6" s="51"/>
      <c r="N6" s="51"/>
      <c r="O6" s="51"/>
      <c r="P6" s="51"/>
      <c r="Q6" s="51"/>
      <c r="R6" s="51"/>
      <c r="S6" s="51"/>
      <c r="T6" s="51"/>
      <c r="U6" s="51"/>
      <c r="V6" s="51"/>
      <c r="W6" s="51"/>
      <c r="X6" s="51"/>
      <c r="Y6" s="51"/>
      <c r="Z6" s="51"/>
      <c r="AA6" s="52"/>
      <c r="AB6" s="376"/>
      <c r="AC6" s="377"/>
      <c r="AD6" s="378"/>
      <c r="AE6" s="367"/>
      <c r="AF6" s="368"/>
      <c r="AG6" s="368"/>
      <c r="AH6" s="368"/>
      <c r="AI6" s="369"/>
    </row>
    <row r="7" spans="2:35" ht="30" customHeight="1" x14ac:dyDescent="0.2">
      <c r="B7" s="442"/>
      <c r="C7" s="96">
        <v>2</v>
      </c>
      <c r="D7" s="97"/>
      <c r="E7" s="430" t="s">
        <v>7</v>
      </c>
      <c r="F7" s="431"/>
      <c r="G7" s="431"/>
      <c r="H7" s="431"/>
      <c r="I7" s="431"/>
      <c r="J7" s="431"/>
      <c r="K7" s="431"/>
      <c r="L7" s="431"/>
      <c r="M7" s="431"/>
      <c r="N7" s="431"/>
      <c r="O7" s="431"/>
      <c r="P7" s="431"/>
      <c r="Q7" s="431"/>
      <c r="R7" s="431"/>
      <c r="S7" s="431"/>
      <c r="T7" s="431"/>
      <c r="U7" s="431"/>
      <c r="V7" s="431"/>
      <c r="W7" s="431"/>
      <c r="X7" s="431"/>
      <c r="Y7" s="431"/>
      <c r="Z7" s="431"/>
      <c r="AA7" s="432"/>
      <c r="AB7" s="433" t="s">
        <v>140</v>
      </c>
      <c r="AC7" s="434"/>
      <c r="AD7" s="435"/>
      <c r="AE7" s="418" t="s">
        <v>138</v>
      </c>
      <c r="AF7" s="419"/>
      <c r="AG7" s="419"/>
      <c r="AH7" s="419"/>
      <c r="AI7" s="420"/>
    </row>
    <row r="8" spans="2:35" ht="21.65" customHeight="1" x14ac:dyDescent="0.2">
      <c r="B8" s="442"/>
      <c r="C8" s="422"/>
      <c r="D8" s="421" t="s">
        <v>1</v>
      </c>
      <c r="E8" s="53" t="s">
        <v>143</v>
      </c>
      <c r="F8" s="54"/>
      <c r="G8" s="54"/>
      <c r="H8" s="54"/>
      <c r="I8" s="54"/>
      <c r="J8" s="54"/>
      <c r="K8" s="55"/>
      <c r="L8" s="55"/>
      <c r="M8" s="55"/>
      <c r="N8" s="55"/>
      <c r="O8" s="55"/>
      <c r="P8" s="55"/>
      <c r="Q8" s="55"/>
      <c r="R8" s="55"/>
      <c r="S8" s="55"/>
      <c r="T8" s="55"/>
      <c r="U8" s="55"/>
      <c r="V8" s="55"/>
      <c r="W8" s="55"/>
      <c r="X8" s="55"/>
      <c r="Y8" s="55"/>
      <c r="Z8" s="55"/>
      <c r="AA8" s="56"/>
      <c r="AB8" s="373" t="s">
        <v>475</v>
      </c>
      <c r="AC8" s="374"/>
      <c r="AD8" s="375"/>
      <c r="AE8" s="361"/>
      <c r="AF8" s="362"/>
      <c r="AG8" s="362"/>
      <c r="AH8" s="362"/>
      <c r="AI8" s="363"/>
    </row>
    <row r="9" spans="2:35" ht="21.65" customHeight="1" x14ac:dyDescent="0.2">
      <c r="B9" s="442"/>
      <c r="C9" s="422"/>
      <c r="D9" s="422"/>
      <c r="E9" s="424" t="s">
        <v>492</v>
      </c>
      <c r="F9" s="425"/>
      <c r="G9" s="425"/>
      <c r="H9" s="425"/>
      <c r="I9" s="425"/>
      <c r="J9" s="425"/>
      <c r="K9" s="425"/>
      <c r="L9" s="425"/>
      <c r="M9" s="425"/>
      <c r="N9" s="425"/>
      <c r="O9" s="425"/>
      <c r="P9" s="425"/>
      <c r="Q9" s="425"/>
      <c r="R9" s="425"/>
      <c r="S9" s="425"/>
      <c r="T9" s="425"/>
      <c r="U9" s="425"/>
      <c r="V9" s="425"/>
      <c r="W9" s="425"/>
      <c r="X9" s="425"/>
      <c r="Y9" s="425"/>
      <c r="Z9" s="425"/>
      <c r="AA9" s="426"/>
      <c r="AB9" s="379"/>
      <c r="AC9" s="380"/>
      <c r="AD9" s="381"/>
      <c r="AE9" s="364"/>
      <c r="AF9" s="365"/>
      <c r="AG9" s="365"/>
      <c r="AH9" s="365"/>
      <c r="AI9" s="366"/>
    </row>
    <row r="10" spans="2:35" ht="21.65" customHeight="1" x14ac:dyDescent="0.2">
      <c r="B10" s="442"/>
      <c r="C10" s="422"/>
      <c r="D10" s="422"/>
      <c r="E10" s="427"/>
      <c r="F10" s="428"/>
      <c r="G10" s="428"/>
      <c r="H10" s="428"/>
      <c r="I10" s="428"/>
      <c r="J10" s="428"/>
      <c r="K10" s="428"/>
      <c r="L10" s="428"/>
      <c r="M10" s="428"/>
      <c r="N10" s="428"/>
      <c r="O10" s="428"/>
      <c r="P10" s="428"/>
      <c r="Q10" s="428"/>
      <c r="R10" s="428"/>
      <c r="S10" s="428"/>
      <c r="T10" s="428"/>
      <c r="U10" s="428"/>
      <c r="V10" s="428"/>
      <c r="W10" s="428"/>
      <c r="X10" s="428"/>
      <c r="Y10" s="428"/>
      <c r="Z10" s="428"/>
      <c r="AA10" s="429"/>
      <c r="AB10" s="379"/>
      <c r="AC10" s="380"/>
      <c r="AD10" s="381"/>
      <c r="AE10" s="364"/>
      <c r="AF10" s="365"/>
      <c r="AG10" s="365"/>
      <c r="AH10" s="365"/>
      <c r="AI10" s="366"/>
    </row>
    <row r="11" spans="2:35" ht="21.65" customHeight="1" x14ac:dyDescent="0.2">
      <c r="B11" s="442"/>
      <c r="C11" s="422"/>
      <c r="D11" s="422"/>
      <c r="E11" s="57" t="s">
        <v>276</v>
      </c>
      <c r="F11" s="58"/>
      <c r="G11" s="58"/>
      <c r="H11" s="58"/>
      <c r="I11" s="58"/>
      <c r="J11" s="58"/>
      <c r="K11" s="59"/>
      <c r="L11" s="59"/>
      <c r="M11" s="59"/>
      <c r="N11" s="59"/>
      <c r="O11" s="59"/>
      <c r="P11" s="59"/>
      <c r="Q11" s="59"/>
      <c r="R11" s="59"/>
      <c r="S11" s="59"/>
      <c r="T11" s="59"/>
      <c r="U11" s="59"/>
      <c r="V11" s="59"/>
      <c r="W11" s="59"/>
      <c r="X11" s="59"/>
      <c r="Y11" s="59"/>
      <c r="Z11" s="59"/>
      <c r="AA11" s="60"/>
      <c r="AB11" s="379"/>
      <c r="AC11" s="380"/>
      <c r="AD11" s="381"/>
      <c r="AE11" s="364"/>
      <c r="AF11" s="365"/>
      <c r="AG11" s="365"/>
      <c r="AH11" s="365"/>
      <c r="AI11" s="366"/>
    </row>
    <row r="12" spans="2:35" ht="30" customHeight="1" x14ac:dyDescent="0.2">
      <c r="B12" s="442"/>
      <c r="C12" s="96">
        <v>3</v>
      </c>
      <c r="D12" s="97"/>
      <c r="E12" s="430" t="s">
        <v>66</v>
      </c>
      <c r="F12" s="431"/>
      <c r="G12" s="431"/>
      <c r="H12" s="431"/>
      <c r="I12" s="431"/>
      <c r="J12" s="431"/>
      <c r="K12" s="431"/>
      <c r="L12" s="431"/>
      <c r="M12" s="431"/>
      <c r="N12" s="431"/>
      <c r="O12" s="431"/>
      <c r="P12" s="431"/>
      <c r="Q12" s="431"/>
      <c r="R12" s="431"/>
      <c r="S12" s="431"/>
      <c r="T12" s="431"/>
      <c r="U12" s="431"/>
      <c r="V12" s="431"/>
      <c r="W12" s="431"/>
      <c r="X12" s="431"/>
      <c r="Y12" s="431"/>
      <c r="Z12" s="431"/>
      <c r="AA12" s="432"/>
      <c r="AB12" s="433" t="s">
        <v>140</v>
      </c>
      <c r="AC12" s="434"/>
      <c r="AD12" s="435"/>
      <c r="AE12" s="418" t="s">
        <v>138</v>
      </c>
      <c r="AF12" s="419"/>
      <c r="AG12" s="419"/>
      <c r="AH12" s="419"/>
      <c r="AI12" s="420"/>
    </row>
    <row r="13" spans="2:35" ht="19.75" customHeight="1" x14ac:dyDescent="0.2">
      <c r="B13" s="442"/>
      <c r="C13" s="422"/>
      <c r="D13" s="421" t="s">
        <v>1</v>
      </c>
      <c r="E13" s="45" t="s">
        <v>180</v>
      </c>
      <c r="F13" s="268"/>
      <c r="G13" s="268"/>
      <c r="H13" s="268"/>
      <c r="I13" s="268"/>
      <c r="J13" s="268"/>
      <c r="K13" s="64"/>
      <c r="L13" s="64"/>
      <c r="M13" s="64"/>
      <c r="N13" s="64"/>
      <c r="O13" s="64"/>
      <c r="P13" s="64"/>
      <c r="Q13" s="64"/>
      <c r="R13" s="64"/>
      <c r="S13" s="64"/>
      <c r="T13" s="64"/>
      <c r="U13" s="64"/>
      <c r="V13" s="64"/>
      <c r="W13" s="64"/>
      <c r="X13" s="64"/>
      <c r="Y13" s="64"/>
      <c r="Z13" s="64"/>
      <c r="AA13" s="48"/>
      <c r="AB13" s="373" t="s">
        <v>634</v>
      </c>
      <c r="AC13" s="374"/>
      <c r="AD13" s="375"/>
      <c r="AE13" s="361"/>
      <c r="AF13" s="362"/>
      <c r="AG13" s="362"/>
      <c r="AH13" s="362"/>
      <c r="AI13" s="363"/>
    </row>
    <row r="14" spans="2:35" ht="19.75" customHeight="1" x14ac:dyDescent="0.2">
      <c r="B14" s="442"/>
      <c r="C14" s="423"/>
      <c r="D14" s="423"/>
      <c r="E14" s="49"/>
      <c r="F14" s="50" t="s">
        <v>640</v>
      </c>
      <c r="G14" s="50"/>
      <c r="H14" s="50"/>
      <c r="I14" s="50"/>
      <c r="J14" s="50"/>
      <c r="K14" s="51"/>
      <c r="L14" s="51"/>
      <c r="M14" s="51"/>
      <c r="N14" s="63" t="s">
        <v>146</v>
      </c>
      <c r="O14" s="405"/>
      <c r="P14" s="406"/>
      <c r="Q14" s="406"/>
      <c r="R14" s="406"/>
      <c r="S14" s="406"/>
      <c r="T14" s="406"/>
      <c r="U14" s="406"/>
      <c r="V14" s="406"/>
      <c r="W14" s="406"/>
      <c r="X14" s="406"/>
      <c r="Y14" s="151" t="s">
        <v>147</v>
      </c>
      <c r="Z14" s="51"/>
      <c r="AA14" s="52"/>
      <c r="AB14" s="376"/>
      <c r="AC14" s="377"/>
      <c r="AD14" s="378"/>
      <c r="AE14" s="367"/>
      <c r="AF14" s="368"/>
      <c r="AG14" s="368"/>
      <c r="AH14" s="368"/>
      <c r="AI14" s="369"/>
    </row>
    <row r="15" spans="2:35" ht="30" customHeight="1" x14ac:dyDescent="0.2">
      <c r="B15" s="442"/>
      <c r="C15" s="96">
        <v>4</v>
      </c>
      <c r="D15" s="97"/>
      <c r="E15" s="430" t="s">
        <v>13</v>
      </c>
      <c r="F15" s="431"/>
      <c r="G15" s="431"/>
      <c r="H15" s="431"/>
      <c r="I15" s="431"/>
      <c r="J15" s="431"/>
      <c r="K15" s="431"/>
      <c r="L15" s="431"/>
      <c r="M15" s="431"/>
      <c r="N15" s="431"/>
      <c r="O15" s="431"/>
      <c r="P15" s="431"/>
      <c r="Q15" s="431"/>
      <c r="R15" s="431"/>
      <c r="S15" s="431"/>
      <c r="T15" s="431"/>
      <c r="U15" s="431"/>
      <c r="V15" s="431"/>
      <c r="W15" s="431"/>
      <c r="X15" s="431"/>
      <c r="Y15" s="431"/>
      <c r="Z15" s="431"/>
      <c r="AA15" s="432"/>
      <c r="AB15" s="433" t="s">
        <v>140</v>
      </c>
      <c r="AC15" s="434"/>
      <c r="AD15" s="435"/>
      <c r="AE15" s="418" t="s">
        <v>138</v>
      </c>
      <c r="AF15" s="419"/>
      <c r="AG15" s="419"/>
      <c r="AH15" s="419"/>
      <c r="AI15" s="420"/>
    </row>
    <row r="16" spans="2:35" ht="19.75" customHeight="1" x14ac:dyDescent="0.2">
      <c r="B16" s="442"/>
      <c r="C16" s="103"/>
      <c r="D16" s="421" t="s">
        <v>1</v>
      </c>
      <c r="E16" s="45" t="s">
        <v>181</v>
      </c>
      <c r="F16" s="268"/>
      <c r="G16" s="268"/>
      <c r="H16" s="268"/>
      <c r="I16" s="268"/>
      <c r="J16" s="268"/>
      <c r="K16" s="64"/>
      <c r="L16" s="64"/>
      <c r="M16" s="64"/>
      <c r="N16" s="64"/>
      <c r="O16" s="64"/>
      <c r="P16" s="64"/>
      <c r="Q16" s="64"/>
      <c r="R16" s="64"/>
      <c r="S16" s="64"/>
      <c r="T16" s="55"/>
      <c r="U16" s="64"/>
      <c r="V16" s="64"/>
      <c r="W16" s="64"/>
      <c r="X16" s="64"/>
      <c r="Y16" s="64"/>
      <c r="Z16" s="64"/>
      <c r="AA16" s="48"/>
      <c r="AB16" s="373" t="s">
        <v>475</v>
      </c>
      <c r="AC16" s="374"/>
      <c r="AD16" s="375"/>
      <c r="AE16" s="361"/>
      <c r="AF16" s="362"/>
      <c r="AG16" s="362"/>
      <c r="AH16" s="362"/>
      <c r="AI16" s="363"/>
    </row>
    <row r="17" spans="2:35" ht="19.75" customHeight="1" x14ac:dyDescent="0.2">
      <c r="B17" s="442"/>
      <c r="C17" s="103"/>
      <c r="D17" s="422"/>
      <c r="E17" s="45"/>
      <c r="F17" s="268" t="s">
        <v>148</v>
      </c>
      <c r="G17" s="268"/>
      <c r="H17" s="268"/>
      <c r="I17" s="268"/>
      <c r="J17" s="268"/>
      <c r="K17" s="64"/>
      <c r="L17" s="64"/>
      <c r="M17" s="64"/>
      <c r="N17" s="64"/>
      <c r="O17" s="64"/>
      <c r="P17" s="64"/>
      <c r="Q17" s="64"/>
      <c r="R17" s="64"/>
      <c r="S17" s="64"/>
      <c r="T17" s="64"/>
      <c r="U17" s="64"/>
      <c r="V17" s="64"/>
      <c r="W17" s="64"/>
      <c r="X17" s="64"/>
      <c r="Y17" s="64"/>
      <c r="Z17" s="64"/>
      <c r="AA17" s="48"/>
      <c r="AB17" s="379"/>
      <c r="AC17" s="380"/>
      <c r="AD17" s="381"/>
      <c r="AE17" s="364"/>
      <c r="AF17" s="365"/>
      <c r="AG17" s="365"/>
      <c r="AH17" s="365"/>
      <c r="AI17" s="366"/>
    </row>
    <row r="18" spans="2:35" ht="19.75" customHeight="1" x14ac:dyDescent="0.2">
      <c r="B18" s="442"/>
      <c r="C18" s="103"/>
      <c r="D18" s="422"/>
      <c r="E18" s="45"/>
      <c r="F18" s="268" t="s">
        <v>149</v>
      </c>
      <c r="G18" s="268"/>
      <c r="H18" s="268"/>
      <c r="I18" s="268"/>
      <c r="J18" s="268"/>
      <c r="K18" s="64"/>
      <c r="L18" s="64"/>
      <c r="M18" s="64"/>
      <c r="N18" s="64"/>
      <c r="O18" s="64"/>
      <c r="P18" s="64"/>
      <c r="Q18" s="64"/>
      <c r="R18" s="64"/>
      <c r="S18" s="64"/>
      <c r="T18" s="64"/>
      <c r="U18" s="64"/>
      <c r="V18" s="64"/>
      <c r="W18" s="64"/>
      <c r="X18" s="64"/>
      <c r="Y18" s="64"/>
      <c r="Z18" s="64"/>
      <c r="AA18" s="48"/>
      <c r="AB18" s="379"/>
      <c r="AC18" s="380"/>
      <c r="AD18" s="381"/>
      <c r="AE18" s="364"/>
      <c r="AF18" s="365"/>
      <c r="AG18" s="365"/>
      <c r="AH18" s="365"/>
      <c r="AI18" s="366"/>
    </row>
    <row r="19" spans="2:35" ht="19.75" customHeight="1" x14ac:dyDescent="0.2">
      <c r="B19" s="442"/>
      <c r="C19" s="103"/>
      <c r="D19" s="422"/>
      <c r="E19" s="45"/>
      <c r="F19" s="268" t="s">
        <v>150</v>
      </c>
      <c r="G19" s="268"/>
      <c r="H19" s="268"/>
      <c r="I19" s="268"/>
      <c r="J19" s="268"/>
      <c r="K19" s="64"/>
      <c r="L19" s="64"/>
      <c r="M19" s="64"/>
      <c r="N19" s="64"/>
      <c r="O19" s="64"/>
      <c r="P19" s="64"/>
      <c r="Q19" s="64"/>
      <c r="R19" s="64"/>
      <c r="S19" s="64"/>
      <c r="T19" s="64"/>
      <c r="U19" s="64"/>
      <c r="V19" s="64"/>
      <c r="W19" s="64"/>
      <c r="X19" s="64"/>
      <c r="Y19" s="64"/>
      <c r="Z19" s="64"/>
      <c r="AA19" s="48"/>
      <c r="AB19" s="379"/>
      <c r="AC19" s="380"/>
      <c r="AD19" s="381"/>
      <c r="AE19" s="364"/>
      <c r="AF19" s="365"/>
      <c r="AG19" s="365"/>
      <c r="AH19" s="365"/>
      <c r="AI19" s="366"/>
    </row>
    <row r="20" spans="2:35" ht="19.75" customHeight="1" x14ac:dyDescent="0.2">
      <c r="B20" s="442"/>
      <c r="C20" s="103"/>
      <c r="D20" s="422"/>
      <c r="E20" s="45"/>
      <c r="F20" s="268" t="s">
        <v>151</v>
      </c>
      <c r="G20" s="268"/>
      <c r="H20" s="268"/>
      <c r="I20" s="268"/>
      <c r="J20" s="268"/>
      <c r="K20" s="64"/>
      <c r="L20" s="64"/>
      <c r="M20" s="64"/>
      <c r="N20" s="64"/>
      <c r="O20" s="64"/>
      <c r="P20" s="64"/>
      <c r="Q20" s="64"/>
      <c r="R20" s="64"/>
      <c r="S20" s="64"/>
      <c r="T20" s="64"/>
      <c r="U20" s="64"/>
      <c r="V20" s="64"/>
      <c r="W20" s="64"/>
      <c r="X20" s="64"/>
      <c r="Y20" s="64"/>
      <c r="Z20" s="64"/>
      <c r="AA20" s="48"/>
      <c r="AB20" s="379"/>
      <c r="AC20" s="380"/>
      <c r="AD20" s="381"/>
      <c r="AE20" s="364"/>
      <c r="AF20" s="365"/>
      <c r="AG20" s="365"/>
      <c r="AH20" s="365"/>
      <c r="AI20" s="366"/>
    </row>
    <row r="21" spans="2:35" ht="19.75" customHeight="1" x14ac:dyDescent="0.2">
      <c r="B21" s="442"/>
      <c r="C21" s="99"/>
      <c r="D21" s="422"/>
      <c r="E21" s="45"/>
      <c r="F21" s="268" t="s">
        <v>152</v>
      </c>
      <c r="G21" s="268"/>
      <c r="H21" s="268"/>
      <c r="I21" s="268"/>
      <c r="J21" s="268"/>
      <c r="K21" s="64"/>
      <c r="L21" s="64"/>
      <c r="M21" s="64"/>
      <c r="N21" s="64"/>
      <c r="O21" s="64"/>
      <c r="P21" s="64"/>
      <c r="Q21" s="64"/>
      <c r="R21" s="64"/>
      <c r="S21" s="64"/>
      <c r="T21" s="64"/>
      <c r="U21" s="64"/>
      <c r="V21" s="64"/>
      <c r="W21" s="64"/>
      <c r="X21" s="64"/>
      <c r="Y21" s="64"/>
      <c r="Z21" s="64"/>
      <c r="AA21" s="48"/>
      <c r="AB21" s="376"/>
      <c r="AC21" s="377"/>
      <c r="AD21" s="378"/>
      <c r="AE21" s="367"/>
      <c r="AF21" s="368"/>
      <c r="AG21" s="368"/>
      <c r="AH21" s="368"/>
      <c r="AI21" s="369"/>
    </row>
    <row r="22" spans="2:35" ht="30" customHeight="1" x14ac:dyDescent="0.2">
      <c r="B22" s="442"/>
      <c r="C22" s="96">
        <v>5</v>
      </c>
      <c r="D22" s="97"/>
      <c r="E22" s="430" t="s">
        <v>153</v>
      </c>
      <c r="F22" s="431"/>
      <c r="G22" s="431"/>
      <c r="H22" s="431"/>
      <c r="I22" s="431"/>
      <c r="J22" s="431"/>
      <c r="K22" s="431"/>
      <c r="L22" s="431"/>
      <c r="M22" s="431"/>
      <c r="N22" s="431"/>
      <c r="O22" s="431"/>
      <c r="P22" s="431"/>
      <c r="Q22" s="431"/>
      <c r="R22" s="431"/>
      <c r="S22" s="431"/>
      <c r="T22" s="431"/>
      <c r="U22" s="431"/>
      <c r="V22" s="431"/>
      <c r="W22" s="431"/>
      <c r="X22" s="431"/>
      <c r="Y22" s="431"/>
      <c r="Z22" s="431"/>
      <c r="AA22" s="432"/>
      <c r="AB22" s="433" t="s">
        <v>140</v>
      </c>
      <c r="AC22" s="434"/>
      <c r="AD22" s="435"/>
      <c r="AE22" s="418" t="s">
        <v>138</v>
      </c>
      <c r="AF22" s="419"/>
      <c r="AG22" s="419"/>
      <c r="AH22" s="419"/>
      <c r="AI22" s="420"/>
    </row>
    <row r="23" spans="2:35" ht="19.75" customHeight="1" x14ac:dyDescent="0.2">
      <c r="B23" s="442"/>
      <c r="C23" s="103"/>
      <c r="D23" s="421" t="s">
        <v>1</v>
      </c>
      <c r="E23" s="53" t="s">
        <v>182</v>
      </c>
      <c r="F23" s="54"/>
      <c r="G23" s="54"/>
      <c r="H23" s="54"/>
      <c r="I23" s="54"/>
      <c r="J23" s="54"/>
      <c r="K23" s="55"/>
      <c r="L23" s="55"/>
      <c r="M23" s="55"/>
      <c r="N23" s="55"/>
      <c r="O23" s="55"/>
      <c r="P23" s="55"/>
      <c r="Q23" s="55"/>
      <c r="R23" s="55"/>
      <c r="S23" s="55"/>
      <c r="T23" s="55"/>
      <c r="U23" s="55"/>
      <c r="V23" s="55"/>
      <c r="W23" s="55"/>
      <c r="X23" s="55"/>
      <c r="Y23" s="55"/>
      <c r="Z23" s="55"/>
      <c r="AA23" s="56"/>
      <c r="AB23" s="373" t="s">
        <v>475</v>
      </c>
      <c r="AC23" s="374"/>
      <c r="AD23" s="375"/>
      <c r="AE23" s="361"/>
      <c r="AF23" s="362"/>
      <c r="AG23" s="362"/>
      <c r="AH23" s="362"/>
      <c r="AI23" s="363"/>
    </row>
    <row r="24" spans="2:35" ht="19.75" customHeight="1" x14ac:dyDescent="0.2">
      <c r="B24" s="442"/>
      <c r="C24" s="103"/>
      <c r="D24" s="422"/>
      <c r="E24" s="45"/>
      <c r="F24" s="268" t="s">
        <v>154</v>
      </c>
      <c r="G24" s="268"/>
      <c r="H24" s="268"/>
      <c r="I24" s="268"/>
      <c r="J24" s="268"/>
      <c r="K24" s="268"/>
      <c r="L24" s="268"/>
      <c r="M24" s="268"/>
      <c r="N24" s="268"/>
      <c r="O24" s="268"/>
      <c r="P24" s="268"/>
      <c r="Q24" s="268"/>
      <c r="R24" s="268"/>
      <c r="S24" s="268"/>
      <c r="T24" s="268"/>
      <c r="U24" s="268"/>
      <c r="V24" s="268"/>
      <c r="W24" s="268"/>
      <c r="X24" s="268"/>
      <c r="Y24" s="268"/>
      <c r="Z24" s="268"/>
      <c r="AA24" s="65"/>
      <c r="AB24" s="379"/>
      <c r="AC24" s="380"/>
      <c r="AD24" s="381"/>
      <c r="AE24" s="364"/>
      <c r="AF24" s="365"/>
      <c r="AG24" s="365"/>
      <c r="AH24" s="365"/>
      <c r="AI24" s="366"/>
    </row>
    <row r="25" spans="2:35" ht="19.75" customHeight="1" x14ac:dyDescent="0.2">
      <c r="B25" s="442"/>
      <c r="C25" s="103"/>
      <c r="D25" s="422"/>
      <c r="E25" s="45"/>
      <c r="F25" s="269"/>
      <c r="G25" s="64"/>
      <c r="H25" s="64"/>
      <c r="I25" s="64"/>
      <c r="J25" s="64"/>
      <c r="K25" s="64"/>
      <c r="L25" s="270"/>
      <c r="M25" s="271"/>
      <c r="N25" s="188" t="s">
        <v>461</v>
      </c>
      <c r="O25" s="402"/>
      <c r="P25" s="403"/>
      <c r="Q25" s="403"/>
      <c r="R25" s="403"/>
      <c r="S25" s="403"/>
      <c r="T25" s="403"/>
      <c r="U25" s="152" t="s">
        <v>462</v>
      </c>
      <c r="V25" s="269"/>
      <c r="W25" s="269"/>
      <c r="X25" s="269"/>
      <c r="Y25" s="269"/>
      <c r="Z25" s="269"/>
      <c r="AA25" s="65"/>
      <c r="AB25" s="379"/>
      <c r="AC25" s="380"/>
      <c r="AD25" s="381"/>
      <c r="AE25" s="364"/>
      <c r="AF25" s="365"/>
      <c r="AG25" s="365"/>
      <c r="AH25" s="365"/>
      <c r="AI25" s="366"/>
    </row>
    <row r="26" spans="2:35" ht="19.75" customHeight="1" x14ac:dyDescent="0.2">
      <c r="B26" s="442"/>
      <c r="C26" s="103"/>
      <c r="D26" s="422"/>
      <c r="E26" s="45"/>
      <c r="F26" s="268" t="s">
        <v>157</v>
      </c>
      <c r="G26" s="268"/>
      <c r="H26" s="268"/>
      <c r="I26" s="268"/>
      <c r="J26" s="268"/>
      <c r="K26" s="64"/>
      <c r="L26" s="64"/>
      <c r="M26" s="64"/>
      <c r="N26" s="64"/>
      <c r="O26" s="64"/>
      <c r="P26" s="64"/>
      <c r="Q26" s="64"/>
      <c r="R26" s="64"/>
      <c r="S26" s="64"/>
      <c r="T26" s="64"/>
      <c r="U26" s="64"/>
      <c r="V26" s="64"/>
      <c r="W26" s="64"/>
      <c r="X26" s="64"/>
      <c r="Y26" s="64"/>
      <c r="Z26" s="64"/>
      <c r="AA26" s="48"/>
      <c r="AB26" s="379"/>
      <c r="AC26" s="380"/>
      <c r="AD26" s="381"/>
      <c r="AE26" s="364"/>
      <c r="AF26" s="365"/>
      <c r="AG26" s="365"/>
      <c r="AH26" s="365"/>
      <c r="AI26" s="366"/>
    </row>
    <row r="27" spans="2:35" ht="19.75" customHeight="1" x14ac:dyDescent="0.2">
      <c r="B27" s="442"/>
      <c r="C27" s="103"/>
      <c r="D27" s="422"/>
      <c r="E27" s="45"/>
      <c r="F27" s="64"/>
      <c r="G27" s="268" t="s">
        <v>207</v>
      </c>
      <c r="H27" s="268"/>
      <c r="I27" s="268"/>
      <c r="J27" s="268"/>
      <c r="K27" s="64"/>
      <c r="L27" s="270"/>
      <c r="M27" s="271"/>
      <c r="N27" s="272" t="s">
        <v>461</v>
      </c>
      <c r="O27" s="402"/>
      <c r="P27" s="403"/>
      <c r="Q27" s="403"/>
      <c r="R27" s="403"/>
      <c r="S27" s="403"/>
      <c r="T27" s="404"/>
      <c r="U27" s="152" t="s">
        <v>462</v>
      </c>
      <c r="V27" s="64"/>
      <c r="W27" s="64"/>
      <c r="X27" s="64"/>
      <c r="Y27" s="64"/>
      <c r="Z27" s="64"/>
      <c r="AA27" s="48"/>
      <c r="AB27" s="379"/>
      <c r="AC27" s="380"/>
      <c r="AD27" s="381"/>
      <c r="AE27" s="364"/>
      <c r="AF27" s="365"/>
      <c r="AG27" s="365"/>
      <c r="AH27" s="365"/>
      <c r="AI27" s="366"/>
    </row>
    <row r="28" spans="2:35" ht="19.75" customHeight="1" x14ac:dyDescent="0.2">
      <c r="B28" s="442"/>
      <c r="C28" s="103"/>
      <c r="D28" s="423"/>
      <c r="E28" s="49"/>
      <c r="F28" s="50"/>
      <c r="G28" s="51" t="s">
        <v>158</v>
      </c>
      <c r="H28" s="51"/>
      <c r="I28" s="51"/>
      <c r="J28" s="51"/>
      <c r="K28" s="51"/>
      <c r="L28" s="63"/>
      <c r="M28" s="150"/>
      <c r="N28" s="272" t="s">
        <v>461</v>
      </c>
      <c r="O28" s="399"/>
      <c r="P28" s="400"/>
      <c r="Q28" s="400"/>
      <c r="R28" s="400"/>
      <c r="S28" s="400"/>
      <c r="T28" s="401"/>
      <c r="U28" s="153" t="s">
        <v>462</v>
      </c>
      <c r="V28" s="51"/>
      <c r="W28" s="51"/>
      <c r="X28" s="51"/>
      <c r="Y28" s="51"/>
      <c r="Z28" s="51"/>
      <c r="AA28" s="52"/>
      <c r="AB28" s="376"/>
      <c r="AC28" s="377"/>
      <c r="AD28" s="378"/>
      <c r="AE28" s="367"/>
      <c r="AF28" s="368"/>
      <c r="AG28" s="368"/>
      <c r="AH28" s="368"/>
      <c r="AI28" s="369"/>
    </row>
    <row r="29" spans="2:35" ht="19.75" customHeight="1" x14ac:dyDescent="0.2">
      <c r="B29" s="442"/>
      <c r="C29" s="103"/>
      <c r="D29" s="421" t="s">
        <v>156</v>
      </c>
      <c r="E29" s="53" t="s">
        <v>183</v>
      </c>
      <c r="F29" s="54"/>
      <c r="G29" s="54"/>
      <c r="H29" s="54"/>
      <c r="I29" s="54"/>
      <c r="J29" s="54"/>
      <c r="K29" s="55"/>
      <c r="L29" s="55"/>
      <c r="M29" s="55"/>
      <c r="N29" s="55"/>
      <c r="O29" s="55"/>
      <c r="P29" s="55"/>
      <c r="Q29" s="55"/>
      <c r="R29" s="55"/>
      <c r="S29" s="55"/>
      <c r="T29" s="55"/>
      <c r="U29" s="55"/>
      <c r="V29" s="55"/>
      <c r="W29" s="55"/>
      <c r="X29" s="55"/>
      <c r="Y29" s="55"/>
      <c r="Z29" s="55"/>
      <c r="AA29" s="56"/>
      <c r="AB29" s="373" t="s">
        <v>475</v>
      </c>
      <c r="AC29" s="374"/>
      <c r="AD29" s="375"/>
      <c r="AE29" s="361"/>
      <c r="AF29" s="362"/>
      <c r="AG29" s="362"/>
      <c r="AH29" s="362"/>
      <c r="AI29" s="363"/>
    </row>
    <row r="30" spans="2:35" ht="19.75" customHeight="1" x14ac:dyDescent="0.2">
      <c r="B30" s="442"/>
      <c r="C30" s="103"/>
      <c r="D30" s="422"/>
      <c r="E30" s="45"/>
      <c r="F30" s="268" t="s">
        <v>155</v>
      </c>
      <c r="G30" s="268"/>
      <c r="H30" s="268"/>
      <c r="I30" s="268"/>
      <c r="J30" s="268"/>
      <c r="K30" s="64"/>
      <c r="L30" s="64"/>
      <c r="M30" s="64"/>
      <c r="N30" s="64"/>
      <c r="O30" s="64"/>
      <c r="P30" s="64"/>
      <c r="Q30" s="64"/>
      <c r="R30" s="64"/>
      <c r="S30" s="64"/>
      <c r="T30" s="64"/>
      <c r="U30" s="64"/>
      <c r="V30" s="64"/>
      <c r="W30" s="64"/>
      <c r="X30" s="64"/>
      <c r="Y30" s="64"/>
      <c r="Z30" s="64"/>
      <c r="AA30" s="48"/>
      <c r="AB30" s="379"/>
      <c r="AC30" s="380"/>
      <c r="AD30" s="381"/>
      <c r="AE30" s="364"/>
      <c r="AF30" s="365"/>
      <c r="AG30" s="365"/>
      <c r="AH30" s="365"/>
      <c r="AI30" s="366"/>
    </row>
    <row r="31" spans="2:35" ht="19.75" customHeight="1" x14ac:dyDescent="0.2">
      <c r="B31" s="442"/>
      <c r="C31" s="103"/>
      <c r="D31" s="423"/>
      <c r="E31" s="49"/>
      <c r="F31" s="50"/>
      <c r="G31" s="154" t="s">
        <v>146</v>
      </c>
      <c r="H31" s="400"/>
      <c r="I31" s="400"/>
      <c r="J31" s="400"/>
      <c r="K31" s="400"/>
      <c r="L31" s="400"/>
      <c r="M31" s="400"/>
      <c r="N31" s="400"/>
      <c r="O31" s="400"/>
      <c r="P31" s="400"/>
      <c r="Q31" s="401"/>
      <c r="R31" s="151" t="s">
        <v>147</v>
      </c>
      <c r="S31" s="51"/>
      <c r="T31" s="51"/>
      <c r="U31" s="51"/>
      <c r="V31" s="51"/>
      <c r="W31" s="51"/>
      <c r="X31" s="51"/>
      <c r="Y31" s="51"/>
      <c r="Z31" s="51"/>
      <c r="AA31" s="52"/>
      <c r="AB31" s="376"/>
      <c r="AC31" s="377"/>
      <c r="AD31" s="378"/>
      <c r="AE31" s="367"/>
      <c r="AF31" s="368"/>
      <c r="AG31" s="368"/>
      <c r="AH31" s="368"/>
      <c r="AI31" s="369"/>
    </row>
    <row r="32" spans="2:35" ht="30" customHeight="1" x14ac:dyDescent="0.2">
      <c r="B32" s="442"/>
      <c r="C32" s="103"/>
      <c r="D32" s="183" t="s">
        <v>161</v>
      </c>
      <c r="E32" s="69" t="s">
        <v>184</v>
      </c>
      <c r="F32" s="72"/>
      <c r="G32" s="72"/>
      <c r="H32" s="72"/>
      <c r="I32" s="72"/>
      <c r="J32" s="72"/>
      <c r="K32" s="73"/>
      <c r="L32" s="73"/>
      <c r="M32" s="73"/>
      <c r="N32" s="73"/>
      <c r="O32" s="73"/>
      <c r="P32" s="73"/>
      <c r="Q32" s="73"/>
      <c r="R32" s="73"/>
      <c r="S32" s="73"/>
      <c r="T32" s="73"/>
      <c r="U32" s="73"/>
      <c r="V32" s="73"/>
      <c r="W32" s="73"/>
      <c r="X32" s="73"/>
      <c r="Y32" s="73"/>
      <c r="Z32" s="73"/>
      <c r="AA32" s="87"/>
      <c r="AB32" s="447" t="s">
        <v>475</v>
      </c>
      <c r="AC32" s="448"/>
      <c r="AD32" s="449"/>
      <c r="AE32" s="358"/>
      <c r="AF32" s="359"/>
      <c r="AG32" s="359"/>
      <c r="AH32" s="359"/>
      <c r="AI32" s="360"/>
    </row>
    <row r="33" spans="2:35" ht="21" customHeight="1" x14ac:dyDescent="0.2">
      <c r="B33" s="442"/>
      <c r="C33" s="103"/>
      <c r="D33" s="421" t="s">
        <v>256</v>
      </c>
      <c r="E33" s="424" t="s">
        <v>163</v>
      </c>
      <c r="F33" s="425"/>
      <c r="G33" s="425"/>
      <c r="H33" s="425"/>
      <c r="I33" s="425"/>
      <c r="J33" s="425"/>
      <c r="K33" s="425"/>
      <c r="L33" s="425"/>
      <c r="M33" s="425"/>
      <c r="N33" s="425"/>
      <c r="O33" s="425"/>
      <c r="P33" s="425"/>
      <c r="Q33" s="425"/>
      <c r="R33" s="425"/>
      <c r="S33" s="425"/>
      <c r="T33" s="425"/>
      <c r="U33" s="425"/>
      <c r="V33" s="425"/>
      <c r="W33" s="425"/>
      <c r="X33" s="425"/>
      <c r="Y33" s="425"/>
      <c r="Z33" s="425"/>
      <c r="AA33" s="426"/>
      <c r="AB33" s="379" t="s">
        <v>476</v>
      </c>
      <c r="AC33" s="380"/>
      <c r="AD33" s="381"/>
      <c r="AE33" s="361"/>
      <c r="AF33" s="362"/>
      <c r="AG33" s="362"/>
      <c r="AH33" s="362"/>
      <c r="AI33" s="363"/>
    </row>
    <row r="34" spans="2:35" ht="21" customHeight="1" x14ac:dyDescent="0.2">
      <c r="B34" s="442"/>
      <c r="C34" s="103"/>
      <c r="D34" s="423"/>
      <c r="E34" s="453"/>
      <c r="F34" s="454"/>
      <c r="G34" s="454"/>
      <c r="H34" s="454"/>
      <c r="I34" s="454"/>
      <c r="J34" s="454"/>
      <c r="K34" s="454"/>
      <c r="L34" s="454"/>
      <c r="M34" s="454"/>
      <c r="N34" s="454"/>
      <c r="O34" s="454"/>
      <c r="P34" s="454"/>
      <c r="Q34" s="454"/>
      <c r="R34" s="454"/>
      <c r="S34" s="454"/>
      <c r="T34" s="454"/>
      <c r="U34" s="454"/>
      <c r="V34" s="454"/>
      <c r="W34" s="454"/>
      <c r="X34" s="454"/>
      <c r="Y34" s="454"/>
      <c r="Z34" s="454"/>
      <c r="AA34" s="455"/>
      <c r="AB34" s="376"/>
      <c r="AC34" s="377"/>
      <c r="AD34" s="378"/>
      <c r="AE34" s="367"/>
      <c r="AF34" s="368"/>
      <c r="AG34" s="368"/>
      <c r="AH34" s="368"/>
      <c r="AI34" s="369"/>
    </row>
    <row r="35" spans="2:35" ht="20.399999999999999" customHeight="1" x14ac:dyDescent="0.2">
      <c r="B35" s="442"/>
      <c r="C35" s="103"/>
      <c r="D35" s="421" t="s">
        <v>5</v>
      </c>
      <c r="E35" s="450" t="s">
        <v>169</v>
      </c>
      <c r="F35" s="451"/>
      <c r="G35" s="451"/>
      <c r="H35" s="451"/>
      <c r="I35" s="451"/>
      <c r="J35" s="451"/>
      <c r="K35" s="451"/>
      <c r="L35" s="451"/>
      <c r="M35" s="451"/>
      <c r="N35" s="451"/>
      <c r="O35" s="451"/>
      <c r="P35" s="451"/>
      <c r="Q35" s="451"/>
      <c r="R35" s="451"/>
      <c r="S35" s="451"/>
      <c r="T35" s="451"/>
      <c r="U35" s="451"/>
      <c r="V35" s="451"/>
      <c r="W35" s="451"/>
      <c r="X35" s="451"/>
      <c r="Y35" s="451"/>
      <c r="Z35" s="451"/>
      <c r="AA35" s="452"/>
      <c r="AB35" s="373" t="s">
        <v>475</v>
      </c>
      <c r="AC35" s="374"/>
      <c r="AD35" s="375"/>
      <c r="AE35" s="361"/>
      <c r="AF35" s="362"/>
      <c r="AG35" s="362"/>
      <c r="AH35" s="362"/>
      <c r="AI35" s="363"/>
    </row>
    <row r="36" spans="2:35" ht="20.399999999999999" customHeight="1" x14ac:dyDescent="0.2">
      <c r="B36" s="442"/>
      <c r="C36" s="99"/>
      <c r="D36" s="423"/>
      <c r="E36" s="453"/>
      <c r="F36" s="454"/>
      <c r="G36" s="454"/>
      <c r="H36" s="454"/>
      <c r="I36" s="454"/>
      <c r="J36" s="454"/>
      <c r="K36" s="454"/>
      <c r="L36" s="454"/>
      <c r="M36" s="454"/>
      <c r="N36" s="454"/>
      <c r="O36" s="454"/>
      <c r="P36" s="454"/>
      <c r="Q36" s="454"/>
      <c r="R36" s="454"/>
      <c r="S36" s="454"/>
      <c r="T36" s="454"/>
      <c r="U36" s="454"/>
      <c r="V36" s="454"/>
      <c r="W36" s="454"/>
      <c r="X36" s="454"/>
      <c r="Y36" s="454"/>
      <c r="Z36" s="454"/>
      <c r="AA36" s="455"/>
      <c r="AB36" s="376"/>
      <c r="AC36" s="377"/>
      <c r="AD36" s="378"/>
      <c r="AE36" s="367"/>
      <c r="AF36" s="368"/>
      <c r="AG36" s="368"/>
      <c r="AH36" s="368"/>
      <c r="AI36" s="369"/>
    </row>
    <row r="37" spans="2:35" ht="30" customHeight="1" x14ac:dyDescent="0.2">
      <c r="B37" s="442"/>
      <c r="C37" s="96">
        <v>6</v>
      </c>
      <c r="D37" s="97"/>
      <c r="E37" s="430" t="s">
        <v>164</v>
      </c>
      <c r="F37" s="431"/>
      <c r="G37" s="431"/>
      <c r="H37" s="431"/>
      <c r="I37" s="431"/>
      <c r="J37" s="431"/>
      <c r="K37" s="431"/>
      <c r="L37" s="431"/>
      <c r="M37" s="431"/>
      <c r="N37" s="431"/>
      <c r="O37" s="431"/>
      <c r="P37" s="431"/>
      <c r="Q37" s="431"/>
      <c r="R37" s="431"/>
      <c r="S37" s="431"/>
      <c r="T37" s="431"/>
      <c r="U37" s="431"/>
      <c r="V37" s="431"/>
      <c r="W37" s="431"/>
      <c r="X37" s="431"/>
      <c r="Y37" s="431"/>
      <c r="Z37" s="431"/>
      <c r="AA37" s="432"/>
      <c r="AB37" s="433" t="s">
        <v>140</v>
      </c>
      <c r="AC37" s="434"/>
      <c r="AD37" s="435"/>
      <c r="AE37" s="418" t="s">
        <v>138</v>
      </c>
      <c r="AF37" s="419"/>
      <c r="AG37" s="419"/>
      <c r="AH37" s="419"/>
      <c r="AI37" s="420"/>
    </row>
    <row r="38" spans="2:35" ht="22.5" customHeight="1" x14ac:dyDescent="0.2">
      <c r="B38" s="442"/>
      <c r="C38" s="103"/>
      <c r="D38" s="421" t="s">
        <v>1</v>
      </c>
      <c r="E38" s="53" t="s">
        <v>185</v>
      </c>
      <c r="F38" s="54"/>
      <c r="G38" s="54"/>
      <c r="H38" s="54"/>
      <c r="I38" s="54"/>
      <c r="J38" s="54"/>
      <c r="K38" s="55"/>
      <c r="L38" s="55"/>
      <c r="M38" s="55"/>
      <c r="N38" s="55"/>
      <c r="O38" s="55"/>
      <c r="P38" s="55"/>
      <c r="Q38" s="55"/>
      <c r="R38" s="55"/>
      <c r="S38" s="55"/>
      <c r="T38" s="55"/>
      <c r="U38" s="55"/>
      <c r="V38" s="55"/>
      <c r="W38" s="55"/>
      <c r="X38" s="55"/>
      <c r="Y38" s="55"/>
      <c r="Z38" s="55"/>
      <c r="AA38" s="56"/>
      <c r="AB38" s="373" t="s">
        <v>475</v>
      </c>
      <c r="AC38" s="374"/>
      <c r="AD38" s="375"/>
      <c r="AE38" s="361"/>
      <c r="AF38" s="362"/>
      <c r="AG38" s="362"/>
      <c r="AH38" s="362"/>
      <c r="AI38" s="363"/>
    </row>
    <row r="39" spans="2:35" ht="22.5" customHeight="1" x14ac:dyDescent="0.2">
      <c r="B39" s="442"/>
      <c r="C39" s="103"/>
      <c r="D39" s="422"/>
      <c r="E39" s="45"/>
      <c r="F39" s="268" t="s">
        <v>165</v>
      </c>
      <c r="G39" s="268"/>
      <c r="H39" s="268"/>
      <c r="I39" s="268"/>
      <c r="J39" s="268"/>
      <c r="K39" s="64" t="s">
        <v>167</v>
      </c>
      <c r="L39" s="410"/>
      <c r="M39" s="446"/>
      <c r="N39" s="446"/>
      <c r="O39" s="411"/>
      <c r="P39" s="64"/>
      <c r="Q39" s="64" t="s">
        <v>168</v>
      </c>
      <c r="R39" s="64"/>
      <c r="S39" s="444"/>
      <c r="T39" s="445"/>
      <c r="U39" s="445"/>
      <c r="V39" s="445"/>
      <c r="W39" s="445"/>
      <c r="X39" s="445"/>
      <c r="Y39" s="155"/>
      <c r="Z39" s="64"/>
      <c r="AA39" s="48"/>
      <c r="AB39" s="379"/>
      <c r="AC39" s="380"/>
      <c r="AD39" s="381"/>
      <c r="AE39" s="364"/>
      <c r="AF39" s="365"/>
      <c r="AG39" s="365"/>
      <c r="AH39" s="365"/>
      <c r="AI39" s="366"/>
    </row>
    <row r="40" spans="2:35" ht="22.5" customHeight="1" x14ac:dyDescent="0.2">
      <c r="B40" s="442"/>
      <c r="C40" s="103"/>
      <c r="D40" s="423"/>
      <c r="E40" s="49"/>
      <c r="F40" s="50" t="s">
        <v>166</v>
      </c>
      <c r="G40" s="50"/>
      <c r="H40" s="50"/>
      <c r="I40" s="50"/>
      <c r="J40" s="50"/>
      <c r="K40" s="51" t="s">
        <v>167</v>
      </c>
      <c r="L40" s="405"/>
      <c r="M40" s="406"/>
      <c r="N40" s="406"/>
      <c r="O40" s="407"/>
      <c r="P40" s="151"/>
      <c r="Q40" s="51" t="s">
        <v>168</v>
      </c>
      <c r="R40" s="51"/>
      <c r="S40" s="406"/>
      <c r="T40" s="406"/>
      <c r="U40" s="406"/>
      <c r="V40" s="406"/>
      <c r="W40" s="406"/>
      <c r="X40" s="407"/>
      <c r="Y40" s="51"/>
      <c r="Z40" s="51"/>
      <c r="AA40" s="52"/>
      <c r="AB40" s="376"/>
      <c r="AC40" s="377"/>
      <c r="AD40" s="378"/>
      <c r="AE40" s="367"/>
      <c r="AF40" s="368"/>
      <c r="AG40" s="368"/>
      <c r="AH40" s="368"/>
      <c r="AI40" s="369"/>
    </row>
    <row r="41" spans="2:35" ht="30" customHeight="1" x14ac:dyDescent="0.2">
      <c r="B41" s="442"/>
      <c r="C41" s="103"/>
      <c r="D41" s="98" t="s">
        <v>156</v>
      </c>
      <c r="E41" s="49" t="s">
        <v>186</v>
      </c>
      <c r="F41" s="50"/>
      <c r="G41" s="50"/>
      <c r="H41" s="50"/>
      <c r="I41" s="50"/>
      <c r="J41" s="50"/>
      <c r="K41" s="51"/>
      <c r="L41" s="51"/>
      <c r="M41" s="51"/>
      <c r="N41" s="51"/>
      <c r="O41" s="51"/>
      <c r="P41" s="51"/>
      <c r="Q41" s="51"/>
      <c r="R41" s="51"/>
      <c r="S41" s="51"/>
      <c r="T41" s="51"/>
      <c r="U41" s="51"/>
      <c r="V41" s="51"/>
      <c r="W41" s="51"/>
      <c r="X41" s="51"/>
      <c r="Y41" s="51"/>
      <c r="Z41" s="51"/>
      <c r="AA41" s="52"/>
      <c r="AB41" s="447" t="s">
        <v>475</v>
      </c>
      <c r="AC41" s="448"/>
      <c r="AD41" s="449"/>
      <c r="AE41" s="358"/>
      <c r="AF41" s="359"/>
      <c r="AG41" s="359"/>
      <c r="AH41" s="359"/>
      <c r="AI41" s="360"/>
    </row>
    <row r="42" spans="2:35" ht="22.5" customHeight="1" x14ac:dyDescent="0.2">
      <c r="B42" s="442"/>
      <c r="C42" s="103"/>
      <c r="D42" s="421" t="s">
        <v>161</v>
      </c>
      <c r="E42" s="53" t="s">
        <v>187</v>
      </c>
      <c r="F42" s="54"/>
      <c r="G42" s="54"/>
      <c r="H42" s="54"/>
      <c r="I42" s="54"/>
      <c r="J42" s="54"/>
      <c r="K42" s="55"/>
      <c r="L42" s="55"/>
      <c r="M42" s="55"/>
      <c r="N42" s="55"/>
      <c r="O42" s="55"/>
      <c r="P42" s="55"/>
      <c r="Q42" s="55"/>
      <c r="R42" s="55"/>
      <c r="S42" s="55"/>
      <c r="T42" s="55"/>
      <c r="U42" s="55"/>
      <c r="V42" s="67"/>
      <c r="W42" s="55"/>
      <c r="X42" s="55"/>
      <c r="Y42" s="55"/>
      <c r="Z42" s="55"/>
      <c r="AA42" s="56"/>
      <c r="AB42" s="373" t="s">
        <v>475</v>
      </c>
      <c r="AC42" s="374"/>
      <c r="AD42" s="375"/>
      <c r="AE42" s="361"/>
      <c r="AF42" s="362"/>
      <c r="AG42" s="362"/>
      <c r="AH42" s="362"/>
      <c r="AI42" s="363"/>
    </row>
    <row r="43" spans="2:35" ht="22.5" customHeight="1" x14ac:dyDescent="0.2">
      <c r="B43" s="442"/>
      <c r="C43" s="103"/>
      <c r="D43" s="422"/>
      <c r="E43" s="45"/>
      <c r="F43" s="268" t="s">
        <v>170</v>
      </c>
      <c r="G43" s="268"/>
      <c r="H43" s="268"/>
      <c r="I43" s="268"/>
      <c r="J43" s="268"/>
      <c r="K43" s="64" t="s">
        <v>167</v>
      </c>
      <c r="L43" s="410"/>
      <c r="M43" s="446"/>
      <c r="N43" s="446"/>
      <c r="O43" s="411"/>
      <c r="P43" s="155"/>
      <c r="Q43" s="64" t="s">
        <v>168</v>
      </c>
      <c r="R43" s="64"/>
      <c r="S43" s="444"/>
      <c r="T43" s="445"/>
      <c r="U43" s="445"/>
      <c r="V43" s="445"/>
      <c r="W43" s="445"/>
      <c r="X43" s="445"/>
      <c r="Y43" s="155"/>
      <c r="Z43" s="64"/>
      <c r="AA43" s="48"/>
      <c r="AB43" s="379"/>
      <c r="AC43" s="380"/>
      <c r="AD43" s="381"/>
      <c r="AE43" s="364"/>
      <c r="AF43" s="365"/>
      <c r="AG43" s="365"/>
      <c r="AH43" s="365"/>
      <c r="AI43" s="366"/>
    </row>
    <row r="44" spans="2:35" ht="22.5" customHeight="1" x14ac:dyDescent="0.2">
      <c r="B44" s="442"/>
      <c r="C44" s="99"/>
      <c r="D44" s="423"/>
      <c r="E44" s="49"/>
      <c r="F44" s="50"/>
      <c r="G44" s="50"/>
      <c r="H44" s="50"/>
      <c r="I44" s="50"/>
      <c r="J44" s="50"/>
      <c r="K44" s="51" t="s">
        <v>167</v>
      </c>
      <c r="L44" s="405"/>
      <c r="M44" s="406"/>
      <c r="N44" s="406"/>
      <c r="O44" s="407"/>
      <c r="P44" s="151"/>
      <c r="Q44" s="51" t="s">
        <v>168</v>
      </c>
      <c r="R44" s="51"/>
      <c r="S44" s="405"/>
      <c r="T44" s="406"/>
      <c r="U44" s="406"/>
      <c r="V44" s="406"/>
      <c r="W44" s="406"/>
      <c r="X44" s="407"/>
      <c r="Y44" s="51"/>
      <c r="Z44" s="51"/>
      <c r="AA44" s="52"/>
      <c r="AB44" s="376"/>
      <c r="AC44" s="377"/>
      <c r="AD44" s="378"/>
      <c r="AE44" s="367"/>
      <c r="AF44" s="368"/>
      <c r="AG44" s="368"/>
      <c r="AH44" s="368"/>
      <c r="AI44" s="369"/>
    </row>
    <row r="45" spans="2:35" ht="30" customHeight="1" x14ac:dyDescent="0.2">
      <c r="B45" s="442"/>
      <c r="C45" s="96">
        <v>7</v>
      </c>
      <c r="D45" s="97"/>
      <c r="E45" s="430" t="s">
        <v>171</v>
      </c>
      <c r="F45" s="431"/>
      <c r="G45" s="431"/>
      <c r="H45" s="431"/>
      <c r="I45" s="431"/>
      <c r="J45" s="431"/>
      <c r="K45" s="431"/>
      <c r="L45" s="431"/>
      <c r="M45" s="431"/>
      <c r="N45" s="431"/>
      <c r="O45" s="431"/>
      <c r="P45" s="431"/>
      <c r="Q45" s="431"/>
      <c r="R45" s="431"/>
      <c r="S45" s="431"/>
      <c r="T45" s="431"/>
      <c r="U45" s="431"/>
      <c r="V45" s="431"/>
      <c r="W45" s="431"/>
      <c r="X45" s="431"/>
      <c r="Y45" s="431"/>
      <c r="Z45" s="431"/>
      <c r="AA45" s="432"/>
      <c r="AB45" s="433" t="s">
        <v>140</v>
      </c>
      <c r="AC45" s="434"/>
      <c r="AD45" s="435"/>
      <c r="AE45" s="418" t="s">
        <v>138</v>
      </c>
      <c r="AF45" s="419"/>
      <c r="AG45" s="419"/>
      <c r="AH45" s="419"/>
      <c r="AI45" s="420"/>
    </row>
    <row r="46" spans="2:35" ht="30" customHeight="1" x14ac:dyDescent="0.2">
      <c r="B46" s="442"/>
      <c r="C46" s="103"/>
      <c r="D46" s="98" t="s">
        <v>1</v>
      </c>
      <c r="E46" s="69" t="s">
        <v>485</v>
      </c>
      <c r="F46" s="70"/>
      <c r="G46" s="70"/>
      <c r="H46" s="70"/>
      <c r="I46" s="70"/>
      <c r="J46" s="70"/>
      <c r="K46" s="70"/>
      <c r="L46" s="70"/>
      <c r="M46" s="70"/>
      <c r="N46" s="70"/>
      <c r="O46" s="70"/>
      <c r="P46" s="70"/>
      <c r="Q46" s="70"/>
      <c r="R46" s="70"/>
      <c r="S46" s="70"/>
      <c r="T46" s="70"/>
      <c r="U46" s="70"/>
      <c r="V46" s="70"/>
      <c r="W46" s="70"/>
      <c r="X46" s="70"/>
      <c r="Y46" s="70"/>
      <c r="Z46" s="70"/>
      <c r="AA46" s="71"/>
      <c r="AB46" s="447" t="s">
        <v>475</v>
      </c>
      <c r="AC46" s="448"/>
      <c r="AD46" s="449"/>
      <c r="AE46" s="358"/>
      <c r="AF46" s="359"/>
      <c r="AG46" s="359"/>
      <c r="AH46" s="359"/>
      <c r="AI46" s="360"/>
    </row>
    <row r="47" spans="2:35" ht="22.5" customHeight="1" x14ac:dyDescent="0.2">
      <c r="B47" s="442"/>
      <c r="C47" s="103"/>
      <c r="D47" s="421" t="s">
        <v>156</v>
      </c>
      <c r="E47" s="457" t="s">
        <v>188</v>
      </c>
      <c r="F47" s="458"/>
      <c r="G47" s="458"/>
      <c r="H47" s="458"/>
      <c r="I47" s="458"/>
      <c r="J47" s="458"/>
      <c r="K47" s="458"/>
      <c r="L47" s="458"/>
      <c r="M47" s="458"/>
      <c r="N47" s="458"/>
      <c r="O47" s="458"/>
      <c r="P47" s="458"/>
      <c r="Q47" s="458"/>
      <c r="R47" s="458"/>
      <c r="S47" s="458"/>
      <c r="T47" s="458"/>
      <c r="U47" s="458"/>
      <c r="V47" s="458"/>
      <c r="W47" s="458"/>
      <c r="X47" s="458"/>
      <c r="Y47" s="458"/>
      <c r="Z47" s="458"/>
      <c r="AA47" s="459"/>
      <c r="AB47" s="373" t="s">
        <v>475</v>
      </c>
      <c r="AC47" s="374"/>
      <c r="AD47" s="375"/>
      <c r="AE47" s="361"/>
      <c r="AF47" s="362"/>
      <c r="AG47" s="362"/>
      <c r="AH47" s="362"/>
      <c r="AI47" s="363"/>
    </row>
    <row r="48" spans="2:35" ht="22.5" customHeight="1" x14ac:dyDescent="0.2">
      <c r="B48" s="442"/>
      <c r="C48" s="103"/>
      <c r="D48" s="423"/>
      <c r="E48" s="460"/>
      <c r="F48" s="461"/>
      <c r="G48" s="461"/>
      <c r="H48" s="461"/>
      <c r="I48" s="461"/>
      <c r="J48" s="461"/>
      <c r="K48" s="461"/>
      <c r="L48" s="461"/>
      <c r="M48" s="461"/>
      <c r="N48" s="461"/>
      <c r="O48" s="461"/>
      <c r="P48" s="461"/>
      <c r="Q48" s="461"/>
      <c r="R48" s="461"/>
      <c r="S48" s="461"/>
      <c r="T48" s="461"/>
      <c r="U48" s="461"/>
      <c r="V48" s="461"/>
      <c r="W48" s="461"/>
      <c r="X48" s="461"/>
      <c r="Y48" s="461"/>
      <c r="Z48" s="461"/>
      <c r="AA48" s="462"/>
      <c r="AB48" s="376"/>
      <c r="AC48" s="377"/>
      <c r="AD48" s="378"/>
      <c r="AE48" s="367"/>
      <c r="AF48" s="368"/>
      <c r="AG48" s="368"/>
      <c r="AH48" s="368"/>
      <c r="AI48" s="369"/>
    </row>
    <row r="49" spans="2:35" ht="22.5" customHeight="1" x14ac:dyDescent="0.2">
      <c r="B49" s="442"/>
      <c r="C49" s="103"/>
      <c r="D49" s="421" t="s">
        <v>161</v>
      </c>
      <c r="E49" s="457" t="s">
        <v>483</v>
      </c>
      <c r="F49" s="458"/>
      <c r="G49" s="458"/>
      <c r="H49" s="458"/>
      <c r="I49" s="458"/>
      <c r="J49" s="458"/>
      <c r="K49" s="458"/>
      <c r="L49" s="458"/>
      <c r="M49" s="458"/>
      <c r="N49" s="458"/>
      <c r="O49" s="458"/>
      <c r="P49" s="458"/>
      <c r="Q49" s="458"/>
      <c r="R49" s="458"/>
      <c r="S49" s="458"/>
      <c r="T49" s="458"/>
      <c r="U49" s="458"/>
      <c r="V49" s="458"/>
      <c r="W49" s="458"/>
      <c r="X49" s="458"/>
      <c r="Y49" s="458"/>
      <c r="Z49" s="458"/>
      <c r="AA49" s="459"/>
      <c r="AB49" s="373" t="s">
        <v>475</v>
      </c>
      <c r="AC49" s="374"/>
      <c r="AD49" s="375"/>
      <c r="AE49" s="361"/>
      <c r="AF49" s="362"/>
      <c r="AG49" s="362"/>
      <c r="AH49" s="362"/>
      <c r="AI49" s="363"/>
    </row>
    <row r="50" spans="2:35" ht="22.5" customHeight="1" x14ac:dyDescent="0.2">
      <c r="B50" s="442"/>
      <c r="C50" s="103"/>
      <c r="D50" s="423"/>
      <c r="E50" s="460"/>
      <c r="F50" s="461"/>
      <c r="G50" s="461"/>
      <c r="H50" s="461"/>
      <c r="I50" s="461"/>
      <c r="J50" s="461"/>
      <c r="K50" s="461"/>
      <c r="L50" s="461"/>
      <c r="M50" s="461"/>
      <c r="N50" s="461"/>
      <c r="O50" s="461"/>
      <c r="P50" s="461"/>
      <c r="Q50" s="461"/>
      <c r="R50" s="461"/>
      <c r="S50" s="461"/>
      <c r="T50" s="461"/>
      <c r="U50" s="461"/>
      <c r="V50" s="461"/>
      <c r="W50" s="461"/>
      <c r="X50" s="461"/>
      <c r="Y50" s="461"/>
      <c r="Z50" s="461"/>
      <c r="AA50" s="462"/>
      <c r="AB50" s="376"/>
      <c r="AC50" s="377"/>
      <c r="AD50" s="378"/>
      <c r="AE50" s="367"/>
      <c r="AF50" s="368"/>
      <c r="AG50" s="368"/>
      <c r="AH50" s="368"/>
      <c r="AI50" s="369"/>
    </row>
    <row r="51" spans="2:35" ht="30" customHeight="1" x14ac:dyDescent="0.2">
      <c r="B51" s="442"/>
      <c r="C51" s="103"/>
      <c r="D51" s="183" t="s">
        <v>162</v>
      </c>
      <c r="E51" s="72" t="s">
        <v>633</v>
      </c>
      <c r="F51" s="72"/>
      <c r="G51" s="72"/>
      <c r="H51" s="72"/>
      <c r="I51" s="72"/>
      <c r="J51" s="72"/>
      <c r="K51" s="73"/>
      <c r="L51" s="73"/>
      <c r="M51" s="73"/>
      <c r="N51" s="73"/>
      <c r="O51" s="73"/>
      <c r="P51" s="73"/>
      <c r="Q51" s="73"/>
      <c r="R51" s="73"/>
      <c r="S51" s="73"/>
      <c r="T51" s="73"/>
      <c r="U51" s="73"/>
      <c r="V51" s="73"/>
      <c r="W51" s="73"/>
      <c r="X51" s="73"/>
      <c r="Y51" s="73"/>
      <c r="Z51" s="73"/>
      <c r="AA51" s="73"/>
      <c r="AB51" s="447" t="s">
        <v>475</v>
      </c>
      <c r="AC51" s="448"/>
      <c r="AD51" s="449"/>
      <c r="AE51" s="358"/>
      <c r="AF51" s="359"/>
      <c r="AG51" s="359"/>
      <c r="AH51" s="359"/>
      <c r="AI51" s="360"/>
    </row>
    <row r="52" spans="2:35" ht="22.5" customHeight="1" x14ac:dyDescent="0.2">
      <c r="B52" s="442"/>
      <c r="C52" s="45"/>
      <c r="D52" s="463" t="s">
        <v>493</v>
      </c>
      <c r="E52" s="413" t="s">
        <v>641</v>
      </c>
      <c r="F52" s="413"/>
      <c r="G52" s="413"/>
      <c r="H52" s="413"/>
      <c r="I52" s="413"/>
      <c r="J52" s="413"/>
      <c r="K52" s="413"/>
      <c r="L52" s="413"/>
      <c r="M52" s="413"/>
      <c r="N52" s="413"/>
      <c r="O52" s="413"/>
      <c r="P52" s="413"/>
      <c r="Q52" s="413"/>
      <c r="R52" s="413"/>
      <c r="S52" s="413"/>
      <c r="T52" s="413"/>
      <c r="U52" s="413"/>
      <c r="V52" s="413"/>
      <c r="W52" s="413"/>
      <c r="X52" s="413"/>
      <c r="Y52" s="413"/>
      <c r="Z52" s="413"/>
      <c r="AA52" s="414"/>
      <c r="AB52" s="465" t="s">
        <v>632</v>
      </c>
      <c r="AC52" s="466"/>
      <c r="AD52" s="467"/>
      <c r="AE52" s="500"/>
      <c r="AF52" s="501"/>
      <c r="AG52" s="501"/>
      <c r="AH52" s="501"/>
      <c r="AI52" s="502"/>
    </row>
    <row r="53" spans="2:35" ht="22.5" customHeight="1" x14ac:dyDescent="0.2">
      <c r="B53" s="442"/>
      <c r="C53" s="45"/>
      <c r="D53" s="464"/>
      <c r="E53" s="416"/>
      <c r="F53" s="416"/>
      <c r="G53" s="416"/>
      <c r="H53" s="416"/>
      <c r="I53" s="416"/>
      <c r="J53" s="416"/>
      <c r="K53" s="416"/>
      <c r="L53" s="416"/>
      <c r="M53" s="416"/>
      <c r="N53" s="416"/>
      <c r="O53" s="416"/>
      <c r="P53" s="416"/>
      <c r="Q53" s="416"/>
      <c r="R53" s="416"/>
      <c r="S53" s="416"/>
      <c r="T53" s="416"/>
      <c r="U53" s="416"/>
      <c r="V53" s="416"/>
      <c r="W53" s="416"/>
      <c r="X53" s="416"/>
      <c r="Y53" s="416"/>
      <c r="Z53" s="416"/>
      <c r="AA53" s="417"/>
      <c r="AB53" s="468"/>
      <c r="AC53" s="469"/>
      <c r="AD53" s="470"/>
      <c r="AE53" s="503"/>
      <c r="AF53" s="504"/>
      <c r="AG53" s="504"/>
      <c r="AH53" s="504"/>
      <c r="AI53" s="505"/>
    </row>
    <row r="54" spans="2:35" ht="22.5" customHeight="1" x14ac:dyDescent="0.2">
      <c r="B54" s="442"/>
      <c r="C54" s="45"/>
      <c r="D54" s="463" t="s">
        <v>8</v>
      </c>
      <c r="E54" s="412" t="s">
        <v>675</v>
      </c>
      <c r="F54" s="413"/>
      <c r="G54" s="413"/>
      <c r="H54" s="413"/>
      <c r="I54" s="413"/>
      <c r="J54" s="413"/>
      <c r="K54" s="413"/>
      <c r="L54" s="413"/>
      <c r="M54" s="413"/>
      <c r="N54" s="413"/>
      <c r="O54" s="413"/>
      <c r="P54" s="413"/>
      <c r="Q54" s="413"/>
      <c r="R54" s="413"/>
      <c r="S54" s="413"/>
      <c r="T54" s="413"/>
      <c r="U54" s="413"/>
      <c r="V54" s="413"/>
      <c r="W54" s="413"/>
      <c r="X54" s="413"/>
      <c r="Y54" s="413"/>
      <c r="Z54" s="413"/>
      <c r="AA54" s="414"/>
      <c r="AB54" s="373" t="s">
        <v>475</v>
      </c>
      <c r="AC54" s="374"/>
      <c r="AD54" s="375"/>
      <c r="AE54" s="500"/>
      <c r="AF54" s="501"/>
      <c r="AG54" s="501"/>
      <c r="AH54" s="501"/>
      <c r="AI54" s="502"/>
    </row>
    <row r="55" spans="2:35" ht="22.5" customHeight="1" x14ac:dyDescent="0.2">
      <c r="B55" s="442"/>
      <c r="C55" s="45"/>
      <c r="D55" s="464"/>
      <c r="E55" s="415"/>
      <c r="F55" s="416"/>
      <c r="G55" s="416"/>
      <c r="H55" s="416"/>
      <c r="I55" s="416"/>
      <c r="J55" s="416"/>
      <c r="K55" s="416"/>
      <c r="L55" s="416"/>
      <c r="M55" s="416"/>
      <c r="N55" s="416"/>
      <c r="O55" s="416"/>
      <c r="P55" s="416"/>
      <c r="Q55" s="416"/>
      <c r="R55" s="416"/>
      <c r="S55" s="416"/>
      <c r="T55" s="416"/>
      <c r="U55" s="416"/>
      <c r="V55" s="416"/>
      <c r="W55" s="416"/>
      <c r="X55" s="416"/>
      <c r="Y55" s="416"/>
      <c r="Z55" s="416"/>
      <c r="AA55" s="417"/>
      <c r="AB55" s="376"/>
      <c r="AC55" s="377"/>
      <c r="AD55" s="378"/>
      <c r="AE55" s="503"/>
      <c r="AF55" s="504"/>
      <c r="AG55" s="504"/>
      <c r="AH55" s="504"/>
      <c r="AI55" s="505"/>
    </row>
    <row r="56" spans="2:35" ht="30" customHeight="1" x14ac:dyDescent="0.2">
      <c r="B56" s="442"/>
      <c r="C56" s="96">
        <v>8</v>
      </c>
      <c r="D56" s="39"/>
      <c r="E56" s="430" t="s">
        <v>172</v>
      </c>
      <c r="F56" s="431"/>
      <c r="G56" s="431"/>
      <c r="H56" s="431"/>
      <c r="I56" s="431"/>
      <c r="J56" s="431"/>
      <c r="K56" s="431"/>
      <c r="L56" s="431"/>
      <c r="M56" s="431"/>
      <c r="N56" s="431"/>
      <c r="O56" s="431"/>
      <c r="P56" s="431"/>
      <c r="Q56" s="431"/>
      <c r="R56" s="431"/>
      <c r="S56" s="431"/>
      <c r="T56" s="431"/>
      <c r="U56" s="431"/>
      <c r="V56" s="431"/>
      <c r="W56" s="431"/>
      <c r="X56" s="431"/>
      <c r="Y56" s="431"/>
      <c r="Z56" s="431"/>
      <c r="AA56" s="432"/>
      <c r="AB56" s="433" t="s">
        <v>140</v>
      </c>
      <c r="AC56" s="434"/>
      <c r="AD56" s="435"/>
      <c r="AE56" s="370" t="s">
        <v>138</v>
      </c>
      <c r="AF56" s="371"/>
      <c r="AG56" s="371"/>
      <c r="AH56" s="371"/>
      <c r="AI56" s="372"/>
    </row>
    <row r="57" spans="2:35" ht="22.5" customHeight="1" x14ac:dyDescent="0.2">
      <c r="B57" s="442"/>
      <c r="C57" s="100"/>
      <c r="D57" s="382" t="s">
        <v>1</v>
      </c>
      <c r="E57" s="55" t="s">
        <v>260</v>
      </c>
      <c r="F57" s="55"/>
      <c r="G57" s="55"/>
      <c r="H57" s="55"/>
      <c r="I57" s="55"/>
      <c r="J57" s="55"/>
      <c r="K57" s="55"/>
      <c r="L57" s="55"/>
      <c r="M57" s="55"/>
      <c r="N57" s="55"/>
      <c r="O57" s="55"/>
      <c r="P57" s="55"/>
      <c r="Q57" s="55"/>
      <c r="R57" s="55"/>
      <c r="S57" s="55"/>
      <c r="T57" s="55"/>
      <c r="U57" s="55"/>
      <c r="V57" s="55"/>
      <c r="W57" s="55"/>
      <c r="X57" s="55"/>
      <c r="Y57" s="55"/>
      <c r="Z57" s="55"/>
      <c r="AA57" s="56"/>
      <c r="AB57" s="373" t="s">
        <v>631</v>
      </c>
      <c r="AC57" s="374"/>
      <c r="AD57" s="375"/>
      <c r="AE57" s="361"/>
      <c r="AF57" s="362"/>
      <c r="AG57" s="362"/>
      <c r="AH57" s="362"/>
      <c r="AI57" s="363"/>
    </row>
    <row r="58" spans="2:35" ht="22.5" customHeight="1" x14ac:dyDescent="0.2">
      <c r="B58" s="442"/>
      <c r="C58" s="100"/>
      <c r="D58" s="383"/>
      <c r="E58" s="64"/>
      <c r="F58" s="64" t="s">
        <v>173</v>
      </c>
      <c r="G58" s="64"/>
      <c r="H58" s="64"/>
      <c r="I58" s="64"/>
      <c r="J58" s="64"/>
      <c r="K58" s="64"/>
      <c r="L58" s="64"/>
      <c r="M58" s="156"/>
      <c r="N58" s="456"/>
      <c r="O58" s="456"/>
      <c r="P58" s="456"/>
      <c r="Q58" s="155" t="s">
        <v>176</v>
      </c>
      <c r="R58" s="64"/>
      <c r="S58" s="64"/>
      <c r="T58" s="64"/>
      <c r="U58" s="64"/>
      <c r="V58" s="64"/>
      <c r="W58" s="64"/>
      <c r="X58" s="64"/>
      <c r="Y58" s="64"/>
      <c r="Z58" s="64"/>
      <c r="AA58" s="48"/>
      <c r="AB58" s="379"/>
      <c r="AC58" s="380"/>
      <c r="AD58" s="381"/>
      <c r="AE58" s="364"/>
      <c r="AF58" s="365"/>
      <c r="AG58" s="365"/>
      <c r="AH58" s="365"/>
      <c r="AI58" s="366"/>
    </row>
    <row r="59" spans="2:35" ht="22.5" customHeight="1" x14ac:dyDescent="0.2">
      <c r="B59" s="442"/>
      <c r="C59" s="100"/>
      <c r="D59" s="383"/>
      <c r="E59" s="64"/>
      <c r="F59" s="64" t="s">
        <v>174</v>
      </c>
      <c r="G59" s="64"/>
      <c r="H59" s="64"/>
      <c r="I59" s="64"/>
      <c r="J59" s="64"/>
      <c r="K59" s="64"/>
      <c r="L59" s="64"/>
      <c r="M59" s="64"/>
      <c r="N59" s="402"/>
      <c r="O59" s="403"/>
      <c r="P59" s="403"/>
      <c r="Q59" s="403"/>
      <c r="R59" s="403"/>
      <c r="S59" s="404"/>
      <c r="T59" s="155"/>
      <c r="U59" s="64"/>
      <c r="V59" s="64"/>
      <c r="W59" s="64"/>
      <c r="X59" s="64"/>
      <c r="Y59" s="64"/>
      <c r="Z59" s="64"/>
      <c r="AA59" s="48"/>
      <c r="AB59" s="379"/>
      <c r="AC59" s="380"/>
      <c r="AD59" s="381"/>
      <c r="AE59" s="364"/>
      <c r="AF59" s="365"/>
      <c r="AG59" s="365"/>
      <c r="AH59" s="365"/>
      <c r="AI59" s="366"/>
    </row>
    <row r="60" spans="2:35" ht="22.5" customHeight="1" x14ac:dyDescent="0.2">
      <c r="B60" s="442"/>
      <c r="C60" s="100"/>
      <c r="D60" s="384"/>
      <c r="E60" s="51"/>
      <c r="F60" s="51" t="s">
        <v>175</v>
      </c>
      <c r="G60" s="51"/>
      <c r="H60" s="51"/>
      <c r="I60" s="51"/>
      <c r="J60" s="51"/>
      <c r="K60" s="51"/>
      <c r="L60" s="51"/>
      <c r="M60" s="51"/>
      <c r="N60" s="399"/>
      <c r="O60" s="400"/>
      <c r="P60" s="400"/>
      <c r="Q60" s="400"/>
      <c r="R60" s="400"/>
      <c r="S60" s="401"/>
      <c r="T60" s="151"/>
      <c r="U60" s="51" t="s">
        <v>177</v>
      </c>
      <c r="V60" s="51"/>
      <c r="W60" s="51"/>
      <c r="X60" s="51"/>
      <c r="Y60" s="51"/>
      <c r="Z60" s="51"/>
      <c r="AA60" s="52"/>
      <c r="AB60" s="376"/>
      <c r="AC60" s="377"/>
      <c r="AD60" s="378"/>
      <c r="AE60" s="367"/>
      <c r="AF60" s="368"/>
      <c r="AG60" s="368"/>
      <c r="AH60" s="368"/>
      <c r="AI60" s="369"/>
    </row>
    <row r="61" spans="2:35" ht="22.5" customHeight="1" x14ac:dyDescent="0.2">
      <c r="B61" s="442"/>
      <c r="C61" s="100"/>
      <c r="D61" s="382" t="s">
        <v>156</v>
      </c>
      <c r="E61" s="55" t="s">
        <v>261</v>
      </c>
      <c r="F61" s="55"/>
      <c r="G61" s="55"/>
      <c r="H61" s="55"/>
      <c r="I61" s="55"/>
      <c r="J61" s="55"/>
      <c r="K61" s="55"/>
      <c r="L61" s="55"/>
      <c r="M61" s="55"/>
      <c r="N61" s="55"/>
      <c r="O61" s="55"/>
      <c r="P61" s="55"/>
      <c r="Q61" s="55"/>
      <c r="R61" s="55"/>
      <c r="S61" s="55"/>
      <c r="T61" s="55"/>
      <c r="U61" s="82"/>
      <c r="V61" s="82"/>
      <c r="W61" s="82"/>
      <c r="X61" s="82"/>
      <c r="Y61" s="82"/>
      <c r="Z61" s="82"/>
      <c r="AA61" s="82"/>
      <c r="AB61" s="373" t="s">
        <v>631</v>
      </c>
      <c r="AC61" s="374"/>
      <c r="AD61" s="375"/>
      <c r="AE61" s="361"/>
      <c r="AF61" s="362"/>
      <c r="AG61" s="362"/>
      <c r="AH61" s="362"/>
      <c r="AI61" s="363"/>
    </row>
    <row r="62" spans="2:35" ht="22.5" customHeight="1" x14ac:dyDescent="0.2">
      <c r="B62" s="442"/>
      <c r="C62" s="100"/>
      <c r="D62" s="383"/>
      <c r="E62" s="64"/>
      <c r="F62" s="64" t="s">
        <v>178</v>
      </c>
      <c r="G62" s="64"/>
      <c r="H62" s="64"/>
      <c r="I62" s="64"/>
      <c r="J62" s="64"/>
      <c r="K62" s="64"/>
      <c r="L62" s="64"/>
      <c r="M62" s="64"/>
      <c r="N62" s="64"/>
      <c r="O62" s="402"/>
      <c r="P62" s="403"/>
      <c r="Q62" s="403"/>
      <c r="R62" s="403"/>
      <c r="S62" s="403"/>
      <c r="T62" s="404"/>
      <c r="U62" s="157"/>
      <c r="V62" s="273"/>
      <c r="W62" s="273"/>
      <c r="X62" s="273"/>
      <c r="Y62" s="273"/>
      <c r="Z62" s="273"/>
      <c r="AA62" s="273"/>
      <c r="AB62" s="379"/>
      <c r="AC62" s="380"/>
      <c r="AD62" s="381"/>
      <c r="AE62" s="364"/>
      <c r="AF62" s="365"/>
      <c r="AG62" s="365"/>
      <c r="AH62" s="365"/>
      <c r="AI62" s="366"/>
    </row>
    <row r="63" spans="2:35" ht="22.5" customHeight="1" x14ac:dyDescent="0.2">
      <c r="B63" s="442"/>
      <c r="C63" s="101"/>
      <c r="D63" s="384"/>
      <c r="E63" s="51"/>
      <c r="F63" s="51" t="s">
        <v>179</v>
      </c>
      <c r="G63" s="51"/>
      <c r="H63" s="51"/>
      <c r="I63" s="51"/>
      <c r="J63" s="51"/>
      <c r="K63" s="51"/>
      <c r="L63" s="51"/>
      <c r="M63" s="51"/>
      <c r="N63" s="51"/>
      <c r="O63" s="399"/>
      <c r="P63" s="400"/>
      <c r="Q63" s="400"/>
      <c r="R63" s="400"/>
      <c r="S63" s="400"/>
      <c r="T63" s="401"/>
      <c r="U63" s="158"/>
      <c r="V63" s="83"/>
      <c r="W63" s="83"/>
      <c r="X63" s="83"/>
      <c r="Y63" s="83"/>
      <c r="Z63" s="83"/>
      <c r="AA63" s="83"/>
      <c r="AB63" s="376"/>
      <c r="AC63" s="377"/>
      <c r="AD63" s="378"/>
      <c r="AE63" s="367"/>
      <c r="AF63" s="368"/>
      <c r="AG63" s="368"/>
      <c r="AH63" s="368"/>
      <c r="AI63" s="369"/>
    </row>
    <row r="64" spans="2:35" ht="30" customHeight="1" x14ac:dyDescent="0.2">
      <c r="B64" s="442"/>
      <c r="C64" s="96">
        <v>9</v>
      </c>
      <c r="D64" s="39"/>
      <c r="E64" s="385" t="s">
        <v>317</v>
      </c>
      <c r="F64" s="386"/>
      <c r="G64" s="386"/>
      <c r="H64" s="386"/>
      <c r="I64" s="386"/>
      <c r="J64" s="386"/>
      <c r="K64" s="386"/>
      <c r="L64" s="386"/>
      <c r="M64" s="386"/>
      <c r="N64" s="386"/>
      <c r="O64" s="386"/>
      <c r="P64" s="386"/>
      <c r="Q64" s="386"/>
      <c r="R64" s="386"/>
      <c r="S64" s="386"/>
      <c r="T64" s="386"/>
      <c r="U64" s="386"/>
      <c r="V64" s="386"/>
      <c r="W64" s="386"/>
      <c r="X64" s="386"/>
      <c r="Y64" s="386"/>
      <c r="Z64" s="386"/>
      <c r="AA64" s="387"/>
      <c r="AB64" s="388" t="s">
        <v>140</v>
      </c>
      <c r="AC64" s="389"/>
      <c r="AD64" s="390"/>
      <c r="AE64" s="370" t="s">
        <v>138</v>
      </c>
      <c r="AF64" s="371"/>
      <c r="AG64" s="371"/>
      <c r="AH64" s="371"/>
      <c r="AI64" s="372"/>
    </row>
    <row r="65" spans="2:35" ht="22.5" customHeight="1" x14ac:dyDescent="0.2">
      <c r="B65" s="442"/>
      <c r="C65" s="100"/>
      <c r="D65" s="361" t="s">
        <v>1</v>
      </c>
      <c r="E65" s="78" t="s">
        <v>262</v>
      </c>
      <c r="F65" s="55"/>
      <c r="G65" s="55"/>
      <c r="H65" s="55"/>
      <c r="I65" s="55"/>
      <c r="J65" s="55"/>
      <c r="K65" s="55"/>
      <c r="L65" s="55"/>
      <c r="M65" s="55"/>
      <c r="N65" s="55"/>
      <c r="O65" s="55"/>
      <c r="P65" s="55"/>
      <c r="Q65" s="55"/>
      <c r="R65" s="55"/>
      <c r="S65" s="55"/>
      <c r="T65" s="55"/>
      <c r="U65" s="55"/>
      <c r="V65" s="55"/>
      <c r="W65" s="55"/>
      <c r="X65" s="55"/>
      <c r="Y65" s="55"/>
      <c r="Z65" s="55"/>
      <c r="AA65" s="56"/>
      <c r="AB65" s="373" t="s">
        <v>475</v>
      </c>
      <c r="AC65" s="374"/>
      <c r="AD65" s="375"/>
      <c r="AE65" s="361"/>
      <c r="AF65" s="362"/>
      <c r="AG65" s="362"/>
      <c r="AH65" s="362"/>
      <c r="AI65" s="363"/>
    </row>
    <row r="66" spans="2:35" ht="22.5" customHeight="1" x14ac:dyDescent="0.2">
      <c r="B66" s="442"/>
      <c r="C66" s="100"/>
      <c r="D66" s="367"/>
      <c r="E66" s="47"/>
      <c r="F66" s="64" t="s">
        <v>189</v>
      </c>
      <c r="G66" s="64"/>
      <c r="H66" s="64"/>
      <c r="I66" s="64"/>
      <c r="J66" s="64"/>
      <c r="K66" s="64"/>
      <c r="L66" s="399"/>
      <c r="M66" s="400"/>
      <c r="N66" s="400"/>
      <c r="O66" s="400"/>
      <c r="P66" s="400"/>
      <c r="Q66" s="400"/>
      <c r="R66" s="151"/>
      <c r="S66" s="64"/>
      <c r="T66" s="64"/>
      <c r="U66" s="64"/>
      <c r="V66" s="64"/>
      <c r="W66" s="64"/>
      <c r="X66" s="64"/>
      <c r="Y66" s="64"/>
      <c r="Z66" s="64"/>
      <c r="AA66" s="48"/>
      <c r="AB66" s="376"/>
      <c r="AC66" s="377"/>
      <c r="AD66" s="378"/>
      <c r="AE66" s="367"/>
      <c r="AF66" s="368"/>
      <c r="AG66" s="368"/>
      <c r="AH66" s="368"/>
      <c r="AI66" s="369"/>
    </row>
    <row r="67" spans="2:35" ht="22.5" customHeight="1" x14ac:dyDescent="0.2">
      <c r="B67" s="442"/>
      <c r="C67" s="100"/>
      <c r="D67" s="382" t="s">
        <v>156</v>
      </c>
      <c r="E67" s="81" t="s">
        <v>197</v>
      </c>
      <c r="F67" s="55"/>
      <c r="G67" s="55"/>
      <c r="H67" s="55"/>
      <c r="I67" s="55"/>
      <c r="J67" s="55"/>
      <c r="K67" s="55"/>
      <c r="L67" s="55"/>
      <c r="M67" s="55"/>
      <c r="N67" s="55"/>
      <c r="O67" s="55"/>
      <c r="P67" s="55"/>
      <c r="Q67" s="55"/>
      <c r="R67" s="55"/>
      <c r="S67" s="55"/>
      <c r="T67" s="55"/>
      <c r="U67" s="55"/>
      <c r="V67" s="55"/>
      <c r="W67" s="55"/>
      <c r="X67" s="55"/>
      <c r="Y67" s="55"/>
      <c r="Z67" s="55"/>
      <c r="AA67" s="56"/>
      <c r="AB67" s="373" t="s">
        <v>475</v>
      </c>
      <c r="AC67" s="374"/>
      <c r="AD67" s="375"/>
      <c r="AE67" s="361"/>
      <c r="AF67" s="362"/>
      <c r="AG67" s="362"/>
      <c r="AH67" s="362"/>
      <c r="AI67" s="363"/>
    </row>
    <row r="68" spans="2:35" ht="22.5" customHeight="1" x14ac:dyDescent="0.2">
      <c r="B68" s="442"/>
      <c r="C68" s="100"/>
      <c r="D68" s="383"/>
      <c r="E68" s="47" t="s">
        <v>661</v>
      </c>
      <c r="F68" s="64"/>
      <c r="G68" s="64"/>
      <c r="H68" s="64"/>
      <c r="I68" s="64"/>
      <c r="J68" s="64"/>
      <c r="K68" s="274"/>
      <c r="L68" s="274"/>
      <c r="M68" s="274"/>
      <c r="N68" s="274"/>
      <c r="O68" s="274"/>
      <c r="P68" s="274"/>
      <c r="Q68" s="274"/>
      <c r="R68" s="274"/>
      <c r="S68" s="274"/>
      <c r="T68" s="274"/>
      <c r="U68" s="274"/>
      <c r="V68" s="274"/>
      <c r="W68" s="274"/>
      <c r="X68" s="274"/>
      <c r="Y68" s="274"/>
      <c r="Z68" s="274"/>
      <c r="AA68" s="75"/>
      <c r="AB68" s="379"/>
      <c r="AC68" s="380"/>
      <c r="AD68" s="381"/>
      <c r="AE68" s="364"/>
      <c r="AF68" s="365"/>
      <c r="AG68" s="365"/>
      <c r="AH68" s="365"/>
      <c r="AI68" s="366"/>
    </row>
    <row r="69" spans="2:35" ht="22.5" customHeight="1" x14ac:dyDescent="0.2">
      <c r="B69" s="442"/>
      <c r="C69" s="100"/>
      <c r="D69" s="383"/>
      <c r="E69" s="76"/>
      <c r="F69" s="391" t="s">
        <v>191</v>
      </c>
      <c r="G69" s="391"/>
      <c r="H69" s="391"/>
      <c r="I69" s="391"/>
      <c r="J69" s="274"/>
      <c r="K69" s="410"/>
      <c r="L69" s="411"/>
      <c r="M69" s="274" t="s">
        <v>190</v>
      </c>
      <c r="N69" s="274"/>
      <c r="O69" s="274"/>
      <c r="P69" s="274"/>
      <c r="Q69" s="274"/>
      <c r="R69" s="274"/>
      <c r="S69" s="274"/>
      <c r="T69" s="274"/>
      <c r="U69" s="274"/>
      <c r="V69" s="274"/>
      <c r="W69" s="274"/>
      <c r="X69" s="274"/>
      <c r="Y69" s="274"/>
      <c r="Z69" s="274"/>
      <c r="AA69" s="75"/>
      <c r="AB69" s="379"/>
      <c r="AC69" s="380"/>
      <c r="AD69" s="381"/>
      <c r="AE69" s="364"/>
      <c r="AF69" s="365"/>
      <c r="AG69" s="365"/>
      <c r="AH69" s="365"/>
      <c r="AI69" s="366"/>
    </row>
    <row r="70" spans="2:35" ht="22.5" customHeight="1" x14ac:dyDescent="0.2">
      <c r="B70" s="442"/>
      <c r="C70" s="100"/>
      <c r="D70" s="383"/>
      <c r="E70" s="76"/>
      <c r="F70" s="275"/>
      <c r="G70" s="408" t="s">
        <v>194</v>
      </c>
      <c r="H70" s="408"/>
      <c r="I70" s="408"/>
      <c r="J70" s="408"/>
      <c r="K70" s="408"/>
      <c r="L70" s="408"/>
      <c r="M70" s="408"/>
      <c r="N70" s="408"/>
      <c r="O70" s="408"/>
      <c r="P70" s="408"/>
      <c r="Q70" s="408"/>
      <c r="R70" s="408"/>
      <c r="S70" s="408"/>
      <c r="T70" s="408"/>
      <c r="U70" s="408"/>
      <c r="V70" s="408"/>
      <c r="W70" s="408"/>
      <c r="X70" s="408"/>
      <c r="Y70" s="408"/>
      <c r="Z70" s="408"/>
      <c r="AA70" s="409"/>
      <c r="AB70" s="379"/>
      <c r="AC70" s="380"/>
      <c r="AD70" s="381"/>
      <c r="AE70" s="364"/>
      <c r="AF70" s="365"/>
      <c r="AG70" s="365"/>
      <c r="AH70" s="365"/>
      <c r="AI70" s="366"/>
    </row>
    <row r="71" spans="2:35" ht="22.5" customHeight="1" x14ac:dyDescent="0.2">
      <c r="B71" s="442"/>
      <c r="C71" s="100"/>
      <c r="D71" s="383"/>
      <c r="E71" s="76"/>
      <c r="F71" s="274"/>
      <c r="G71" s="408"/>
      <c r="H71" s="408"/>
      <c r="I71" s="408"/>
      <c r="J71" s="408"/>
      <c r="K71" s="408"/>
      <c r="L71" s="408"/>
      <c r="M71" s="408"/>
      <c r="N71" s="408"/>
      <c r="O71" s="408"/>
      <c r="P71" s="408"/>
      <c r="Q71" s="408"/>
      <c r="R71" s="408"/>
      <c r="S71" s="408"/>
      <c r="T71" s="408"/>
      <c r="U71" s="408"/>
      <c r="V71" s="408"/>
      <c r="W71" s="408"/>
      <c r="X71" s="408"/>
      <c r="Y71" s="408"/>
      <c r="Z71" s="408"/>
      <c r="AA71" s="409"/>
      <c r="AB71" s="379"/>
      <c r="AC71" s="380"/>
      <c r="AD71" s="381"/>
      <c r="AE71" s="364"/>
      <c r="AF71" s="365"/>
      <c r="AG71" s="365"/>
      <c r="AH71" s="365"/>
      <c r="AI71" s="366"/>
    </row>
    <row r="72" spans="2:35" ht="22.5" customHeight="1" x14ac:dyDescent="0.2">
      <c r="B72" s="442"/>
      <c r="C72" s="100"/>
      <c r="D72" s="383"/>
      <c r="E72" s="76"/>
      <c r="F72" s="392" t="s">
        <v>192</v>
      </c>
      <c r="G72" s="392"/>
      <c r="H72" s="392"/>
      <c r="I72" s="392"/>
      <c r="J72" s="159"/>
      <c r="K72" s="410"/>
      <c r="L72" s="446"/>
      <c r="M72" s="160" t="s">
        <v>190</v>
      </c>
      <c r="N72" s="274"/>
      <c r="O72" s="274"/>
      <c r="P72" s="274"/>
      <c r="Q72" s="274"/>
      <c r="R72" s="274"/>
      <c r="S72" s="274"/>
      <c r="T72" s="274"/>
      <c r="U72" s="274"/>
      <c r="V72" s="274"/>
      <c r="W72" s="274"/>
      <c r="X72" s="274"/>
      <c r="Y72" s="274"/>
      <c r="Z72" s="274"/>
      <c r="AA72" s="75"/>
      <c r="AB72" s="379"/>
      <c r="AC72" s="380"/>
      <c r="AD72" s="381"/>
      <c r="AE72" s="364"/>
      <c r="AF72" s="365"/>
      <c r="AG72" s="365"/>
      <c r="AH72" s="365"/>
      <c r="AI72" s="366"/>
    </row>
    <row r="73" spans="2:35" ht="22.5" customHeight="1" x14ac:dyDescent="0.2">
      <c r="B73" s="442"/>
      <c r="C73" s="100"/>
      <c r="D73" s="383"/>
      <c r="E73" s="76"/>
      <c r="F73" s="392" t="s">
        <v>193</v>
      </c>
      <c r="G73" s="392"/>
      <c r="H73" s="392"/>
      <c r="I73" s="392"/>
      <c r="J73" s="274"/>
      <c r="K73" s="410"/>
      <c r="L73" s="411"/>
      <c r="M73" s="160" t="s">
        <v>190</v>
      </c>
      <c r="N73" s="274"/>
      <c r="O73" s="274"/>
      <c r="P73" s="274"/>
      <c r="Q73" s="274"/>
      <c r="R73" s="274"/>
      <c r="S73" s="274"/>
      <c r="T73" s="274"/>
      <c r="U73" s="274"/>
      <c r="V73" s="274"/>
      <c r="W73" s="274"/>
      <c r="X73" s="274"/>
      <c r="Y73" s="274"/>
      <c r="Z73" s="274"/>
      <c r="AA73" s="75"/>
      <c r="AB73" s="379"/>
      <c r="AC73" s="380"/>
      <c r="AD73" s="381"/>
      <c r="AE73" s="364"/>
      <c r="AF73" s="365"/>
      <c r="AG73" s="365"/>
      <c r="AH73" s="365"/>
      <c r="AI73" s="366"/>
    </row>
    <row r="74" spans="2:35" ht="22.5" customHeight="1" x14ac:dyDescent="0.2">
      <c r="B74" s="442"/>
      <c r="C74" s="100"/>
      <c r="D74" s="383"/>
      <c r="E74" s="77"/>
      <c r="F74" s="408" t="s">
        <v>662</v>
      </c>
      <c r="G74" s="408"/>
      <c r="H74" s="408"/>
      <c r="I74" s="408"/>
      <c r="J74" s="408"/>
      <c r="K74" s="408"/>
      <c r="L74" s="408"/>
      <c r="M74" s="408"/>
      <c r="N74" s="408"/>
      <c r="O74" s="408"/>
      <c r="P74" s="408"/>
      <c r="Q74" s="408"/>
      <c r="R74" s="408"/>
      <c r="S74" s="408"/>
      <c r="T74" s="408"/>
      <c r="U74" s="408"/>
      <c r="V74" s="408"/>
      <c r="W74" s="408"/>
      <c r="X74" s="408"/>
      <c r="Y74" s="408"/>
      <c r="Z74" s="408"/>
      <c r="AA74" s="409"/>
      <c r="AB74" s="379"/>
      <c r="AC74" s="380"/>
      <c r="AD74" s="381"/>
      <c r="AE74" s="364"/>
      <c r="AF74" s="365"/>
      <c r="AG74" s="365"/>
      <c r="AH74" s="365"/>
      <c r="AI74" s="366"/>
    </row>
    <row r="75" spans="2:35" ht="22.5" customHeight="1" x14ac:dyDescent="0.2">
      <c r="B75" s="442"/>
      <c r="C75" s="100"/>
      <c r="D75" s="383"/>
      <c r="E75" s="77"/>
      <c r="F75" s="408"/>
      <c r="G75" s="408"/>
      <c r="H75" s="408"/>
      <c r="I75" s="408"/>
      <c r="J75" s="408"/>
      <c r="K75" s="408"/>
      <c r="L75" s="408"/>
      <c r="M75" s="408"/>
      <c r="N75" s="408"/>
      <c r="O75" s="408"/>
      <c r="P75" s="408"/>
      <c r="Q75" s="408"/>
      <c r="R75" s="408"/>
      <c r="S75" s="408"/>
      <c r="T75" s="408"/>
      <c r="U75" s="408"/>
      <c r="V75" s="408"/>
      <c r="W75" s="408"/>
      <c r="X75" s="408"/>
      <c r="Y75" s="408"/>
      <c r="Z75" s="408"/>
      <c r="AA75" s="409"/>
      <c r="AB75" s="379"/>
      <c r="AC75" s="380"/>
      <c r="AD75" s="381"/>
      <c r="AE75" s="364"/>
      <c r="AF75" s="365"/>
      <c r="AG75" s="365"/>
      <c r="AH75" s="365"/>
      <c r="AI75" s="366"/>
    </row>
    <row r="76" spans="2:35" ht="22.5" customHeight="1" x14ac:dyDescent="0.2">
      <c r="B76" s="442"/>
      <c r="C76" s="100"/>
      <c r="D76" s="383"/>
      <c r="E76" s="511" t="s">
        <v>195</v>
      </c>
      <c r="F76" s="408"/>
      <c r="G76" s="408"/>
      <c r="H76" s="408"/>
      <c r="I76" s="408"/>
      <c r="J76" s="408"/>
      <c r="K76" s="408"/>
      <c r="L76" s="408"/>
      <c r="M76" s="408"/>
      <c r="N76" s="408"/>
      <c r="O76" s="408"/>
      <c r="P76" s="408"/>
      <c r="Q76" s="408"/>
      <c r="R76" s="408"/>
      <c r="S76" s="408"/>
      <c r="T76" s="408"/>
      <c r="U76" s="408"/>
      <c r="V76" s="408"/>
      <c r="W76" s="408"/>
      <c r="X76" s="408"/>
      <c r="Y76" s="408"/>
      <c r="Z76" s="408"/>
      <c r="AA76" s="409"/>
      <c r="AB76" s="379"/>
      <c r="AC76" s="380"/>
      <c r="AD76" s="381"/>
      <c r="AE76" s="364"/>
      <c r="AF76" s="365"/>
      <c r="AG76" s="365"/>
      <c r="AH76" s="365"/>
      <c r="AI76" s="366"/>
    </row>
    <row r="77" spans="2:35" ht="22.5" customHeight="1" x14ac:dyDescent="0.2">
      <c r="B77" s="442"/>
      <c r="C77" s="101"/>
      <c r="D77" s="384"/>
      <c r="E77" s="396"/>
      <c r="F77" s="397"/>
      <c r="G77" s="397"/>
      <c r="H77" s="397"/>
      <c r="I77" s="397"/>
      <c r="J77" s="397"/>
      <c r="K77" s="397"/>
      <c r="L77" s="397"/>
      <c r="M77" s="397"/>
      <c r="N77" s="397"/>
      <c r="O77" s="397"/>
      <c r="P77" s="397"/>
      <c r="Q77" s="397"/>
      <c r="R77" s="397"/>
      <c r="S77" s="397"/>
      <c r="T77" s="397"/>
      <c r="U77" s="397"/>
      <c r="V77" s="397"/>
      <c r="W77" s="397"/>
      <c r="X77" s="397"/>
      <c r="Y77" s="397"/>
      <c r="Z77" s="397"/>
      <c r="AA77" s="398"/>
      <c r="AB77" s="376"/>
      <c r="AC77" s="377"/>
      <c r="AD77" s="378"/>
      <c r="AE77" s="367"/>
      <c r="AF77" s="368"/>
      <c r="AG77" s="368"/>
      <c r="AH77" s="368"/>
      <c r="AI77" s="369"/>
    </row>
    <row r="78" spans="2:35" ht="30" customHeight="1" x14ac:dyDescent="0.2">
      <c r="B78" s="442"/>
      <c r="C78" s="96">
        <v>10</v>
      </c>
      <c r="D78" s="39"/>
      <c r="E78" s="385" t="s">
        <v>196</v>
      </c>
      <c r="F78" s="386"/>
      <c r="G78" s="386"/>
      <c r="H78" s="386"/>
      <c r="I78" s="386"/>
      <c r="J78" s="386"/>
      <c r="K78" s="386"/>
      <c r="L78" s="386"/>
      <c r="M78" s="386"/>
      <c r="N78" s="386"/>
      <c r="O78" s="386"/>
      <c r="P78" s="386"/>
      <c r="Q78" s="386"/>
      <c r="R78" s="386"/>
      <c r="S78" s="386"/>
      <c r="T78" s="386"/>
      <c r="U78" s="386"/>
      <c r="V78" s="386"/>
      <c r="W78" s="386"/>
      <c r="X78" s="386"/>
      <c r="Y78" s="386"/>
      <c r="Z78" s="386"/>
      <c r="AA78" s="387"/>
      <c r="AB78" s="388" t="s">
        <v>140</v>
      </c>
      <c r="AC78" s="389"/>
      <c r="AD78" s="390"/>
      <c r="AE78" s="370" t="s">
        <v>138</v>
      </c>
      <c r="AF78" s="371"/>
      <c r="AG78" s="371"/>
      <c r="AH78" s="371"/>
      <c r="AI78" s="372"/>
    </row>
    <row r="79" spans="2:35" ht="22.5" customHeight="1" x14ac:dyDescent="0.2">
      <c r="B79" s="442"/>
      <c r="C79" s="100"/>
      <c r="D79" s="382" t="s">
        <v>1</v>
      </c>
      <c r="E79" s="471" t="s">
        <v>642</v>
      </c>
      <c r="F79" s="472"/>
      <c r="G79" s="472"/>
      <c r="H79" s="472"/>
      <c r="I79" s="472"/>
      <c r="J79" s="472"/>
      <c r="K79" s="472"/>
      <c r="L79" s="472"/>
      <c r="M79" s="472"/>
      <c r="N79" s="472"/>
      <c r="O79" s="472"/>
      <c r="P79" s="472"/>
      <c r="Q79" s="472"/>
      <c r="R79" s="472"/>
      <c r="S79" s="472"/>
      <c r="T79" s="472"/>
      <c r="U79" s="472"/>
      <c r="V79" s="472"/>
      <c r="W79" s="472"/>
      <c r="X79" s="472"/>
      <c r="Y79" s="472"/>
      <c r="Z79" s="472"/>
      <c r="AA79" s="473"/>
      <c r="AB79" s="373" t="s">
        <v>475</v>
      </c>
      <c r="AC79" s="374"/>
      <c r="AD79" s="375"/>
      <c r="AE79" s="361"/>
      <c r="AF79" s="362"/>
      <c r="AG79" s="362"/>
      <c r="AH79" s="362"/>
      <c r="AI79" s="363"/>
    </row>
    <row r="80" spans="2:35" ht="22.5" customHeight="1" x14ac:dyDescent="0.2">
      <c r="B80" s="442"/>
      <c r="C80" s="100"/>
      <c r="D80" s="383"/>
      <c r="E80" s="474"/>
      <c r="F80" s="475"/>
      <c r="G80" s="475"/>
      <c r="H80" s="475"/>
      <c r="I80" s="475"/>
      <c r="J80" s="475"/>
      <c r="K80" s="475"/>
      <c r="L80" s="475"/>
      <c r="M80" s="475"/>
      <c r="N80" s="475"/>
      <c r="O80" s="475"/>
      <c r="P80" s="475"/>
      <c r="Q80" s="475"/>
      <c r="R80" s="475"/>
      <c r="S80" s="475"/>
      <c r="T80" s="475"/>
      <c r="U80" s="475"/>
      <c r="V80" s="475"/>
      <c r="W80" s="475"/>
      <c r="X80" s="475"/>
      <c r="Y80" s="475"/>
      <c r="Z80" s="475"/>
      <c r="AA80" s="476"/>
      <c r="AB80" s="379"/>
      <c r="AC80" s="380"/>
      <c r="AD80" s="381"/>
      <c r="AE80" s="364"/>
      <c r="AF80" s="365"/>
      <c r="AG80" s="365"/>
      <c r="AH80" s="365"/>
      <c r="AI80" s="366"/>
    </row>
    <row r="81" spans="2:35" ht="22.5" customHeight="1" x14ac:dyDescent="0.2">
      <c r="B81" s="442"/>
      <c r="C81" s="100"/>
      <c r="D81" s="383"/>
      <c r="E81" s="47"/>
      <c r="F81" s="64" t="s">
        <v>198</v>
      </c>
      <c r="G81" s="64"/>
      <c r="H81" s="64"/>
      <c r="I81" s="64"/>
      <c r="J81" s="64"/>
      <c r="K81" s="64"/>
      <c r="L81" s="64"/>
      <c r="M81" s="64"/>
      <c r="N81" s="64"/>
      <c r="O81" s="64">
        <v>1</v>
      </c>
      <c r="P81" s="402"/>
      <c r="Q81" s="403"/>
      <c r="R81" s="403"/>
      <c r="S81" s="403"/>
      <c r="T81" s="403"/>
      <c r="U81" s="404"/>
      <c r="V81" s="64"/>
      <c r="W81" s="64"/>
      <c r="X81" s="64"/>
      <c r="Y81" s="64"/>
      <c r="Z81" s="64"/>
      <c r="AA81" s="48"/>
      <c r="AB81" s="379"/>
      <c r="AC81" s="380"/>
      <c r="AD81" s="381"/>
      <c r="AE81" s="364"/>
      <c r="AF81" s="365"/>
      <c r="AG81" s="365"/>
      <c r="AH81" s="365"/>
      <c r="AI81" s="366"/>
    </row>
    <row r="82" spans="2:35" ht="22.5" customHeight="1" x14ac:dyDescent="0.2">
      <c r="B82" s="442"/>
      <c r="C82" s="100"/>
      <c r="D82" s="383"/>
      <c r="E82" s="47"/>
      <c r="F82" s="64"/>
      <c r="G82" s="64"/>
      <c r="H82" s="64"/>
      <c r="I82" s="64"/>
      <c r="J82" s="64"/>
      <c r="K82" s="64"/>
      <c r="L82" s="64"/>
      <c r="M82" s="64"/>
      <c r="N82" s="64"/>
      <c r="O82" s="64">
        <v>2</v>
      </c>
      <c r="P82" s="402"/>
      <c r="Q82" s="403"/>
      <c r="R82" s="403"/>
      <c r="S82" s="403"/>
      <c r="T82" s="403"/>
      <c r="U82" s="404"/>
      <c r="V82" s="64"/>
      <c r="W82" s="64"/>
      <c r="X82" s="64"/>
      <c r="Y82" s="64"/>
      <c r="Z82" s="64"/>
      <c r="AA82" s="48"/>
      <c r="AB82" s="379"/>
      <c r="AC82" s="380"/>
      <c r="AD82" s="381"/>
      <c r="AE82" s="364"/>
      <c r="AF82" s="365"/>
      <c r="AG82" s="365"/>
      <c r="AH82" s="365"/>
      <c r="AI82" s="366"/>
    </row>
    <row r="83" spans="2:35" ht="22.5" customHeight="1" x14ac:dyDescent="0.2">
      <c r="B83" s="442"/>
      <c r="C83" s="100"/>
      <c r="D83" s="384"/>
      <c r="E83" s="79"/>
      <c r="F83" s="51" t="s">
        <v>199</v>
      </c>
      <c r="G83" s="51"/>
      <c r="H83" s="51"/>
      <c r="I83" s="51"/>
      <c r="J83" s="51"/>
      <c r="K83" s="51"/>
      <c r="L83" s="51"/>
      <c r="M83" s="51"/>
      <c r="N83" s="51"/>
      <c r="O83" s="161"/>
      <c r="P83" s="399"/>
      <c r="Q83" s="400"/>
      <c r="R83" s="400"/>
      <c r="S83" s="400"/>
      <c r="T83" s="400"/>
      <c r="U83" s="401"/>
      <c r="V83" s="51"/>
      <c r="W83" s="51"/>
      <c r="X83" s="51"/>
      <c r="Y83" s="51"/>
      <c r="Z83" s="51"/>
      <c r="AA83" s="52"/>
      <c r="AB83" s="376"/>
      <c r="AC83" s="377"/>
      <c r="AD83" s="378"/>
      <c r="AE83" s="367"/>
      <c r="AF83" s="368"/>
      <c r="AG83" s="368"/>
      <c r="AH83" s="368"/>
      <c r="AI83" s="369"/>
    </row>
    <row r="84" spans="2:35" ht="22.5" customHeight="1" x14ac:dyDescent="0.2">
      <c r="B84" s="442"/>
      <c r="C84" s="100"/>
      <c r="D84" s="382" t="s">
        <v>156</v>
      </c>
      <c r="E84" s="55" t="s">
        <v>272</v>
      </c>
      <c r="F84" s="55"/>
      <c r="G84" s="55"/>
      <c r="H84" s="55"/>
      <c r="I84" s="55"/>
      <c r="J84" s="55"/>
      <c r="K84" s="55"/>
      <c r="L84" s="55"/>
      <c r="M84" s="55"/>
      <c r="N84" s="55"/>
      <c r="O84" s="55"/>
      <c r="P84" s="55"/>
      <c r="Q84" s="55"/>
      <c r="R84" s="55"/>
      <c r="S84" s="55"/>
      <c r="T84" s="55"/>
      <c r="U84" s="55"/>
      <c r="V84" s="55"/>
      <c r="W84" s="55"/>
      <c r="X84" s="55"/>
      <c r="Y84" s="55"/>
      <c r="Z84" s="55"/>
      <c r="AA84" s="55"/>
      <c r="AB84" s="373" t="s">
        <v>630</v>
      </c>
      <c r="AC84" s="374"/>
      <c r="AD84" s="375"/>
      <c r="AE84" s="361"/>
      <c r="AF84" s="362"/>
      <c r="AG84" s="362"/>
      <c r="AH84" s="362"/>
      <c r="AI84" s="363"/>
    </row>
    <row r="85" spans="2:35" ht="22.5" customHeight="1" x14ac:dyDescent="0.2">
      <c r="B85" s="442"/>
      <c r="C85" s="100"/>
      <c r="D85" s="383"/>
      <c r="E85" s="64"/>
      <c r="F85" s="64" t="s">
        <v>200</v>
      </c>
      <c r="G85" s="64"/>
      <c r="H85" s="64"/>
      <c r="I85" s="64"/>
      <c r="J85" s="64"/>
      <c r="K85" s="64"/>
      <c r="L85" s="402"/>
      <c r="M85" s="403"/>
      <c r="N85" s="403"/>
      <c r="O85" s="403"/>
      <c r="P85" s="403"/>
      <c r="Q85" s="404"/>
      <c r="R85" s="155"/>
      <c r="S85" s="64"/>
      <c r="T85" s="64"/>
      <c r="U85" s="64"/>
      <c r="V85" s="64"/>
      <c r="W85" s="64"/>
      <c r="X85" s="64"/>
      <c r="Y85" s="64"/>
      <c r="Z85" s="64"/>
      <c r="AA85" s="64"/>
      <c r="AB85" s="379"/>
      <c r="AC85" s="380"/>
      <c r="AD85" s="381"/>
      <c r="AE85" s="364"/>
      <c r="AF85" s="365"/>
      <c r="AG85" s="365"/>
      <c r="AH85" s="365"/>
      <c r="AI85" s="366"/>
    </row>
    <row r="86" spans="2:35" ht="22.5" customHeight="1" x14ac:dyDescent="0.2">
      <c r="B86" s="442"/>
      <c r="C86" s="100"/>
      <c r="D86" s="383"/>
      <c r="E86" s="64"/>
      <c r="F86" s="64" t="s">
        <v>201</v>
      </c>
      <c r="G86" s="64"/>
      <c r="H86" s="64"/>
      <c r="I86" s="64"/>
      <c r="J86" s="64"/>
      <c r="K86" s="64"/>
      <c r="L86" s="64"/>
      <c r="M86" s="64"/>
      <c r="N86" s="64"/>
      <c r="O86" s="64"/>
      <c r="P86" s="64"/>
      <c r="Q86" s="64"/>
      <c r="R86" s="64"/>
      <c r="S86" s="64"/>
      <c r="T86" s="64"/>
      <c r="U86" s="64"/>
      <c r="V86" s="64"/>
      <c r="W86" s="64"/>
      <c r="X86" s="64"/>
      <c r="Y86" s="64"/>
      <c r="Z86" s="64"/>
      <c r="AA86" s="64"/>
      <c r="AB86" s="379"/>
      <c r="AC86" s="380"/>
      <c r="AD86" s="381"/>
      <c r="AE86" s="364"/>
      <c r="AF86" s="365"/>
      <c r="AG86" s="365"/>
      <c r="AH86" s="365"/>
      <c r="AI86" s="366"/>
    </row>
    <row r="87" spans="2:35" ht="22.5" customHeight="1" x14ac:dyDescent="0.2">
      <c r="B87" s="442"/>
      <c r="C87" s="100"/>
      <c r="D87" s="384"/>
      <c r="E87" s="51"/>
      <c r="F87" s="51"/>
      <c r="G87" s="63" t="s">
        <v>146</v>
      </c>
      <c r="H87" s="405"/>
      <c r="I87" s="406"/>
      <c r="J87" s="406"/>
      <c r="K87" s="406"/>
      <c r="L87" s="406"/>
      <c r="M87" s="406"/>
      <c r="N87" s="406"/>
      <c r="O87" s="406"/>
      <c r="P87" s="406"/>
      <c r="Q87" s="406"/>
      <c r="R87" s="406"/>
      <c r="S87" s="406"/>
      <c r="T87" s="406"/>
      <c r="U87" s="406"/>
      <c r="V87" s="406"/>
      <c r="W87" s="407"/>
      <c r="X87" s="51" t="s">
        <v>160</v>
      </c>
      <c r="Y87" s="51"/>
      <c r="Z87" s="51"/>
      <c r="AA87" s="51"/>
      <c r="AB87" s="376"/>
      <c r="AC87" s="377"/>
      <c r="AD87" s="378"/>
      <c r="AE87" s="367"/>
      <c r="AF87" s="368"/>
      <c r="AG87" s="368"/>
      <c r="AH87" s="368"/>
      <c r="AI87" s="369"/>
    </row>
    <row r="88" spans="2:35" ht="22.5" customHeight="1" x14ac:dyDescent="0.2">
      <c r="B88" s="442"/>
      <c r="C88" s="100"/>
      <c r="D88" s="382" t="s">
        <v>161</v>
      </c>
      <c r="E88" s="393" t="s">
        <v>484</v>
      </c>
      <c r="F88" s="394"/>
      <c r="G88" s="394"/>
      <c r="H88" s="394"/>
      <c r="I88" s="394"/>
      <c r="J88" s="394"/>
      <c r="K88" s="394"/>
      <c r="L88" s="394"/>
      <c r="M88" s="394"/>
      <c r="N88" s="394"/>
      <c r="O88" s="394"/>
      <c r="P88" s="394"/>
      <c r="Q88" s="394"/>
      <c r="R88" s="394"/>
      <c r="S88" s="394"/>
      <c r="T88" s="394"/>
      <c r="U88" s="394"/>
      <c r="V88" s="394"/>
      <c r="W88" s="394"/>
      <c r="X88" s="394"/>
      <c r="Y88" s="394"/>
      <c r="Z88" s="394"/>
      <c r="AA88" s="395"/>
      <c r="AB88" s="373" t="s">
        <v>475</v>
      </c>
      <c r="AC88" s="374"/>
      <c r="AD88" s="375"/>
      <c r="AE88" s="361"/>
      <c r="AF88" s="362"/>
      <c r="AG88" s="362"/>
      <c r="AH88" s="362"/>
      <c r="AI88" s="363"/>
    </row>
    <row r="89" spans="2:35" ht="22.5" customHeight="1" x14ac:dyDescent="0.2">
      <c r="B89" s="442"/>
      <c r="C89" s="101"/>
      <c r="D89" s="384"/>
      <c r="E89" s="396"/>
      <c r="F89" s="397"/>
      <c r="G89" s="397"/>
      <c r="H89" s="397"/>
      <c r="I89" s="397"/>
      <c r="J89" s="397"/>
      <c r="K89" s="397"/>
      <c r="L89" s="397"/>
      <c r="M89" s="397"/>
      <c r="N89" s="397"/>
      <c r="O89" s="397"/>
      <c r="P89" s="397"/>
      <c r="Q89" s="397"/>
      <c r="R89" s="397"/>
      <c r="S89" s="397"/>
      <c r="T89" s="397"/>
      <c r="U89" s="397"/>
      <c r="V89" s="397"/>
      <c r="W89" s="397"/>
      <c r="X89" s="397"/>
      <c r="Y89" s="397"/>
      <c r="Z89" s="397"/>
      <c r="AA89" s="398"/>
      <c r="AB89" s="376"/>
      <c r="AC89" s="377"/>
      <c r="AD89" s="378"/>
      <c r="AE89" s="367"/>
      <c r="AF89" s="368"/>
      <c r="AG89" s="368"/>
      <c r="AH89" s="368"/>
      <c r="AI89" s="369"/>
    </row>
    <row r="90" spans="2:35" ht="30" customHeight="1" x14ac:dyDescent="0.2">
      <c r="B90" s="442"/>
      <c r="C90" s="96">
        <v>11</v>
      </c>
      <c r="D90" s="39"/>
      <c r="E90" s="385" t="s">
        <v>202</v>
      </c>
      <c r="F90" s="386"/>
      <c r="G90" s="386"/>
      <c r="H90" s="386"/>
      <c r="I90" s="386"/>
      <c r="J90" s="386"/>
      <c r="K90" s="386"/>
      <c r="L90" s="386"/>
      <c r="M90" s="386"/>
      <c r="N90" s="386"/>
      <c r="O90" s="386"/>
      <c r="P90" s="386"/>
      <c r="Q90" s="386"/>
      <c r="R90" s="386"/>
      <c r="S90" s="386"/>
      <c r="T90" s="386"/>
      <c r="U90" s="386"/>
      <c r="V90" s="386"/>
      <c r="W90" s="386"/>
      <c r="X90" s="386"/>
      <c r="Y90" s="386"/>
      <c r="Z90" s="386"/>
      <c r="AA90" s="387"/>
      <c r="AB90" s="388" t="s">
        <v>140</v>
      </c>
      <c r="AC90" s="389"/>
      <c r="AD90" s="390"/>
      <c r="AE90" s="370" t="s">
        <v>138</v>
      </c>
      <c r="AF90" s="371"/>
      <c r="AG90" s="371"/>
      <c r="AH90" s="371"/>
      <c r="AI90" s="372"/>
    </row>
    <row r="91" spans="2:35" ht="22.5" customHeight="1" x14ac:dyDescent="0.2">
      <c r="B91" s="442"/>
      <c r="C91" s="103"/>
      <c r="D91" s="421" t="s">
        <v>1</v>
      </c>
      <c r="E91" s="450" t="s">
        <v>682</v>
      </c>
      <c r="F91" s="451"/>
      <c r="G91" s="451"/>
      <c r="H91" s="451"/>
      <c r="I91" s="451"/>
      <c r="J91" s="451"/>
      <c r="K91" s="451"/>
      <c r="L91" s="451"/>
      <c r="M91" s="451"/>
      <c r="N91" s="451"/>
      <c r="O91" s="451"/>
      <c r="P91" s="451"/>
      <c r="Q91" s="451"/>
      <c r="R91" s="451"/>
      <c r="S91" s="451"/>
      <c r="T91" s="451"/>
      <c r="U91" s="451"/>
      <c r="V91" s="451"/>
      <c r="W91" s="451"/>
      <c r="X91" s="451"/>
      <c r="Y91" s="451"/>
      <c r="Z91" s="451"/>
      <c r="AA91" s="452"/>
      <c r="AB91" s="373" t="s">
        <v>475</v>
      </c>
      <c r="AC91" s="374"/>
      <c r="AD91" s="375"/>
      <c r="AE91" s="361"/>
      <c r="AF91" s="362"/>
      <c r="AG91" s="362"/>
      <c r="AH91" s="362"/>
      <c r="AI91" s="363"/>
    </row>
    <row r="92" spans="2:35" ht="22.5" customHeight="1" x14ac:dyDescent="0.2">
      <c r="B92" s="442"/>
      <c r="C92" s="103"/>
      <c r="D92" s="423"/>
      <c r="E92" s="453"/>
      <c r="F92" s="454"/>
      <c r="G92" s="454"/>
      <c r="H92" s="454"/>
      <c r="I92" s="454"/>
      <c r="J92" s="454"/>
      <c r="K92" s="454"/>
      <c r="L92" s="454"/>
      <c r="M92" s="454"/>
      <c r="N92" s="454"/>
      <c r="O92" s="454"/>
      <c r="P92" s="454"/>
      <c r="Q92" s="454"/>
      <c r="R92" s="454"/>
      <c r="S92" s="454"/>
      <c r="T92" s="454"/>
      <c r="U92" s="454"/>
      <c r="V92" s="454"/>
      <c r="W92" s="454"/>
      <c r="X92" s="454"/>
      <c r="Y92" s="454"/>
      <c r="Z92" s="454"/>
      <c r="AA92" s="455"/>
      <c r="AB92" s="376"/>
      <c r="AC92" s="377"/>
      <c r="AD92" s="378"/>
      <c r="AE92" s="367"/>
      <c r="AF92" s="368"/>
      <c r="AG92" s="368"/>
      <c r="AH92" s="368"/>
      <c r="AI92" s="369"/>
    </row>
    <row r="93" spans="2:35" ht="22.5" customHeight="1" x14ac:dyDescent="0.2">
      <c r="B93" s="442"/>
      <c r="C93" s="103"/>
      <c r="D93" s="421" t="s">
        <v>494</v>
      </c>
      <c r="E93" s="450" t="s">
        <v>495</v>
      </c>
      <c r="F93" s="451"/>
      <c r="G93" s="451"/>
      <c r="H93" s="451"/>
      <c r="I93" s="451"/>
      <c r="J93" s="451"/>
      <c r="K93" s="451"/>
      <c r="L93" s="451"/>
      <c r="M93" s="451"/>
      <c r="N93" s="451"/>
      <c r="O93" s="451"/>
      <c r="P93" s="451"/>
      <c r="Q93" s="451"/>
      <c r="R93" s="451"/>
      <c r="S93" s="451"/>
      <c r="T93" s="451"/>
      <c r="U93" s="451"/>
      <c r="V93" s="451"/>
      <c r="W93" s="451"/>
      <c r="X93" s="451"/>
      <c r="Y93" s="451"/>
      <c r="Z93" s="451"/>
      <c r="AA93" s="452"/>
      <c r="AB93" s="373" t="s">
        <v>475</v>
      </c>
      <c r="AC93" s="374"/>
      <c r="AD93" s="375"/>
      <c r="AE93" s="361"/>
      <c r="AF93" s="362"/>
      <c r="AG93" s="362"/>
      <c r="AH93" s="362"/>
      <c r="AI93" s="363"/>
    </row>
    <row r="94" spans="2:35" ht="22.5" customHeight="1" x14ac:dyDescent="0.2">
      <c r="B94" s="442"/>
      <c r="C94" s="103"/>
      <c r="D94" s="422"/>
      <c r="E94" s="427"/>
      <c r="F94" s="428"/>
      <c r="G94" s="428"/>
      <c r="H94" s="428"/>
      <c r="I94" s="428"/>
      <c r="J94" s="428"/>
      <c r="K94" s="428"/>
      <c r="L94" s="428"/>
      <c r="M94" s="428"/>
      <c r="N94" s="428"/>
      <c r="O94" s="428"/>
      <c r="P94" s="428"/>
      <c r="Q94" s="428"/>
      <c r="R94" s="428"/>
      <c r="S94" s="428"/>
      <c r="T94" s="428"/>
      <c r="U94" s="428"/>
      <c r="V94" s="428"/>
      <c r="W94" s="428"/>
      <c r="X94" s="428"/>
      <c r="Y94" s="428"/>
      <c r="Z94" s="428"/>
      <c r="AA94" s="429"/>
      <c r="AB94" s="379"/>
      <c r="AC94" s="380"/>
      <c r="AD94" s="381"/>
      <c r="AE94" s="364"/>
      <c r="AF94" s="365"/>
      <c r="AG94" s="365"/>
      <c r="AH94" s="365"/>
      <c r="AI94" s="366"/>
    </row>
    <row r="95" spans="2:35" ht="22.5" customHeight="1" x14ac:dyDescent="0.2">
      <c r="B95" s="442"/>
      <c r="C95" s="103"/>
      <c r="D95" s="422"/>
      <c r="E95" s="47" t="s">
        <v>223</v>
      </c>
      <c r="F95" s="64"/>
      <c r="G95" s="64"/>
      <c r="H95" s="64"/>
      <c r="I95" s="64"/>
      <c r="J95" s="64"/>
      <c r="K95" s="64"/>
      <c r="L95" s="64"/>
      <c r="M95" s="64"/>
      <c r="N95" s="64"/>
      <c r="O95" s="64"/>
      <c r="P95" s="64"/>
      <c r="Q95" s="80"/>
      <c r="R95" s="64"/>
      <c r="S95" s="64"/>
      <c r="T95" s="64"/>
      <c r="U95" s="64"/>
      <c r="V95" s="64"/>
      <c r="W95" s="64"/>
      <c r="X95" s="64"/>
      <c r="Y95" s="64"/>
      <c r="Z95" s="64"/>
      <c r="AA95" s="64"/>
      <c r="AB95" s="379"/>
      <c r="AC95" s="380"/>
      <c r="AD95" s="381"/>
      <c r="AE95" s="364"/>
      <c r="AF95" s="365"/>
      <c r="AG95" s="365"/>
      <c r="AH95" s="365"/>
      <c r="AI95" s="366"/>
    </row>
    <row r="96" spans="2:35" ht="22.5" customHeight="1" x14ac:dyDescent="0.2">
      <c r="B96" s="442"/>
      <c r="C96" s="100"/>
      <c r="D96" s="422"/>
      <c r="E96" s="47"/>
      <c r="F96" s="64" t="s">
        <v>204</v>
      </c>
      <c r="G96" s="64"/>
      <c r="H96" s="64"/>
      <c r="I96" s="64"/>
      <c r="J96" s="64"/>
      <c r="K96" s="64"/>
      <c r="L96" s="64"/>
      <c r="M96" s="64"/>
      <c r="N96" s="64"/>
      <c r="O96" s="402"/>
      <c r="P96" s="403"/>
      <c r="Q96" s="403"/>
      <c r="R96" s="403"/>
      <c r="S96" s="403"/>
      <c r="T96" s="404"/>
      <c r="U96" s="155"/>
      <c r="V96" s="64"/>
      <c r="W96" s="64"/>
      <c r="X96" s="64"/>
      <c r="Y96" s="64"/>
      <c r="Z96" s="64"/>
      <c r="AA96" s="64"/>
      <c r="AB96" s="379"/>
      <c r="AC96" s="380"/>
      <c r="AD96" s="381"/>
      <c r="AE96" s="364"/>
      <c r="AF96" s="365"/>
      <c r="AG96" s="365"/>
      <c r="AH96" s="365"/>
      <c r="AI96" s="366"/>
    </row>
    <row r="97" spans="2:35" ht="22.5" customHeight="1" x14ac:dyDescent="0.2">
      <c r="B97" s="442"/>
      <c r="C97" s="100"/>
      <c r="D97" s="422"/>
      <c r="E97" s="47"/>
      <c r="F97" s="64" t="s">
        <v>206</v>
      </c>
      <c r="G97" s="64"/>
      <c r="H97" s="64"/>
      <c r="I97" s="64"/>
      <c r="J97" s="64"/>
      <c r="K97" s="64"/>
      <c r="L97" s="64"/>
      <c r="M97" s="64"/>
      <c r="N97" s="64"/>
      <c r="O97" s="402"/>
      <c r="P97" s="403"/>
      <c r="Q97" s="403"/>
      <c r="R97" s="403"/>
      <c r="S97" s="403"/>
      <c r="T97" s="403"/>
      <c r="U97" s="155"/>
      <c r="V97" s="64"/>
      <c r="W97" s="64"/>
      <c r="X97" s="64"/>
      <c r="Y97" s="64"/>
      <c r="Z97" s="64"/>
      <c r="AA97" s="64"/>
      <c r="AB97" s="379"/>
      <c r="AC97" s="380"/>
      <c r="AD97" s="381"/>
      <c r="AE97" s="364"/>
      <c r="AF97" s="365"/>
      <c r="AG97" s="365"/>
      <c r="AH97" s="365"/>
      <c r="AI97" s="366"/>
    </row>
    <row r="98" spans="2:35" ht="22.5" customHeight="1" x14ac:dyDescent="0.2">
      <c r="B98" s="442"/>
      <c r="C98" s="100"/>
      <c r="D98" s="423"/>
      <c r="E98" s="79"/>
      <c r="F98" s="51" t="s">
        <v>205</v>
      </c>
      <c r="G98" s="51"/>
      <c r="H98" s="51"/>
      <c r="I98" s="51"/>
      <c r="J98" s="51"/>
      <c r="K98" s="51"/>
      <c r="L98" s="51"/>
      <c r="M98" s="51"/>
      <c r="N98" s="51"/>
      <c r="O98" s="399"/>
      <c r="P98" s="400"/>
      <c r="Q98" s="400"/>
      <c r="R98" s="400"/>
      <c r="S98" s="400"/>
      <c r="T98" s="401"/>
      <c r="U98" s="51"/>
      <c r="V98" s="51"/>
      <c r="W98" s="51"/>
      <c r="X98" s="51"/>
      <c r="Y98" s="51"/>
      <c r="Z98" s="51"/>
      <c r="AA98" s="51"/>
      <c r="AB98" s="376"/>
      <c r="AC98" s="377"/>
      <c r="AD98" s="378"/>
      <c r="AE98" s="367"/>
      <c r="AF98" s="368"/>
      <c r="AG98" s="368"/>
      <c r="AH98" s="368"/>
      <c r="AI98" s="369"/>
    </row>
    <row r="99" spans="2:35" ht="30" customHeight="1" x14ac:dyDescent="0.2">
      <c r="B99" s="442"/>
      <c r="C99" s="96">
        <v>12</v>
      </c>
      <c r="D99" s="39"/>
      <c r="E99" s="430" t="s">
        <v>208</v>
      </c>
      <c r="F99" s="431"/>
      <c r="G99" s="431"/>
      <c r="H99" s="431"/>
      <c r="I99" s="431"/>
      <c r="J99" s="431"/>
      <c r="K99" s="431"/>
      <c r="L99" s="431"/>
      <c r="M99" s="431"/>
      <c r="N99" s="431"/>
      <c r="O99" s="431"/>
      <c r="P99" s="431"/>
      <c r="Q99" s="431"/>
      <c r="R99" s="431"/>
      <c r="S99" s="431"/>
      <c r="T99" s="431"/>
      <c r="U99" s="431"/>
      <c r="V99" s="431"/>
      <c r="W99" s="431"/>
      <c r="X99" s="431"/>
      <c r="Y99" s="431"/>
      <c r="Z99" s="431"/>
      <c r="AA99" s="432"/>
      <c r="AB99" s="388" t="s">
        <v>140</v>
      </c>
      <c r="AC99" s="389"/>
      <c r="AD99" s="390"/>
      <c r="AE99" s="370" t="s">
        <v>138</v>
      </c>
      <c r="AF99" s="371"/>
      <c r="AG99" s="371"/>
      <c r="AH99" s="371"/>
      <c r="AI99" s="372"/>
    </row>
    <row r="100" spans="2:35" ht="23.25" customHeight="1" x14ac:dyDescent="0.2">
      <c r="B100" s="442"/>
      <c r="C100" s="104"/>
      <c r="D100" s="361" t="s">
        <v>1</v>
      </c>
      <c r="E100" s="471" t="s">
        <v>273</v>
      </c>
      <c r="F100" s="472"/>
      <c r="G100" s="472"/>
      <c r="H100" s="472"/>
      <c r="I100" s="472"/>
      <c r="J100" s="472"/>
      <c r="K100" s="472"/>
      <c r="L100" s="472"/>
      <c r="M100" s="472"/>
      <c r="N100" s="472"/>
      <c r="O100" s="472"/>
      <c r="P100" s="472"/>
      <c r="Q100" s="472"/>
      <c r="R100" s="472"/>
      <c r="S100" s="472"/>
      <c r="T100" s="472"/>
      <c r="U100" s="472"/>
      <c r="V100" s="472"/>
      <c r="W100" s="472"/>
      <c r="X100" s="472"/>
      <c r="Y100" s="472"/>
      <c r="Z100" s="472"/>
      <c r="AA100" s="473"/>
      <c r="AB100" s="509" t="s">
        <v>475</v>
      </c>
      <c r="AC100" s="509"/>
      <c r="AD100" s="509"/>
      <c r="AE100" s="361"/>
      <c r="AF100" s="362"/>
      <c r="AG100" s="362"/>
      <c r="AH100" s="362"/>
      <c r="AI100" s="363"/>
    </row>
    <row r="101" spans="2:35" ht="23.25" customHeight="1" x14ac:dyDescent="0.2">
      <c r="B101" s="442"/>
      <c r="C101" s="104"/>
      <c r="D101" s="364"/>
      <c r="E101" s="497"/>
      <c r="F101" s="498"/>
      <c r="G101" s="498"/>
      <c r="H101" s="498"/>
      <c r="I101" s="498"/>
      <c r="J101" s="498"/>
      <c r="K101" s="498"/>
      <c r="L101" s="498"/>
      <c r="M101" s="498"/>
      <c r="N101" s="498"/>
      <c r="O101" s="498"/>
      <c r="P101" s="498"/>
      <c r="Q101" s="498"/>
      <c r="R101" s="498"/>
      <c r="S101" s="498"/>
      <c r="T101" s="498"/>
      <c r="U101" s="498"/>
      <c r="V101" s="498"/>
      <c r="W101" s="498"/>
      <c r="X101" s="498"/>
      <c r="Y101" s="498"/>
      <c r="Z101" s="498"/>
      <c r="AA101" s="499"/>
      <c r="AB101" s="509"/>
      <c r="AC101" s="509"/>
      <c r="AD101" s="509"/>
      <c r="AE101" s="364"/>
      <c r="AF101" s="365"/>
      <c r="AG101" s="365"/>
      <c r="AH101" s="365"/>
      <c r="AI101" s="366"/>
    </row>
    <row r="102" spans="2:35" ht="23.25" customHeight="1" x14ac:dyDescent="0.2">
      <c r="B102" s="442"/>
      <c r="C102" s="104"/>
      <c r="D102" s="383"/>
      <c r="E102" s="47"/>
      <c r="F102" s="64" t="s">
        <v>209</v>
      </c>
      <c r="G102" s="64"/>
      <c r="H102" s="64"/>
      <c r="I102" s="64"/>
      <c r="J102" s="64"/>
      <c r="K102" s="64"/>
      <c r="L102" s="80"/>
      <c r="M102" s="402"/>
      <c r="N102" s="403"/>
      <c r="O102" s="403"/>
      <c r="P102" s="403"/>
      <c r="Q102" s="403"/>
      <c r="R102" s="404"/>
      <c r="S102" s="80"/>
      <c r="T102" s="80"/>
      <c r="U102" s="80"/>
      <c r="V102" s="80"/>
      <c r="W102" s="80"/>
      <c r="X102" s="80"/>
      <c r="Y102" s="80"/>
      <c r="Z102" s="80"/>
      <c r="AA102" s="84"/>
      <c r="AB102" s="509"/>
      <c r="AC102" s="509"/>
      <c r="AD102" s="509"/>
      <c r="AE102" s="364"/>
      <c r="AF102" s="365"/>
      <c r="AG102" s="365"/>
      <c r="AH102" s="365"/>
      <c r="AI102" s="366"/>
    </row>
    <row r="103" spans="2:35" ht="23.25" customHeight="1" x14ac:dyDescent="0.2">
      <c r="B103" s="442"/>
      <c r="C103" s="104"/>
      <c r="D103" s="383"/>
      <c r="E103" s="506" t="s">
        <v>210</v>
      </c>
      <c r="F103" s="507"/>
      <c r="G103" s="507"/>
      <c r="H103" s="507"/>
      <c r="I103" s="507"/>
      <c r="J103" s="507"/>
      <c r="K103" s="507"/>
      <c r="L103" s="507"/>
      <c r="M103" s="507"/>
      <c r="N103" s="507"/>
      <c r="O103" s="507"/>
      <c r="P103" s="507"/>
      <c r="Q103" s="507"/>
      <c r="R103" s="507"/>
      <c r="S103" s="507"/>
      <c r="T103" s="507"/>
      <c r="U103" s="507"/>
      <c r="V103" s="507"/>
      <c r="W103" s="507"/>
      <c r="X103" s="507"/>
      <c r="Y103" s="507"/>
      <c r="Z103" s="507"/>
      <c r="AA103" s="508"/>
      <c r="AB103" s="509"/>
      <c r="AC103" s="509"/>
      <c r="AD103" s="509"/>
      <c r="AE103" s="364"/>
      <c r="AF103" s="365"/>
      <c r="AG103" s="365"/>
      <c r="AH103" s="365"/>
      <c r="AI103" s="366"/>
    </row>
    <row r="104" spans="2:35" ht="23.25" customHeight="1" x14ac:dyDescent="0.2">
      <c r="B104" s="442"/>
      <c r="C104" s="104"/>
      <c r="D104" s="383"/>
      <c r="E104" s="47"/>
      <c r="F104" s="276"/>
      <c r="G104" s="276"/>
      <c r="H104" s="64"/>
      <c r="I104" s="64"/>
      <c r="J104" s="163"/>
      <c r="K104" s="155" t="s">
        <v>211</v>
      </c>
      <c r="L104" s="276"/>
      <c r="M104" s="276"/>
      <c r="N104" s="64"/>
      <c r="O104" s="64"/>
      <c r="P104" s="64"/>
      <c r="Q104" s="64"/>
      <c r="R104" s="64"/>
      <c r="S104" s="64"/>
      <c r="T104" s="64"/>
      <c r="U104" s="64"/>
      <c r="V104" s="64"/>
      <c r="W104" s="64"/>
      <c r="X104" s="64"/>
      <c r="Y104" s="64"/>
      <c r="Z104" s="64"/>
      <c r="AA104" s="48"/>
      <c r="AB104" s="509"/>
      <c r="AC104" s="509"/>
      <c r="AD104" s="509"/>
      <c r="AE104" s="364"/>
      <c r="AF104" s="365"/>
      <c r="AG104" s="365"/>
      <c r="AH104" s="365"/>
      <c r="AI104" s="366"/>
    </row>
    <row r="105" spans="2:35" ht="23.25" customHeight="1" x14ac:dyDescent="0.2">
      <c r="B105" s="442"/>
      <c r="C105" s="105"/>
      <c r="D105" s="384"/>
      <c r="E105" s="79"/>
      <c r="F105" s="74"/>
      <c r="G105" s="74"/>
      <c r="H105" s="51"/>
      <c r="I105" s="51"/>
      <c r="J105" s="184"/>
      <c r="K105" s="151" t="s">
        <v>212</v>
      </c>
      <c r="L105" s="74"/>
      <c r="M105" s="74"/>
      <c r="N105" s="51"/>
      <c r="O105" s="51"/>
      <c r="P105" s="51"/>
      <c r="Q105" s="51"/>
      <c r="R105" s="51"/>
      <c r="S105" s="51"/>
      <c r="T105" s="51"/>
      <c r="U105" s="51"/>
      <c r="V105" s="51"/>
      <c r="W105" s="51"/>
      <c r="X105" s="51"/>
      <c r="Y105" s="51"/>
      <c r="Z105" s="51"/>
      <c r="AA105" s="52"/>
      <c r="AB105" s="510"/>
      <c r="AC105" s="510"/>
      <c r="AD105" s="510"/>
      <c r="AE105" s="367"/>
      <c r="AF105" s="368"/>
      <c r="AG105" s="368"/>
      <c r="AH105" s="368"/>
      <c r="AI105" s="369"/>
    </row>
    <row r="106" spans="2:35" ht="23.25" customHeight="1" x14ac:dyDescent="0.2">
      <c r="B106" s="442"/>
      <c r="C106" s="169"/>
      <c r="D106" s="382" t="s">
        <v>2</v>
      </c>
      <c r="E106" s="393" t="s">
        <v>486</v>
      </c>
      <c r="F106" s="394"/>
      <c r="G106" s="394"/>
      <c r="H106" s="394"/>
      <c r="I106" s="394"/>
      <c r="J106" s="394"/>
      <c r="K106" s="394"/>
      <c r="L106" s="394"/>
      <c r="M106" s="394"/>
      <c r="N106" s="394"/>
      <c r="O106" s="394"/>
      <c r="P106" s="394"/>
      <c r="Q106" s="394"/>
      <c r="R106" s="394"/>
      <c r="S106" s="394"/>
      <c r="T106" s="394"/>
      <c r="U106" s="394"/>
      <c r="V106" s="394"/>
      <c r="W106" s="394"/>
      <c r="X106" s="394"/>
      <c r="Y106" s="394"/>
      <c r="Z106" s="394"/>
      <c r="AA106" s="395"/>
      <c r="AB106" s="373" t="s">
        <v>475</v>
      </c>
      <c r="AC106" s="374"/>
      <c r="AD106" s="375"/>
      <c r="AE106" s="361"/>
      <c r="AF106" s="362"/>
      <c r="AG106" s="362"/>
      <c r="AH106" s="362"/>
      <c r="AI106" s="363"/>
    </row>
    <row r="107" spans="2:35" ht="23.25" customHeight="1" x14ac:dyDescent="0.2">
      <c r="B107" s="442"/>
      <c r="C107" s="105"/>
      <c r="D107" s="384"/>
      <c r="E107" s="396"/>
      <c r="F107" s="397"/>
      <c r="G107" s="397"/>
      <c r="H107" s="397"/>
      <c r="I107" s="397"/>
      <c r="J107" s="397"/>
      <c r="K107" s="397"/>
      <c r="L107" s="397"/>
      <c r="M107" s="397"/>
      <c r="N107" s="397"/>
      <c r="O107" s="397"/>
      <c r="P107" s="397"/>
      <c r="Q107" s="397"/>
      <c r="R107" s="397"/>
      <c r="S107" s="397"/>
      <c r="T107" s="397"/>
      <c r="U107" s="397"/>
      <c r="V107" s="397"/>
      <c r="W107" s="397"/>
      <c r="X107" s="397"/>
      <c r="Y107" s="397"/>
      <c r="Z107" s="397"/>
      <c r="AA107" s="398"/>
      <c r="AB107" s="376"/>
      <c r="AC107" s="377"/>
      <c r="AD107" s="378"/>
      <c r="AE107" s="367"/>
      <c r="AF107" s="368"/>
      <c r="AG107" s="368"/>
      <c r="AH107" s="368"/>
      <c r="AI107" s="369"/>
    </row>
    <row r="108" spans="2:35" ht="30" customHeight="1" x14ac:dyDescent="0.2">
      <c r="B108" s="442"/>
      <c r="C108" s="96">
        <v>13</v>
      </c>
      <c r="D108" s="39"/>
      <c r="E108" s="430" t="s">
        <v>318</v>
      </c>
      <c r="F108" s="431"/>
      <c r="G108" s="431"/>
      <c r="H108" s="431"/>
      <c r="I108" s="431"/>
      <c r="J108" s="431"/>
      <c r="K108" s="431"/>
      <c r="L108" s="431"/>
      <c r="M108" s="431"/>
      <c r="N108" s="431"/>
      <c r="O108" s="431"/>
      <c r="P108" s="431"/>
      <c r="Q108" s="431"/>
      <c r="R108" s="431"/>
      <c r="S108" s="431"/>
      <c r="T108" s="431"/>
      <c r="U108" s="431"/>
      <c r="V108" s="431"/>
      <c r="W108" s="431"/>
      <c r="X108" s="431"/>
      <c r="Y108" s="431"/>
      <c r="Z108" s="431"/>
      <c r="AA108" s="432"/>
      <c r="AB108" s="388" t="s">
        <v>140</v>
      </c>
      <c r="AC108" s="389"/>
      <c r="AD108" s="390"/>
      <c r="AE108" s="370" t="s">
        <v>138</v>
      </c>
      <c r="AF108" s="371"/>
      <c r="AG108" s="371"/>
      <c r="AH108" s="371"/>
      <c r="AI108" s="372"/>
    </row>
    <row r="109" spans="2:35" ht="23.25" customHeight="1" x14ac:dyDescent="0.2">
      <c r="B109" s="442"/>
      <c r="C109" s="100"/>
      <c r="D109" s="482" t="s">
        <v>1</v>
      </c>
      <c r="E109" s="78" t="s">
        <v>263</v>
      </c>
      <c r="F109" s="55"/>
      <c r="G109" s="55"/>
      <c r="H109" s="55"/>
      <c r="I109" s="55"/>
      <c r="J109" s="55"/>
      <c r="K109" s="55"/>
      <c r="L109" s="55"/>
      <c r="M109" s="55"/>
      <c r="N109" s="55"/>
      <c r="O109" s="55"/>
      <c r="P109" s="55"/>
      <c r="Q109" s="55"/>
      <c r="R109" s="55"/>
      <c r="S109" s="55"/>
      <c r="T109" s="55"/>
      <c r="U109" s="55"/>
      <c r="V109" s="55"/>
      <c r="W109" s="55"/>
      <c r="X109" s="55"/>
      <c r="Y109" s="55"/>
      <c r="Z109" s="55"/>
      <c r="AA109" s="56"/>
      <c r="AB109" s="373" t="s">
        <v>475</v>
      </c>
      <c r="AC109" s="374"/>
      <c r="AD109" s="375"/>
      <c r="AE109" s="361"/>
      <c r="AF109" s="362"/>
      <c r="AG109" s="362"/>
      <c r="AH109" s="362"/>
      <c r="AI109" s="363"/>
    </row>
    <row r="110" spans="2:35" ht="23.25" customHeight="1" x14ac:dyDescent="0.2">
      <c r="B110" s="442"/>
      <c r="C110" s="100"/>
      <c r="D110" s="483"/>
      <c r="E110" s="47" t="s">
        <v>649</v>
      </c>
      <c r="F110" s="64"/>
      <c r="G110" s="64"/>
      <c r="H110" s="64"/>
      <c r="I110" s="64"/>
      <c r="J110" s="64"/>
      <c r="K110" s="64"/>
      <c r="L110" s="64"/>
      <c r="M110" s="64"/>
      <c r="N110" s="64"/>
      <c r="O110" s="64"/>
      <c r="P110" s="64"/>
      <c r="Q110" s="64"/>
      <c r="R110" s="64"/>
      <c r="S110" s="64"/>
      <c r="T110" s="64"/>
      <c r="U110" s="64"/>
      <c r="V110" s="64"/>
      <c r="W110" s="64"/>
      <c r="X110" s="64"/>
      <c r="Y110" s="64"/>
      <c r="Z110" s="64"/>
      <c r="AA110" s="48"/>
      <c r="AB110" s="379"/>
      <c r="AC110" s="380"/>
      <c r="AD110" s="381"/>
      <c r="AE110" s="364"/>
      <c r="AF110" s="365"/>
      <c r="AG110" s="365"/>
      <c r="AH110" s="365"/>
      <c r="AI110" s="366"/>
    </row>
    <row r="111" spans="2:35" ht="23.25" customHeight="1" x14ac:dyDescent="0.2">
      <c r="B111" s="442"/>
      <c r="C111" s="100"/>
      <c r="D111" s="483"/>
      <c r="E111" s="47"/>
      <c r="F111" s="64" t="s">
        <v>213</v>
      </c>
      <c r="G111" s="64"/>
      <c r="H111" s="64"/>
      <c r="I111" s="270" t="s">
        <v>159</v>
      </c>
      <c r="J111" s="410"/>
      <c r="K111" s="446"/>
      <c r="L111" s="446"/>
      <c r="M111" s="446"/>
      <c r="N111" s="446"/>
      <c r="O111" s="446"/>
      <c r="P111" s="446"/>
      <c r="Q111" s="446"/>
      <c r="R111" s="446"/>
      <c r="S111" s="446"/>
      <c r="T111" s="446"/>
      <c r="U111" s="446"/>
      <c r="V111" s="446"/>
      <c r="W111" s="446"/>
      <c r="X111" s="411"/>
      <c r="Y111" s="64" t="s">
        <v>160</v>
      </c>
      <c r="Z111" s="64"/>
      <c r="AA111" s="48"/>
      <c r="AB111" s="379"/>
      <c r="AC111" s="380"/>
      <c r="AD111" s="381"/>
      <c r="AE111" s="364"/>
      <c r="AF111" s="365"/>
      <c r="AG111" s="365"/>
      <c r="AH111" s="365"/>
      <c r="AI111" s="366"/>
    </row>
    <row r="112" spans="2:35" ht="23.25" customHeight="1" x14ac:dyDescent="0.2">
      <c r="B112" s="442"/>
      <c r="C112" s="100"/>
      <c r="D112" s="483"/>
      <c r="E112" s="47"/>
      <c r="F112" s="64" t="s">
        <v>214</v>
      </c>
      <c r="G112" s="64"/>
      <c r="H112" s="64"/>
      <c r="I112" s="64"/>
      <c r="J112" s="64"/>
      <c r="K112" s="64"/>
      <c r="L112" s="410"/>
      <c r="M112" s="411"/>
      <c r="N112" s="64"/>
      <c r="O112" s="64"/>
      <c r="P112" s="64"/>
      <c r="Q112" s="64"/>
      <c r="R112" s="64"/>
      <c r="S112" s="64"/>
      <c r="T112" s="64"/>
      <c r="U112" s="64"/>
      <c r="V112" s="64"/>
      <c r="W112" s="64"/>
      <c r="X112" s="64"/>
      <c r="Y112" s="64"/>
      <c r="Z112" s="64"/>
      <c r="AA112" s="48"/>
      <c r="AB112" s="379"/>
      <c r="AC112" s="380"/>
      <c r="AD112" s="381"/>
      <c r="AE112" s="364"/>
      <c r="AF112" s="365"/>
      <c r="AG112" s="365"/>
      <c r="AH112" s="365"/>
      <c r="AI112" s="366"/>
    </row>
    <row r="113" spans="2:35" ht="23.25" customHeight="1" x14ac:dyDescent="0.2">
      <c r="B113" s="442"/>
      <c r="C113" s="100"/>
      <c r="D113" s="483"/>
      <c r="E113" s="47"/>
      <c r="F113" s="64" t="s">
        <v>215</v>
      </c>
      <c r="G113" s="64"/>
      <c r="H113" s="37"/>
      <c r="I113" s="37"/>
      <c r="J113" s="64"/>
      <c r="K113" s="64"/>
      <c r="L113" s="64"/>
      <c r="M113" s="64"/>
      <c r="N113" s="64"/>
      <c r="O113" s="64"/>
      <c r="P113" s="64"/>
      <c r="Q113" s="64"/>
      <c r="R113" s="64"/>
      <c r="S113" s="64"/>
      <c r="T113" s="64"/>
      <c r="U113" s="64"/>
      <c r="V113" s="64"/>
      <c r="W113" s="64"/>
      <c r="X113" s="64"/>
      <c r="Y113" s="64"/>
      <c r="Z113" s="64"/>
      <c r="AA113" s="48"/>
      <c r="AB113" s="379"/>
      <c r="AC113" s="380"/>
      <c r="AD113" s="381"/>
      <c r="AE113" s="364"/>
      <c r="AF113" s="365"/>
      <c r="AG113" s="365"/>
      <c r="AH113" s="365"/>
      <c r="AI113" s="366"/>
    </row>
    <row r="114" spans="2:35" ht="23.25" customHeight="1" x14ac:dyDescent="0.2">
      <c r="B114" s="442"/>
      <c r="C114" s="100"/>
      <c r="D114" s="483"/>
      <c r="E114" s="102"/>
      <c r="F114" s="66"/>
      <c r="G114" s="270" t="s">
        <v>146</v>
      </c>
      <c r="H114" s="410"/>
      <c r="I114" s="446"/>
      <c r="J114" s="446"/>
      <c r="K114" s="446"/>
      <c r="L114" s="446"/>
      <c r="M114" s="446"/>
      <c r="N114" s="446"/>
      <c r="O114" s="446"/>
      <c r="P114" s="446"/>
      <c r="Q114" s="446"/>
      <c r="R114" s="446"/>
      <c r="S114" s="446"/>
      <c r="T114" s="446"/>
      <c r="U114" s="446"/>
      <c r="V114" s="446"/>
      <c r="W114" s="446"/>
      <c r="X114" s="411"/>
      <c r="Y114" s="64" t="s">
        <v>160</v>
      </c>
      <c r="Z114" s="64"/>
      <c r="AA114" s="48"/>
      <c r="AB114" s="379"/>
      <c r="AC114" s="380"/>
      <c r="AD114" s="381"/>
      <c r="AE114" s="364"/>
      <c r="AF114" s="365"/>
      <c r="AG114" s="365"/>
      <c r="AH114" s="365"/>
      <c r="AI114" s="366"/>
    </row>
    <row r="115" spans="2:35" ht="23.25" customHeight="1" x14ac:dyDescent="0.2">
      <c r="B115" s="442"/>
      <c r="C115" s="101"/>
      <c r="D115" s="484"/>
      <c r="E115" s="79" t="s">
        <v>650</v>
      </c>
      <c r="F115" s="51"/>
      <c r="G115" s="61"/>
      <c r="H115" s="51"/>
      <c r="I115" s="51"/>
      <c r="J115" s="61"/>
      <c r="K115" s="51"/>
      <c r="L115" s="51"/>
      <c r="M115" s="51"/>
      <c r="N115" s="51"/>
      <c r="O115" s="51"/>
      <c r="P115" s="51"/>
      <c r="Q115" s="51"/>
      <c r="R115" s="51"/>
      <c r="S115" s="51"/>
      <c r="T115" s="51"/>
      <c r="U115" s="51"/>
      <c r="V115" s="51"/>
      <c r="W115" s="51"/>
      <c r="X115" s="51"/>
      <c r="Y115" s="61"/>
      <c r="Z115" s="61"/>
      <c r="AA115" s="62"/>
      <c r="AB115" s="376"/>
      <c r="AC115" s="377"/>
      <c r="AD115" s="378"/>
      <c r="AE115" s="367"/>
      <c r="AF115" s="368"/>
      <c r="AG115" s="368"/>
      <c r="AH115" s="368"/>
      <c r="AI115" s="369"/>
    </row>
    <row r="116" spans="2:35" ht="30" customHeight="1" x14ac:dyDescent="0.2">
      <c r="B116" s="442"/>
      <c r="C116" s="96">
        <v>14</v>
      </c>
      <c r="D116" s="39"/>
      <c r="E116" s="430" t="s">
        <v>216</v>
      </c>
      <c r="F116" s="431"/>
      <c r="G116" s="431"/>
      <c r="H116" s="431"/>
      <c r="I116" s="431"/>
      <c r="J116" s="431"/>
      <c r="K116" s="431"/>
      <c r="L116" s="431"/>
      <c r="M116" s="431"/>
      <c r="N116" s="431"/>
      <c r="O116" s="431"/>
      <c r="P116" s="431"/>
      <c r="Q116" s="431"/>
      <c r="R116" s="431"/>
      <c r="S116" s="431"/>
      <c r="T116" s="431"/>
      <c r="U116" s="431"/>
      <c r="V116" s="431"/>
      <c r="W116" s="431"/>
      <c r="X116" s="431"/>
      <c r="Y116" s="431"/>
      <c r="Z116" s="431"/>
      <c r="AA116" s="432"/>
      <c r="AB116" s="388" t="s">
        <v>140</v>
      </c>
      <c r="AC116" s="389"/>
      <c r="AD116" s="390"/>
      <c r="AE116" s="370" t="s">
        <v>138</v>
      </c>
      <c r="AF116" s="371"/>
      <c r="AG116" s="371"/>
      <c r="AH116" s="371"/>
      <c r="AI116" s="372"/>
    </row>
    <row r="117" spans="2:35" ht="27" customHeight="1" x14ac:dyDescent="0.2">
      <c r="B117" s="442"/>
      <c r="C117" s="100"/>
      <c r="D117" s="382" t="s">
        <v>1</v>
      </c>
      <c r="E117" s="88" t="s">
        <v>274</v>
      </c>
      <c r="F117" s="67"/>
      <c r="G117" s="67"/>
      <c r="H117" s="67"/>
      <c r="I117" s="67"/>
      <c r="J117" s="67"/>
      <c r="K117" s="67"/>
      <c r="L117" s="67"/>
      <c r="M117" s="67"/>
      <c r="N117" s="67"/>
      <c r="O117" s="67"/>
      <c r="P117" s="67"/>
      <c r="Q117" s="67"/>
      <c r="R117" s="67"/>
      <c r="S117" s="67"/>
      <c r="T117" s="67"/>
      <c r="U117" s="67"/>
      <c r="V117" s="67"/>
      <c r="W117" s="67"/>
      <c r="X117" s="67"/>
      <c r="Y117" s="67"/>
      <c r="Z117" s="67"/>
      <c r="AA117" s="68"/>
      <c r="AB117" s="373" t="s">
        <v>475</v>
      </c>
      <c r="AC117" s="374"/>
      <c r="AD117" s="375"/>
      <c r="AE117" s="361"/>
      <c r="AF117" s="362"/>
      <c r="AG117" s="362"/>
      <c r="AH117" s="362"/>
      <c r="AI117" s="363"/>
    </row>
    <row r="118" spans="2:35" ht="27" customHeight="1" x14ac:dyDescent="0.2">
      <c r="B118" s="442"/>
      <c r="C118" s="100"/>
      <c r="D118" s="384"/>
      <c r="E118" s="79" t="s">
        <v>651</v>
      </c>
      <c r="F118" s="51"/>
      <c r="G118" s="51"/>
      <c r="H118" s="51"/>
      <c r="I118" s="51"/>
      <c r="J118" s="51"/>
      <c r="K118" s="51"/>
      <c r="L118" s="51"/>
      <c r="M118" s="51"/>
      <c r="N118" s="51"/>
      <c r="O118" s="51"/>
      <c r="P118" s="51"/>
      <c r="Q118" s="51"/>
      <c r="R118" s="51"/>
      <c r="S118" s="51"/>
      <c r="T118" s="51"/>
      <c r="U118" s="51"/>
      <c r="V118" s="51"/>
      <c r="W118" s="51"/>
      <c r="X118" s="51"/>
      <c r="Y118" s="51"/>
      <c r="Z118" s="51"/>
      <c r="AA118" s="52"/>
      <c r="AB118" s="376"/>
      <c r="AC118" s="377"/>
      <c r="AD118" s="378"/>
      <c r="AE118" s="367"/>
      <c r="AF118" s="368"/>
      <c r="AG118" s="368"/>
      <c r="AH118" s="368"/>
      <c r="AI118" s="369"/>
    </row>
    <row r="119" spans="2:35" ht="27" customHeight="1" x14ac:dyDescent="0.2">
      <c r="B119" s="442"/>
      <c r="C119" s="100"/>
      <c r="D119" s="186" t="s">
        <v>2</v>
      </c>
      <c r="E119" s="86" t="s">
        <v>217</v>
      </c>
      <c r="F119" s="73"/>
      <c r="G119" s="73"/>
      <c r="H119" s="73"/>
      <c r="I119" s="73"/>
      <c r="J119" s="73"/>
      <c r="K119" s="73"/>
      <c r="L119" s="73"/>
      <c r="M119" s="73"/>
      <c r="N119" s="73"/>
      <c r="O119" s="73"/>
      <c r="P119" s="73"/>
      <c r="Q119" s="73"/>
      <c r="R119" s="73"/>
      <c r="S119" s="73"/>
      <c r="T119" s="73"/>
      <c r="U119" s="73"/>
      <c r="V119" s="73"/>
      <c r="W119" s="73"/>
      <c r="X119" s="73"/>
      <c r="Y119" s="73"/>
      <c r="Z119" s="73"/>
      <c r="AA119" s="87"/>
      <c r="AB119" s="447" t="s">
        <v>475</v>
      </c>
      <c r="AC119" s="448"/>
      <c r="AD119" s="449"/>
      <c r="AE119" s="367"/>
      <c r="AF119" s="368"/>
      <c r="AG119" s="368"/>
      <c r="AH119" s="368"/>
      <c r="AI119" s="369"/>
    </row>
    <row r="120" spans="2:35" ht="27.65" customHeight="1" x14ac:dyDescent="0.2">
      <c r="B120" s="442"/>
      <c r="C120" s="100"/>
      <c r="D120" s="383" t="s">
        <v>3</v>
      </c>
      <c r="E120" s="88" t="s">
        <v>218</v>
      </c>
      <c r="F120" s="67"/>
      <c r="G120" s="67"/>
      <c r="H120" s="67"/>
      <c r="I120" s="67"/>
      <c r="J120" s="67"/>
      <c r="K120" s="67"/>
      <c r="L120" s="67"/>
      <c r="M120" s="67"/>
      <c r="N120" s="67"/>
      <c r="O120" s="67"/>
      <c r="P120" s="67"/>
      <c r="Q120" s="67"/>
      <c r="R120" s="67"/>
      <c r="S120" s="67"/>
      <c r="T120" s="67"/>
      <c r="U120" s="67"/>
      <c r="V120" s="67"/>
      <c r="W120" s="67"/>
      <c r="X120" s="67"/>
      <c r="Y120" s="67"/>
      <c r="Z120" s="67"/>
      <c r="AA120" s="68"/>
      <c r="AB120" s="373" t="s">
        <v>475</v>
      </c>
      <c r="AC120" s="374"/>
      <c r="AD120" s="375"/>
      <c r="AE120" s="361"/>
      <c r="AF120" s="362"/>
      <c r="AG120" s="362"/>
      <c r="AH120" s="362"/>
      <c r="AI120" s="363"/>
    </row>
    <row r="121" spans="2:35" ht="23.25" customHeight="1" x14ac:dyDescent="0.2">
      <c r="B121" s="442"/>
      <c r="C121" s="100"/>
      <c r="D121" s="383"/>
      <c r="E121" s="47" t="s">
        <v>222</v>
      </c>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89"/>
      <c r="AB121" s="379"/>
      <c r="AC121" s="380"/>
      <c r="AD121" s="381"/>
      <c r="AE121" s="364"/>
      <c r="AF121" s="365"/>
      <c r="AG121" s="365"/>
      <c r="AH121" s="365"/>
      <c r="AI121" s="366"/>
    </row>
    <row r="122" spans="2:35" ht="23.25" customHeight="1" x14ac:dyDescent="0.2">
      <c r="B122" s="442"/>
      <c r="C122" s="100"/>
      <c r="D122" s="383"/>
      <c r="E122" s="90"/>
      <c r="F122" s="64" t="s">
        <v>221</v>
      </c>
      <c r="G122" s="162"/>
      <c r="H122" s="275"/>
      <c r="I122" s="275"/>
      <c r="J122" s="275"/>
      <c r="K122" s="275"/>
      <c r="L122" s="275"/>
      <c r="M122" s="275"/>
      <c r="N122" s="275"/>
      <c r="O122" s="275"/>
      <c r="P122" s="275"/>
      <c r="Q122" s="275"/>
      <c r="R122" s="275"/>
      <c r="S122" s="275"/>
      <c r="T122" s="275"/>
      <c r="U122" s="275"/>
      <c r="V122" s="275"/>
      <c r="W122" s="275"/>
      <c r="X122" s="275"/>
      <c r="Y122" s="275"/>
      <c r="Z122" s="275"/>
      <c r="AA122" s="89"/>
      <c r="AB122" s="379"/>
      <c r="AC122" s="380"/>
      <c r="AD122" s="381"/>
      <c r="AE122" s="364"/>
      <c r="AF122" s="365"/>
      <c r="AG122" s="365"/>
      <c r="AH122" s="365"/>
      <c r="AI122" s="366"/>
    </row>
    <row r="123" spans="2:35" ht="23.25" customHeight="1" x14ac:dyDescent="0.2">
      <c r="B123" s="442"/>
      <c r="C123" s="100"/>
      <c r="D123" s="383"/>
      <c r="E123" s="47"/>
      <c r="F123" s="477"/>
      <c r="G123" s="456"/>
      <c r="H123" s="456"/>
      <c r="I123" s="456"/>
      <c r="J123" s="456"/>
      <c r="K123" s="456"/>
      <c r="L123" s="456"/>
      <c r="M123" s="456"/>
      <c r="N123" s="456"/>
      <c r="O123" s="456"/>
      <c r="P123" s="456"/>
      <c r="Q123" s="456"/>
      <c r="R123" s="456"/>
      <c r="S123" s="456"/>
      <c r="T123" s="456"/>
      <c r="U123" s="456"/>
      <c r="V123" s="456"/>
      <c r="W123" s="456"/>
      <c r="X123" s="456"/>
      <c r="Y123" s="478"/>
      <c r="Z123" s="64"/>
      <c r="AA123" s="48"/>
      <c r="AB123" s="379"/>
      <c r="AC123" s="380"/>
      <c r="AD123" s="381"/>
      <c r="AE123" s="364"/>
      <c r="AF123" s="365"/>
      <c r="AG123" s="365"/>
      <c r="AH123" s="365"/>
      <c r="AI123" s="366"/>
    </row>
    <row r="124" spans="2:35" ht="23.25" customHeight="1" x14ac:dyDescent="0.2">
      <c r="B124" s="442"/>
      <c r="C124" s="100"/>
      <c r="D124" s="384"/>
      <c r="E124" s="79"/>
      <c r="F124" s="479"/>
      <c r="G124" s="480"/>
      <c r="H124" s="480"/>
      <c r="I124" s="480"/>
      <c r="J124" s="480"/>
      <c r="K124" s="480"/>
      <c r="L124" s="480"/>
      <c r="M124" s="480"/>
      <c r="N124" s="480"/>
      <c r="O124" s="480"/>
      <c r="P124" s="480"/>
      <c r="Q124" s="480"/>
      <c r="R124" s="480"/>
      <c r="S124" s="480"/>
      <c r="T124" s="480"/>
      <c r="U124" s="480"/>
      <c r="V124" s="480"/>
      <c r="W124" s="480"/>
      <c r="X124" s="480"/>
      <c r="Y124" s="481"/>
      <c r="Z124" s="51"/>
      <c r="AA124" s="52"/>
      <c r="AB124" s="376"/>
      <c r="AC124" s="377"/>
      <c r="AD124" s="378"/>
      <c r="AE124" s="367"/>
      <c r="AF124" s="368"/>
      <c r="AG124" s="368"/>
      <c r="AH124" s="368"/>
      <c r="AI124" s="369"/>
    </row>
    <row r="125" spans="2:35" ht="23.25" customHeight="1" x14ac:dyDescent="0.2">
      <c r="B125" s="442"/>
      <c r="C125" s="100"/>
      <c r="D125" s="382" t="s">
        <v>4</v>
      </c>
      <c r="E125" s="471" t="s">
        <v>663</v>
      </c>
      <c r="F125" s="472"/>
      <c r="G125" s="472"/>
      <c r="H125" s="472"/>
      <c r="I125" s="472"/>
      <c r="J125" s="472"/>
      <c r="K125" s="472"/>
      <c r="L125" s="472"/>
      <c r="M125" s="472"/>
      <c r="N125" s="472"/>
      <c r="O125" s="472"/>
      <c r="P125" s="472"/>
      <c r="Q125" s="472"/>
      <c r="R125" s="472"/>
      <c r="S125" s="472"/>
      <c r="T125" s="472"/>
      <c r="U125" s="472"/>
      <c r="V125" s="472"/>
      <c r="W125" s="472"/>
      <c r="X125" s="472"/>
      <c r="Y125" s="472"/>
      <c r="Z125" s="472"/>
      <c r="AA125" s="473"/>
      <c r="AB125" s="373" t="s">
        <v>476</v>
      </c>
      <c r="AC125" s="374"/>
      <c r="AD125" s="375"/>
      <c r="AE125" s="361"/>
      <c r="AF125" s="362"/>
      <c r="AG125" s="362"/>
      <c r="AH125" s="362"/>
      <c r="AI125" s="363"/>
    </row>
    <row r="126" spans="2:35" ht="23.25" customHeight="1" x14ac:dyDescent="0.2">
      <c r="B126" s="442"/>
      <c r="C126" s="100"/>
      <c r="D126" s="383"/>
      <c r="E126" s="497"/>
      <c r="F126" s="498"/>
      <c r="G126" s="498"/>
      <c r="H126" s="498"/>
      <c r="I126" s="498"/>
      <c r="J126" s="498"/>
      <c r="K126" s="498"/>
      <c r="L126" s="498"/>
      <c r="M126" s="498"/>
      <c r="N126" s="498"/>
      <c r="O126" s="498"/>
      <c r="P126" s="498"/>
      <c r="Q126" s="498"/>
      <c r="R126" s="498"/>
      <c r="S126" s="498"/>
      <c r="T126" s="498"/>
      <c r="U126" s="498"/>
      <c r="V126" s="498"/>
      <c r="W126" s="498"/>
      <c r="X126" s="498"/>
      <c r="Y126" s="498"/>
      <c r="Z126" s="498"/>
      <c r="AA126" s="499"/>
      <c r="AB126" s="379"/>
      <c r="AC126" s="380"/>
      <c r="AD126" s="381"/>
      <c r="AE126" s="364"/>
      <c r="AF126" s="365"/>
      <c r="AG126" s="365"/>
      <c r="AH126" s="365"/>
      <c r="AI126" s="366"/>
    </row>
    <row r="127" spans="2:35" ht="22" customHeight="1" x14ac:dyDescent="0.2">
      <c r="B127" s="442"/>
      <c r="C127" s="100"/>
      <c r="D127" s="383"/>
      <c r="E127" s="47" t="s">
        <v>219</v>
      </c>
      <c r="F127" s="64"/>
      <c r="G127" s="64"/>
      <c r="H127" s="64"/>
      <c r="I127" s="64"/>
      <c r="J127" s="64"/>
      <c r="K127" s="64"/>
      <c r="L127" s="64"/>
      <c r="M127" s="64"/>
      <c r="N127" s="64"/>
      <c r="O127" s="64"/>
      <c r="P127" s="64"/>
      <c r="Q127" s="64"/>
      <c r="R127" s="64"/>
      <c r="S127" s="64"/>
      <c r="T127" s="64"/>
      <c r="U127" s="64"/>
      <c r="V127" s="64"/>
      <c r="W127" s="64"/>
      <c r="X127" s="64"/>
      <c r="Y127" s="64"/>
      <c r="Z127" s="64"/>
      <c r="AA127" s="48"/>
      <c r="AB127" s="379"/>
      <c r="AC127" s="380"/>
      <c r="AD127" s="381"/>
      <c r="AE127" s="364"/>
      <c r="AF127" s="365"/>
      <c r="AG127" s="365"/>
      <c r="AH127" s="365"/>
      <c r="AI127" s="366"/>
    </row>
    <row r="128" spans="2:35" ht="22" customHeight="1" x14ac:dyDescent="0.2">
      <c r="B128" s="442"/>
      <c r="C128" s="100"/>
      <c r="D128" s="383"/>
      <c r="E128" s="47"/>
      <c r="F128" s="64" t="s">
        <v>220</v>
      </c>
      <c r="G128" s="64"/>
      <c r="H128" s="64"/>
      <c r="I128" s="64"/>
      <c r="J128" s="64"/>
      <c r="K128" s="64"/>
      <c r="L128" s="64"/>
      <c r="M128" s="64"/>
      <c r="N128" s="64"/>
      <c r="O128" s="64"/>
      <c r="P128" s="64"/>
      <c r="Q128" s="64"/>
      <c r="R128" s="64"/>
      <c r="S128" s="64"/>
      <c r="T128" s="64"/>
      <c r="U128" s="64"/>
      <c r="V128" s="64"/>
      <c r="W128" s="64"/>
      <c r="X128" s="64"/>
      <c r="Y128" s="64"/>
      <c r="Z128" s="64"/>
      <c r="AA128" s="48"/>
      <c r="AB128" s="379"/>
      <c r="AC128" s="380"/>
      <c r="AD128" s="381"/>
      <c r="AE128" s="364"/>
      <c r="AF128" s="365"/>
      <c r="AG128" s="365"/>
      <c r="AH128" s="365"/>
      <c r="AI128" s="366"/>
    </row>
    <row r="129" spans="2:35" ht="23.25" customHeight="1" x14ac:dyDescent="0.2">
      <c r="B129" s="442"/>
      <c r="C129" s="100"/>
      <c r="D129" s="383"/>
      <c r="E129" s="47"/>
      <c r="F129" s="477"/>
      <c r="G129" s="456"/>
      <c r="H129" s="456"/>
      <c r="I129" s="456"/>
      <c r="J129" s="456"/>
      <c r="K129" s="456"/>
      <c r="L129" s="456"/>
      <c r="M129" s="456"/>
      <c r="N129" s="456"/>
      <c r="O129" s="456"/>
      <c r="P129" s="456"/>
      <c r="Q129" s="456"/>
      <c r="R129" s="456"/>
      <c r="S129" s="456"/>
      <c r="T129" s="456"/>
      <c r="U129" s="456"/>
      <c r="V129" s="456"/>
      <c r="W129" s="456"/>
      <c r="X129" s="456"/>
      <c r="Y129" s="478"/>
      <c r="Z129" s="64"/>
      <c r="AA129" s="48"/>
      <c r="AB129" s="379"/>
      <c r="AC129" s="380"/>
      <c r="AD129" s="381"/>
      <c r="AE129" s="364"/>
      <c r="AF129" s="365"/>
      <c r="AG129" s="365"/>
      <c r="AH129" s="365"/>
      <c r="AI129" s="366"/>
    </row>
    <row r="130" spans="2:35" ht="23.25" customHeight="1" x14ac:dyDescent="0.2">
      <c r="B130" s="442"/>
      <c r="C130" s="100"/>
      <c r="D130" s="384"/>
      <c r="E130" s="79"/>
      <c r="F130" s="479"/>
      <c r="G130" s="480"/>
      <c r="H130" s="480"/>
      <c r="I130" s="480"/>
      <c r="J130" s="480"/>
      <c r="K130" s="480"/>
      <c r="L130" s="480"/>
      <c r="M130" s="480"/>
      <c r="N130" s="480"/>
      <c r="O130" s="480"/>
      <c r="P130" s="480"/>
      <c r="Q130" s="480"/>
      <c r="R130" s="480"/>
      <c r="S130" s="480"/>
      <c r="T130" s="480"/>
      <c r="U130" s="480"/>
      <c r="V130" s="480"/>
      <c r="W130" s="480"/>
      <c r="X130" s="480"/>
      <c r="Y130" s="481"/>
      <c r="Z130" s="51"/>
      <c r="AA130" s="52"/>
      <c r="AB130" s="376"/>
      <c r="AC130" s="377"/>
      <c r="AD130" s="378"/>
      <c r="AE130" s="367"/>
      <c r="AF130" s="368"/>
      <c r="AG130" s="368"/>
      <c r="AH130" s="368"/>
      <c r="AI130" s="369"/>
    </row>
    <row r="131" spans="2:35" ht="23.25" customHeight="1" x14ac:dyDescent="0.2">
      <c r="B131" s="442"/>
      <c r="C131" s="100"/>
      <c r="D131" s="382" t="s">
        <v>5</v>
      </c>
      <c r="E131" s="471" t="s">
        <v>664</v>
      </c>
      <c r="F131" s="472"/>
      <c r="G131" s="472"/>
      <c r="H131" s="472"/>
      <c r="I131" s="472"/>
      <c r="J131" s="472"/>
      <c r="K131" s="472"/>
      <c r="L131" s="472"/>
      <c r="M131" s="472"/>
      <c r="N131" s="472"/>
      <c r="O131" s="472"/>
      <c r="P131" s="472"/>
      <c r="Q131" s="472"/>
      <c r="R131" s="472"/>
      <c r="S131" s="472"/>
      <c r="T131" s="472"/>
      <c r="U131" s="472"/>
      <c r="V131" s="472"/>
      <c r="W131" s="472"/>
      <c r="X131" s="472"/>
      <c r="Y131" s="472"/>
      <c r="Z131" s="472"/>
      <c r="AA131" s="473"/>
      <c r="AB131" s="373" t="s">
        <v>476</v>
      </c>
      <c r="AC131" s="374"/>
      <c r="AD131" s="375"/>
      <c r="AE131" s="361"/>
      <c r="AF131" s="362"/>
      <c r="AG131" s="362"/>
      <c r="AH131" s="362"/>
      <c r="AI131" s="363"/>
    </row>
    <row r="132" spans="2:35" ht="23.25" customHeight="1" x14ac:dyDescent="0.2">
      <c r="B132" s="442"/>
      <c r="C132" s="100"/>
      <c r="D132" s="383"/>
      <c r="E132" s="474"/>
      <c r="F132" s="475"/>
      <c r="G132" s="475"/>
      <c r="H132" s="475"/>
      <c r="I132" s="475"/>
      <c r="J132" s="475"/>
      <c r="K132" s="475"/>
      <c r="L132" s="475"/>
      <c r="M132" s="475"/>
      <c r="N132" s="475"/>
      <c r="O132" s="475"/>
      <c r="P132" s="475"/>
      <c r="Q132" s="475"/>
      <c r="R132" s="475"/>
      <c r="S132" s="475"/>
      <c r="T132" s="475"/>
      <c r="U132" s="475"/>
      <c r="V132" s="475"/>
      <c r="W132" s="475"/>
      <c r="X132" s="475"/>
      <c r="Y132" s="475"/>
      <c r="Z132" s="475"/>
      <c r="AA132" s="476"/>
      <c r="AB132" s="376"/>
      <c r="AC132" s="377"/>
      <c r="AD132" s="378"/>
      <c r="AE132" s="367"/>
      <c r="AF132" s="368"/>
      <c r="AG132" s="368"/>
      <c r="AH132" s="368"/>
      <c r="AI132" s="369"/>
    </row>
    <row r="133" spans="2:35" ht="23.25" customHeight="1" x14ac:dyDescent="0.2">
      <c r="B133" s="442"/>
      <c r="C133" s="100"/>
      <c r="D133" s="382" t="s">
        <v>8</v>
      </c>
      <c r="E133" s="471" t="s">
        <v>665</v>
      </c>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7"/>
      <c r="AB133" s="373" t="s">
        <v>476</v>
      </c>
      <c r="AC133" s="374"/>
      <c r="AD133" s="375"/>
      <c r="AE133" s="361"/>
      <c r="AF133" s="362"/>
      <c r="AG133" s="362"/>
      <c r="AH133" s="362"/>
      <c r="AI133" s="363"/>
    </row>
    <row r="134" spans="2:35" ht="23.25" customHeight="1" thickBot="1" x14ac:dyDescent="0.25">
      <c r="B134" s="443"/>
      <c r="C134" s="106"/>
      <c r="D134" s="485"/>
      <c r="E134" s="488"/>
      <c r="F134" s="489"/>
      <c r="G134" s="489"/>
      <c r="H134" s="489"/>
      <c r="I134" s="489"/>
      <c r="J134" s="489"/>
      <c r="K134" s="489"/>
      <c r="L134" s="489"/>
      <c r="M134" s="489"/>
      <c r="N134" s="489"/>
      <c r="O134" s="489"/>
      <c r="P134" s="489"/>
      <c r="Q134" s="489"/>
      <c r="R134" s="489"/>
      <c r="S134" s="489"/>
      <c r="T134" s="489"/>
      <c r="U134" s="489"/>
      <c r="V134" s="489"/>
      <c r="W134" s="489"/>
      <c r="X134" s="489"/>
      <c r="Y134" s="489"/>
      <c r="Z134" s="489"/>
      <c r="AA134" s="490"/>
      <c r="AB134" s="491"/>
      <c r="AC134" s="492"/>
      <c r="AD134" s="493"/>
      <c r="AE134" s="494"/>
      <c r="AF134" s="495"/>
      <c r="AG134" s="495"/>
      <c r="AH134" s="495"/>
      <c r="AI134" s="496"/>
    </row>
    <row r="135" spans="2:35" ht="23.25" customHeight="1" x14ac:dyDescent="0.2">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row>
    <row r="136" spans="2:35" ht="23.25" customHeight="1" x14ac:dyDescent="0.2">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row>
    <row r="137" spans="2:35" ht="23.25" customHeight="1" x14ac:dyDescent="0.2">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row>
    <row r="138" spans="2:35" ht="23.25" customHeight="1" x14ac:dyDescent="0.2">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row>
    <row r="139" spans="2:35" ht="23.25" customHeight="1" x14ac:dyDescent="0.2">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row>
    <row r="140" spans="2:35" ht="23.25" customHeight="1" x14ac:dyDescent="0.2">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row>
    <row r="141" spans="2:35" ht="23.25" customHeight="1" x14ac:dyDescent="0.2">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row>
    <row r="142" spans="2:35" ht="23.25" customHeight="1" x14ac:dyDescent="0.2">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row>
    <row r="143" spans="2:35" ht="23.25" customHeight="1" x14ac:dyDescent="0.2">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row>
    <row r="144" spans="2:35" ht="14" x14ac:dyDescent="0.2">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row>
  </sheetData>
  <mergeCells count="210">
    <mergeCell ref="AB54:AD55"/>
    <mergeCell ref="D54:D55"/>
    <mergeCell ref="AE52:AI53"/>
    <mergeCell ref="AE54:AI55"/>
    <mergeCell ref="D106:D107"/>
    <mergeCell ref="E106:AA107"/>
    <mergeCell ref="AB106:AD107"/>
    <mergeCell ref="AE106:AI107"/>
    <mergeCell ref="AE99:AI99"/>
    <mergeCell ref="E100:AA101"/>
    <mergeCell ref="M102:R102"/>
    <mergeCell ref="E103:AA103"/>
    <mergeCell ref="D100:D105"/>
    <mergeCell ref="AB100:AD105"/>
    <mergeCell ref="AE100:AI105"/>
    <mergeCell ref="O97:T97"/>
    <mergeCell ref="O98:T98"/>
    <mergeCell ref="AE91:AI92"/>
    <mergeCell ref="AE93:AI98"/>
    <mergeCell ref="K72:L72"/>
    <mergeCell ref="K73:L73"/>
    <mergeCell ref="G70:AA71"/>
    <mergeCell ref="E76:AA77"/>
    <mergeCell ref="D133:D134"/>
    <mergeCell ref="E133:AA134"/>
    <mergeCell ref="AB133:AD134"/>
    <mergeCell ref="AE133:AI134"/>
    <mergeCell ref="AB119:AD119"/>
    <mergeCell ref="AE119:AI119"/>
    <mergeCell ref="AE117:AI118"/>
    <mergeCell ref="D117:D118"/>
    <mergeCell ref="E125:AA126"/>
    <mergeCell ref="F129:Y130"/>
    <mergeCell ref="D125:D130"/>
    <mergeCell ref="AB125:AD130"/>
    <mergeCell ref="AE125:AI130"/>
    <mergeCell ref="D131:D132"/>
    <mergeCell ref="E131:AA132"/>
    <mergeCell ref="AB131:AD132"/>
    <mergeCell ref="AE131:AI132"/>
    <mergeCell ref="E116:AA116"/>
    <mergeCell ref="AB116:AD116"/>
    <mergeCell ref="AE116:AI116"/>
    <mergeCell ref="F123:Y124"/>
    <mergeCell ref="D120:D124"/>
    <mergeCell ref="AE120:AI124"/>
    <mergeCell ref="AB120:AD124"/>
    <mergeCell ref="E108:AA108"/>
    <mergeCell ref="AB108:AD108"/>
    <mergeCell ref="AE108:AI108"/>
    <mergeCell ref="H114:X114"/>
    <mergeCell ref="J111:X111"/>
    <mergeCell ref="L112:M112"/>
    <mergeCell ref="D109:D115"/>
    <mergeCell ref="AE109:AI115"/>
    <mergeCell ref="AB109:AD115"/>
    <mergeCell ref="AB117:AD118"/>
    <mergeCell ref="D35:D36"/>
    <mergeCell ref="AE90:AI90"/>
    <mergeCell ref="AE79:AI83"/>
    <mergeCell ref="AE84:AI87"/>
    <mergeCell ref="AE88:AI89"/>
    <mergeCell ref="AE45:AI45"/>
    <mergeCell ref="AE41:AI41"/>
    <mergeCell ref="AB41:AD41"/>
    <mergeCell ref="D38:D40"/>
    <mergeCell ref="L43:O43"/>
    <mergeCell ref="S43:X43"/>
    <mergeCell ref="L44:O44"/>
    <mergeCell ref="N60:S60"/>
    <mergeCell ref="L66:Q66"/>
    <mergeCell ref="D65:D66"/>
    <mergeCell ref="D57:D60"/>
    <mergeCell ref="AE35:AI36"/>
    <mergeCell ref="AE67:AI77"/>
    <mergeCell ref="AE46:AI46"/>
    <mergeCell ref="AE47:AI48"/>
    <mergeCell ref="AE78:AI78"/>
    <mergeCell ref="E79:AA80"/>
    <mergeCell ref="D49:D50"/>
    <mergeCell ref="E47:AA48"/>
    <mergeCell ref="D29:D31"/>
    <mergeCell ref="AB29:AD31"/>
    <mergeCell ref="AB46:AD46"/>
    <mergeCell ref="O63:T63"/>
    <mergeCell ref="O96:T96"/>
    <mergeCell ref="E99:AA99"/>
    <mergeCell ref="E93:AA94"/>
    <mergeCell ref="D91:D92"/>
    <mergeCell ref="E91:AA92"/>
    <mergeCell ref="D93:D98"/>
    <mergeCell ref="AB99:AD99"/>
    <mergeCell ref="AB35:AD36"/>
    <mergeCell ref="E33:AA34"/>
    <mergeCell ref="D33:D34"/>
    <mergeCell ref="AB67:AD77"/>
    <mergeCell ref="AB47:AD48"/>
    <mergeCell ref="D61:D63"/>
    <mergeCell ref="E64:AA64"/>
    <mergeCell ref="AB49:AD50"/>
    <mergeCell ref="AB51:AD51"/>
    <mergeCell ref="AB57:AD60"/>
    <mergeCell ref="E52:AA53"/>
    <mergeCell ref="D52:D53"/>
    <mergeCell ref="AB52:AD53"/>
    <mergeCell ref="D47:D48"/>
    <mergeCell ref="E37:AA37"/>
    <mergeCell ref="AB37:AD37"/>
    <mergeCell ref="AE37:AI37"/>
    <mergeCell ref="E35:AA36"/>
    <mergeCell ref="AB65:AD66"/>
    <mergeCell ref="AE65:AI66"/>
    <mergeCell ref="AE42:AI44"/>
    <mergeCell ref="AB42:AD44"/>
    <mergeCell ref="E45:AA45"/>
    <mergeCell ref="AB45:AD45"/>
    <mergeCell ref="AE61:AI63"/>
    <mergeCell ref="AB61:AD63"/>
    <mergeCell ref="D42:D44"/>
    <mergeCell ref="AB64:AD64"/>
    <mergeCell ref="E56:AA56"/>
    <mergeCell ref="AB56:AD56"/>
    <mergeCell ref="N58:P58"/>
    <mergeCell ref="N59:S59"/>
    <mergeCell ref="O62:T62"/>
    <mergeCell ref="E49:AA50"/>
    <mergeCell ref="S44:X44"/>
    <mergeCell ref="AE64:AI64"/>
    <mergeCell ref="AE49:AI50"/>
    <mergeCell ref="S39:X39"/>
    <mergeCell ref="S40:X40"/>
    <mergeCell ref="L39:O39"/>
    <mergeCell ref="L40:O40"/>
    <mergeCell ref="AE29:AI31"/>
    <mergeCell ref="AB38:AD40"/>
    <mergeCell ref="AE38:AI40"/>
    <mergeCell ref="AB32:AD32"/>
    <mergeCell ref="AB33:AD34"/>
    <mergeCell ref="H31:Q31"/>
    <mergeCell ref="AE33:AI34"/>
    <mergeCell ref="B2:D2"/>
    <mergeCell ref="AB2:AI2"/>
    <mergeCell ref="E2:AA2"/>
    <mergeCell ref="AB3:AD3"/>
    <mergeCell ref="AE3:AI3"/>
    <mergeCell ref="E3:AA3"/>
    <mergeCell ref="E7:AA7"/>
    <mergeCell ref="AB7:AD7"/>
    <mergeCell ref="AE7:AI7"/>
    <mergeCell ref="B3:B134"/>
    <mergeCell ref="AE22:AI22"/>
    <mergeCell ref="AE16:AI21"/>
    <mergeCell ref="O14:X14"/>
    <mergeCell ref="D13:D14"/>
    <mergeCell ref="C13:C14"/>
    <mergeCell ref="AE13:AI14"/>
    <mergeCell ref="C8:C11"/>
    <mergeCell ref="E12:AA12"/>
    <mergeCell ref="AB12:AD12"/>
    <mergeCell ref="AB88:AD89"/>
    <mergeCell ref="AB84:AD87"/>
    <mergeCell ref="AB79:AD83"/>
    <mergeCell ref="E90:AA90"/>
    <mergeCell ref="AE32:AI32"/>
    <mergeCell ref="AE4:AI6"/>
    <mergeCell ref="AB4:AD6"/>
    <mergeCell ref="AE12:AI12"/>
    <mergeCell ref="D4:D6"/>
    <mergeCell ref="D8:D11"/>
    <mergeCell ref="O25:T25"/>
    <mergeCell ref="O27:T27"/>
    <mergeCell ref="O28:T28"/>
    <mergeCell ref="AE23:AI28"/>
    <mergeCell ref="AB8:AD11"/>
    <mergeCell ref="AB23:AD28"/>
    <mergeCell ref="E9:AA10"/>
    <mergeCell ref="AE8:AI11"/>
    <mergeCell ref="E15:AA15"/>
    <mergeCell ref="AB15:AD15"/>
    <mergeCell ref="AE15:AI15"/>
    <mergeCell ref="D23:D28"/>
    <mergeCell ref="AB13:AD14"/>
    <mergeCell ref="AB16:AD21"/>
    <mergeCell ref="D16:D21"/>
    <mergeCell ref="E22:AA22"/>
    <mergeCell ref="AB22:AD22"/>
    <mergeCell ref="AE51:AI51"/>
    <mergeCell ref="AE57:AI60"/>
    <mergeCell ref="AE56:AI56"/>
    <mergeCell ref="AB91:AD92"/>
    <mergeCell ref="AB93:AD98"/>
    <mergeCell ref="D67:D77"/>
    <mergeCell ref="E78:AA78"/>
    <mergeCell ref="AB78:AD78"/>
    <mergeCell ref="F69:I69"/>
    <mergeCell ref="F72:I72"/>
    <mergeCell ref="F73:I73"/>
    <mergeCell ref="E88:AA89"/>
    <mergeCell ref="D88:D89"/>
    <mergeCell ref="P83:U83"/>
    <mergeCell ref="D79:D83"/>
    <mergeCell ref="L85:Q85"/>
    <mergeCell ref="H87:W87"/>
    <mergeCell ref="D84:D87"/>
    <mergeCell ref="AB90:AD90"/>
    <mergeCell ref="P81:U81"/>
    <mergeCell ref="P82:U82"/>
    <mergeCell ref="F74:AA75"/>
    <mergeCell ref="K69:L69"/>
    <mergeCell ref="E54:AA55"/>
  </mergeCells>
  <phoneticPr fontId="6"/>
  <dataValidations xWindow="1008" yWindow="474" count="10">
    <dataValidation type="list" allowBlank="1" showInputMessage="1" sqref="J104:J105" xr:uid="{DBB5C594-A780-4DB2-A658-416D94F8BD5E}">
      <formula1>"〇,×"</formula1>
    </dataValidation>
    <dataValidation type="list" allowBlank="1" showInputMessage="1" showErrorMessage="1" sqref="L112:M112" xr:uid="{5E0DC537-9C61-4CF0-9B9C-452E93E95ED0}">
      <formula1>"有,無"</formula1>
    </dataValidation>
    <dataValidation type="list" allowBlank="1" showInputMessage="1" showErrorMessage="1" sqref="AB4:AD6 AB8:AD11 AB16:AD21 AB23:AD32 AB35:AD36 AB38:AD44 AB106 AB65:AD77 AB79:AD83 AB88:AD89 AB109:AD115 AB117:AD124 AB100:AD105 AB46:AD51 AB91 AB93 AB54" xr:uid="{196323A0-2A4A-4998-884B-FC58F7910818}">
      <formula1>"いる・いない,いる,いない"</formula1>
    </dataValidation>
    <dataValidation type="list" allowBlank="1" showInputMessage="1" showErrorMessage="1" sqref="AB13:AD14" xr:uid="{525DCBEF-A231-4F34-B405-E39CD1A020A9}">
      <formula1>"専任・兼任,専任,兼任"</formula1>
    </dataValidation>
    <dataValidation type="list" allowBlank="1" showInputMessage="1" showErrorMessage="1" sqref="AB33:AD34 AB125:AD134" xr:uid="{31875552-E2AB-4189-B8FD-5C78DEEAC40A}">
      <formula1>"いる・いない・非該当,いる,いない,非該当"</formula1>
    </dataValidation>
    <dataValidation type="list" allowBlank="1" showInputMessage="1" sqref="AB57:AD60" xr:uid="{EE887A92-A96A-4207-B6C1-06C811538F07}">
      <formula1>"適切・不適切・非該当,適切,不適切,非該当"</formula1>
    </dataValidation>
    <dataValidation type="list" allowBlank="1" showInputMessage="1" showErrorMessage="1" sqref="AB84:AD87" xr:uid="{401C653C-DB04-4052-A93D-7EF1BC7696C0}">
      <formula1>"いる・いない・不良無,いる,いない,不良無"</formula1>
    </dataValidation>
    <dataValidation type="list" allowBlank="1" showInputMessage="1" showErrorMessage="1" sqref="AB61:AD63" xr:uid="{DF5E0DFB-D397-4880-B13A-C663CECF9356}">
      <formula1>"適切・不適切・非該当,適切,不適切,非該当"</formula1>
    </dataValidation>
    <dataValidation type="list" allowBlank="1" showInputMessage="1" showErrorMessage="1" sqref="AB52:AB53 AC52:AD53" xr:uid="{BC90FE5F-4A0D-4ECA-88F2-FA94D2402B60}">
      <formula1>"いる・いない・掲載なし,いる,いない,掲載なし"</formula1>
    </dataValidation>
    <dataValidation allowBlank="1" showInputMessage="1" showErrorMessage="1" prompt="半角数字で_x000a_2024/10/1のように入力してください。" sqref="O25:T25 O27:T28 O62:T63 L66:Q66 P81:U83 L85:Q85 O96:T98 M102:R102 H31:Q31 N59:S60" xr:uid="{21B166E8-88E0-4D83-A6F3-D02A45E3F3BB}"/>
  </dataValidations>
  <pageMargins left="0.70866141732283472" right="0.70866141732283472" top="0.74803149606299213" bottom="0.74803149606299213" header="0.31496062992125984" footer="0.31496062992125984"/>
  <pageSetup paperSize="9" scale="62" orientation="portrait" r:id="rId1"/>
  <headerFooter>
    <oddFooter>&amp;C［書面監査・運営管理］ （&amp;P／ &amp;N）</oddFooter>
  </headerFooter>
  <rowBreaks count="2" manualBreakCount="2">
    <brk id="55" min="1" max="34" man="1"/>
    <brk id="107"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F1A0-1AF0-457D-B2F6-555E63DC12B9}">
  <dimension ref="B1:AI169"/>
  <sheetViews>
    <sheetView view="pageBreakPreview" zoomScale="106" zoomScaleNormal="100" zoomScaleSheetLayoutView="106" workbookViewId="0">
      <selection activeCell="AJ68" sqref="AJ68"/>
    </sheetView>
  </sheetViews>
  <sheetFormatPr defaultRowHeight="13" x14ac:dyDescent="0.2"/>
  <cols>
    <col min="1" max="1" width="2.1796875" customWidth="1"/>
    <col min="2" max="3" width="4.453125" customWidth="1"/>
    <col min="4" max="4" width="3.81640625" customWidth="1"/>
    <col min="5" max="27" width="3.6328125" customWidth="1"/>
    <col min="28" max="35" width="3.81640625" customWidth="1"/>
  </cols>
  <sheetData>
    <row r="1" spans="2:35" ht="12" customHeight="1" thickBot="1" x14ac:dyDescent="0.25"/>
    <row r="2" spans="2:35" ht="33.75" customHeight="1" x14ac:dyDescent="0.2">
      <c r="B2" s="436" t="s">
        <v>0</v>
      </c>
      <c r="C2" s="437"/>
      <c r="D2" s="437"/>
      <c r="E2" s="438" t="s">
        <v>139</v>
      </c>
      <c r="F2" s="437"/>
      <c r="G2" s="437"/>
      <c r="H2" s="437"/>
      <c r="I2" s="437"/>
      <c r="J2" s="437"/>
      <c r="K2" s="437"/>
      <c r="L2" s="437"/>
      <c r="M2" s="437"/>
      <c r="N2" s="437"/>
      <c r="O2" s="437"/>
      <c r="P2" s="437"/>
      <c r="Q2" s="437"/>
      <c r="R2" s="437"/>
      <c r="S2" s="437"/>
      <c r="T2" s="437"/>
      <c r="U2" s="437"/>
      <c r="V2" s="437"/>
      <c r="W2" s="437"/>
      <c r="X2" s="437"/>
      <c r="Y2" s="437"/>
      <c r="Z2" s="437"/>
      <c r="AA2" s="440"/>
      <c r="AB2" s="438" t="s">
        <v>144</v>
      </c>
      <c r="AC2" s="437"/>
      <c r="AD2" s="437"/>
      <c r="AE2" s="437"/>
      <c r="AF2" s="437"/>
      <c r="AG2" s="437"/>
      <c r="AH2" s="437"/>
      <c r="AI2" s="439"/>
    </row>
    <row r="3" spans="2:35" ht="30" customHeight="1" x14ac:dyDescent="0.2">
      <c r="B3" s="540" t="s">
        <v>283</v>
      </c>
      <c r="C3" s="96">
        <v>1</v>
      </c>
      <c r="D3" s="97"/>
      <c r="E3" s="430" t="s">
        <v>652</v>
      </c>
      <c r="F3" s="431"/>
      <c r="G3" s="431"/>
      <c r="H3" s="431"/>
      <c r="I3" s="431"/>
      <c r="J3" s="431"/>
      <c r="K3" s="431"/>
      <c r="L3" s="431"/>
      <c r="M3" s="431"/>
      <c r="N3" s="431"/>
      <c r="O3" s="431"/>
      <c r="P3" s="431"/>
      <c r="Q3" s="431"/>
      <c r="R3" s="431"/>
      <c r="S3" s="431"/>
      <c r="T3" s="431"/>
      <c r="U3" s="431"/>
      <c r="V3" s="431"/>
      <c r="W3" s="431"/>
      <c r="X3" s="431"/>
      <c r="Y3" s="431"/>
      <c r="Z3" s="431"/>
      <c r="AA3" s="432"/>
      <c r="AB3" s="433" t="s">
        <v>140</v>
      </c>
      <c r="AC3" s="434"/>
      <c r="AD3" s="435"/>
      <c r="AE3" s="418" t="s">
        <v>138</v>
      </c>
      <c r="AF3" s="419"/>
      <c r="AG3" s="419"/>
      <c r="AH3" s="419"/>
      <c r="AI3" s="420"/>
    </row>
    <row r="4" spans="2:35" ht="21" customHeight="1" x14ac:dyDescent="0.2">
      <c r="B4" s="541"/>
      <c r="C4" s="100"/>
      <c r="D4" s="382" t="s">
        <v>1</v>
      </c>
      <c r="E4" s="78" t="s">
        <v>259</v>
      </c>
      <c r="F4" s="55"/>
      <c r="G4" s="55"/>
      <c r="H4" s="55"/>
      <c r="I4" s="55"/>
      <c r="J4" s="55"/>
      <c r="K4" s="55"/>
      <c r="L4" s="55"/>
      <c r="M4" s="55"/>
      <c r="N4" s="55"/>
      <c r="O4" s="38"/>
      <c r="P4" s="55"/>
      <c r="Q4" s="55"/>
      <c r="R4" s="55"/>
      <c r="S4" s="55"/>
      <c r="T4" s="55"/>
      <c r="U4" s="55"/>
      <c r="V4" s="55"/>
      <c r="W4" s="55"/>
      <c r="X4" s="55"/>
      <c r="Y4" s="55"/>
      <c r="Z4" s="55"/>
      <c r="AA4" s="56"/>
      <c r="AB4" s="373" t="s">
        <v>475</v>
      </c>
      <c r="AC4" s="374"/>
      <c r="AD4" s="375"/>
      <c r="AE4" s="361"/>
      <c r="AF4" s="362"/>
      <c r="AG4" s="362"/>
      <c r="AH4" s="362"/>
      <c r="AI4" s="363"/>
    </row>
    <row r="5" spans="2:35" ht="21" customHeight="1" x14ac:dyDescent="0.2">
      <c r="B5" s="541"/>
      <c r="C5" s="100"/>
      <c r="D5" s="383"/>
      <c r="E5" s="47"/>
      <c r="F5" s="64" t="s">
        <v>225</v>
      </c>
      <c r="G5" s="64"/>
      <c r="H5" s="64"/>
      <c r="I5" s="64"/>
      <c r="J5" s="64"/>
      <c r="K5" s="64"/>
      <c r="L5" s="64"/>
      <c r="M5" s="64"/>
      <c r="N5" s="64"/>
      <c r="O5" s="402"/>
      <c r="P5" s="403"/>
      <c r="Q5" s="403"/>
      <c r="R5" s="403"/>
      <c r="S5" s="403"/>
      <c r="T5" s="404"/>
      <c r="U5" s="155" t="s">
        <v>489</v>
      </c>
      <c r="V5" s="64"/>
      <c r="W5" s="64"/>
      <c r="X5" s="64"/>
      <c r="Y5" s="64"/>
      <c r="Z5" s="64"/>
      <c r="AA5" s="48"/>
      <c r="AB5" s="379"/>
      <c r="AC5" s="380"/>
      <c r="AD5" s="381"/>
      <c r="AE5" s="364"/>
      <c r="AF5" s="365"/>
      <c r="AG5" s="365"/>
      <c r="AH5" s="365"/>
      <c r="AI5" s="366"/>
    </row>
    <row r="6" spans="2:35" ht="21" customHeight="1" x14ac:dyDescent="0.2">
      <c r="B6" s="541"/>
      <c r="C6" s="100"/>
      <c r="D6" s="383"/>
      <c r="E6" s="47"/>
      <c r="F6" s="64" t="s">
        <v>227</v>
      </c>
      <c r="G6" s="64"/>
      <c r="H6" s="64"/>
      <c r="I6" s="64"/>
      <c r="J6" s="64"/>
      <c r="K6" s="410"/>
      <c r="L6" s="411"/>
      <c r="M6" s="64" t="s">
        <v>16</v>
      </c>
      <c r="N6" s="64"/>
      <c r="O6" s="64"/>
      <c r="P6" s="64"/>
      <c r="Q6" s="64"/>
      <c r="R6" s="64"/>
      <c r="S6" s="64"/>
      <c r="T6" s="64"/>
      <c r="U6" s="64"/>
      <c r="V6" s="64"/>
      <c r="W6" s="64"/>
      <c r="X6" s="64"/>
      <c r="Y6" s="64"/>
      <c r="Z6" s="64"/>
      <c r="AA6" s="48"/>
      <c r="AB6" s="379"/>
      <c r="AC6" s="380"/>
      <c r="AD6" s="381"/>
      <c r="AE6" s="364"/>
      <c r="AF6" s="365"/>
      <c r="AG6" s="365"/>
      <c r="AH6" s="365"/>
      <c r="AI6" s="366"/>
    </row>
    <row r="7" spans="2:35" ht="21" customHeight="1" x14ac:dyDescent="0.2">
      <c r="B7" s="541"/>
      <c r="C7" s="100"/>
      <c r="D7" s="384"/>
      <c r="E7" s="79"/>
      <c r="F7" s="51" t="s">
        <v>226</v>
      </c>
      <c r="G7" s="51"/>
      <c r="H7" s="51"/>
      <c r="I7" s="51"/>
      <c r="J7" s="51"/>
      <c r="K7" s="405"/>
      <c r="L7" s="407"/>
      <c r="M7" s="51" t="s">
        <v>16</v>
      </c>
      <c r="N7" s="51"/>
      <c r="O7" s="51"/>
      <c r="P7" s="63" t="s">
        <v>146</v>
      </c>
      <c r="Q7" s="51" t="s">
        <v>228</v>
      </c>
      <c r="R7" s="51"/>
      <c r="S7" s="51"/>
      <c r="T7" s="51"/>
      <c r="U7" s="51"/>
      <c r="V7" s="544" t="str">
        <f>IFERROR(K7/K6,"")</f>
        <v/>
      </c>
      <c r="W7" s="544"/>
      <c r="X7" s="51" t="s">
        <v>147</v>
      </c>
      <c r="Y7" s="51"/>
      <c r="Z7" s="51"/>
      <c r="AA7" s="52"/>
      <c r="AB7" s="376"/>
      <c r="AC7" s="377"/>
      <c r="AD7" s="378"/>
      <c r="AE7" s="367"/>
      <c r="AF7" s="368"/>
      <c r="AG7" s="368"/>
      <c r="AH7" s="368"/>
      <c r="AI7" s="369"/>
    </row>
    <row r="8" spans="2:35" ht="21" customHeight="1" x14ac:dyDescent="0.2">
      <c r="B8" s="541"/>
      <c r="C8" s="100"/>
      <c r="D8" s="382" t="s">
        <v>2</v>
      </c>
      <c r="E8" s="78" t="s">
        <v>258</v>
      </c>
      <c r="F8" s="55"/>
      <c r="G8" s="55"/>
      <c r="H8" s="55"/>
      <c r="I8" s="55"/>
      <c r="J8" s="55"/>
      <c r="K8" s="259"/>
      <c r="L8" s="259"/>
      <c r="M8" s="55"/>
      <c r="N8" s="55"/>
      <c r="O8" s="55"/>
      <c r="P8" s="93"/>
      <c r="Q8" s="55"/>
      <c r="R8" s="55"/>
      <c r="S8" s="55"/>
      <c r="T8" s="55"/>
      <c r="U8" s="55"/>
      <c r="V8" s="94"/>
      <c r="W8" s="94"/>
      <c r="X8" s="55"/>
      <c r="Y8" s="55"/>
      <c r="Z8" s="55"/>
      <c r="AA8" s="56"/>
      <c r="AB8" s="373" t="s">
        <v>475</v>
      </c>
      <c r="AC8" s="374"/>
      <c r="AD8" s="375"/>
      <c r="AE8" s="361"/>
      <c r="AF8" s="362"/>
      <c r="AG8" s="362"/>
      <c r="AH8" s="362"/>
      <c r="AI8" s="363"/>
    </row>
    <row r="9" spans="2:35" ht="21" customHeight="1" x14ac:dyDescent="0.2">
      <c r="B9" s="541"/>
      <c r="C9" s="100"/>
      <c r="D9" s="383"/>
      <c r="E9" s="79"/>
      <c r="F9" s="51" t="s">
        <v>229</v>
      </c>
      <c r="G9" s="51"/>
      <c r="H9" s="51"/>
      <c r="I9" s="51"/>
      <c r="J9" s="405"/>
      <c r="K9" s="407"/>
      <c r="L9" s="260" t="s">
        <v>16</v>
      </c>
      <c r="M9" s="51"/>
      <c r="N9" s="51"/>
      <c r="O9" s="51"/>
      <c r="P9" s="63"/>
      <c r="Q9" s="51"/>
      <c r="R9" s="51"/>
      <c r="S9" s="51"/>
      <c r="T9" s="51"/>
      <c r="U9" s="51"/>
      <c r="V9" s="187"/>
      <c r="W9" s="187"/>
      <c r="X9" s="51"/>
      <c r="Y9" s="51"/>
      <c r="Z9" s="51"/>
      <c r="AA9" s="52"/>
      <c r="AB9" s="376"/>
      <c r="AC9" s="377"/>
      <c r="AD9" s="378"/>
      <c r="AE9" s="367"/>
      <c r="AF9" s="368"/>
      <c r="AG9" s="368"/>
      <c r="AH9" s="368"/>
      <c r="AI9" s="369"/>
    </row>
    <row r="10" spans="2:35" ht="23.5" customHeight="1" x14ac:dyDescent="0.2">
      <c r="B10" s="541"/>
      <c r="C10" s="47"/>
      <c r="D10" s="382" t="s">
        <v>585</v>
      </c>
      <c r="E10" s="548" t="s">
        <v>635</v>
      </c>
      <c r="F10" s="549"/>
      <c r="G10" s="549"/>
      <c r="H10" s="549"/>
      <c r="I10" s="549"/>
      <c r="J10" s="549"/>
      <c r="K10" s="549"/>
      <c r="L10" s="549"/>
      <c r="M10" s="549"/>
      <c r="N10" s="549"/>
      <c r="O10" s="549"/>
      <c r="P10" s="549"/>
      <c r="Q10" s="549"/>
      <c r="R10" s="549"/>
      <c r="S10" s="549"/>
      <c r="T10" s="549"/>
      <c r="U10" s="549"/>
      <c r="V10" s="549"/>
      <c r="W10" s="549"/>
      <c r="X10" s="549"/>
      <c r="Y10" s="549"/>
      <c r="Z10" s="549"/>
      <c r="AA10" s="550"/>
      <c r="AB10" s="373" t="s">
        <v>476</v>
      </c>
      <c r="AC10" s="374"/>
      <c r="AD10" s="375"/>
      <c r="AE10" s="361"/>
      <c r="AF10" s="362"/>
      <c r="AG10" s="362"/>
      <c r="AH10" s="362"/>
      <c r="AI10" s="363"/>
    </row>
    <row r="11" spans="2:35" ht="23.5" customHeight="1" x14ac:dyDescent="0.2">
      <c r="B11" s="541"/>
      <c r="C11" s="47"/>
      <c r="D11" s="383"/>
      <c r="E11" s="551"/>
      <c r="F11" s="552"/>
      <c r="G11" s="552"/>
      <c r="H11" s="552"/>
      <c r="I11" s="552"/>
      <c r="J11" s="552"/>
      <c r="K11" s="552"/>
      <c r="L11" s="552"/>
      <c r="M11" s="552"/>
      <c r="N11" s="552"/>
      <c r="O11" s="552"/>
      <c r="P11" s="552"/>
      <c r="Q11" s="552"/>
      <c r="R11" s="552"/>
      <c r="S11" s="552"/>
      <c r="T11" s="552"/>
      <c r="U11" s="552"/>
      <c r="V11" s="552"/>
      <c r="W11" s="552"/>
      <c r="X11" s="552"/>
      <c r="Y11" s="552"/>
      <c r="Z11" s="552"/>
      <c r="AA11" s="553"/>
      <c r="AB11" s="379"/>
      <c r="AC11" s="380"/>
      <c r="AD11" s="381"/>
      <c r="AE11" s="364"/>
      <c r="AF11" s="365"/>
      <c r="AG11" s="365"/>
      <c r="AH11" s="365"/>
      <c r="AI11" s="366"/>
    </row>
    <row r="12" spans="2:35" ht="23.5" customHeight="1" x14ac:dyDescent="0.2">
      <c r="B12" s="541"/>
      <c r="C12" s="47"/>
      <c r="D12" s="384"/>
      <c r="E12" s="554"/>
      <c r="F12" s="555"/>
      <c r="G12" s="555"/>
      <c r="H12" s="555"/>
      <c r="I12" s="555"/>
      <c r="J12" s="555"/>
      <c r="K12" s="555"/>
      <c r="L12" s="555"/>
      <c r="M12" s="555"/>
      <c r="N12" s="555"/>
      <c r="O12" s="555"/>
      <c r="P12" s="555"/>
      <c r="Q12" s="555"/>
      <c r="R12" s="555"/>
      <c r="S12" s="555"/>
      <c r="T12" s="555"/>
      <c r="U12" s="555"/>
      <c r="V12" s="555"/>
      <c r="W12" s="555"/>
      <c r="X12" s="555"/>
      <c r="Y12" s="555"/>
      <c r="Z12" s="555"/>
      <c r="AA12" s="556"/>
      <c r="AB12" s="376"/>
      <c r="AC12" s="377"/>
      <c r="AD12" s="378"/>
      <c r="AE12" s="367"/>
      <c r="AF12" s="368"/>
      <c r="AG12" s="368"/>
      <c r="AH12" s="368"/>
      <c r="AI12" s="369"/>
    </row>
    <row r="13" spans="2:35" ht="29.4" customHeight="1" x14ac:dyDescent="0.2">
      <c r="B13" s="541"/>
      <c r="C13" s="96">
        <v>2</v>
      </c>
      <c r="D13" s="97"/>
      <c r="E13" s="385" t="s">
        <v>234</v>
      </c>
      <c r="F13" s="386"/>
      <c r="G13" s="386"/>
      <c r="H13" s="386"/>
      <c r="I13" s="386"/>
      <c r="J13" s="386"/>
      <c r="K13" s="386"/>
      <c r="L13" s="386"/>
      <c r="M13" s="386"/>
      <c r="N13" s="386"/>
      <c r="O13" s="386"/>
      <c r="P13" s="386"/>
      <c r="Q13" s="386"/>
      <c r="R13" s="386"/>
      <c r="S13" s="386"/>
      <c r="T13" s="386"/>
      <c r="U13" s="386"/>
      <c r="V13" s="386"/>
      <c r="W13" s="386"/>
      <c r="X13" s="386"/>
      <c r="Y13" s="386"/>
      <c r="Z13" s="386"/>
      <c r="AA13" s="387"/>
      <c r="AB13" s="433" t="s">
        <v>140</v>
      </c>
      <c r="AC13" s="434"/>
      <c r="AD13" s="435"/>
      <c r="AE13" s="418" t="s">
        <v>138</v>
      </c>
      <c r="AF13" s="419"/>
      <c r="AG13" s="419"/>
      <c r="AH13" s="419"/>
      <c r="AI13" s="420"/>
    </row>
    <row r="14" spans="2:35" ht="30" customHeight="1" x14ac:dyDescent="0.2">
      <c r="B14" s="541"/>
      <c r="C14" s="85"/>
      <c r="D14" s="182" t="s">
        <v>1</v>
      </c>
      <c r="E14" s="86" t="s">
        <v>9</v>
      </c>
      <c r="F14" s="73"/>
      <c r="G14" s="73"/>
      <c r="H14" s="73"/>
      <c r="I14" s="73"/>
      <c r="J14" s="185"/>
      <c r="K14" s="185"/>
      <c r="L14" s="185"/>
      <c r="M14" s="73"/>
      <c r="N14" s="73"/>
      <c r="O14" s="73"/>
      <c r="P14" s="107"/>
      <c r="Q14" s="73"/>
      <c r="R14" s="73"/>
      <c r="S14" s="73"/>
      <c r="T14" s="73"/>
      <c r="U14" s="73"/>
      <c r="V14" s="108"/>
      <c r="W14" s="108"/>
      <c r="X14" s="73"/>
      <c r="Y14" s="73"/>
      <c r="Z14" s="73"/>
      <c r="AA14" s="87"/>
      <c r="AB14" s="447" t="s">
        <v>475</v>
      </c>
      <c r="AC14" s="448"/>
      <c r="AD14" s="449"/>
      <c r="AE14" s="358"/>
      <c r="AF14" s="359"/>
      <c r="AG14" s="359"/>
      <c r="AH14" s="359"/>
      <c r="AI14" s="360"/>
    </row>
    <row r="15" spans="2:35" ht="30" customHeight="1" x14ac:dyDescent="0.2">
      <c r="B15" s="541"/>
      <c r="C15" s="96">
        <v>3</v>
      </c>
      <c r="D15" s="97"/>
      <c r="E15" s="534" t="s">
        <v>236</v>
      </c>
      <c r="F15" s="535"/>
      <c r="G15" s="535"/>
      <c r="H15" s="535"/>
      <c r="I15" s="535"/>
      <c r="J15" s="535"/>
      <c r="K15" s="535"/>
      <c r="L15" s="535"/>
      <c r="M15" s="535"/>
      <c r="N15" s="535"/>
      <c r="O15" s="535"/>
      <c r="P15" s="535"/>
      <c r="Q15" s="535"/>
      <c r="R15" s="535"/>
      <c r="S15" s="535"/>
      <c r="T15" s="535"/>
      <c r="U15" s="535"/>
      <c r="V15" s="535"/>
      <c r="W15" s="535"/>
      <c r="X15" s="535"/>
      <c r="Y15" s="535"/>
      <c r="Z15" s="535"/>
      <c r="AA15" s="536"/>
      <c r="AB15" s="433" t="s">
        <v>140</v>
      </c>
      <c r="AC15" s="434"/>
      <c r="AD15" s="435"/>
      <c r="AE15" s="418" t="s">
        <v>138</v>
      </c>
      <c r="AF15" s="419"/>
      <c r="AG15" s="419"/>
      <c r="AH15" s="419"/>
      <c r="AI15" s="420"/>
    </row>
    <row r="16" spans="2:35" ht="30" customHeight="1" x14ac:dyDescent="0.2">
      <c r="B16" s="541"/>
      <c r="C16" s="100"/>
      <c r="D16" s="186" t="s">
        <v>1</v>
      </c>
      <c r="E16" s="95" t="s">
        <v>230</v>
      </c>
      <c r="F16" s="95"/>
      <c r="G16" s="95"/>
      <c r="H16" s="95"/>
      <c r="I16" s="95"/>
      <c r="J16" s="95"/>
      <c r="K16" s="95"/>
      <c r="L16" s="95"/>
      <c r="M16" s="95"/>
      <c r="N16" s="95"/>
      <c r="O16" s="95"/>
      <c r="P16" s="95"/>
      <c r="Q16" s="95"/>
      <c r="R16" s="95"/>
      <c r="S16" s="86"/>
      <c r="T16" s="73"/>
      <c r="U16" s="73"/>
      <c r="V16" s="73"/>
      <c r="W16" s="73"/>
      <c r="X16" s="73"/>
      <c r="Y16" s="73"/>
      <c r="Z16" s="73"/>
      <c r="AA16" s="87"/>
      <c r="AB16" s="447" t="s">
        <v>475</v>
      </c>
      <c r="AC16" s="448"/>
      <c r="AD16" s="449"/>
      <c r="AE16" s="542"/>
      <c r="AF16" s="542"/>
      <c r="AG16" s="542"/>
      <c r="AH16" s="542"/>
      <c r="AI16" s="543"/>
    </row>
    <row r="17" spans="2:35" ht="29.4" customHeight="1" x14ac:dyDescent="0.2">
      <c r="B17" s="541"/>
      <c r="C17" s="100"/>
      <c r="D17" s="186" t="s">
        <v>2</v>
      </c>
      <c r="E17" s="86" t="s">
        <v>231</v>
      </c>
      <c r="F17" s="73"/>
      <c r="G17" s="73"/>
      <c r="H17" s="73"/>
      <c r="I17" s="73"/>
      <c r="J17" s="73"/>
      <c r="K17" s="73"/>
      <c r="L17" s="73"/>
      <c r="M17" s="73"/>
      <c r="N17" s="73"/>
      <c r="O17" s="73"/>
      <c r="P17" s="73"/>
      <c r="Q17" s="73"/>
      <c r="R17" s="73"/>
      <c r="S17" s="73"/>
      <c r="T17" s="73"/>
      <c r="U17" s="73"/>
      <c r="V17" s="73"/>
      <c r="W17" s="73"/>
      <c r="X17" s="73"/>
      <c r="Y17" s="73"/>
      <c r="Z17" s="73"/>
      <c r="AA17" s="87"/>
      <c r="AB17" s="447" t="s">
        <v>475</v>
      </c>
      <c r="AC17" s="448"/>
      <c r="AD17" s="449"/>
      <c r="AE17" s="358"/>
      <c r="AF17" s="359"/>
      <c r="AG17" s="359"/>
      <c r="AH17" s="359"/>
      <c r="AI17" s="360"/>
    </row>
    <row r="18" spans="2:35" ht="21" customHeight="1" x14ac:dyDescent="0.2">
      <c r="B18" s="541"/>
      <c r="C18" s="100"/>
      <c r="D18" s="382" t="s">
        <v>3</v>
      </c>
      <c r="E18" s="393" t="s">
        <v>232</v>
      </c>
      <c r="F18" s="394"/>
      <c r="G18" s="394"/>
      <c r="H18" s="394"/>
      <c r="I18" s="394"/>
      <c r="J18" s="394"/>
      <c r="K18" s="394"/>
      <c r="L18" s="394"/>
      <c r="M18" s="394"/>
      <c r="N18" s="394"/>
      <c r="O18" s="394"/>
      <c r="P18" s="394"/>
      <c r="Q18" s="394"/>
      <c r="R18" s="394"/>
      <c r="S18" s="394"/>
      <c r="T18" s="394"/>
      <c r="U18" s="394"/>
      <c r="V18" s="394"/>
      <c r="W18" s="394"/>
      <c r="X18" s="394"/>
      <c r="Y18" s="394"/>
      <c r="Z18" s="394"/>
      <c r="AA18" s="395"/>
      <c r="AB18" s="373" t="s">
        <v>475</v>
      </c>
      <c r="AC18" s="374"/>
      <c r="AD18" s="375"/>
      <c r="AE18" s="78"/>
      <c r="AF18" s="55"/>
      <c r="AG18" s="55"/>
      <c r="AH18" s="55"/>
      <c r="AI18" s="112"/>
    </row>
    <row r="19" spans="2:35" ht="21" customHeight="1" x14ac:dyDescent="0.2">
      <c r="B19" s="541"/>
      <c r="C19" s="100"/>
      <c r="D19" s="383"/>
      <c r="E19" s="545"/>
      <c r="F19" s="546"/>
      <c r="G19" s="546"/>
      <c r="H19" s="546"/>
      <c r="I19" s="546"/>
      <c r="J19" s="546"/>
      <c r="K19" s="546"/>
      <c r="L19" s="546"/>
      <c r="M19" s="546"/>
      <c r="N19" s="546"/>
      <c r="O19" s="546"/>
      <c r="P19" s="546"/>
      <c r="Q19" s="546"/>
      <c r="R19" s="546"/>
      <c r="S19" s="546"/>
      <c r="T19" s="546"/>
      <c r="U19" s="546"/>
      <c r="V19" s="546"/>
      <c r="W19" s="546"/>
      <c r="X19" s="546"/>
      <c r="Y19" s="546"/>
      <c r="Z19" s="546"/>
      <c r="AA19" s="547"/>
      <c r="AB19" s="379"/>
      <c r="AC19" s="380"/>
      <c r="AD19" s="381"/>
      <c r="AE19" s="47"/>
      <c r="AF19" s="64"/>
      <c r="AG19" s="64"/>
      <c r="AH19" s="64"/>
      <c r="AI19" s="113"/>
    </row>
    <row r="20" spans="2:35" ht="21" customHeight="1" x14ac:dyDescent="0.2">
      <c r="B20" s="541"/>
      <c r="C20" s="100"/>
      <c r="D20" s="383"/>
      <c r="E20" s="511" t="s">
        <v>684</v>
      </c>
      <c r="F20" s="408"/>
      <c r="G20" s="408"/>
      <c r="H20" s="408"/>
      <c r="I20" s="408"/>
      <c r="J20" s="408"/>
      <c r="K20" s="408"/>
      <c r="L20" s="408"/>
      <c r="M20" s="408"/>
      <c r="N20" s="408"/>
      <c r="O20" s="408"/>
      <c r="P20" s="408"/>
      <c r="Q20" s="408"/>
      <c r="R20" s="408"/>
      <c r="S20" s="408"/>
      <c r="T20" s="408"/>
      <c r="U20" s="408"/>
      <c r="V20" s="408"/>
      <c r="W20" s="408"/>
      <c r="X20" s="408"/>
      <c r="Y20" s="408"/>
      <c r="Z20" s="408"/>
      <c r="AA20" s="409"/>
      <c r="AB20" s="379"/>
      <c r="AC20" s="380"/>
      <c r="AD20" s="381"/>
      <c r="AE20" s="47"/>
      <c r="AF20" s="64"/>
      <c r="AG20" s="64"/>
      <c r="AH20" s="64"/>
      <c r="AI20" s="113"/>
    </row>
    <row r="21" spans="2:35" ht="21" customHeight="1" x14ac:dyDescent="0.2">
      <c r="B21" s="541"/>
      <c r="C21" s="100"/>
      <c r="D21" s="383"/>
      <c r="E21" s="396"/>
      <c r="F21" s="397"/>
      <c r="G21" s="397"/>
      <c r="H21" s="397"/>
      <c r="I21" s="397"/>
      <c r="J21" s="397"/>
      <c r="K21" s="397"/>
      <c r="L21" s="397"/>
      <c r="M21" s="397"/>
      <c r="N21" s="397"/>
      <c r="O21" s="397"/>
      <c r="P21" s="397"/>
      <c r="Q21" s="397"/>
      <c r="R21" s="397"/>
      <c r="S21" s="397"/>
      <c r="T21" s="397"/>
      <c r="U21" s="397"/>
      <c r="V21" s="397"/>
      <c r="W21" s="397"/>
      <c r="X21" s="397"/>
      <c r="Y21" s="397"/>
      <c r="Z21" s="397"/>
      <c r="AA21" s="398"/>
      <c r="AB21" s="376"/>
      <c r="AC21" s="377"/>
      <c r="AD21" s="378"/>
      <c r="AE21" s="79"/>
      <c r="AF21" s="51"/>
      <c r="AG21" s="51"/>
      <c r="AH21" s="51"/>
      <c r="AI21" s="114"/>
    </row>
    <row r="22" spans="2:35" ht="30" customHeight="1" x14ac:dyDescent="0.2">
      <c r="B22" s="541"/>
      <c r="C22" s="100"/>
      <c r="D22" s="186" t="s">
        <v>4</v>
      </c>
      <c r="E22" s="86" t="s">
        <v>233</v>
      </c>
      <c r="F22" s="73"/>
      <c r="G22" s="73"/>
      <c r="H22" s="73"/>
      <c r="I22" s="73"/>
      <c r="J22" s="73"/>
      <c r="K22" s="73"/>
      <c r="L22" s="73"/>
      <c r="M22" s="73"/>
      <c r="N22" s="73"/>
      <c r="O22" s="73"/>
      <c r="P22" s="73"/>
      <c r="Q22" s="73"/>
      <c r="R22" s="73"/>
      <c r="S22" s="73"/>
      <c r="T22" s="73"/>
      <c r="U22" s="73"/>
      <c r="V22" s="73"/>
      <c r="W22" s="73"/>
      <c r="X22" s="73"/>
      <c r="Y22" s="73"/>
      <c r="Z22" s="73"/>
      <c r="AA22" s="87"/>
      <c r="AB22" s="447" t="s">
        <v>475</v>
      </c>
      <c r="AC22" s="448"/>
      <c r="AD22" s="449"/>
      <c r="AE22" s="358"/>
      <c r="AF22" s="359"/>
      <c r="AG22" s="359"/>
      <c r="AH22" s="359"/>
      <c r="AI22" s="360"/>
    </row>
    <row r="23" spans="2:35" ht="29.5" customHeight="1" x14ac:dyDescent="0.2">
      <c r="B23" s="541"/>
      <c r="C23" s="100"/>
      <c r="D23" s="312" t="s">
        <v>5</v>
      </c>
      <c r="E23" s="393" t="s">
        <v>676</v>
      </c>
      <c r="F23" s="394"/>
      <c r="G23" s="394"/>
      <c r="H23" s="394"/>
      <c r="I23" s="394"/>
      <c r="J23" s="394"/>
      <c r="K23" s="394"/>
      <c r="L23" s="394"/>
      <c r="M23" s="394"/>
      <c r="N23" s="394"/>
      <c r="O23" s="394"/>
      <c r="P23" s="394"/>
      <c r="Q23" s="394"/>
      <c r="R23" s="394"/>
      <c r="S23" s="394"/>
      <c r="T23" s="394"/>
      <c r="U23" s="394"/>
      <c r="V23" s="394"/>
      <c r="W23" s="394"/>
      <c r="X23" s="394"/>
      <c r="Y23" s="394"/>
      <c r="Z23" s="394"/>
      <c r="AA23" s="395"/>
      <c r="AB23" s="373" t="s">
        <v>475</v>
      </c>
      <c r="AC23" s="374"/>
      <c r="AD23" s="375"/>
      <c r="AE23" s="361"/>
      <c r="AF23" s="362"/>
      <c r="AG23" s="362"/>
      <c r="AH23" s="362"/>
      <c r="AI23" s="363"/>
    </row>
    <row r="24" spans="2:35" ht="21" customHeight="1" x14ac:dyDescent="0.2">
      <c r="B24" s="541"/>
      <c r="C24" s="100"/>
      <c r="D24" s="382" t="s">
        <v>8</v>
      </c>
      <c r="E24" s="472" t="s">
        <v>235</v>
      </c>
      <c r="F24" s="472"/>
      <c r="G24" s="472"/>
      <c r="H24" s="472"/>
      <c r="I24" s="472"/>
      <c r="J24" s="472"/>
      <c r="K24" s="472"/>
      <c r="L24" s="472"/>
      <c r="M24" s="472"/>
      <c r="N24" s="472"/>
      <c r="O24" s="472"/>
      <c r="P24" s="472"/>
      <c r="Q24" s="472"/>
      <c r="R24" s="472"/>
      <c r="S24" s="472"/>
      <c r="T24" s="472"/>
      <c r="U24" s="472"/>
      <c r="V24" s="472"/>
      <c r="W24" s="472"/>
      <c r="X24" s="472"/>
      <c r="Y24" s="472"/>
      <c r="Z24" s="472"/>
      <c r="AA24" s="473"/>
      <c r="AB24" s="373" t="s">
        <v>476</v>
      </c>
      <c r="AC24" s="374"/>
      <c r="AD24" s="375"/>
      <c r="AE24" s="361"/>
      <c r="AF24" s="362"/>
      <c r="AG24" s="362"/>
      <c r="AH24" s="362"/>
      <c r="AI24" s="363"/>
    </row>
    <row r="25" spans="2:35" ht="21" customHeight="1" x14ac:dyDescent="0.2">
      <c r="B25" s="541"/>
      <c r="C25" s="100"/>
      <c r="D25" s="383"/>
      <c r="E25" s="475"/>
      <c r="F25" s="475"/>
      <c r="G25" s="475"/>
      <c r="H25" s="475"/>
      <c r="I25" s="475"/>
      <c r="J25" s="475"/>
      <c r="K25" s="475"/>
      <c r="L25" s="475"/>
      <c r="M25" s="475"/>
      <c r="N25" s="475"/>
      <c r="O25" s="475"/>
      <c r="P25" s="475"/>
      <c r="Q25" s="475"/>
      <c r="R25" s="475"/>
      <c r="S25" s="475"/>
      <c r="T25" s="475"/>
      <c r="U25" s="475"/>
      <c r="V25" s="475"/>
      <c r="W25" s="475"/>
      <c r="X25" s="475"/>
      <c r="Y25" s="475"/>
      <c r="Z25" s="475"/>
      <c r="AA25" s="476"/>
      <c r="AB25" s="379"/>
      <c r="AC25" s="380"/>
      <c r="AD25" s="381"/>
      <c r="AE25" s="364"/>
      <c r="AF25" s="365"/>
      <c r="AG25" s="365"/>
      <c r="AH25" s="365"/>
      <c r="AI25" s="366"/>
    </row>
    <row r="26" spans="2:35" ht="21" customHeight="1" x14ac:dyDescent="0.2">
      <c r="B26" s="541"/>
      <c r="C26" s="100"/>
      <c r="D26" s="383"/>
      <c r="E26" s="475"/>
      <c r="F26" s="475"/>
      <c r="G26" s="475"/>
      <c r="H26" s="475"/>
      <c r="I26" s="475"/>
      <c r="J26" s="475"/>
      <c r="K26" s="475"/>
      <c r="L26" s="475"/>
      <c r="M26" s="475"/>
      <c r="N26" s="475"/>
      <c r="O26" s="475"/>
      <c r="P26" s="475"/>
      <c r="Q26" s="475"/>
      <c r="R26" s="475"/>
      <c r="S26" s="475"/>
      <c r="T26" s="475"/>
      <c r="U26" s="475"/>
      <c r="V26" s="475"/>
      <c r="W26" s="475"/>
      <c r="X26" s="475"/>
      <c r="Y26" s="475"/>
      <c r="Z26" s="475"/>
      <c r="AA26" s="476"/>
      <c r="AB26" s="379"/>
      <c r="AC26" s="380"/>
      <c r="AD26" s="381"/>
      <c r="AE26" s="364"/>
      <c r="AF26" s="365"/>
      <c r="AG26" s="365"/>
      <c r="AH26" s="365"/>
      <c r="AI26" s="366"/>
    </row>
    <row r="27" spans="2:35" ht="21" customHeight="1" x14ac:dyDescent="0.2">
      <c r="B27" s="541"/>
      <c r="C27" s="100"/>
      <c r="D27" s="384"/>
      <c r="E27" s="522"/>
      <c r="F27" s="522"/>
      <c r="G27" s="522"/>
      <c r="H27" s="522"/>
      <c r="I27" s="522"/>
      <c r="J27" s="522"/>
      <c r="K27" s="522"/>
      <c r="L27" s="522"/>
      <c r="M27" s="522"/>
      <c r="N27" s="522"/>
      <c r="O27" s="522"/>
      <c r="P27" s="522"/>
      <c r="Q27" s="522"/>
      <c r="R27" s="522"/>
      <c r="S27" s="522"/>
      <c r="T27" s="522"/>
      <c r="U27" s="522"/>
      <c r="V27" s="522"/>
      <c r="W27" s="522"/>
      <c r="X27" s="522"/>
      <c r="Y27" s="522"/>
      <c r="Z27" s="522"/>
      <c r="AA27" s="523"/>
      <c r="AB27" s="376"/>
      <c r="AC27" s="377"/>
      <c r="AD27" s="378"/>
      <c r="AE27" s="367"/>
      <c r="AF27" s="368"/>
      <c r="AG27" s="368"/>
      <c r="AH27" s="368"/>
      <c r="AI27" s="369"/>
    </row>
    <row r="28" spans="2:35" ht="30" customHeight="1" x14ac:dyDescent="0.2">
      <c r="B28" s="541"/>
      <c r="C28" s="100"/>
      <c r="D28" s="186" t="s">
        <v>587</v>
      </c>
      <c r="E28" s="86" t="s">
        <v>237</v>
      </c>
      <c r="F28" s="73"/>
      <c r="G28" s="73"/>
      <c r="H28" s="73"/>
      <c r="I28" s="73"/>
      <c r="J28" s="73"/>
      <c r="K28" s="73"/>
      <c r="L28" s="73"/>
      <c r="M28" s="73"/>
      <c r="N28" s="73"/>
      <c r="O28" s="73"/>
      <c r="P28" s="73"/>
      <c r="Q28" s="73"/>
      <c r="R28" s="73"/>
      <c r="S28" s="73"/>
      <c r="T28" s="73"/>
      <c r="U28" s="73"/>
      <c r="V28" s="73"/>
      <c r="W28" s="73"/>
      <c r="X28" s="73"/>
      <c r="Y28" s="73"/>
      <c r="Z28" s="73"/>
      <c r="AA28" s="87"/>
      <c r="AB28" s="447" t="s">
        <v>475</v>
      </c>
      <c r="AC28" s="448"/>
      <c r="AD28" s="449"/>
      <c r="AE28" s="557"/>
      <c r="AF28" s="558"/>
      <c r="AG28" s="558"/>
      <c r="AH28" s="558"/>
      <c r="AI28" s="559"/>
    </row>
    <row r="29" spans="2:35" ht="30" customHeight="1" x14ac:dyDescent="0.2">
      <c r="B29" s="541"/>
      <c r="C29" s="96">
        <v>4</v>
      </c>
      <c r="D29" s="97"/>
      <c r="E29" s="534" t="s">
        <v>12</v>
      </c>
      <c r="F29" s="535"/>
      <c r="G29" s="535"/>
      <c r="H29" s="535"/>
      <c r="I29" s="535"/>
      <c r="J29" s="535"/>
      <c r="K29" s="535"/>
      <c r="L29" s="535"/>
      <c r="M29" s="535"/>
      <c r="N29" s="535"/>
      <c r="O29" s="535"/>
      <c r="P29" s="535"/>
      <c r="Q29" s="535"/>
      <c r="R29" s="535"/>
      <c r="S29" s="535"/>
      <c r="T29" s="535"/>
      <c r="U29" s="535"/>
      <c r="V29" s="535"/>
      <c r="W29" s="535"/>
      <c r="X29" s="535"/>
      <c r="Y29" s="535"/>
      <c r="Z29" s="535"/>
      <c r="AA29" s="536"/>
      <c r="AB29" s="433" t="s">
        <v>140</v>
      </c>
      <c r="AC29" s="434"/>
      <c r="AD29" s="435"/>
      <c r="AE29" s="418" t="s">
        <v>138</v>
      </c>
      <c r="AF29" s="419"/>
      <c r="AG29" s="419"/>
      <c r="AH29" s="419"/>
      <c r="AI29" s="420"/>
    </row>
    <row r="30" spans="2:35" ht="30" customHeight="1" x14ac:dyDescent="0.2">
      <c r="B30" s="541"/>
      <c r="C30" s="100"/>
      <c r="D30" s="186" t="s">
        <v>203</v>
      </c>
      <c r="E30" s="86" t="s">
        <v>238</v>
      </c>
      <c r="F30" s="73"/>
      <c r="G30" s="73"/>
      <c r="H30" s="73"/>
      <c r="I30" s="73"/>
      <c r="J30" s="73"/>
      <c r="K30" s="73"/>
      <c r="L30" s="73"/>
      <c r="M30" s="73"/>
      <c r="N30" s="73"/>
      <c r="O30" s="73"/>
      <c r="P30" s="73"/>
      <c r="Q30" s="73"/>
      <c r="R30" s="73"/>
      <c r="S30" s="73"/>
      <c r="T30" s="73"/>
      <c r="U30" s="73"/>
      <c r="V30" s="73"/>
      <c r="W30" s="73"/>
      <c r="X30" s="73"/>
      <c r="Y30" s="73"/>
      <c r="Z30" s="73"/>
      <c r="AA30" s="87"/>
      <c r="AB30" s="447" t="s">
        <v>475</v>
      </c>
      <c r="AC30" s="448"/>
      <c r="AD30" s="449"/>
      <c r="AE30" s="358"/>
      <c r="AF30" s="359"/>
      <c r="AG30" s="359"/>
      <c r="AH30" s="359"/>
      <c r="AI30" s="360"/>
    </row>
    <row r="31" spans="2:35" ht="23.25" customHeight="1" x14ac:dyDescent="0.2">
      <c r="B31" s="541"/>
      <c r="C31" s="100"/>
      <c r="D31" s="382" t="s">
        <v>11</v>
      </c>
      <c r="E31" s="471" t="s">
        <v>239</v>
      </c>
      <c r="F31" s="472"/>
      <c r="G31" s="472"/>
      <c r="H31" s="472"/>
      <c r="I31" s="472"/>
      <c r="J31" s="472"/>
      <c r="K31" s="472"/>
      <c r="L31" s="472"/>
      <c r="M31" s="472"/>
      <c r="N31" s="472"/>
      <c r="O31" s="472"/>
      <c r="P31" s="472"/>
      <c r="Q31" s="472"/>
      <c r="R31" s="472"/>
      <c r="S31" s="472"/>
      <c r="T31" s="472"/>
      <c r="U31" s="472"/>
      <c r="V31" s="472"/>
      <c r="W31" s="472"/>
      <c r="X31" s="472"/>
      <c r="Y31" s="472"/>
      <c r="Z31" s="472"/>
      <c r="AA31" s="473"/>
      <c r="AB31" s="373" t="s">
        <v>475</v>
      </c>
      <c r="AC31" s="374"/>
      <c r="AD31" s="375"/>
      <c r="AE31" s="361"/>
      <c r="AF31" s="362"/>
      <c r="AG31" s="362"/>
      <c r="AH31" s="362"/>
      <c r="AI31" s="363"/>
    </row>
    <row r="32" spans="2:35" ht="23.25" customHeight="1" x14ac:dyDescent="0.2">
      <c r="B32" s="541"/>
      <c r="C32" s="100"/>
      <c r="D32" s="384"/>
      <c r="E32" s="521"/>
      <c r="F32" s="522"/>
      <c r="G32" s="522"/>
      <c r="H32" s="522"/>
      <c r="I32" s="522"/>
      <c r="J32" s="522"/>
      <c r="K32" s="522"/>
      <c r="L32" s="522"/>
      <c r="M32" s="522"/>
      <c r="N32" s="522"/>
      <c r="O32" s="522"/>
      <c r="P32" s="522"/>
      <c r="Q32" s="522"/>
      <c r="R32" s="522"/>
      <c r="S32" s="522"/>
      <c r="T32" s="522"/>
      <c r="U32" s="522"/>
      <c r="V32" s="522"/>
      <c r="W32" s="522"/>
      <c r="X32" s="522"/>
      <c r="Y32" s="522"/>
      <c r="Z32" s="522"/>
      <c r="AA32" s="523"/>
      <c r="AB32" s="376"/>
      <c r="AC32" s="377"/>
      <c r="AD32" s="378"/>
      <c r="AE32" s="367"/>
      <c r="AF32" s="368"/>
      <c r="AG32" s="368"/>
      <c r="AH32" s="368"/>
      <c r="AI32" s="369"/>
    </row>
    <row r="33" spans="2:35" ht="30.65" customHeight="1" x14ac:dyDescent="0.2">
      <c r="B33" s="541"/>
      <c r="C33" s="100"/>
      <c r="D33" s="186" t="s">
        <v>3</v>
      </c>
      <c r="E33" s="537" t="s">
        <v>643</v>
      </c>
      <c r="F33" s="538"/>
      <c r="G33" s="538"/>
      <c r="H33" s="538"/>
      <c r="I33" s="538"/>
      <c r="J33" s="538"/>
      <c r="K33" s="538"/>
      <c r="L33" s="538"/>
      <c r="M33" s="538"/>
      <c r="N33" s="538"/>
      <c r="O33" s="538"/>
      <c r="P33" s="538"/>
      <c r="Q33" s="538"/>
      <c r="R33" s="538"/>
      <c r="S33" s="538"/>
      <c r="T33" s="538"/>
      <c r="U33" s="538"/>
      <c r="V33" s="538"/>
      <c r="W33" s="538"/>
      <c r="X33" s="538"/>
      <c r="Y33" s="538"/>
      <c r="Z33" s="538"/>
      <c r="AA33" s="539"/>
      <c r="AB33" s="447" t="s">
        <v>475</v>
      </c>
      <c r="AC33" s="448"/>
      <c r="AD33" s="449"/>
      <c r="AE33" s="358"/>
      <c r="AF33" s="359"/>
      <c r="AG33" s="359"/>
      <c r="AH33" s="359"/>
      <c r="AI33" s="360"/>
    </row>
    <row r="34" spans="2:35" ht="23.25" customHeight="1" x14ac:dyDescent="0.2">
      <c r="B34" s="541"/>
      <c r="C34" s="100"/>
      <c r="D34" s="382" t="s">
        <v>4</v>
      </c>
      <c r="E34" s="78" t="s">
        <v>477</v>
      </c>
      <c r="F34" s="55"/>
      <c r="G34" s="55"/>
      <c r="H34" s="55"/>
      <c r="I34" s="55"/>
      <c r="J34" s="55"/>
      <c r="K34" s="55"/>
      <c r="L34" s="55"/>
      <c r="M34" s="55"/>
      <c r="N34" s="55"/>
      <c r="O34" s="55"/>
      <c r="P34" s="55"/>
      <c r="Q34" s="55"/>
      <c r="R34" s="55"/>
      <c r="S34" s="55"/>
      <c r="T34" s="55"/>
      <c r="U34" s="55"/>
      <c r="V34" s="55"/>
      <c r="W34" s="55"/>
      <c r="X34" s="55"/>
      <c r="Y34" s="55"/>
      <c r="Z34" s="55"/>
      <c r="AA34" s="56"/>
      <c r="AB34" s="373" t="s">
        <v>629</v>
      </c>
      <c r="AC34" s="374"/>
      <c r="AD34" s="375"/>
      <c r="AE34" s="361"/>
      <c r="AF34" s="362"/>
      <c r="AG34" s="362"/>
      <c r="AH34" s="362"/>
      <c r="AI34" s="363"/>
    </row>
    <row r="35" spans="2:35" ht="23.25" customHeight="1" x14ac:dyDescent="0.2">
      <c r="B35" s="541"/>
      <c r="C35" s="100"/>
      <c r="D35" s="383"/>
      <c r="E35" s="47" t="s">
        <v>240</v>
      </c>
      <c r="F35" s="64"/>
      <c r="G35" s="64"/>
      <c r="H35" s="64"/>
      <c r="I35" s="64"/>
      <c r="J35" s="64"/>
      <c r="K35" s="410"/>
      <c r="L35" s="446"/>
      <c r="M35" s="446"/>
      <c r="N35" s="446"/>
      <c r="O35" s="155" t="s">
        <v>242</v>
      </c>
      <c r="P35" s="64"/>
      <c r="Q35" s="64"/>
      <c r="R35" s="64"/>
      <c r="S35" s="64"/>
      <c r="T35" s="64"/>
      <c r="U35" s="64"/>
      <c r="V35" s="64"/>
      <c r="W35" s="64"/>
      <c r="X35" s="64"/>
      <c r="Y35" s="64"/>
      <c r="Z35" s="64"/>
      <c r="AA35" s="48"/>
      <c r="AB35" s="379"/>
      <c r="AC35" s="380"/>
      <c r="AD35" s="381"/>
      <c r="AE35" s="364"/>
      <c r="AF35" s="365"/>
      <c r="AG35" s="365"/>
      <c r="AH35" s="365"/>
      <c r="AI35" s="366"/>
    </row>
    <row r="36" spans="2:35" ht="23.25" customHeight="1" x14ac:dyDescent="0.2">
      <c r="B36" s="541"/>
      <c r="C36" s="100"/>
      <c r="D36" s="383"/>
      <c r="E36" s="47" t="s">
        <v>241</v>
      </c>
      <c r="F36" s="64"/>
      <c r="G36" s="64"/>
      <c r="H36" s="64"/>
      <c r="I36" s="64"/>
      <c r="J36" s="64"/>
      <c r="K36" s="569"/>
      <c r="L36" s="570"/>
      <c r="M36" s="570"/>
      <c r="N36" s="570"/>
      <c r="O36" s="155" t="s">
        <v>242</v>
      </c>
      <c r="P36" s="64"/>
      <c r="Q36" s="64"/>
      <c r="R36" s="64"/>
      <c r="S36" s="64"/>
      <c r="T36" s="64"/>
      <c r="U36" s="64"/>
      <c r="V36" s="64"/>
      <c r="W36" s="64"/>
      <c r="X36" s="64"/>
      <c r="Y36" s="64"/>
      <c r="Z36" s="64"/>
      <c r="AA36" s="48"/>
      <c r="AB36" s="379"/>
      <c r="AC36" s="380"/>
      <c r="AD36" s="381"/>
      <c r="AE36" s="364"/>
      <c r="AF36" s="365"/>
      <c r="AG36" s="365"/>
      <c r="AH36" s="365"/>
      <c r="AI36" s="366"/>
    </row>
    <row r="37" spans="2:35" ht="23.25" customHeight="1" x14ac:dyDescent="0.2">
      <c r="B37" s="541"/>
      <c r="C37" s="100"/>
      <c r="D37" s="383"/>
      <c r="E37" s="47" t="s">
        <v>240</v>
      </c>
      <c r="F37" s="64"/>
      <c r="G37" s="64"/>
      <c r="H37" s="64"/>
      <c r="I37" s="64"/>
      <c r="J37" s="64"/>
      <c r="K37" s="410"/>
      <c r="L37" s="446"/>
      <c r="M37" s="446"/>
      <c r="N37" s="411"/>
      <c r="O37" s="64" t="s">
        <v>242</v>
      </c>
      <c r="P37" s="64"/>
      <c r="Q37" s="64"/>
      <c r="R37" s="64"/>
      <c r="S37" s="64"/>
      <c r="T37" s="64"/>
      <c r="U37" s="64"/>
      <c r="V37" s="64"/>
      <c r="W37" s="64"/>
      <c r="X37" s="64"/>
      <c r="Y37" s="64"/>
      <c r="Z37" s="64"/>
      <c r="AA37" s="48"/>
      <c r="AB37" s="379"/>
      <c r="AC37" s="380"/>
      <c r="AD37" s="381"/>
      <c r="AE37" s="364"/>
      <c r="AF37" s="365"/>
      <c r="AG37" s="365"/>
      <c r="AH37" s="365"/>
      <c r="AI37" s="366"/>
    </row>
    <row r="38" spans="2:35" ht="23.25" customHeight="1" x14ac:dyDescent="0.2">
      <c r="B38" s="541"/>
      <c r="C38" s="100"/>
      <c r="D38" s="384"/>
      <c r="E38" s="79" t="s">
        <v>248</v>
      </c>
      <c r="F38" s="51"/>
      <c r="G38" s="51"/>
      <c r="H38" s="51"/>
      <c r="I38" s="51"/>
      <c r="J38" s="51"/>
      <c r="K38" s="405"/>
      <c r="L38" s="406"/>
      <c r="M38" s="406"/>
      <c r="N38" s="406"/>
      <c r="O38" s="151" t="s">
        <v>242</v>
      </c>
      <c r="P38" s="51"/>
      <c r="Q38" s="51"/>
      <c r="R38" s="51"/>
      <c r="S38" s="51"/>
      <c r="T38" s="51"/>
      <c r="U38" s="51"/>
      <c r="V38" s="51"/>
      <c r="W38" s="51"/>
      <c r="X38" s="51"/>
      <c r="Y38" s="51"/>
      <c r="Z38" s="51"/>
      <c r="AA38" s="52"/>
      <c r="AB38" s="376"/>
      <c r="AC38" s="377"/>
      <c r="AD38" s="378"/>
      <c r="AE38" s="367"/>
      <c r="AF38" s="368"/>
      <c r="AG38" s="368"/>
      <c r="AH38" s="368"/>
      <c r="AI38" s="369"/>
    </row>
    <row r="39" spans="2:35" ht="23.25" customHeight="1" x14ac:dyDescent="0.2">
      <c r="B39" s="541"/>
      <c r="C39" s="100"/>
      <c r="D39" s="382" t="s">
        <v>5</v>
      </c>
      <c r="E39" s="393" t="s">
        <v>586</v>
      </c>
      <c r="F39" s="394"/>
      <c r="G39" s="394"/>
      <c r="H39" s="394"/>
      <c r="I39" s="394"/>
      <c r="J39" s="394"/>
      <c r="K39" s="394"/>
      <c r="L39" s="394"/>
      <c r="M39" s="394"/>
      <c r="N39" s="394"/>
      <c r="O39" s="394"/>
      <c r="P39" s="394"/>
      <c r="Q39" s="394"/>
      <c r="R39" s="394"/>
      <c r="S39" s="394"/>
      <c r="T39" s="394"/>
      <c r="U39" s="394"/>
      <c r="V39" s="394"/>
      <c r="W39" s="394"/>
      <c r="X39" s="394"/>
      <c r="Y39" s="394"/>
      <c r="Z39" s="394"/>
      <c r="AA39" s="395"/>
      <c r="AB39" s="373" t="s">
        <v>475</v>
      </c>
      <c r="AC39" s="374"/>
      <c r="AD39" s="375"/>
      <c r="AE39" s="361"/>
      <c r="AF39" s="362"/>
      <c r="AG39" s="362"/>
      <c r="AH39" s="362"/>
      <c r="AI39" s="363"/>
    </row>
    <row r="40" spans="2:35" ht="23.25" customHeight="1" x14ac:dyDescent="0.2">
      <c r="B40" s="541"/>
      <c r="C40" s="100"/>
      <c r="D40" s="384"/>
      <c r="E40" s="396"/>
      <c r="F40" s="397"/>
      <c r="G40" s="397"/>
      <c r="H40" s="397"/>
      <c r="I40" s="397"/>
      <c r="J40" s="397"/>
      <c r="K40" s="397"/>
      <c r="L40" s="397"/>
      <c r="M40" s="397"/>
      <c r="N40" s="397"/>
      <c r="O40" s="397"/>
      <c r="P40" s="397"/>
      <c r="Q40" s="397"/>
      <c r="R40" s="397"/>
      <c r="S40" s="397"/>
      <c r="T40" s="397"/>
      <c r="U40" s="397"/>
      <c r="V40" s="397"/>
      <c r="W40" s="397"/>
      <c r="X40" s="397"/>
      <c r="Y40" s="397"/>
      <c r="Z40" s="397"/>
      <c r="AA40" s="398"/>
      <c r="AB40" s="376"/>
      <c r="AC40" s="377"/>
      <c r="AD40" s="378"/>
      <c r="AE40" s="367"/>
      <c r="AF40" s="368"/>
      <c r="AG40" s="368"/>
      <c r="AH40" s="368"/>
      <c r="AI40" s="369"/>
    </row>
    <row r="41" spans="2:35" ht="22" customHeight="1" x14ac:dyDescent="0.2">
      <c r="B41" s="541"/>
      <c r="C41" s="100"/>
      <c r="D41" s="382" t="s">
        <v>8</v>
      </c>
      <c r="E41" s="393" t="s">
        <v>677</v>
      </c>
      <c r="F41" s="394"/>
      <c r="G41" s="394"/>
      <c r="H41" s="394"/>
      <c r="I41" s="394"/>
      <c r="J41" s="394"/>
      <c r="K41" s="394"/>
      <c r="L41" s="394"/>
      <c r="M41" s="394"/>
      <c r="N41" s="394"/>
      <c r="O41" s="394"/>
      <c r="P41" s="394"/>
      <c r="Q41" s="394"/>
      <c r="R41" s="394"/>
      <c r="S41" s="394"/>
      <c r="T41" s="394"/>
      <c r="U41" s="394"/>
      <c r="V41" s="394"/>
      <c r="W41" s="394"/>
      <c r="X41" s="394"/>
      <c r="Y41" s="394"/>
      <c r="Z41" s="394"/>
      <c r="AA41" s="395"/>
      <c r="AB41" s="373" t="s">
        <v>475</v>
      </c>
      <c r="AC41" s="374"/>
      <c r="AD41" s="375"/>
      <c r="AE41" s="361"/>
      <c r="AF41" s="362"/>
      <c r="AG41" s="362"/>
      <c r="AH41" s="362"/>
      <c r="AI41" s="363"/>
    </row>
    <row r="42" spans="2:35" ht="22" customHeight="1" x14ac:dyDescent="0.2">
      <c r="B42" s="541"/>
      <c r="C42" s="100"/>
      <c r="D42" s="384"/>
      <c r="E42" s="396"/>
      <c r="F42" s="397"/>
      <c r="G42" s="397"/>
      <c r="H42" s="397"/>
      <c r="I42" s="397"/>
      <c r="J42" s="397"/>
      <c r="K42" s="397"/>
      <c r="L42" s="397"/>
      <c r="M42" s="397"/>
      <c r="N42" s="397"/>
      <c r="O42" s="397"/>
      <c r="P42" s="397"/>
      <c r="Q42" s="397"/>
      <c r="R42" s="397"/>
      <c r="S42" s="397"/>
      <c r="T42" s="397"/>
      <c r="U42" s="397"/>
      <c r="V42" s="397"/>
      <c r="W42" s="397"/>
      <c r="X42" s="397"/>
      <c r="Y42" s="397"/>
      <c r="Z42" s="397"/>
      <c r="AA42" s="398"/>
      <c r="AB42" s="376"/>
      <c r="AC42" s="377"/>
      <c r="AD42" s="378"/>
      <c r="AE42" s="367"/>
      <c r="AF42" s="368"/>
      <c r="AG42" s="368"/>
      <c r="AH42" s="368"/>
      <c r="AI42" s="369"/>
    </row>
    <row r="43" spans="2:35" ht="23.25" customHeight="1" x14ac:dyDescent="0.2">
      <c r="B43" s="541"/>
      <c r="C43" s="100"/>
      <c r="D43" s="382" t="s">
        <v>587</v>
      </c>
      <c r="E43" s="471" t="s">
        <v>243</v>
      </c>
      <c r="F43" s="472"/>
      <c r="G43" s="472"/>
      <c r="H43" s="472"/>
      <c r="I43" s="472"/>
      <c r="J43" s="472"/>
      <c r="K43" s="472"/>
      <c r="L43" s="472"/>
      <c r="M43" s="472"/>
      <c r="N43" s="472"/>
      <c r="O43" s="472"/>
      <c r="P43" s="472"/>
      <c r="Q43" s="472"/>
      <c r="R43" s="472"/>
      <c r="S43" s="472"/>
      <c r="T43" s="472"/>
      <c r="U43" s="472"/>
      <c r="V43" s="472"/>
      <c r="W43" s="472"/>
      <c r="X43" s="472"/>
      <c r="Y43" s="472"/>
      <c r="Z43" s="472"/>
      <c r="AA43" s="473"/>
      <c r="AB43" s="373" t="s">
        <v>475</v>
      </c>
      <c r="AC43" s="374"/>
      <c r="AD43" s="375"/>
      <c r="AE43" s="361"/>
      <c r="AF43" s="362"/>
      <c r="AG43" s="362"/>
      <c r="AH43" s="362"/>
      <c r="AI43" s="363"/>
    </row>
    <row r="44" spans="2:35" ht="23.25" customHeight="1" x14ac:dyDescent="0.2">
      <c r="B44" s="541"/>
      <c r="C44" s="100"/>
      <c r="D44" s="384"/>
      <c r="E44" s="521"/>
      <c r="F44" s="522"/>
      <c r="G44" s="522"/>
      <c r="H44" s="522"/>
      <c r="I44" s="522"/>
      <c r="J44" s="522"/>
      <c r="K44" s="522"/>
      <c r="L44" s="522"/>
      <c r="M44" s="522"/>
      <c r="N44" s="522"/>
      <c r="O44" s="522"/>
      <c r="P44" s="522"/>
      <c r="Q44" s="522"/>
      <c r="R44" s="522"/>
      <c r="S44" s="522"/>
      <c r="T44" s="522"/>
      <c r="U44" s="522"/>
      <c r="V44" s="522"/>
      <c r="W44" s="522"/>
      <c r="X44" s="522"/>
      <c r="Y44" s="522"/>
      <c r="Z44" s="522"/>
      <c r="AA44" s="523"/>
      <c r="AB44" s="376"/>
      <c r="AC44" s="377"/>
      <c r="AD44" s="378"/>
      <c r="AE44" s="367"/>
      <c r="AF44" s="368"/>
      <c r="AG44" s="368"/>
      <c r="AH44" s="368"/>
      <c r="AI44" s="369"/>
    </row>
    <row r="45" spans="2:35" ht="28.5" customHeight="1" x14ac:dyDescent="0.2">
      <c r="B45" s="541"/>
      <c r="C45" s="100"/>
      <c r="D45" s="186" t="s">
        <v>588</v>
      </c>
      <c r="E45" s="86" t="s">
        <v>244</v>
      </c>
      <c r="F45" s="73"/>
      <c r="G45" s="73"/>
      <c r="H45" s="73"/>
      <c r="I45" s="73"/>
      <c r="J45" s="73"/>
      <c r="K45" s="73"/>
      <c r="L45" s="73"/>
      <c r="M45" s="73"/>
      <c r="N45" s="73"/>
      <c r="O45" s="73"/>
      <c r="P45" s="73"/>
      <c r="Q45" s="73"/>
      <c r="R45" s="73"/>
      <c r="S45" s="73"/>
      <c r="T45" s="73"/>
      <c r="U45" s="73"/>
      <c r="V45" s="73"/>
      <c r="W45" s="73"/>
      <c r="X45" s="73"/>
      <c r="Y45" s="73"/>
      <c r="Z45" s="73"/>
      <c r="AA45" s="87"/>
      <c r="AB45" s="447" t="s">
        <v>475</v>
      </c>
      <c r="AC45" s="448"/>
      <c r="AD45" s="449"/>
      <c r="AE45" s="358"/>
      <c r="AF45" s="359"/>
      <c r="AG45" s="359"/>
      <c r="AH45" s="359"/>
      <c r="AI45" s="360"/>
    </row>
    <row r="46" spans="2:35" ht="30" customHeight="1" x14ac:dyDescent="0.2">
      <c r="B46" s="541"/>
      <c r="C46" s="100"/>
      <c r="D46" s="186" t="s">
        <v>589</v>
      </c>
      <c r="E46" s="86" t="s">
        <v>245</v>
      </c>
      <c r="F46" s="73"/>
      <c r="G46" s="73"/>
      <c r="H46" s="73"/>
      <c r="I46" s="73"/>
      <c r="J46" s="73"/>
      <c r="K46" s="73"/>
      <c r="L46" s="73"/>
      <c r="M46" s="73"/>
      <c r="N46" s="73"/>
      <c r="O46" s="73"/>
      <c r="P46" s="73"/>
      <c r="Q46" s="73"/>
      <c r="R46" s="73"/>
      <c r="S46" s="73"/>
      <c r="T46" s="73"/>
      <c r="U46" s="73"/>
      <c r="V46" s="73"/>
      <c r="W46" s="73"/>
      <c r="X46" s="73"/>
      <c r="Y46" s="73"/>
      <c r="Z46" s="73"/>
      <c r="AA46" s="87"/>
      <c r="AB46" s="447" t="s">
        <v>475</v>
      </c>
      <c r="AC46" s="448"/>
      <c r="AD46" s="449"/>
      <c r="AE46" s="358"/>
      <c r="AF46" s="359"/>
      <c r="AG46" s="359"/>
      <c r="AH46" s="359"/>
      <c r="AI46" s="360"/>
    </row>
    <row r="47" spans="2:35" ht="30" customHeight="1" x14ac:dyDescent="0.2">
      <c r="B47" s="541"/>
      <c r="C47" s="100"/>
      <c r="D47" s="186" t="s">
        <v>590</v>
      </c>
      <c r="E47" s="86" t="s">
        <v>246</v>
      </c>
      <c r="F47" s="73"/>
      <c r="G47" s="73"/>
      <c r="H47" s="73"/>
      <c r="I47" s="73"/>
      <c r="J47" s="73"/>
      <c r="K47" s="73"/>
      <c r="L47" s="73"/>
      <c r="M47" s="73"/>
      <c r="N47" s="73"/>
      <c r="O47" s="73"/>
      <c r="P47" s="73"/>
      <c r="Q47" s="73"/>
      <c r="R47" s="73"/>
      <c r="S47" s="73"/>
      <c r="T47" s="73"/>
      <c r="U47" s="73"/>
      <c r="V47" s="73"/>
      <c r="W47" s="73"/>
      <c r="X47" s="73"/>
      <c r="Y47" s="73"/>
      <c r="Z47" s="73"/>
      <c r="AA47" s="87"/>
      <c r="AB47" s="447" t="s">
        <v>475</v>
      </c>
      <c r="AC47" s="448"/>
      <c r="AD47" s="449"/>
      <c r="AE47" s="358"/>
      <c r="AF47" s="359"/>
      <c r="AG47" s="359"/>
      <c r="AH47" s="359"/>
      <c r="AI47" s="360"/>
    </row>
    <row r="48" spans="2:35" ht="30" customHeight="1" x14ac:dyDescent="0.2">
      <c r="B48" s="541"/>
      <c r="C48" s="101"/>
      <c r="D48" s="186" t="s">
        <v>591</v>
      </c>
      <c r="E48" s="86" t="s">
        <v>247</v>
      </c>
      <c r="F48" s="73"/>
      <c r="G48" s="73"/>
      <c r="H48" s="73"/>
      <c r="I48" s="73"/>
      <c r="J48" s="73"/>
      <c r="K48" s="73"/>
      <c r="L48" s="73"/>
      <c r="M48" s="73"/>
      <c r="N48" s="73"/>
      <c r="O48" s="73"/>
      <c r="P48" s="73"/>
      <c r="Q48" s="73"/>
      <c r="R48" s="73"/>
      <c r="S48" s="73"/>
      <c r="T48" s="73"/>
      <c r="U48" s="73"/>
      <c r="V48" s="73"/>
      <c r="W48" s="73"/>
      <c r="X48" s="73"/>
      <c r="Y48" s="73"/>
      <c r="Z48" s="73"/>
      <c r="AA48" s="87"/>
      <c r="AB48" s="447" t="s">
        <v>475</v>
      </c>
      <c r="AC48" s="448"/>
      <c r="AD48" s="449"/>
      <c r="AE48" s="358"/>
      <c r="AF48" s="359"/>
      <c r="AG48" s="359"/>
      <c r="AH48" s="359"/>
      <c r="AI48" s="360"/>
    </row>
    <row r="49" spans="2:35" ht="23.25" customHeight="1" x14ac:dyDescent="0.2">
      <c r="B49" s="541"/>
      <c r="C49" s="96">
        <v>5</v>
      </c>
      <c r="D49" s="97"/>
      <c r="E49" s="534" t="s">
        <v>249</v>
      </c>
      <c r="F49" s="535"/>
      <c r="G49" s="535"/>
      <c r="H49" s="535"/>
      <c r="I49" s="535"/>
      <c r="J49" s="535"/>
      <c r="K49" s="535"/>
      <c r="L49" s="535"/>
      <c r="M49" s="535"/>
      <c r="N49" s="535"/>
      <c r="O49" s="535"/>
      <c r="P49" s="535"/>
      <c r="Q49" s="535"/>
      <c r="R49" s="535"/>
      <c r="S49" s="535"/>
      <c r="T49" s="535"/>
      <c r="U49" s="535"/>
      <c r="V49" s="535"/>
      <c r="W49" s="535"/>
      <c r="X49" s="535"/>
      <c r="Y49" s="535"/>
      <c r="Z49" s="535"/>
      <c r="AA49" s="536"/>
      <c r="AB49" s="433" t="s">
        <v>140</v>
      </c>
      <c r="AC49" s="434"/>
      <c r="AD49" s="435"/>
      <c r="AE49" s="418" t="s">
        <v>138</v>
      </c>
      <c r="AF49" s="419"/>
      <c r="AG49" s="419"/>
      <c r="AH49" s="419"/>
      <c r="AI49" s="420"/>
    </row>
    <row r="50" spans="2:35" ht="23.25" customHeight="1" x14ac:dyDescent="0.2">
      <c r="B50" s="541"/>
      <c r="C50" s="100"/>
      <c r="D50" s="382" t="s">
        <v>1</v>
      </c>
      <c r="E50" s="78" t="s">
        <v>257</v>
      </c>
      <c r="F50" s="55"/>
      <c r="G50" s="55"/>
      <c r="H50" s="55"/>
      <c r="I50" s="55"/>
      <c r="J50" s="55"/>
      <c r="K50" s="55"/>
      <c r="L50" s="55"/>
      <c r="M50" s="55"/>
      <c r="N50" s="55"/>
      <c r="O50" s="55"/>
      <c r="P50" s="55"/>
      <c r="Q50" s="55"/>
      <c r="R50" s="55"/>
      <c r="S50" s="55"/>
      <c r="T50" s="55"/>
      <c r="U50" s="55"/>
      <c r="V50" s="55"/>
      <c r="W50" s="55"/>
      <c r="X50" s="55"/>
      <c r="Y50" s="55"/>
      <c r="Z50" s="55"/>
      <c r="AA50" s="56"/>
      <c r="AB50" s="373" t="s">
        <v>475</v>
      </c>
      <c r="AC50" s="374"/>
      <c r="AD50" s="375"/>
      <c r="AE50" s="361"/>
      <c r="AF50" s="362"/>
      <c r="AG50" s="362"/>
      <c r="AH50" s="362"/>
      <c r="AI50" s="363"/>
    </row>
    <row r="51" spans="2:35" ht="23.25" customHeight="1" x14ac:dyDescent="0.2">
      <c r="B51" s="541"/>
      <c r="C51" s="100"/>
      <c r="D51" s="383"/>
      <c r="E51" s="47"/>
      <c r="F51" s="64" t="s">
        <v>250</v>
      </c>
      <c r="G51" s="64"/>
      <c r="H51" s="64"/>
      <c r="I51" s="64"/>
      <c r="J51" s="64"/>
      <c r="K51" s="64"/>
      <c r="L51" s="64"/>
      <c r="M51" s="64"/>
      <c r="N51" s="64" t="s">
        <v>253</v>
      </c>
      <c r="O51" s="410"/>
      <c r="P51" s="411"/>
      <c r="Q51" s="64" t="s">
        <v>252</v>
      </c>
      <c r="R51" s="64"/>
      <c r="S51" s="64"/>
      <c r="T51" s="64"/>
      <c r="U51" s="64"/>
      <c r="V51" s="64"/>
      <c r="W51" s="64"/>
      <c r="X51" s="64"/>
      <c r="Y51" s="64"/>
      <c r="Z51" s="64"/>
      <c r="AA51" s="48"/>
      <c r="AB51" s="379"/>
      <c r="AC51" s="380"/>
      <c r="AD51" s="381"/>
      <c r="AE51" s="364"/>
      <c r="AF51" s="365"/>
      <c r="AG51" s="365"/>
      <c r="AH51" s="365"/>
      <c r="AI51" s="366"/>
    </row>
    <row r="52" spans="2:35" ht="23.25" customHeight="1" x14ac:dyDescent="0.2">
      <c r="B52" s="541"/>
      <c r="C52" s="100"/>
      <c r="D52" s="384"/>
      <c r="E52" s="79"/>
      <c r="F52" s="51" t="s">
        <v>251</v>
      </c>
      <c r="G52" s="51"/>
      <c r="H52" s="51"/>
      <c r="I52" s="51"/>
      <c r="J52" s="51"/>
      <c r="K52" s="51"/>
      <c r="L52" s="51"/>
      <c r="M52" s="51"/>
      <c r="N52" s="51" t="s">
        <v>253</v>
      </c>
      <c r="O52" s="405"/>
      <c r="P52" s="407"/>
      <c r="Q52" s="51" t="s">
        <v>252</v>
      </c>
      <c r="R52" s="51"/>
      <c r="S52" s="51"/>
      <c r="T52" s="51"/>
      <c r="U52" s="51"/>
      <c r="V52" s="51"/>
      <c r="W52" s="51"/>
      <c r="X52" s="51"/>
      <c r="Y52" s="51"/>
      <c r="Z52" s="51"/>
      <c r="AA52" s="52"/>
      <c r="AB52" s="376"/>
      <c r="AC52" s="377"/>
      <c r="AD52" s="378"/>
      <c r="AE52" s="367"/>
      <c r="AF52" s="368"/>
      <c r="AG52" s="368"/>
      <c r="AH52" s="368"/>
      <c r="AI52" s="369"/>
    </row>
    <row r="53" spans="2:35" ht="30.65" customHeight="1" x14ac:dyDescent="0.2">
      <c r="B53" s="541"/>
      <c r="C53" s="100"/>
      <c r="D53" s="186" t="s">
        <v>2</v>
      </c>
      <c r="E53" s="86" t="s">
        <v>254</v>
      </c>
      <c r="F53" s="73"/>
      <c r="G53" s="73"/>
      <c r="H53" s="73"/>
      <c r="I53" s="73"/>
      <c r="J53" s="73"/>
      <c r="K53" s="73"/>
      <c r="L53" s="73"/>
      <c r="M53" s="73"/>
      <c r="N53" s="73"/>
      <c r="O53" s="73"/>
      <c r="P53" s="73"/>
      <c r="Q53" s="73"/>
      <c r="R53" s="73"/>
      <c r="S53" s="73"/>
      <c r="T53" s="73"/>
      <c r="U53" s="73"/>
      <c r="V53" s="73"/>
      <c r="W53" s="73"/>
      <c r="X53" s="73"/>
      <c r="Y53" s="73"/>
      <c r="Z53" s="73"/>
      <c r="AA53" s="87"/>
      <c r="AB53" s="447" t="s">
        <v>475</v>
      </c>
      <c r="AC53" s="448"/>
      <c r="AD53" s="449"/>
      <c r="AE53" s="358"/>
      <c r="AF53" s="359"/>
      <c r="AG53" s="359"/>
      <c r="AH53" s="359"/>
      <c r="AI53" s="360"/>
    </row>
    <row r="54" spans="2:35" ht="30.65" customHeight="1" x14ac:dyDescent="0.2">
      <c r="B54" s="541"/>
      <c r="C54" s="100"/>
      <c r="D54" s="186" t="s">
        <v>3</v>
      </c>
      <c r="E54" s="86" t="s">
        <v>255</v>
      </c>
      <c r="F54" s="73"/>
      <c r="G54" s="73"/>
      <c r="H54" s="73"/>
      <c r="I54" s="73"/>
      <c r="J54" s="73"/>
      <c r="K54" s="73"/>
      <c r="L54" s="73"/>
      <c r="M54" s="73"/>
      <c r="N54" s="73"/>
      <c r="O54" s="73"/>
      <c r="P54" s="73"/>
      <c r="Q54" s="73"/>
      <c r="R54" s="73"/>
      <c r="S54" s="73"/>
      <c r="T54" s="73"/>
      <c r="U54" s="73"/>
      <c r="V54" s="73"/>
      <c r="W54" s="73"/>
      <c r="X54" s="73"/>
      <c r="Y54" s="73"/>
      <c r="Z54" s="73"/>
      <c r="AA54" s="87"/>
      <c r="AB54" s="447" t="s">
        <v>476</v>
      </c>
      <c r="AC54" s="448"/>
      <c r="AD54" s="449"/>
      <c r="AE54" s="358"/>
      <c r="AF54" s="359"/>
      <c r="AG54" s="359"/>
      <c r="AH54" s="359"/>
      <c r="AI54" s="360"/>
    </row>
    <row r="55" spans="2:35" ht="30.65" customHeight="1" x14ac:dyDescent="0.2">
      <c r="B55" s="541"/>
      <c r="C55" s="100"/>
      <c r="D55" s="186" t="s">
        <v>256</v>
      </c>
      <c r="E55" s="86" t="s">
        <v>482</v>
      </c>
      <c r="F55" s="73"/>
      <c r="G55" s="73"/>
      <c r="H55" s="73"/>
      <c r="I55" s="73"/>
      <c r="J55" s="73"/>
      <c r="K55" s="73"/>
      <c r="L55" s="73"/>
      <c r="M55" s="73"/>
      <c r="N55" s="73"/>
      <c r="O55" s="73"/>
      <c r="P55" s="73"/>
      <c r="Q55" s="73"/>
      <c r="R55" s="73"/>
      <c r="S55" s="73"/>
      <c r="T55" s="73"/>
      <c r="U55" s="73"/>
      <c r="V55" s="73"/>
      <c r="W55" s="73"/>
      <c r="X55" s="73"/>
      <c r="Y55" s="73"/>
      <c r="Z55" s="73"/>
      <c r="AA55" s="87"/>
      <c r="AB55" s="447" t="s">
        <v>475</v>
      </c>
      <c r="AC55" s="448"/>
      <c r="AD55" s="449"/>
      <c r="AE55" s="358"/>
      <c r="AF55" s="359"/>
      <c r="AG55" s="359"/>
      <c r="AH55" s="359"/>
      <c r="AI55" s="360"/>
    </row>
    <row r="56" spans="2:35" ht="18" customHeight="1" x14ac:dyDescent="0.2">
      <c r="B56" s="541"/>
      <c r="C56" s="100"/>
      <c r="D56" s="382" t="s">
        <v>5</v>
      </c>
      <c r="E56" s="530" t="s">
        <v>488</v>
      </c>
      <c r="F56" s="486"/>
      <c r="G56" s="486"/>
      <c r="H56" s="486"/>
      <c r="I56" s="486"/>
      <c r="J56" s="486"/>
      <c r="K56" s="486"/>
      <c r="L56" s="486"/>
      <c r="M56" s="486"/>
      <c r="N56" s="486"/>
      <c r="O56" s="486"/>
      <c r="P56" s="486"/>
      <c r="Q56" s="486"/>
      <c r="R56" s="486"/>
      <c r="S56" s="486"/>
      <c r="T56" s="486"/>
      <c r="U56" s="486"/>
      <c r="V56" s="486"/>
      <c r="W56" s="486"/>
      <c r="X56" s="486"/>
      <c r="Y56" s="486"/>
      <c r="Z56" s="486"/>
      <c r="AA56" s="487"/>
      <c r="AB56" s="373" t="s">
        <v>475</v>
      </c>
      <c r="AC56" s="374"/>
      <c r="AD56" s="375"/>
      <c r="AE56" s="361"/>
      <c r="AF56" s="362"/>
      <c r="AG56" s="362"/>
      <c r="AH56" s="362"/>
      <c r="AI56" s="363"/>
    </row>
    <row r="57" spans="2:35" ht="18" customHeight="1" x14ac:dyDescent="0.2">
      <c r="B57" s="541"/>
      <c r="C57" s="101"/>
      <c r="D57" s="384"/>
      <c r="E57" s="531"/>
      <c r="F57" s="532"/>
      <c r="G57" s="532"/>
      <c r="H57" s="532"/>
      <c r="I57" s="532"/>
      <c r="J57" s="532"/>
      <c r="K57" s="532"/>
      <c r="L57" s="532"/>
      <c r="M57" s="532"/>
      <c r="N57" s="532"/>
      <c r="O57" s="532"/>
      <c r="P57" s="532"/>
      <c r="Q57" s="532"/>
      <c r="R57" s="532"/>
      <c r="S57" s="532"/>
      <c r="T57" s="532"/>
      <c r="U57" s="532"/>
      <c r="V57" s="532"/>
      <c r="W57" s="532"/>
      <c r="X57" s="532"/>
      <c r="Y57" s="532"/>
      <c r="Z57" s="532"/>
      <c r="AA57" s="533"/>
      <c r="AB57" s="376"/>
      <c r="AC57" s="377"/>
      <c r="AD57" s="378"/>
      <c r="AE57" s="367"/>
      <c r="AF57" s="368"/>
      <c r="AG57" s="368"/>
      <c r="AH57" s="368"/>
      <c r="AI57" s="369"/>
    </row>
    <row r="58" spans="2:35" ht="23.25" customHeight="1" x14ac:dyDescent="0.2">
      <c r="B58" s="541"/>
      <c r="C58" s="96">
        <v>6</v>
      </c>
      <c r="D58" s="97"/>
      <c r="E58" s="512" t="s">
        <v>478</v>
      </c>
      <c r="F58" s="513"/>
      <c r="G58" s="513"/>
      <c r="H58" s="513"/>
      <c r="I58" s="513"/>
      <c r="J58" s="513"/>
      <c r="K58" s="513"/>
      <c r="L58" s="513"/>
      <c r="M58" s="513"/>
      <c r="N58" s="513"/>
      <c r="O58" s="513"/>
      <c r="P58" s="513"/>
      <c r="Q58" s="513"/>
      <c r="R58" s="513"/>
      <c r="S58" s="513"/>
      <c r="T58" s="513"/>
      <c r="U58" s="513"/>
      <c r="V58" s="513"/>
      <c r="W58" s="513"/>
      <c r="X58" s="513"/>
      <c r="Y58" s="513"/>
      <c r="Z58" s="513"/>
      <c r="AA58" s="514"/>
      <c r="AB58" s="433" t="s">
        <v>140</v>
      </c>
      <c r="AC58" s="434"/>
      <c r="AD58" s="435"/>
      <c r="AE58" s="418" t="s">
        <v>138</v>
      </c>
      <c r="AF58" s="419"/>
      <c r="AG58" s="419"/>
      <c r="AH58" s="419"/>
      <c r="AI58" s="420"/>
    </row>
    <row r="59" spans="2:35" ht="23.25" customHeight="1" x14ac:dyDescent="0.2">
      <c r="B59" s="541"/>
      <c r="C59" s="45"/>
      <c r="D59" s="463" t="s">
        <v>592</v>
      </c>
      <c r="E59" s="412" t="s">
        <v>593</v>
      </c>
      <c r="F59" s="413"/>
      <c r="G59" s="413"/>
      <c r="H59" s="413"/>
      <c r="I59" s="413"/>
      <c r="J59" s="413"/>
      <c r="K59" s="413"/>
      <c r="L59" s="413"/>
      <c r="M59" s="413"/>
      <c r="N59" s="413"/>
      <c r="O59" s="413"/>
      <c r="P59" s="413"/>
      <c r="Q59" s="413"/>
      <c r="R59" s="413"/>
      <c r="S59" s="413"/>
      <c r="T59" s="413"/>
      <c r="U59" s="413"/>
      <c r="V59" s="413"/>
      <c r="W59" s="413"/>
      <c r="X59" s="413"/>
      <c r="Y59" s="413"/>
      <c r="Z59" s="413"/>
      <c r="AA59" s="414"/>
      <c r="AB59" s="373" t="s">
        <v>475</v>
      </c>
      <c r="AC59" s="374"/>
      <c r="AD59" s="375"/>
      <c r="AE59" s="500"/>
      <c r="AF59" s="501"/>
      <c r="AG59" s="501"/>
      <c r="AH59" s="501"/>
      <c r="AI59" s="502"/>
    </row>
    <row r="60" spans="2:35" ht="23.25" customHeight="1" x14ac:dyDescent="0.2">
      <c r="B60" s="541"/>
      <c r="C60" s="45"/>
      <c r="D60" s="464"/>
      <c r="E60" s="415"/>
      <c r="F60" s="416"/>
      <c r="G60" s="416"/>
      <c r="H60" s="416"/>
      <c r="I60" s="416"/>
      <c r="J60" s="416"/>
      <c r="K60" s="416"/>
      <c r="L60" s="416"/>
      <c r="M60" s="416"/>
      <c r="N60" s="416"/>
      <c r="O60" s="416"/>
      <c r="P60" s="416"/>
      <c r="Q60" s="416"/>
      <c r="R60" s="416"/>
      <c r="S60" s="416"/>
      <c r="T60" s="416"/>
      <c r="U60" s="416"/>
      <c r="V60" s="416"/>
      <c r="W60" s="416"/>
      <c r="X60" s="416"/>
      <c r="Y60" s="416"/>
      <c r="Z60" s="416"/>
      <c r="AA60" s="417"/>
      <c r="AB60" s="376"/>
      <c r="AC60" s="377"/>
      <c r="AD60" s="378"/>
      <c r="AE60" s="503"/>
      <c r="AF60" s="504"/>
      <c r="AG60" s="504"/>
      <c r="AH60" s="504"/>
      <c r="AI60" s="505"/>
    </row>
    <row r="61" spans="2:35" ht="23.25" customHeight="1" x14ac:dyDescent="0.2">
      <c r="B61" s="541"/>
      <c r="C61" s="100"/>
      <c r="D61" s="382" t="s">
        <v>2</v>
      </c>
      <c r="E61" s="393" t="s">
        <v>479</v>
      </c>
      <c r="F61" s="394"/>
      <c r="G61" s="394"/>
      <c r="H61" s="394"/>
      <c r="I61" s="394"/>
      <c r="J61" s="394"/>
      <c r="K61" s="394"/>
      <c r="L61" s="394"/>
      <c r="M61" s="394"/>
      <c r="N61" s="394"/>
      <c r="O61" s="394"/>
      <c r="P61" s="394"/>
      <c r="Q61" s="394"/>
      <c r="R61" s="394"/>
      <c r="S61" s="394"/>
      <c r="T61" s="394"/>
      <c r="U61" s="394"/>
      <c r="V61" s="394"/>
      <c r="W61" s="394"/>
      <c r="X61" s="394"/>
      <c r="Y61" s="394"/>
      <c r="Z61" s="394"/>
      <c r="AA61" s="395"/>
      <c r="AB61" s="465" t="s">
        <v>475</v>
      </c>
      <c r="AC61" s="466"/>
      <c r="AD61" s="467"/>
      <c r="AE61" s="361"/>
      <c r="AF61" s="362"/>
      <c r="AG61" s="362"/>
      <c r="AH61" s="362"/>
      <c r="AI61" s="363"/>
    </row>
    <row r="62" spans="2:35" ht="23.25" customHeight="1" x14ac:dyDescent="0.2">
      <c r="B62" s="541"/>
      <c r="C62" s="100"/>
      <c r="D62" s="383"/>
      <c r="E62" s="511"/>
      <c r="F62" s="408"/>
      <c r="G62" s="408"/>
      <c r="H62" s="408"/>
      <c r="I62" s="408"/>
      <c r="J62" s="408"/>
      <c r="K62" s="408"/>
      <c r="L62" s="408"/>
      <c r="M62" s="408"/>
      <c r="N62" s="408"/>
      <c r="O62" s="408"/>
      <c r="P62" s="408"/>
      <c r="Q62" s="408"/>
      <c r="R62" s="408"/>
      <c r="S62" s="408"/>
      <c r="T62" s="408"/>
      <c r="U62" s="408"/>
      <c r="V62" s="408"/>
      <c r="W62" s="408"/>
      <c r="X62" s="408"/>
      <c r="Y62" s="408"/>
      <c r="Z62" s="408"/>
      <c r="AA62" s="409"/>
      <c r="AB62" s="518"/>
      <c r="AC62" s="519"/>
      <c r="AD62" s="520"/>
      <c r="AE62" s="364"/>
      <c r="AF62" s="365"/>
      <c r="AG62" s="365"/>
      <c r="AH62" s="365"/>
      <c r="AI62" s="366"/>
    </row>
    <row r="63" spans="2:35" ht="23.25" customHeight="1" x14ac:dyDescent="0.2">
      <c r="B63" s="541"/>
      <c r="C63" s="100"/>
      <c r="D63" s="383"/>
      <c r="E63" s="515" t="s">
        <v>474</v>
      </c>
      <c r="F63" s="516"/>
      <c r="G63" s="516"/>
      <c r="H63" s="516"/>
      <c r="I63" s="516"/>
      <c r="J63" s="516"/>
      <c r="K63" s="516"/>
      <c r="L63" s="516"/>
      <c r="M63" s="516"/>
      <c r="N63" s="516"/>
      <c r="O63" s="516"/>
      <c r="P63" s="516"/>
      <c r="Q63" s="516"/>
      <c r="R63" s="516"/>
      <c r="S63" s="516"/>
      <c r="T63" s="516"/>
      <c r="U63" s="516"/>
      <c r="V63" s="516"/>
      <c r="W63" s="516"/>
      <c r="X63" s="516"/>
      <c r="Y63" s="516"/>
      <c r="Z63" s="516"/>
      <c r="AA63" s="517"/>
      <c r="AB63" s="518"/>
      <c r="AC63" s="519"/>
      <c r="AD63" s="520"/>
      <c r="AE63" s="364"/>
      <c r="AF63" s="365"/>
      <c r="AG63" s="365"/>
      <c r="AH63" s="365"/>
      <c r="AI63" s="366"/>
    </row>
    <row r="64" spans="2:35" ht="23.25" customHeight="1" x14ac:dyDescent="0.2">
      <c r="B64" s="541"/>
      <c r="C64" s="100"/>
      <c r="D64" s="383"/>
      <c r="E64" s="47"/>
      <c r="F64" s="64"/>
      <c r="G64" s="64"/>
      <c r="H64" s="163"/>
      <c r="I64" s="64" t="s">
        <v>266</v>
      </c>
      <c r="J64" s="64"/>
      <c r="K64" s="64"/>
      <c r="L64" s="64"/>
      <c r="M64" s="64"/>
      <c r="N64" s="64"/>
      <c r="O64" s="64"/>
      <c r="P64" s="64"/>
      <c r="Q64" s="64"/>
      <c r="R64" s="64"/>
      <c r="S64" s="64"/>
      <c r="T64" s="64"/>
      <c r="U64" s="64"/>
      <c r="V64" s="64"/>
      <c r="W64" s="64"/>
      <c r="X64" s="64"/>
      <c r="Y64" s="64"/>
      <c r="Z64" s="64"/>
      <c r="AA64" s="48"/>
      <c r="AB64" s="518"/>
      <c r="AC64" s="519"/>
      <c r="AD64" s="520"/>
      <c r="AE64" s="364"/>
      <c r="AF64" s="365"/>
      <c r="AG64" s="365"/>
      <c r="AH64" s="365"/>
      <c r="AI64" s="366"/>
    </row>
    <row r="65" spans="2:35" ht="23.25" customHeight="1" x14ac:dyDescent="0.2">
      <c r="B65" s="541"/>
      <c r="C65" s="100"/>
      <c r="D65" s="383"/>
      <c r="E65" s="47"/>
      <c r="F65" s="64"/>
      <c r="G65" s="64"/>
      <c r="H65" s="163"/>
      <c r="I65" s="64" t="s">
        <v>264</v>
      </c>
      <c r="J65" s="64"/>
      <c r="K65" s="64"/>
      <c r="L65" s="64"/>
      <c r="M65" s="64"/>
      <c r="N65" s="64"/>
      <c r="O65" s="64"/>
      <c r="P65" s="64"/>
      <c r="Q65" s="64"/>
      <c r="R65" s="64"/>
      <c r="S65" s="64"/>
      <c r="T65" s="64"/>
      <c r="U65" s="64"/>
      <c r="V65" s="64"/>
      <c r="W65" s="64"/>
      <c r="X65" s="64"/>
      <c r="Y65" s="64"/>
      <c r="Z65" s="64"/>
      <c r="AA65" s="48"/>
      <c r="AB65" s="518"/>
      <c r="AC65" s="519"/>
      <c r="AD65" s="520"/>
      <c r="AE65" s="364"/>
      <c r="AF65" s="365"/>
      <c r="AG65" s="365"/>
      <c r="AH65" s="365"/>
      <c r="AI65" s="366"/>
    </row>
    <row r="66" spans="2:35" ht="23.25" customHeight="1" x14ac:dyDescent="0.2">
      <c r="B66" s="541"/>
      <c r="C66" s="100"/>
      <c r="D66" s="383"/>
      <c r="E66" s="47"/>
      <c r="F66" s="64"/>
      <c r="G66" s="64"/>
      <c r="H66" s="163"/>
      <c r="I66" s="64" t="s">
        <v>265</v>
      </c>
      <c r="J66" s="64"/>
      <c r="K66" s="64"/>
      <c r="L66" s="64"/>
      <c r="M66" s="64"/>
      <c r="N66" s="64"/>
      <c r="O66" s="64"/>
      <c r="P66" s="64"/>
      <c r="Q66" s="64"/>
      <c r="R66" s="64"/>
      <c r="S66" s="64"/>
      <c r="T66" s="64"/>
      <c r="U66" s="64"/>
      <c r="V66" s="64"/>
      <c r="W66" s="64"/>
      <c r="X66" s="64"/>
      <c r="Y66" s="64"/>
      <c r="Z66" s="64"/>
      <c r="AA66" s="48"/>
      <c r="AB66" s="518"/>
      <c r="AC66" s="519"/>
      <c r="AD66" s="520"/>
      <c r="AE66" s="364"/>
      <c r="AF66" s="365"/>
      <c r="AG66" s="365"/>
      <c r="AH66" s="365"/>
      <c r="AI66" s="366"/>
    </row>
    <row r="67" spans="2:35" ht="23.25" customHeight="1" x14ac:dyDescent="0.2">
      <c r="B67" s="541"/>
      <c r="C67" s="100"/>
      <c r="D67" s="383"/>
      <c r="E67" s="47"/>
      <c r="F67" s="408" t="s">
        <v>644</v>
      </c>
      <c r="G67" s="408"/>
      <c r="H67" s="408"/>
      <c r="I67" s="408"/>
      <c r="J67" s="408"/>
      <c r="K67" s="408"/>
      <c r="L67" s="408"/>
      <c r="M67" s="408"/>
      <c r="N67" s="408"/>
      <c r="O67" s="408"/>
      <c r="P67" s="408"/>
      <c r="Q67" s="408"/>
      <c r="R67" s="408"/>
      <c r="S67" s="408"/>
      <c r="T67" s="408"/>
      <c r="U67" s="408"/>
      <c r="V67" s="408"/>
      <c r="W67" s="408"/>
      <c r="X67" s="408"/>
      <c r="Y67" s="408"/>
      <c r="Z67" s="408"/>
      <c r="AA67" s="48"/>
      <c r="AB67" s="518"/>
      <c r="AC67" s="519"/>
      <c r="AD67" s="520"/>
      <c r="AE67" s="364"/>
      <c r="AF67" s="365"/>
      <c r="AG67" s="365"/>
      <c r="AH67" s="365"/>
      <c r="AI67" s="366"/>
    </row>
    <row r="68" spans="2:35" ht="23.25" customHeight="1" x14ac:dyDescent="0.2">
      <c r="B68" s="541"/>
      <c r="C68" s="100"/>
      <c r="D68" s="383"/>
      <c r="E68" s="47"/>
      <c r="F68" s="408"/>
      <c r="G68" s="408"/>
      <c r="H68" s="408"/>
      <c r="I68" s="408"/>
      <c r="J68" s="408"/>
      <c r="K68" s="408"/>
      <c r="L68" s="408"/>
      <c r="M68" s="408"/>
      <c r="N68" s="408"/>
      <c r="O68" s="408"/>
      <c r="P68" s="408"/>
      <c r="Q68" s="408"/>
      <c r="R68" s="408"/>
      <c r="S68" s="408"/>
      <c r="T68" s="408"/>
      <c r="U68" s="408"/>
      <c r="V68" s="408"/>
      <c r="W68" s="408"/>
      <c r="X68" s="408"/>
      <c r="Y68" s="408"/>
      <c r="Z68" s="408"/>
      <c r="AA68" s="48"/>
      <c r="AB68" s="518"/>
      <c r="AC68" s="519"/>
      <c r="AD68" s="520"/>
      <c r="AE68" s="364"/>
      <c r="AF68" s="365"/>
      <c r="AG68" s="365"/>
      <c r="AH68" s="365"/>
      <c r="AI68" s="366"/>
    </row>
    <row r="69" spans="2:35" ht="23.25" customHeight="1" x14ac:dyDescent="0.2">
      <c r="B69" s="541"/>
      <c r="C69" s="100"/>
      <c r="D69" s="384"/>
      <c r="E69" s="79"/>
      <c r="F69" s="397"/>
      <c r="G69" s="397"/>
      <c r="H69" s="397"/>
      <c r="I69" s="397"/>
      <c r="J69" s="397"/>
      <c r="K69" s="397"/>
      <c r="L69" s="397"/>
      <c r="M69" s="397"/>
      <c r="N69" s="397"/>
      <c r="O69" s="397"/>
      <c r="P69" s="397"/>
      <c r="Q69" s="397"/>
      <c r="R69" s="397"/>
      <c r="S69" s="397"/>
      <c r="T69" s="397"/>
      <c r="U69" s="397"/>
      <c r="V69" s="397"/>
      <c r="W69" s="397"/>
      <c r="X69" s="397"/>
      <c r="Y69" s="397"/>
      <c r="Z69" s="397"/>
      <c r="AA69" s="52"/>
      <c r="AB69" s="468"/>
      <c r="AC69" s="469"/>
      <c r="AD69" s="470"/>
      <c r="AE69" s="367"/>
      <c r="AF69" s="368"/>
      <c r="AG69" s="368"/>
      <c r="AH69" s="368"/>
      <c r="AI69" s="369"/>
    </row>
    <row r="70" spans="2:35" ht="23.25" customHeight="1" x14ac:dyDescent="0.2">
      <c r="B70" s="541"/>
      <c r="C70" s="47"/>
      <c r="D70" s="382" t="s">
        <v>3</v>
      </c>
      <c r="E70" s="393" t="s">
        <v>678</v>
      </c>
      <c r="F70" s="394"/>
      <c r="G70" s="394"/>
      <c r="H70" s="394"/>
      <c r="I70" s="394"/>
      <c r="J70" s="394"/>
      <c r="K70" s="394"/>
      <c r="L70" s="394"/>
      <c r="M70" s="394"/>
      <c r="N70" s="394"/>
      <c r="O70" s="394"/>
      <c r="P70" s="394"/>
      <c r="Q70" s="394"/>
      <c r="R70" s="394"/>
      <c r="S70" s="394"/>
      <c r="T70" s="394"/>
      <c r="U70" s="394"/>
      <c r="V70" s="394"/>
      <c r="W70" s="394"/>
      <c r="X70" s="394"/>
      <c r="Y70" s="394"/>
      <c r="Z70" s="394"/>
      <c r="AA70" s="395"/>
      <c r="AB70" s="465" t="s">
        <v>475</v>
      </c>
      <c r="AC70" s="466"/>
      <c r="AD70" s="467"/>
      <c r="AE70" s="361"/>
      <c r="AF70" s="362"/>
      <c r="AG70" s="362"/>
      <c r="AH70" s="362"/>
      <c r="AI70" s="363"/>
    </row>
    <row r="71" spans="2:35" ht="23.25" customHeight="1" x14ac:dyDescent="0.2">
      <c r="B71" s="541"/>
      <c r="C71" s="47"/>
      <c r="D71" s="384"/>
      <c r="E71" s="396"/>
      <c r="F71" s="397"/>
      <c r="G71" s="397"/>
      <c r="H71" s="397"/>
      <c r="I71" s="397"/>
      <c r="J71" s="397"/>
      <c r="K71" s="397"/>
      <c r="L71" s="397"/>
      <c r="M71" s="397"/>
      <c r="N71" s="397"/>
      <c r="O71" s="397"/>
      <c r="P71" s="397"/>
      <c r="Q71" s="397"/>
      <c r="R71" s="397"/>
      <c r="S71" s="397"/>
      <c r="T71" s="397"/>
      <c r="U71" s="397"/>
      <c r="V71" s="397"/>
      <c r="W71" s="397"/>
      <c r="X71" s="397"/>
      <c r="Y71" s="397"/>
      <c r="Z71" s="397"/>
      <c r="AA71" s="398"/>
      <c r="AB71" s="468"/>
      <c r="AC71" s="469"/>
      <c r="AD71" s="470"/>
      <c r="AE71" s="367"/>
      <c r="AF71" s="368"/>
      <c r="AG71" s="368"/>
      <c r="AH71" s="368"/>
      <c r="AI71" s="369"/>
    </row>
    <row r="72" spans="2:35" ht="23.25" customHeight="1" x14ac:dyDescent="0.2">
      <c r="B72" s="541"/>
      <c r="C72" s="96">
        <v>7</v>
      </c>
      <c r="D72" s="97"/>
      <c r="E72" s="512" t="s">
        <v>267</v>
      </c>
      <c r="F72" s="513"/>
      <c r="G72" s="513"/>
      <c r="H72" s="513"/>
      <c r="I72" s="513"/>
      <c r="J72" s="513"/>
      <c r="K72" s="513"/>
      <c r="L72" s="513"/>
      <c r="M72" s="513"/>
      <c r="N72" s="513"/>
      <c r="O72" s="513"/>
      <c r="P72" s="513"/>
      <c r="Q72" s="513"/>
      <c r="R72" s="513"/>
      <c r="S72" s="513"/>
      <c r="T72" s="513"/>
      <c r="U72" s="513"/>
      <c r="V72" s="513"/>
      <c r="W72" s="513"/>
      <c r="X72" s="513"/>
      <c r="Y72" s="513"/>
      <c r="Z72" s="513"/>
      <c r="AA72" s="514"/>
      <c r="AB72" s="433" t="s">
        <v>140</v>
      </c>
      <c r="AC72" s="434"/>
      <c r="AD72" s="435"/>
      <c r="AE72" s="418" t="s">
        <v>138</v>
      </c>
      <c r="AF72" s="419"/>
      <c r="AG72" s="419"/>
      <c r="AH72" s="419"/>
      <c r="AI72" s="420"/>
    </row>
    <row r="73" spans="2:35" ht="21" customHeight="1" x14ac:dyDescent="0.2">
      <c r="B73" s="541"/>
      <c r="C73" s="100"/>
      <c r="D73" s="382" t="s">
        <v>1</v>
      </c>
      <c r="E73" s="78" t="s">
        <v>271</v>
      </c>
      <c r="F73" s="55"/>
      <c r="G73" s="55"/>
      <c r="H73" s="55"/>
      <c r="I73" s="55"/>
      <c r="J73" s="55"/>
      <c r="K73" s="55"/>
      <c r="L73" s="55"/>
      <c r="M73" s="55"/>
      <c r="N73" s="55"/>
      <c r="O73" s="55"/>
      <c r="P73" s="55"/>
      <c r="Q73" s="55"/>
      <c r="R73" s="55"/>
      <c r="S73" s="55"/>
      <c r="T73" s="55"/>
      <c r="U73" s="55"/>
      <c r="V73" s="55"/>
      <c r="W73" s="55"/>
      <c r="X73" s="55"/>
      <c r="Y73" s="55"/>
      <c r="Z73" s="55"/>
      <c r="AA73" s="56"/>
      <c r="AB73" s="373" t="s">
        <v>475</v>
      </c>
      <c r="AC73" s="374"/>
      <c r="AD73" s="375"/>
      <c r="AE73" s="361"/>
      <c r="AF73" s="362"/>
      <c r="AG73" s="362"/>
      <c r="AH73" s="362"/>
      <c r="AI73" s="363"/>
    </row>
    <row r="74" spans="2:35" ht="21" customHeight="1" x14ac:dyDescent="0.2">
      <c r="B74" s="541"/>
      <c r="C74" s="100"/>
      <c r="D74" s="383"/>
      <c r="E74" s="47"/>
      <c r="F74" s="64" t="s">
        <v>268</v>
      </c>
      <c r="G74" s="64"/>
      <c r="H74" s="64"/>
      <c r="I74" s="64"/>
      <c r="J74" s="64"/>
      <c r="K74" s="64"/>
      <c r="L74" s="64"/>
      <c r="M74" s="64"/>
      <c r="N74" s="64"/>
      <c r="O74" s="64"/>
      <c r="P74" s="64"/>
      <c r="Q74" s="64"/>
      <c r="R74" s="64"/>
      <c r="S74" s="64"/>
      <c r="T74" s="64"/>
      <c r="U74" s="64"/>
      <c r="V74" s="64"/>
      <c r="W74" s="64"/>
      <c r="X74" s="64"/>
      <c r="Y74" s="64"/>
      <c r="Z74" s="64"/>
      <c r="AA74" s="48"/>
      <c r="AB74" s="379"/>
      <c r="AC74" s="380"/>
      <c r="AD74" s="381"/>
      <c r="AE74" s="364"/>
      <c r="AF74" s="365"/>
      <c r="AG74" s="365"/>
      <c r="AH74" s="365"/>
      <c r="AI74" s="366"/>
    </row>
    <row r="75" spans="2:35" ht="21" customHeight="1" x14ac:dyDescent="0.2">
      <c r="B75" s="541"/>
      <c r="C75" s="100"/>
      <c r="D75" s="384"/>
      <c r="E75" s="79"/>
      <c r="F75" s="51" t="s">
        <v>269</v>
      </c>
      <c r="G75" s="51"/>
      <c r="H75" s="51"/>
      <c r="I75" s="51"/>
      <c r="J75" s="51"/>
      <c r="K75" s="51"/>
      <c r="L75" s="51"/>
      <c r="M75" s="51"/>
      <c r="N75" s="51"/>
      <c r="O75" s="51"/>
      <c r="P75" s="51"/>
      <c r="Q75" s="51"/>
      <c r="R75" s="51"/>
      <c r="S75" s="51"/>
      <c r="T75" s="51"/>
      <c r="U75" s="51"/>
      <c r="V75" s="51"/>
      <c r="W75" s="51"/>
      <c r="X75" s="51"/>
      <c r="Y75" s="51"/>
      <c r="Z75" s="51"/>
      <c r="AA75" s="52"/>
      <c r="AB75" s="376"/>
      <c r="AC75" s="377"/>
      <c r="AD75" s="378"/>
      <c r="AE75" s="367"/>
      <c r="AF75" s="368"/>
      <c r="AG75" s="368"/>
      <c r="AH75" s="368"/>
      <c r="AI75" s="369"/>
    </row>
    <row r="76" spans="2:35" ht="30" customHeight="1" x14ac:dyDescent="0.2">
      <c r="B76" s="541"/>
      <c r="C76" s="100"/>
      <c r="D76" s="186" t="s">
        <v>270</v>
      </c>
      <c r="E76" s="109" t="str">
        <f>IF(表紙!F5="幼保連携型認定こども園","危険等発生時対処要領(危機管理マニュアル)を作成しているか。","事故防止・発生時対応マニュアル・指針を整備しているか。")</f>
        <v>事故防止・発生時対応マニュアル・指針を整備しているか。</v>
      </c>
      <c r="F76" s="73"/>
      <c r="G76" s="73"/>
      <c r="H76" s="73"/>
      <c r="I76" s="73"/>
      <c r="J76" s="73"/>
      <c r="K76" s="73"/>
      <c r="L76" s="73"/>
      <c r="M76" s="73"/>
      <c r="N76" s="73"/>
      <c r="O76" s="73"/>
      <c r="P76" s="73"/>
      <c r="Q76" s="73"/>
      <c r="R76" s="73"/>
      <c r="S76" s="73"/>
      <c r="T76" s="73"/>
      <c r="U76" s="73"/>
      <c r="V76" s="73"/>
      <c r="W76" s="73"/>
      <c r="X76" s="73"/>
      <c r="Y76" s="73"/>
      <c r="Z76" s="73"/>
      <c r="AA76" s="87"/>
      <c r="AB76" s="447" t="s">
        <v>475</v>
      </c>
      <c r="AC76" s="448"/>
      <c r="AD76" s="449"/>
      <c r="AE76" s="358"/>
      <c r="AF76" s="359"/>
      <c r="AG76" s="359"/>
      <c r="AH76" s="359"/>
      <c r="AI76" s="360"/>
    </row>
    <row r="77" spans="2:35" ht="21" customHeight="1" x14ac:dyDescent="0.2">
      <c r="B77" s="541"/>
      <c r="C77" s="100"/>
      <c r="D77" s="382" t="s">
        <v>3</v>
      </c>
      <c r="E77" s="78" t="s">
        <v>480</v>
      </c>
      <c r="F77" s="55"/>
      <c r="G77" s="55"/>
      <c r="H77" s="55"/>
      <c r="I77" s="55"/>
      <c r="J77" s="55"/>
      <c r="K77" s="55"/>
      <c r="L77" s="55"/>
      <c r="M77" s="55"/>
      <c r="N77" s="55"/>
      <c r="O77" s="55"/>
      <c r="P77" s="55"/>
      <c r="Q77" s="55"/>
      <c r="R77" s="55"/>
      <c r="S77" s="55"/>
      <c r="T77" s="55"/>
      <c r="U77" s="55"/>
      <c r="V77" s="55"/>
      <c r="W77" s="55"/>
      <c r="X77" s="55"/>
      <c r="Y77" s="55"/>
      <c r="Z77" s="55"/>
      <c r="AA77" s="56"/>
      <c r="AB77" s="373" t="s">
        <v>475</v>
      </c>
      <c r="AC77" s="374"/>
      <c r="AD77" s="375"/>
      <c r="AE77" s="361"/>
      <c r="AF77" s="362"/>
      <c r="AG77" s="362"/>
      <c r="AH77" s="362"/>
      <c r="AI77" s="363"/>
    </row>
    <row r="78" spans="2:35" ht="21" customHeight="1" x14ac:dyDescent="0.2">
      <c r="B78" s="541"/>
      <c r="C78" s="100"/>
      <c r="D78" s="384"/>
      <c r="E78" s="79" t="s">
        <v>481</v>
      </c>
      <c r="F78" s="51"/>
      <c r="G78" s="51"/>
      <c r="H78" s="51"/>
      <c r="I78" s="51"/>
      <c r="J78" s="51"/>
      <c r="K78" s="51"/>
      <c r="L78" s="51"/>
      <c r="M78" s="51"/>
      <c r="N78" s="51"/>
      <c r="O78" s="51"/>
      <c r="P78" s="51"/>
      <c r="Q78" s="51"/>
      <c r="R78" s="51"/>
      <c r="S78" s="51"/>
      <c r="T78" s="51"/>
      <c r="U78" s="51"/>
      <c r="V78" s="51"/>
      <c r="W78" s="51"/>
      <c r="X78" s="51"/>
      <c r="Y78" s="51"/>
      <c r="Z78" s="51"/>
      <c r="AA78" s="52"/>
      <c r="AB78" s="376"/>
      <c r="AC78" s="377"/>
      <c r="AD78" s="378"/>
      <c r="AE78" s="367"/>
      <c r="AF78" s="368"/>
      <c r="AG78" s="368"/>
      <c r="AH78" s="368"/>
      <c r="AI78" s="369"/>
    </row>
    <row r="79" spans="2:35" ht="21" customHeight="1" x14ac:dyDescent="0.2">
      <c r="B79" s="541"/>
      <c r="C79" s="100"/>
      <c r="D79" s="382" t="s">
        <v>4</v>
      </c>
      <c r="E79" s="471" t="s">
        <v>275</v>
      </c>
      <c r="F79" s="472"/>
      <c r="G79" s="472"/>
      <c r="H79" s="472"/>
      <c r="I79" s="472"/>
      <c r="J79" s="472"/>
      <c r="K79" s="472"/>
      <c r="L79" s="472"/>
      <c r="M79" s="472"/>
      <c r="N79" s="472"/>
      <c r="O79" s="472"/>
      <c r="P79" s="472"/>
      <c r="Q79" s="472"/>
      <c r="R79" s="472"/>
      <c r="S79" s="472"/>
      <c r="T79" s="472"/>
      <c r="U79" s="472"/>
      <c r="V79" s="472"/>
      <c r="W79" s="472"/>
      <c r="X79" s="472"/>
      <c r="Y79" s="472"/>
      <c r="Z79" s="472"/>
      <c r="AA79" s="473"/>
      <c r="AB79" s="373" t="s">
        <v>475</v>
      </c>
      <c r="AC79" s="374"/>
      <c r="AD79" s="375"/>
      <c r="AE79" s="361"/>
      <c r="AF79" s="362"/>
      <c r="AG79" s="362"/>
      <c r="AH79" s="362"/>
      <c r="AI79" s="363"/>
    </row>
    <row r="80" spans="2:35" ht="21" customHeight="1" x14ac:dyDescent="0.2">
      <c r="B80" s="541"/>
      <c r="C80" s="100"/>
      <c r="D80" s="384"/>
      <c r="E80" s="521"/>
      <c r="F80" s="522"/>
      <c r="G80" s="522"/>
      <c r="H80" s="522"/>
      <c r="I80" s="522"/>
      <c r="J80" s="522"/>
      <c r="K80" s="522"/>
      <c r="L80" s="522"/>
      <c r="M80" s="522"/>
      <c r="N80" s="522"/>
      <c r="O80" s="522"/>
      <c r="P80" s="522"/>
      <c r="Q80" s="522"/>
      <c r="R80" s="522"/>
      <c r="S80" s="522"/>
      <c r="T80" s="522"/>
      <c r="U80" s="522"/>
      <c r="V80" s="522"/>
      <c r="W80" s="522"/>
      <c r="X80" s="522"/>
      <c r="Y80" s="522"/>
      <c r="Z80" s="522"/>
      <c r="AA80" s="523"/>
      <c r="AB80" s="376"/>
      <c r="AC80" s="377"/>
      <c r="AD80" s="378"/>
      <c r="AE80" s="367"/>
      <c r="AF80" s="368"/>
      <c r="AG80" s="368"/>
      <c r="AH80" s="368"/>
      <c r="AI80" s="369"/>
    </row>
    <row r="81" spans="2:35" ht="21" customHeight="1" x14ac:dyDescent="0.2">
      <c r="B81" s="541"/>
      <c r="C81" s="100"/>
      <c r="D81" s="382" t="s">
        <v>5</v>
      </c>
      <c r="E81" s="471" t="s">
        <v>679</v>
      </c>
      <c r="F81" s="472"/>
      <c r="G81" s="472"/>
      <c r="H81" s="472"/>
      <c r="I81" s="472"/>
      <c r="J81" s="472"/>
      <c r="K81" s="472"/>
      <c r="L81" s="472"/>
      <c r="M81" s="472"/>
      <c r="N81" s="472"/>
      <c r="O81" s="472"/>
      <c r="P81" s="472"/>
      <c r="Q81" s="472"/>
      <c r="R81" s="472"/>
      <c r="S81" s="472"/>
      <c r="T81" s="472"/>
      <c r="U81" s="472"/>
      <c r="V81" s="472"/>
      <c r="W81" s="472"/>
      <c r="X81" s="472"/>
      <c r="Y81" s="472"/>
      <c r="Z81" s="472"/>
      <c r="AA81" s="473"/>
      <c r="AB81" s="373" t="s">
        <v>475</v>
      </c>
      <c r="AC81" s="374"/>
      <c r="AD81" s="375"/>
      <c r="AE81" s="524"/>
      <c r="AF81" s="525"/>
      <c r="AG81" s="525"/>
      <c r="AH81" s="525"/>
      <c r="AI81" s="526"/>
    </row>
    <row r="82" spans="2:35" ht="21" customHeight="1" x14ac:dyDescent="0.2">
      <c r="B82" s="541"/>
      <c r="C82" s="100"/>
      <c r="D82" s="384"/>
      <c r="E82" s="521"/>
      <c r="F82" s="522"/>
      <c r="G82" s="522"/>
      <c r="H82" s="522"/>
      <c r="I82" s="522"/>
      <c r="J82" s="522"/>
      <c r="K82" s="522"/>
      <c r="L82" s="522"/>
      <c r="M82" s="522"/>
      <c r="N82" s="522"/>
      <c r="O82" s="522"/>
      <c r="P82" s="522"/>
      <c r="Q82" s="522"/>
      <c r="R82" s="522"/>
      <c r="S82" s="522"/>
      <c r="T82" s="522"/>
      <c r="U82" s="522"/>
      <c r="V82" s="522"/>
      <c r="W82" s="522"/>
      <c r="X82" s="522"/>
      <c r="Y82" s="522"/>
      <c r="Z82" s="522"/>
      <c r="AA82" s="523"/>
      <c r="AB82" s="376"/>
      <c r="AC82" s="377"/>
      <c r="AD82" s="378"/>
      <c r="AE82" s="527"/>
      <c r="AF82" s="528"/>
      <c r="AG82" s="528"/>
      <c r="AH82" s="528"/>
      <c r="AI82" s="529"/>
    </row>
    <row r="83" spans="2:35" ht="19.75" customHeight="1" x14ac:dyDescent="0.2">
      <c r="B83" s="541"/>
      <c r="C83" s="100"/>
      <c r="D83" s="382" t="s">
        <v>8</v>
      </c>
      <c r="E83" s="393" t="s">
        <v>277</v>
      </c>
      <c r="F83" s="394"/>
      <c r="G83" s="394"/>
      <c r="H83" s="394"/>
      <c r="I83" s="394"/>
      <c r="J83" s="394"/>
      <c r="K83" s="394"/>
      <c r="L83" s="394"/>
      <c r="M83" s="394"/>
      <c r="N83" s="394"/>
      <c r="O83" s="394"/>
      <c r="P83" s="394"/>
      <c r="Q83" s="394"/>
      <c r="R83" s="394"/>
      <c r="S83" s="394"/>
      <c r="T83" s="394"/>
      <c r="U83" s="394"/>
      <c r="V83" s="394"/>
      <c r="W83" s="394"/>
      <c r="X83" s="394"/>
      <c r="Y83" s="394"/>
      <c r="Z83" s="394"/>
      <c r="AA83" s="395"/>
      <c r="AB83" s="373" t="s">
        <v>476</v>
      </c>
      <c r="AC83" s="374"/>
      <c r="AD83" s="375"/>
      <c r="AE83" s="361"/>
      <c r="AF83" s="362"/>
      <c r="AG83" s="362"/>
      <c r="AH83" s="362"/>
      <c r="AI83" s="363"/>
    </row>
    <row r="84" spans="2:35" ht="19.75" customHeight="1" x14ac:dyDescent="0.2">
      <c r="B84" s="541"/>
      <c r="C84" s="100"/>
      <c r="D84" s="383"/>
      <c r="E84" s="511"/>
      <c r="F84" s="408"/>
      <c r="G84" s="408"/>
      <c r="H84" s="408"/>
      <c r="I84" s="408"/>
      <c r="J84" s="408"/>
      <c r="K84" s="408"/>
      <c r="L84" s="408"/>
      <c r="M84" s="408"/>
      <c r="N84" s="408"/>
      <c r="O84" s="408"/>
      <c r="P84" s="408"/>
      <c r="Q84" s="408"/>
      <c r="R84" s="408"/>
      <c r="S84" s="408"/>
      <c r="T84" s="408"/>
      <c r="U84" s="408"/>
      <c r="V84" s="408"/>
      <c r="W84" s="408"/>
      <c r="X84" s="408"/>
      <c r="Y84" s="408"/>
      <c r="Z84" s="408"/>
      <c r="AA84" s="409"/>
      <c r="AB84" s="379"/>
      <c r="AC84" s="380"/>
      <c r="AD84" s="381"/>
      <c r="AE84" s="364"/>
      <c r="AF84" s="365"/>
      <c r="AG84" s="365"/>
      <c r="AH84" s="365"/>
      <c r="AI84" s="366"/>
    </row>
    <row r="85" spans="2:35" ht="19.75" customHeight="1" x14ac:dyDescent="0.2">
      <c r="B85" s="541"/>
      <c r="C85" s="100"/>
      <c r="D85" s="383"/>
      <c r="E85" s="47"/>
      <c r="F85" s="110" t="s">
        <v>473</v>
      </c>
      <c r="G85" s="64"/>
      <c r="H85" s="64"/>
      <c r="I85" s="64"/>
      <c r="J85" s="64"/>
      <c r="K85" s="64"/>
      <c r="L85" s="64"/>
      <c r="M85" s="64"/>
      <c r="N85" s="64"/>
      <c r="O85" s="64"/>
      <c r="P85" s="64"/>
      <c r="Q85" s="64"/>
      <c r="R85" s="64"/>
      <c r="S85" s="64"/>
      <c r="T85" s="64"/>
      <c r="U85" s="64"/>
      <c r="V85" s="64"/>
      <c r="W85" s="64"/>
      <c r="X85" s="64"/>
      <c r="Y85" s="64"/>
      <c r="Z85" s="64"/>
      <c r="AA85" s="48"/>
      <c r="AB85" s="379"/>
      <c r="AC85" s="380"/>
      <c r="AD85" s="381"/>
      <c r="AE85" s="364"/>
      <c r="AF85" s="365"/>
      <c r="AG85" s="365"/>
      <c r="AH85" s="365"/>
      <c r="AI85" s="366"/>
    </row>
    <row r="86" spans="2:35" ht="19.75" customHeight="1" x14ac:dyDescent="0.2">
      <c r="B86" s="541"/>
      <c r="C86" s="100"/>
      <c r="D86" s="383"/>
      <c r="E86" s="47"/>
      <c r="F86" s="64"/>
      <c r="G86" s="64"/>
      <c r="H86" s="163"/>
      <c r="I86" s="64" t="s">
        <v>278</v>
      </c>
      <c r="J86" s="64"/>
      <c r="K86" s="64"/>
      <c r="L86" s="64"/>
      <c r="M86" s="64"/>
      <c r="N86" s="64"/>
      <c r="O86" s="64"/>
      <c r="P86" s="64"/>
      <c r="Q86" s="111"/>
      <c r="R86" s="64"/>
      <c r="S86" s="64"/>
      <c r="T86" s="64"/>
      <c r="U86" s="64"/>
      <c r="V86" s="64"/>
      <c r="W86" s="64"/>
      <c r="X86" s="64"/>
      <c r="Y86" s="64"/>
      <c r="Z86" s="64"/>
      <c r="AA86" s="48"/>
      <c r="AB86" s="379"/>
      <c r="AC86" s="380"/>
      <c r="AD86" s="381"/>
      <c r="AE86" s="364"/>
      <c r="AF86" s="365"/>
      <c r="AG86" s="365"/>
      <c r="AH86" s="365"/>
      <c r="AI86" s="366"/>
    </row>
    <row r="87" spans="2:35" ht="19.75" customHeight="1" x14ac:dyDescent="0.2">
      <c r="B87" s="541"/>
      <c r="C87" s="100"/>
      <c r="D87" s="383"/>
      <c r="E87" s="47"/>
      <c r="F87" s="64"/>
      <c r="G87" s="64"/>
      <c r="H87" s="163"/>
      <c r="I87" s="64" t="s">
        <v>279</v>
      </c>
      <c r="J87" s="64"/>
      <c r="K87" s="64"/>
      <c r="L87" s="64"/>
      <c r="M87" s="64"/>
      <c r="N87" s="64"/>
      <c r="O87" s="64"/>
      <c r="P87" s="64"/>
      <c r="Q87" s="111"/>
      <c r="R87" s="64"/>
      <c r="S87" s="64"/>
      <c r="T87" s="64"/>
      <c r="U87" s="64"/>
      <c r="V87" s="64"/>
      <c r="W87" s="64"/>
      <c r="X87" s="64"/>
      <c r="Y87" s="64"/>
      <c r="Z87" s="64"/>
      <c r="AA87" s="48"/>
      <c r="AB87" s="379"/>
      <c r="AC87" s="380"/>
      <c r="AD87" s="381"/>
      <c r="AE87" s="364"/>
      <c r="AF87" s="365"/>
      <c r="AG87" s="365"/>
      <c r="AH87" s="365"/>
      <c r="AI87" s="366"/>
    </row>
    <row r="88" spans="2:35" ht="19.75" customHeight="1" x14ac:dyDescent="0.2">
      <c r="B88" s="541"/>
      <c r="C88" s="100"/>
      <c r="D88" s="383"/>
      <c r="E88" s="47"/>
      <c r="F88" s="64"/>
      <c r="G88" s="64"/>
      <c r="H88" s="163"/>
      <c r="I88" s="64" t="s">
        <v>280</v>
      </c>
      <c r="J88" s="64"/>
      <c r="K88" s="64"/>
      <c r="L88" s="64"/>
      <c r="M88" s="64"/>
      <c r="N88" s="64"/>
      <c r="O88" s="64"/>
      <c r="P88" s="64"/>
      <c r="Q88" s="111"/>
      <c r="R88" s="64"/>
      <c r="S88" s="64"/>
      <c r="T88" s="64"/>
      <c r="U88" s="64"/>
      <c r="V88" s="64"/>
      <c r="W88" s="64"/>
      <c r="X88" s="64"/>
      <c r="Y88" s="64"/>
      <c r="Z88" s="64"/>
      <c r="AA88" s="48"/>
      <c r="AB88" s="379"/>
      <c r="AC88" s="380"/>
      <c r="AD88" s="381"/>
      <c r="AE88" s="364"/>
      <c r="AF88" s="365"/>
      <c r="AG88" s="365"/>
      <c r="AH88" s="365"/>
      <c r="AI88" s="366"/>
    </row>
    <row r="89" spans="2:35" ht="19.75" customHeight="1" x14ac:dyDescent="0.2">
      <c r="B89" s="541"/>
      <c r="C89" s="100"/>
      <c r="D89" s="383"/>
      <c r="E89" s="47"/>
      <c r="F89" s="64"/>
      <c r="G89" s="64"/>
      <c r="H89" s="163"/>
      <c r="I89" s="64" t="s">
        <v>281</v>
      </c>
      <c r="J89" s="64"/>
      <c r="K89" s="64"/>
      <c r="L89" s="64"/>
      <c r="M89" s="64"/>
      <c r="N89" s="64"/>
      <c r="O89" s="64"/>
      <c r="P89" s="64"/>
      <c r="Q89" s="111"/>
      <c r="R89" s="64"/>
      <c r="S89" s="64"/>
      <c r="T89" s="64"/>
      <c r="U89" s="64"/>
      <c r="V89" s="64"/>
      <c r="W89" s="64"/>
      <c r="X89" s="64"/>
      <c r="Y89" s="64"/>
      <c r="Z89" s="64"/>
      <c r="AA89" s="48"/>
      <c r="AB89" s="379"/>
      <c r="AC89" s="380"/>
      <c r="AD89" s="381"/>
      <c r="AE89" s="364"/>
      <c r="AF89" s="365"/>
      <c r="AG89" s="365"/>
      <c r="AH89" s="365"/>
      <c r="AI89" s="366"/>
    </row>
    <row r="90" spans="2:35" ht="19.75" customHeight="1" x14ac:dyDescent="0.2">
      <c r="B90" s="541"/>
      <c r="C90" s="100"/>
      <c r="D90" s="384"/>
      <c r="E90" s="79"/>
      <c r="F90" s="51"/>
      <c r="G90" s="51"/>
      <c r="H90" s="261"/>
      <c r="I90" s="51" t="s">
        <v>282</v>
      </c>
      <c r="J90" s="51"/>
      <c r="K90" s="51"/>
      <c r="L90" s="51"/>
      <c r="M90" s="51"/>
      <c r="N90" s="51"/>
      <c r="O90" s="51"/>
      <c r="P90" s="51"/>
      <c r="Q90" s="262"/>
      <c r="R90" s="51"/>
      <c r="S90" s="51"/>
      <c r="T90" s="51"/>
      <c r="U90" s="51"/>
      <c r="V90" s="51"/>
      <c r="W90" s="51"/>
      <c r="X90" s="51"/>
      <c r="Y90" s="51"/>
      <c r="Z90" s="51"/>
      <c r="AA90" s="52"/>
      <c r="AB90" s="376"/>
      <c r="AC90" s="377"/>
      <c r="AD90" s="378"/>
      <c r="AE90" s="367"/>
      <c r="AF90" s="368"/>
      <c r="AG90" s="368"/>
      <c r="AH90" s="368"/>
      <c r="AI90" s="369"/>
    </row>
    <row r="91" spans="2:35" ht="18.5" customHeight="1" x14ac:dyDescent="0.2">
      <c r="B91" s="264"/>
      <c r="C91" s="47"/>
      <c r="D91" s="382" t="s">
        <v>587</v>
      </c>
      <c r="E91" s="474" t="s">
        <v>680</v>
      </c>
      <c r="F91" s="475"/>
      <c r="G91" s="475"/>
      <c r="H91" s="475"/>
      <c r="I91" s="475"/>
      <c r="J91" s="475"/>
      <c r="K91" s="475"/>
      <c r="L91" s="475"/>
      <c r="M91" s="475"/>
      <c r="N91" s="475"/>
      <c r="O91" s="475"/>
      <c r="P91" s="475"/>
      <c r="Q91" s="475"/>
      <c r="R91" s="475"/>
      <c r="S91" s="475"/>
      <c r="T91" s="475"/>
      <c r="U91" s="475"/>
      <c r="V91" s="475"/>
      <c r="W91" s="475"/>
      <c r="X91" s="475"/>
      <c r="Y91" s="475"/>
      <c r="Z91" s="475"/>
      <c r="AA91" s="476"/>
      <c r="AB91" s="379" t="s">
        <v>475</v>
      </c>
      <c r="AC91" s="380"/>
      <c r="AD91" s="381"/>
      <c r="AE91" s="563"/>
      <c r="AF91" s="564"/>
      <c r="AG91" s="564"/>
      <c r="AH91" s="564"/>
      <c r="AI91" s="565"/>
    </row>
    <row r="92" spans="2:35" ht="18.5" customHeight="1" thickBot="1" x14ac:dyDescent="0.25">
      <c r="B92" s="263"/>
      <c r="C92" s="115"/>
      <c r="D92" s="485"/>
      <c r="E92" s="560"/>
      <c r="F92" s="561"/>
      <c r="G92" s="561"/>
      <c r="H92" s="561"/>
      <c r="I92" s="561"/>
      <c r="J92" s="561"/>
      <c r="K92" s="561"/>
      <c r="L92" s="561"/>
      <c r="M92" s="561"/>
      <c r="N92" s="561"/>
      <c r="O92" s="561"/>
      <c r="P92" s="561"/>
      <c r="Q92" s="561"/>
      <c r="R92" s="561"/>
      <c r="S92" s="561"/>
      <c r="T92" s="561"/>
      <c r="U92" s="561"/>
      <c r="V92" s="561"/>
      <c r="W92" s="561"/>
      <c r="X92" s="561"/>
      <c r="Y92" s="561"/>
      <c r="Z92" s="561"/>
      <c r="AA92" s="562"/>
      <c r="AB92" s="491"/>
      <c r="AC92" s="492"/>
      <c r="AD92" s="493"/>
      <c r="AE92" s="566"/>
      <c r="AF92" s="567"/>
      <c r="AG92" s="567"/>
      <c r="AH92" s="567"/>
      <c r="AI92" s="568"/>
    </row>
    <row r="93" spans="2:35" ht="23.25" customHeight="1" x14ac:dyDescent="0.2">
      <c r="B93" s="1"/>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row>
    <row r="94" spans="2:35" ht="23.25" customHeight="1" x14ac:dyDescent="0.2">
      <c r="B94" s="1"/>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row>
    <row r="95" spans="2:35" ht="23.25" customHeight="1" x14ac:dyDescent="0.2">
      <c r="B95" s="1"/>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row>
    <row r="96" spans="2:35" ht="23.25" customHeight="1" x14ac:dyDescent="0.2">
      <c r="B96" s="1"/>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row>
    <row r="97" spans="2:35" ht="23.25" customHeight="1" x14ac:dyDescent="0.2">
      <c r="B97" s="1"/>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row>
    <row r="98" spans="2:35" ht="23.25" customHeight="1" x14ac:dyDescent="0.2">
      <c r="B98" s="1"/>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row>
    <row r="99" spans="2:35" ht="23.25" customHeight="1" x14ac:dyDescent="0.2">
      <c r="B99" s="1"/>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row>
    <row r="100" spans="2:35" ht="23.25" customHeight="1" x14ac:dyDescent="0.2">
      <c r="B100" s="1"/>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row>
    <row r="101" spans="2:35" ht="23.25" customHeight="1" x14ac:dyDescent="0.2">
      <c r="B101" s="1"/>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row>
    <row r="102" spans="2:35" ht="23.25" customHeight="1" x14ac:dyDescent="0.2">
      <c r="B102" s="1"/>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row>
    <row r="103" spans="2:35" ht="23.25" customHeight="1" x14ac:dyDescent="0.2">
      <c r="B103" s="1"/>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row>
    <row r="104" spans="2:35" ht="23.25" customHeight="1" x14ac:dyDescent="0.2">
      <c r="B104" s="1"/>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row>
    <row r="105" spans="2:35" ht="23.25" customHeight="1" x14ac:dyDescent="0.2">
      <c r="B105" s="1"/>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row>
    <row r="106" spans="2:35" ht="23.25" customHeight="1" x14ac:dyDescent="0.2">
      <c r="B106" s="1"/>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row>
    <row r="107" spans="2:35" ht="23.25" customHeight="1" x14ac:dyDescent="0.2">
      <c r="B107" s="1"/>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row>
    <row r="108" spans="2:35" ht="23.25" customHeight="1" x14ac:dyDescent="0.2">
      <c r="B108" s="1"/>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row>
    <row r="109" spans="2:35" ht="23.25" customHeight="1" x14ac:dyDescent="0.2">
      <c r="B109" s="1"/>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row>
    <row r="110" spans="2:35" ht="23.25" customHeight="1" x14ac:dyDescent="0.2">
      <c r="B110" s="1"/>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row>
    <row r="111" spans="2:35" ht="23.25" customHeight="1" x14ac:dyDescent="0.2">
      <c r="B111" s="1"/>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row>
    <row r="112" spans="2:35" ht="23.25" customHeight="1" x14ac:dyDescent="0.2">
      <c r="B112" s="1"/>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row>
    <row r="113" spans="2:35" ht="23.25" customHeight="1" x14ac:dyDescent="0.2">
      <c r="B113" s="1"/>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row>
    <row r="114" spans="2:35" ht="23.25" customHeight="1" x14ac:dyDescent="0.2">
      <c r="B114" s="1"/>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row>
    <row r="115" spans="2:35" ht="23.25" customHeight="1" x14ac:dyDescent="0.2">
      <c r="B115" s="1"/>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row>
    <row r="116" spans="2:35" ht="23.25" customHeight="1" x14ac:dyDescent="0.2">
      <c r="B116" s="1"/>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row>
    <row r="117" spans="2:35" ht="23.25" customHeight="1" x14ac:dyDescent="0.2">
      <c r="B117" s="1"/>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row>
    <row r="118" spans="2:35" ht="23.25" customHeight="1" x14ac:dyDescent="0.2">
      <c r="B118" s="1"/>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row>
    <row r="119" spans="2:35" ht="23.25" customHeight="1" x14ac:dyDescent="0.2">
      <c r="B119" s="1"/>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row>
    <row r="120" spans="2:35" ht="23.25" customHeight="1" x14ac:dyDescent="0.2">
      <c r="B120" s="1"/>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row>
    <row r="121" spans="2:35" ht="23.25" customHeight="1" x14ac:dyDescent="0.2">
      <c r="B121" s="1"/>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row>
    <row r="122" spans="2:35" ht="23.25" customHeight="1" x14ac:dyDescent="0.2">
      <c r="B122" s="1"/>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row>
    <row r="123" spans="2:35" ht="23.25" customHeight="1" x14ac:dyDescent="0.2">
      <c r="B123" s="1"/>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row>
    <row r="124" spans="2:35" ht="23.25" customHeight="1" x14ac:dyDescent="0.2">
      <c r="B124" s="1"/>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row>
    <row r="125" spans="2:35" ht="23.25" customHeight="1" x14ac:dyDescent="0.2">
      <c r="B125" s="1"/>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row>
    <row r="126" spans="2:35" ht="23.25" customHeight="1" x14ac:dyDescent="0.2">
      <c r="B126" s="1"/>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row>
    <row r="127" spans="2:35" ht="23.25" customHeight="1" x14ac:dyDescent="0.2">
      <c r="B127" s="1"/>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row>
    <row r="128" spans="2:35" ht="23.25" customHeight="1" x14ac:dyDescent="0.2">
      <c r="B128" s="1"/>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row>
    <row r="129" spans="2:35" ht="23.25" customHeight="1" x14ac:dyDescent="0.2">
      <c r="B129" s="1"/>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row>
    <row r="130" spans="2:35" ht="23.25" customHeight="1" x14ac:dyDescent="0.2">
      <c r="B130" s="1"/>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row>
    <row r="131" spans="2:35" ht="23.25" customHeight="1" x14ac:dyDescent="0.2">
      <c r="B131" s="1"/>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row>
    <row r="132" spans="2:35" ht="23.25" customHeight="1" x14ac:dyDescent="0.2">
      <c r="B132" s="1"/>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row>
    <row r="133" spans="2:35" ht="23.25" customHeight="1" x14ac:dyDescent="0.2">
      <c r="B133" s="1"/>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row>
    <row r="134" spans="2:35" ht="23.25" customHeight="1" x14ac:dyDescent="0.2">
      <c r="B134" s="1"/>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row>
    <row r="135" spans="2:35" ht="23.25" customHeight="1" x14ac:dyDescent="0.2">
      <c r="B135" s="1"/>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row>
    <row r="136" spans="2:35" ht="23.25" customHeight="1" x14ac:dyDescent="0.2">
      <c r="B136" s="1"/>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row>
    <row r="137" spans="2:35" ht="23.25" customHeight="1" x14ac:dyDescent="0.2">
      <c r="B137" s="1"/>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row>
    <row r="138" spans="2:35" ht="23.25" customHeight="1" x14ac:dyDescent="0.2">
      <c r="B138" s="1"/>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row>
    <row r="139" spans="2:35" ht="23.25" customHeight="1" x14ac:dyDescent="0.2">
      <c r="B139" s="1"/>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row>
    <row r="140" spans="2:35" ht="23.25" customHeight="1" x14ac:dyDescent="0.2">
      <c r="B140" s="1"/>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row>
    <row r="141" spans="2:35" ht="23.25" customHeight="1" x14ac:dyDescent="0.2">
      <c r="B141" s="1"/>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row>
    <row r="142" spans="2:35" ht="14" x14ac:dyDescent="0.2">
      <c r="B142" s="1"/>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row>
    <row r="143" spans="2:35" ht="14" x14ac:dyDescent="0.2">
      <c r="B143" s="1"/>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row>
    <row r="144" spans="2:35" ht="14" x14ac:dyDescent="0.2">
      <c r="B144" s="1"/>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row>
    <row r="145" spans="2:35" ht="14" x14ac:dyDescent="0.2">
      <c r="B145" s="1"/>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row>
    <row r="146" spans="2:35" ht="14" x14ac:dyDescent="0.2">
      <c r="B146" s="1"/>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row>
    <row r="147" spans="2:35" ht="14" x14ac:dyDescent="0.2">
      <c r="B147" s="1"/>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row>
    <row r="148" spans="2:35" ht="14" x14ac:dyDescent="0.2">
      <c r="B148" s="1"/>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row>
    <row r="149" spans="2:35" ht="14" x14ac:dyDescent="0.2">
      <c r="B149" s="1"/>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row>
    <row r="150" spans="2:35" ht="14" x14ac:dyDescent="0.2">
      <c r="B150" s="1"/>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row>
    <row r="151" spans="2:35" ht="14" x14ac:dyDescent="0.2">
      <c r="B151" s="1"/>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row>
    <row r="152" spans="2:35" ht="14" x14ac:dyDescent="0.2">
      <c r="B152" s="1"/>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row>
    <row r="153" spans="2:35" ht="14" x14ac:dyDescent="0.2">
      <c r="B153" s="1"/>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row>
    <row r="154" spans="2:35" ht="14" x14ac:dyDescent="0.2">
      <c r="B154" s="1"/>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row>
    <row r="155" spans="2:35" ht="14" x14ac:dyDescent="0.2">
      <c r="B155" s="1"/>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row>
    <row r="156" spans="2:35" ht="14" x14ac:dyDescent="0.2">
      <c r="B156" s="1"/>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row>
    <row r="157" spans="2:35" ht="14" x14ac:dyDescent="0.2">
      <c r="B157" s="1"/>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row>
    <row r="158" spans="2:35" ht="14" x14ac:dyDescent="0.2">
      <c r="B158" s="1"/>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row>
    <row r="159" spans="2:35" ht="14" x14ac:dyDescent="0.2">
      <c r="B159" s="1"/>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row>
    <row r="160" spans="2:35" ht="14" x14ac:dyDescent="0.2">
      <c r="B160" s="1"/>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row>
    <row r="161" spans="2:35" ht="14" x14ac:dyDescent="0.2">
      <c r="B161" s="1"/>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row>
    <row r="162" spans="2:35" ht="14" x14ac:dyDescent="0.2">
      <c r="B162" s="1"/>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row>
    <row r="163" spans="2:35" ht="14" x14ac:dyDescent="0.2">
      <c r="B163" s="1"/>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row>
    <row r="164" spans="2:35" ht="14" x14ac:dyDescent="0.2">
      <c r="B164" s="1"/>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row>
    <row r="165" spans="2:35" ht="14" x14ac:dyDescent="0.2">
      <c r="B165" s="1"/>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row>
    <row r="166" spans="2:35" ht="14" x14ac:dyDescent="0.2">
      <c r="B166" s="1"/>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row>
    <row r="167" spans="2:35" ht="14" x14ac:dyDescent="0.2">
      <c r="B167" s="1"/>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row>
    <row r="168" spans="2:35" ht="14" x14ac:dyDescent="0.2">
      <c r="B168" s="1"/>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row>
    <row r="169" spans="2:35" x14ac:dyDescent="0.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sheetData>
  <mergeCells count="150">
    <mergeCell ref="D91:D92"/>
    <mergeCell ref="E91:AA92"/>
    <mergeCell ref="AB91:AD92"/>
    <mergeCell ref="AE91:AI92"/>
    <mergeCell ref="AE30:AI30"/>
    <mergeCell ref="AE31:AI32"/>
    <mergeCell ref="E24:AA27"/>
    <mergeCell ref="D24:D27"/>
    <mergeCell ref="AB24:AD27"/>
    <mergeCell ref="AE24:AI27"/>
    <mergeCell ref="E43:AA44"/>
    <mergeCell ref="D31:D32"/>
    <mergeCell ref="D43:D44"/>
    <mergeCell ref="D34:D38"/>
    <mergeCell ref="AB30:AD30"/>
    <mergeCell ref="AB31:AD32"/>
    <mergeCell ref="AB33:AD33"/>
    <mergeCell ref="K35:N35"/>
    <mergeCell ref="K36:N36"/>
    <mergeCell ref="K37:N37"/>
    <mergeCell ref="K38:N38"/>
    <mergeCell ref="E31:AA32"/>
    <mergeCell ref="D39:D40"/>
    <mergeCell ref="E39:AA40"/>
    <mergeCell ref="AE22:AI22"/>
    <mergeCell ref="AB28:AD28"/>
    <mergeCell ref="E29:AA29"/>
    <mergeCell ref="AB29:AD29"/>
    <mergeCell ref="AE29:AI29"/>
    <mergeCell ref="AE28:AI28"/>
    <mergeCell ref="AB4:AD7"/>
    <mergeCell ref="AE4:AI7"/>
    <mergeCell ref="K6:L6"/>
    <mergeCell ref="K7:L7"/>
    <mergeCell ref="E23:AA23"/>
    <mergeCell ref="AB23:AD23"/>
    <mergeCell ref="AE23:AI23"/>
    <mergeCell ref="D8:D9"/>
    <mergeCell ref="J9:K9"/>
    <mergeCell ref="E13:AA13"/>
    <mergeCell ref="AB13:AD13"/>
    <mergeCell ref="AE13:AI13"/>
    <mergeCell ref="AB8:AD9"/>
    <mergeCell ref="AE8:AI9"/>
    <mergeCell ref="D10:D12"/>
    <mergeCell ref="E10:AA12"/>
    <mergeCell ref="AB10:AD12"/>
    <mergeCell ref="AE10:AI12"/>
    <mergeCell ref="B2:D2"/>
    <mergeCell ref="E2:AA2"/>
    <mergeCell ref="AB2:AI2"/>
    <mergeCell ref="E3:AA3"/>
    <mergeCell ref="AB3:AD3"/>
    <mergeCell ref="AE3:AI3"/>
    <mergeCell ref="B3:B90"/>
    <mergeCell ref="AB16:AD16"/>
    <mergeCell ref="AB17:AD17"/>
    <mergeCell ref="AE16:AI16"/>
    <mergeCell ref="AE17:AI17"/>
    <mergeCell ref="O5:T5"/>
    <mergeCell ref="V7:W7"/>
    <mergeCell ref="E20:AA21"/>
    <mergeCell ref="D18:D21"/>
    <mergeCell ref="AB18:AD21"/>
    <mergeCell ref="AB22:AD22"/>
    <mergeCell ref="E18:AA19"/>
    <mergeCell ref="AB14:AD14"/>
    <mergeCell ref="AE14:AI14"/>
    <mergeCell ref="D4:D7"/>
    <mergeCell ref="E15:AA15"/>
    <mergeCell ref="AB15:AD15"/>
    <mergeCell ref="AE15:AI15"/>
    <mergeCell ref="D41:D42"/>
    <mergeCell ref="E41:AA42"/>
    <mergeCell ref="AB45:AD45"/>
    <mergeCell ref="AE45:AI45"/>
    <mergeCell ref="AB46:AD46"/>
    <mergeCell ref="AE46:AI46"/>
    <mergeCell ref="AB47:AD47"/>
    <mergeCell ref="AE47:AI47"/>
    <mergeCell ref="AE33:AI33"/>
    <mergeCell ref="AB34:AD38"/>
    <mergeCell ref="AE34:AI38"/>
    <mergeCell ref="AB43:AD44"/>
    <mergeCell ref="AE43:AI44"/>
    <mergeCell ref="AB39:AD40"/>
    <mergeCell ref="AE39:AI40"/>
    <mergeCell ref="AB41:AD42"/>
    <mergeCell ref="AE41:AI42"/>
    <mergeCell ref="E33:AA33"/>
    <mergeCell ref="O51:P51"/>
    <mergeCell ref="O52:P52"/>
    <mergeCell ref="D50:D52"/>
    <mergeCell ref="AE50:AI52"/>
    <mergeCell ref="AB50:AD52"/>
    <mergeCell ref="AB48:AD48"/>
    <mergeCell ref="AE48:AI48"/>
    <mergeCell ref="E49:AA49"/>
    <mergeCell ref="AB49:AD49"/>
    <mergeCell ref="AE49:AI49"/>
    <mergeCell ref="E56:AA57"/>
    <mergeCell ref="D56:D57"/>
    <mergeCell ref="AE56:AI57"/>
    <mergeCell ref="AB56:AD57"/>
    <mergeCell ref="AB53:AD53"/>
    <mergeCell ref="AB54:AD54"/>
    <mergeCell ref="AB55:AD55"/>
    <mergeCell ref="AE53:AI53"/>
    <mergeCell ref="AE54:AI54"/>
    <mergeCell ref="AE55:AI55"/>
    <mergeCell ref="E81:AA82"/>
    <mergeCell ref="D81:D82"/>
    <mergeCell ref="AB81:AD82"/>
    <mergeCell ref="AE81:AI82"/>
    <mergeCell ref="E83:AA84"/>
    <mergeCell ref="D83:D90"/>
    <mergeCell ref="AB83:AD90"/>
    <mergeCell ref="AE83:AI90"/>
    <mergeCell ref="AB76:AD76"/>
    <mergeCell ref="D79:D80"/>
    <mergeCell ref="E79:AA80"/>
    <mergeCell ref="AB79:AD80"/>
    <mergeCell ref="AE79:AI80"/>
    <mergeCell ref="AE76:AI76"/>
    <mergeCell ref="D77:D78"/>
    <mergeCell ref="AB77:AD78"/>
    <mergeCell ref="AE77:AI78"/>
    <mergeCell ref="E72:AA72"/>
    <mergeCell ref="AB72:AD72"/>
    <mergeCell ref="AE72:AI72"/>
    <mergeCell ref="D73:D75"/>
    <mergeCell ref="AB73:AD75"/>
    <mergeCell ref="E58:AA58"/>
    <mergeCell ref="AB58:AD58"/>
    <mergeCell ref="AE58:AI58"/>
    <mergeCell ref="E61:AA62"/>
    <mergeCell ref="D59:D60"/>
    <mergeCell ref="E59:AA60"/>
    <mergeCell ref="AB59:AD60"/>
    <mergeCell ref="AE59:AI60"/>
    <mergeCell ref="AE73:AI75"/>
    <mergeCell ref="D70:D71"/>
    <mergeCell ref="E70:AA71"/>
    <mergeCell ref="AB70:AD71"/>
    <mergeCell ref="AE70:AI71"/>
    <mergeCell ref="E63:AA63"/>
    <mergeCell ref="F67:Z69"/>
    <mergeCell ref="D61:D69"/>
    <mergeCell ref="AB61:AD69"/>
    <mergeCell ref="AE61:AI69"/>
  </mergeCells>
  <phoneticPr fontId="6"/>
  <dataValidations count="8">
    <dataValidation type="list" allowBlank="1" showInputMessage="1" sqref="H64:H66 H86:H90" xr:uid="{6A6A5609-A7C0-4C37-AB1D-4EFDD9AE2612}">
      <formula1>"〇,×"</formula1>
    </dataValidation>
    <dataValidation type="list" allowBlank="1" showInputMessage="1" sqref="AB4:AD7" xr:uid="{C4446B77-D396-4A06-A580-5AE54E23AB73}">
      <formula1>"いる・いない,いる,いない,"</formula1>
    </dataValidation>
    <dataValidation type="list" allowBlank="1" showInputMessage="1" showErrorMessage="1" sqref="AB14:AD14 AB91:AD92 AB50:AD53 AB55:AD57 AB16:AB23 AB8:AD9 AB28:AD28 AB73:AD82 AC39:AD40 AB39:AB41 AB43:AD48 AB30:AD33 AC16:AD22 AC59:AD69 AB59:AB70" xr:uid="{FBA0CD21-3B15-4042-BC7F-8B88BAE27DBC}">
      <formula1>"いる・いない,いる,いない"</formula1>
    </dataValidation>
    <dataValidation type="list" allowBlank="1" showInputMessage="1" sqref="AB24:AD27" xr:uid="{F77676CA-B627-496E-9315-2110118FEE31}">
      <formula1>"いる・いない・非該当,いる,いない,非該当"</formula1>
    </dataValidation>
    <dataValidation type="list" allowBlank="1" showInputMessage="1" showErrorMessage="1" sqref="AB34:AD38" xr:uid="{994C681F-C51B-4939-9049-A4F461DDFFC2}">
      <formula1>"適切・不適切,適切,不適切"</formula1>
    </dataValidation>
    <dataValidation type="list" allowBlank="1" showInputMessage="1" showErrorMessage="1" sqref="AB54:AD54 AB83:AD90 AB10:AD12" xr:uid="{416200E9-E12A-4C6A-B3EF-9E84DB267925}">
      <formula1>"いる・いない・非該当,いる,いない,非該当"</formula1>
    </dataValidation>
    <dataValidation allowBlank="1" showInputMessage="1" showErrorMessage="1" prompt="半角数字で_x000a_2024/10/1のように入力してください。" sqref="O5:T5" xr:uid="{33606859-099F-4205-8932-CE5D259A8CC1}"/>
    <dataValidation allowBlank="1" showInputMessage="1" showErrorMessage="1" prompt="半角数字で入力してください。" sqref="K36:N38 K35:N35" xr:uid="{2B0F8A05-747F-4CBE-AC7D-759E31E3F4FB}"/>
  </dataValidations>
  <pageMargins left="0.70866141732283472" right="0.70866141732283472" top="0.74803149606299213" bottom="0.74803149606299213" header="0.31496062992125984" footer="0.31496062992125984"/>
  <pageSetup paperSize="9" scale="64" orientation="portrait" horizontalDpi="4294967293" r:id="rId1"/>
  <headerFooter>
    <oddFooter>&amp;C［書面監査・処遇］ （&amp;P／ &amp;N）</oddFooter>
  </headerFooter>
  <rowBreaks count="1" manualBreakCount="1">
    <brk id="48"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2A38-1904-4038-9BB1-0FD526BFDD94}">
  <dimension ref="B1:AI77"/>
  <sheetViews>
    <sheetView view="pageBreakPreview" zoomScaleNormal="100" zoomScaleSheetLayoutView="100" workbookViewId="0">
      <selection activeCell="AL16" sqref="AL16"/>
    </sheetView>
  </sheetViews>
  <sheetFormatPr defaultRowHeight="13" x14ac:dyDescent="0.2"/>
  <cols>
    <col min="1" max="1" width="2.1796875" customWidth="1"/>
    <col min="2" max="3" width="4.453125" customWidth="1"/>
    <col min="4" max="4" width="3.81640625" customWidth="1"/>
    <col min="5" max="27" width="3.6328125" customWidth="1"/>
    <col min="28" max="35" width="3.81640625" customWidth="1"/>
  </cols>
  <sheetData>
    <row r="1" spans="2:35" ht="12" customHeight="1" thickBot="1" x14ac:dyDescent="0.25"/>
    <row r="2" spans="2:35" ht="33.75" customHeight="1" x14ac:dyDescent="0.2">
      <c r="B2" s="436" t="s">
        <v>0</v>
      </c>
      <c r="C2" s="437"/>
      <c r="D2" s="437"/>
      <c r="E2" s="438" t="s">
        <v>139</v>
      </c>
      <c r="F2" s="437"/>
      <c r="G2" s="437"/>
      <c r="H2" s="437"/>
      <c r="I2" s="437"/>
      <c r="J2" s="437"/>
      <c r="K2" s="437"/>
      <c r="L2" s="437"/>
      <c r="M2" s="437"/>
      <c r="N2" s="437"/>
      <c r="O2" s="437"/>
      <c r="P2" s="437"/>
      <c r="Q2" s="437"/>
      <c r="R2" s="437"/>
      <c r="S2" s="437"/>
      <c r="T2" s="437"/>
      <c r="U2" s="437"/>
      <c r="V2" s="437"/>
      <c r="W2" s="437"/>
      <c r="X2" s="437"/>
      <c r="Y2" s="437"/>
      <c r="Z2" s="437"/>
      <c r="AA2" s="440"/>
      <c r="AB2" s="438" t="s">
        <v>144</v>
      </c>
      <c r="AC2" s="437"/>
      <c r="AD2" s="437"/>
      <c r="AE2" s="437"/>
      <c r="AF2" s="437"/>
      <c r="AG2" s="437"/>
      <c r="AH2" s="437"/>
      <c r="AI2" s="439"/>
    </row>
    <row r="3" spans="2:35" ht="30" customHeight="1" x14ac:dyDescent="0.2">
      <c r="B3" s="540" t="s">
        <v>299</v>
      </c>
      <c r="C3" s="96">
        <v>1</v>
      </c>
      <c r="D3" s="97"/>
      <c r="E3" s="430" t="s">
        <v>284</v>
      </c>
      <c r="F3" s="431"/>
      <c r="G3" s="431"/>
      <c r="H3" s="431"/>
      <c r="I3" s="431"/>
      <c r="J3" s="431"/>
      <c r="K3" s="431"/>
      <c r="L3" s="431"/>
      <c r="M3" s="431"/>
      <c r="N3" s="431"/>
      <c r="O3" s="431"/>
      <c r="P3" s="431"/>
      <c r="Q3" s="431"/>
      <c r="R3" s="431"/>
      <c r="S3" s="431"/>
      <c r="T3" s="431"/>
      <c r="U3" s="431"/>
      <c r="V3" s="431"/>
      <c r="W3" s="431"/>
      <c r="X3" s="431"/>
      <c r="Y3" s="431"/>
      <c r="Z3" s="431"/>
      <c r="AA3" s="432"/>
      <c r="AB3" s="418" t="s">
        <v>140</v>
      </c>
      <c r="AC3" s="419"/>
      <c r="AD3" s="573"/>
      <c r="AE3" s="418" t="s">
        <v>138</v>
      </c>
      <c r="AF3" s="419"/>
      <c r="AG3" s="419"/>
      <c r="AH3" s="419"/>
      <c r="AI3" s="420"/>
    </row>
    <row r="4" spans="2:35" ht="21" customHeight="1" x14ac:dyDescent="0.2">
      <c r="B4" s="541"/>
      <c r="C4" s="100"/>
      <c r="D4" s="382" t="s">
        <v>1</v>
      </c>
      <c r="E4" s="78" t="s">
        <v>289</v>
      </c>
      <c r="F4" s="55"/>
      <c r="G4" s="55"/>
      <c r="H4" s="55"/>
      <c r="I4" s="55"/>
      <c r="J4" s="55"/>
      <c r="K4" s="55"/>
      <c r="L4" s="55"/>
      <c r="M4" s="55"/>
      <c r="N4" s="55"/>
      <c r="O4" s="55"/>
      <c r="P4" s="55"/>
      <c r="Q4" s="55"/>
      <c r="R4" s="55"/>
      <c r="S4" s="55"/>
      <c r="T4" s="55"/>
      <c r="U4" s="55"/>
      <c r="V4" s="55"/>
      <c r="W4" s="55"/>
      <c r="X4" s="55"/>
      <c r="Y4" s="55"/>
      <c r="Z4" s="55"/>
      <c r="AA4" s="56"/>
      <c r="AB4" s="361" t="s">
        <v>475</v>
      </c>
      <c r="AC4" s="362"/>
      <c r="AD4" s="482"/>
      <c r="AE4" s="361"/>
      <c r="AF4" s="362"/>
      <c r="AG4" s="362"/>
      <c r="AH4" s="362"/>
      <c r="AI4" s="363"/>
    </row>
    <row r="5" spans="2:35" ht="21" customHeight="1" x14ac:dyDescent="0.2">
      <c r="B5" s="541"/>
      <c r="C5" s="100"/>
      <c r="D5" s="383"/>
      <c r="E5" s="47"/>
      <c r="F5" s="64" t="s">
        <v>685</v>
      </c>
      <c r="G5" s="64"/>
      <c r="H5" s="64"/>
      <c r="I5" s="64"/>
      <c r="J5" s="64"/>
      <c r="K5" s="64"/>
      <c r="L5" s="64"/>
      <c r="M5" s="64"/>
      <c r="N5" s="64"/>
      <c r="O5" s="64"/>
      <c r="P5" s="64"/>
      <c r="Q5" s="64"/>
      <c r="R5" s="64"/>
      <c r="S5" s="64"/>
      <c r="T5" s="64"/>
      <c r="U5" s="64"/>
      <c r="V5" s="64"/>
      <c r="W5" s="64"/>
      <c r="X5" s="64"/>
      <c r="Y5" s="64"/>
      <c r="Z5" s="64"/>
      <c r="AA5" s="48"/>
      <c r="AB5" s="364"/>
      <c r="AC5" s="365"/>
      <c r="AD5" s="483"/>
      <c r="AE5" s="364"/>
      <c r="AF5" s="365"/>
      <c r="AG5" s="365"/>
      <c r="AH5" s="365"/>
      <c r="AI5" s="366"/>
    </row>
    <row r="6" spans="2:35" ht="21" customHeight="1" x14ac:dyDescent="0.2">
      <c r="B6" s="541"/>
      <c r="C6" s="100"/>
      <c r="D6" s="383"/>
      <c r="E6" s="47"/>
      <c r="F6" s="64"/>
      <c r="G6" s="64"/>
      <c r="H6" s="402"/>
      <c r="I6" s="403"/>
      <c r="J6" s="403"/>
      <c r="K6" s="403"/>
      <c r="L6" s="403"/>
      <c r="M6" s="403"/>
      <c r="N6" s="403"/>
      <c r="O6" s="403"/>
      <c r="P6" s="155"/>
      <c r="Q6" s="64"/>
      <c r="R6" s="64"/>
      <c r="S6" s="64"/>
      <c r="T6" s="64"/>
      <c r="U6" s="64"/>
      <c r="V6" s="64"/>
      <c r="W6" s="64"/>
      <c r="X6" s="64"/>
      <c r="Y6" s="64"/>
      <c r="Z6" s="64"/>
      <c r="AA6" s="48"/>
      <c r="AB6" s="364"/>
      <c r="AC6" s="365"/>
      <c r="AD6" s="483"/>
      <c r="AE6" s="364"/>
      <c r="AF6" s="365"/>
      <c r="AG6" s="365"/>
      <c r="AH6" s="365"/>
      <c r="AI6" s="366"/>
    </row>
    <row r="7" spans="2:35" ht="21" customHeight="1" x14ac:dyDescent="0.2">
      <c r="B7" s="541"/>
      <c r="C7" s="100"/>
      <c r="D7" s="383"/>
      <c r="E7" s="47"/>
      <c r="F7" s="64" t="s">
        <v>686</v>
      </c>
      <c r="G7" s="64"/>
      <c r="H7" s="64"/>
      <c r="I7" s="64"/>
      <c r="J7" s="64"/>
      <c r="K7" s="64"/>
      <c r="L7" s="64"/>
      <c r="M7" s="64"/>
      <c r="N7" s="64"/>
      <c r="O7" s="64"/>
      <c r="P7" s="64"/>
      <c r="Q7" s="64"/>
      <c r="R7" s="64"/>
      <c r="S7" s="64"/>
      <c r="T7" s="64"/>
      <c r="U7" s="64"/>
      <c r="V7" s="64"/>
      <c r="W7" s="64"/>
      <c r="X7" s="64"/>
      <c r="Y7" s="64"/>
      <c r="Z7" s="64"/>
      <c r="AA7" s="48"/>
      <c r="AB7" s="364"/>
      <c r="AC7" s="365"/>
      <c r="AD7" s="483"/>
      <c r="AE7" s="364"/>
      <c r="AF7" s="365"/>
      <c r="AG7" s="365"/>
      <c r="AH7" s="365"/>
      <c r="AI7" s="366"/>
    </row>
    <row r="8" spans="2:35" ht="21" customHeight="1" x14ac:dyDescent="0.2">
      <c r="B8" s="541"/>
      <c r="C8" s="100"/>
      <c r="D8" s="383"/>
      <c r="E8" s="47"/>
      <c r="F8" s="64"/>
      <c r="G8" s="64">
        <v>1</v>
      </c>
      <c r="H8" s="402"/>
      <c r="I8" s="403"/>
      <c r="J8" s="403"/>
      <c r="K8" s="403"/>
      <c r="L8" s="403"/>
      <c r="M8" s="403"/>
      <c r="N8" s="403"/>
      <c r="O8" s="403"/>
      <c r="P8" s="164"/>
      <c r="Q8" s="64"/>
      <c r="R8" s="64"/>
      <c r="S8" s="64"/>
      <c r="T8" s="64"/>
      <c r="U8" s="64"/>
      <c r="V8" s="64"/>
      <c r="W8" s="64"/>
      <c r="X8" s="64"/>
      <c r="Y8" s="64"/>
      <c r="Z8" s="64"/>
      <c r="AA8" s="48"/>
      <c r="AB8" s="364"/>
      <c r="AC8" s="365"/>
      <c r="AD8" s="483"/>
      <c r="AE8" s="364"/>
      <c r="AF8" s="365"/>
      <c r="AG8" s="365"/>
      <c r="AH8" s="365"/>
      <c r="AI8" s="366"/>
    </row>
    <row r="9" spans="2:35" ht="21" customHeight="1" x14ac:dyDescent="0.2">
      <c r="B9" s="541"/>
      <c r="C9" s="100"/>
      <c r="D9" s="384"/>
      <c r="E9" s="47"/>
      <c r="F9" s="64"/>
      <c r="G9" s="64">
        <v>2</v>
      </c>
      <c r="H9" s="584"/>
      <c r="I9" s="585"/>
      <c r="J9" s="585"/>
      <c r="K9" s="585"/>
      <c r="L9" s="585"/>
      <c r="M9" s="585"/>
      <c r="N9" s="585"/>
      <c r="O9" s="585"/>
      <c r="P9" s="151"/>
      <c r="Q9" s="64"/>
      <c r="R9" s="64"/>
      <c r="S9" s="64"/>
      <c r="T9" s="64"/>
      <c r="U9" s="64"/>
      <c r="V9" s="64"/>
      <c r="W9" s="64"/>
      <c r="X9" s="64"/>
      <c r="Y9" s="64"/>
      <c r="Z9" s="64"/>
      <c r="AA9" s="48"/>
      <c r="AB9" s="367"/>
      <c r="AC9" s="368"/>
      <c r="AD9" s="484"/>
      <c r="AE9" s="367"/>
      <c r="AF9" s="368"/>
      <c r="AG9" s="368"/>
      <c r="AH9" s="368"/>
      <c r="AI9" s="369"/>
    </row>
    <row r="10" spans="2:35" ht="21" customHeight="1" x14ac:dyDescent="0.2">
      <c r="B10" s="541"/>
      <c r="C10" s="100"/>
      <c r="D10" s="382" t="s">
        <v>2</v>
      </c>
      <c r="E10" s="78" t="s">
        <v>288</v>
      </c>
      <c r="F10" s="55"/>
      <c r="G10" s="55"/>
      <c r="H10" s="55"/>
      <c r="I10" s="55"/>
      <c r="J10" s="55"/>
      <c r="K10" s="55"/>
      <c r="L10" s="55"/>
      <c r="M10" s="55"/>
      <c r="N10" s="55"/>
      <c r="O10" s="55"/>
      <c r="P10" s="55"/>
      <c r="Q10" s="55"/>
      <c r="R10" s="55"/>
      <c r="S10" s="55"/>
      <c r="T10" s="55"/>
      <c r="U10" s="55"/>
      <c r="V10" s="55"/>
      <c r="W10" s="55"/>
      <c r="X10" s="55"/>
      <c r="Y10" s="55"/>
      <c r="Z10" s="55"/>
      <c r="AA10" s="56"/>
      <c r="AB10" s="373" t="s">
        <v>475</v>
      </c>
      <c r="AC10" s="374"/>
      <c r="AD10" s="375"/>
      <c r="AE10" s="361"/>
      <c r="AF10" s="362"/>
      <c r="AG10" s="362"/>
      <c r="AH10" s="362"/>
      <c r="AI10" s="363"/>
    </row>
    <row r="11" spans="2:35" ht="21" customHeight="1" x14ac:dyDescent="0.2">
      <c r="B11" s="541"/>
      <c r="C11" s="100"/>
      <c r="D11" s="383"/>
      <c r="E11" s="47"/>
      <c r="F11" s="64" t="s">
        <v>285</v>
      </c>
      <c r="G11" s="64"/>
      <c r="H11" s="64"/>
      <c r="I11" s="64"/>
      <c r="J11" s="64"/>
      <c r="K11" s="64"/>
      <c r="L11" s="64" t="s">
        <v>167</v>
      </c>
      <c r="M11" s="410"/>
      <c r="N11" s="446"/>
      <c r="O11" s="411"/>
      <c r="P11" s="64" t="s">
        <v>168</v>
      </c>
      <c r="Q11" s="64"/>
      <c r="R11" s="410"/>
      <c r="S11" s="446"/>
      <c r="T11" s="446"/>
      <c r="U11" s="446"/>
      <c r="V11" s="446"/>
      <c r="W11" s="446"/>
      <c r="X11" s="411"/>
      <c r="Y11" s="64"/>
      <c r="Z11" s="64"/>
      <c r="AA11" s="48"/>
      <c r="AB11" s="379"/>
      <c r="AC11" s="380"/>
      <c r="AD11" s="381"/>
      <c r="AE11" s="364"/>
      <c r="AF11" s="365"/>
      <c r="AG11" s="365"/>
      <c r="AH11" s="365"/>
      <c r="AI11" s="366"/>
    </row>
    <row r="12" spans="2:35" ht="21" customHeight="1" x14ac:dyDescent="0.2">
      <c r="B12" s="541"/>
      <c r="C12" s="100"/>
      <c r="D12" s="384"/>
      <c r="E12" s="79"/>
      <c r="F12" s="51" t="s">
        <v>286</v>
      </c>
      <c r="G12" s="51"/>
      <c r="H12" s="51"/>
      <c r="I12" s="51"/>
      <c r="J12" s="51"/>
      <c r="K12" s="51"/>
      <c r="L12" s="51"/>
      <c r="M12" s="51"/>
      <c r="N12" s="51"/>
      <c r="O12" s="51"/>
      <c r="P12" s="51"/>
      <c r="Q12" s="51"/>
      <c r="R12" s="51"/>
      <c r="S12" s="51"/>
      <c r="T12" s="51"/>
      <c r="U12" s="51"/>
      <c r="V12" s="51"/>
      <c r="W12" s="51"/>
      <c r="X12" s="51"/>
      <c r="Y12" s="51"/>
      <c r="Z12" s="51"/>
      <c r="AA12" s="52"/>
      <c r="AB12" s="376"/>
      <c r="AC12" s="377"/>
      <c r="AD12" s="378"/>
      <c r="AE12" s="367"/>
      <c r="AF12" s="368"/>
      <c r="AG12" s="368"/>
      <c r="AH12" s="368"/>
      <c r="AI12" s="369"/>
    </row>
    <row r="13" spans="2:35" ht="21" customHeight="1" x14ac:dyDescent="0.2">
      <c r="B13" s="541"/>
      <c r="C13" s="100"/>
      <c r="D13" s="382" t="s">
        <v>3</v>
      </c>
      <c r="E13" s="78" t="s">
        <v>287</v>
      </c>
      <c r="F13" s="55"/>
      <c r="G13" s="55"/>
      <c r="H13" s="55"/>
      <c r="I13" s="55"/>
      <c r="J13" s="55"/>
      <c r="K13" s="55"/>
      <c r="L13" s="55"/>
      <c r="M13" s="55"/>
      <c r="N13" s="55"/>
      <c r="O13" s="55"/>
      <c r="P13" s="55"/>
      <c r="Q13" s="55"/>
      <c r="R13" s="55"/>
      <c r="S13" s="55"/>
      <c r="T13" s="55"/>
      <c r="U13" s="55"/>
      <c r="V13" s="55"/>
      <c r="W13" s="55"/>
      <c r="X13" s="55"/>
      <c r="Y13" s="55"/>
      <c r="Z13" s="55"/>
      <c r="AA13" s="56"/>
      <c r="AB13" s="373" t="s">
        <v>475</v>
      </c>
      <c r="AC13" s="374"/>
      <c r="AD13" s="375"/>
      <c r="AE13" s="361"/>
      <c r="AF13" s="362"/>
      <c r="AG13" s="362"/>
      <c r="AH13" s="362"/>
      <c r="AI13" s="363"/>
    </row>
    <row r="14" spans="2:35" ht="21" customHeight="1" x14ac:dyDescent="0.2">
      <c r="B14" s="541"/>
      <c r="C14" s="100"/>
      <c r="D14" s="383"/>
      <c r="E14" s="47"/>
      <c r="F14" s="64" t="s">
        <v>290</v>
      </c>
      <c r="G14" s="64"/>
      <c r="H14" s="64"/>
      <c r="I14" s="64"/>
      <c r="J14" s="64"/>
      <c r="K14" s="64"/>
      <c r="L14" s="64" t="s">
        <v>167</v>
      </c>
      <c r="M14" s="410"/>
      <c r="N14" s="446"/>
      <c r="O14" s="411"/>
      <c r="P14" s="64" t="s">
        <v>168</v>
      </c>
      <c r="Q14" s="64"/>
      <c r="R14" s="410"/>
      <c r="S14" s="446"/>
      <c r="T14" s="446"/>
      <c r="U14" s="446"/>
      <c r="V14" s="446"/>
      <c r="W14" s="446"/>
      <c r="X14" s="411"/>
      <c r="Y14" s="64"/>
      <c r="Z14" s="64"/>
      <c r="AA14" s="48"/>
      <c r="AB14" s="379"/>
      <c r="AC14" s="380"/>
      <c r="AD14" s="381"/>
      <c r="AE14" s="364"/>
      <c r="AF14" s="365"/>
      <c r="AG14" s="365"/>
      <c r="AH14" s="365"/>
      <c r="AI14" s="366"/>
    </row>
    <row r="15" spans="2:35" ht="21" customHeight="1" x14ac:dyDescent="0.2">
      <c r="B15" s="541"/>
      <c r="C15" s="100"/>
      <c r="D15" s="384"/>
      <c r="E15" s="79"/>
      <c r="F15" s="51" t="s">
        <v>291</v>
      </c>
      <c r="G15" s="51"/>
      <c r="H15" s="51"/>
      <c r="I15" s="51"/>
      <c r="J15" s="51"/>
      <c r="K15" s="51"/>
      <c r="L15" s="51" t="s">
        <v>167</v>
      </c>
      <c r="M15" s="405"/>
      <c r="N15" s="406"/>
      <c r="O15" s="407"/>
      <c r="P15" s="51" t="s">
        <v>168</v>
      </c>
      <c r="Q15" s="51"/>
      <c r="R15" s="405"/>
      <c r="S15" s="406"/>
      <c r="T15" s="406"/>
      <c r="U15" s="406"/>
      <c r="V15" s="406"/>
      <c r="W15" s="406"/>
      <c r="X15" s="407"/>
      <c r="Y15" s="51"/>
      <c r="Z15" s="51"/>
      <c r="AA15" s="52"/>
      <c r="AB15" s="376"/>
      <c r="AC15" s="377"/>
      <c r="AD15" s="378"/>
      <c r="AE15" s="367"/>
      <c r="AF15" s="368"/>
      <c r="AG15" s="368"/>
      <c r="AH15" s="368"/>
      <c r="AI15" s="369"/>
    </row>
    <row r="16" spans="2:35" ht="21" customHeight="1" x14ac:dyDescent="0.2">
      <c r="B16" s="541"/>
      <c r="C16" s="96">
        <v>2</v>
      </c>
      <c r="D16" s="97"/>
      <c r="E16" s="430" t="s">
        <v>645</v>
      </c>
      <c r="F16" s="431"/>
      <c r="G16" s="431"/>
      <c r="H16" s="431"/>
      <c r="I16" s="431"/>
      <c r="J16" s="431"/>
      <c r="K16" s="431"/>
      <c r="L16" s="431"/>
      <c r="M16" s="431"/>
      <c r="N16" s="431"/>
      <c r="O16" s="431"/>
      <c r="P16" s="431"/>
      <c r="Q16" s="431"/>
      <c r="R16" s="431"/>
      <c r="S16" s="431"/>
      <c r="T16" s="431"/>
      <c r="U16" s="431"/>
      <c r="V16" s="431"/>
      <c r="W16" s="431"/>
      <c r="X16" s="431"/>
      <c r="Y16" s="431"/>
      <c r="Z16" s="431"/>
      <c r="AA16" s="432"/>
      <c r="AB16" s="418" t="s">
        <v>140</v>
      </c>
      <c r="AC16" s="419"/>
      <c r="AD16" s="573"/>
      <c r="AE16" s="418" t="s">
        <v>138</v>
      </c>
      <c r="AF16" s="419"/>
      <c r="AG16" s="419"/>
      <c r="AH16" s="419"/>
      <c r="AI16" s="420"/>
    </row>
    <row r="17" spans="2:35" ht="21" customHeight="1" x14ac:dyDescent="0.2">
      <c r="B17" s="541"/>
      <c r="C17" s="100"/>
      <c r="D17" s="382" t="s">
        <v>1</v>
      </c>
      <c r="E17" s="78" t="s">
        <v>687</v>
      </c>
      <c r="F17" s="55"/>
      <c r="G17" s="55"/>
      <c r="H17" s="55"/>
      <c r="I17" s="55"/>
      <c r="J17" s="55"/>
      <c r="K17" s="55"/>
      <c r="L17" s="55"/>
      <c r="M17" s="55"/>
      <c r="N17" s="55"/>
      <c r="O17" s="55"/>
      <c r="P17" s="55"/>
      <c r="Q17" s="55"/>
      <c r="R17" s="55"/>
      <c r="S17" s="55"/>
      <c r="T17" s="55"/>
      <c r="U17" s="55"/>
      <c r="V17" s="55"/>
      <c r="W17" s="55"/>
      <c r="X17" s="55"/>
      <c r="Y17" s="55"/>
      <c r="Z17" s="55"/>
      <c r="AA17" s="56"/>
      <c r="AB17" s="373" t="s">
        <v>475</v>
      </c>
      <c r="AC17" s="374"/>
      <c r="AD17" s="375"/>
      <c r="AE17" s="361"/>
      <c r="AF17" s="362"/>
      <c r="AG17" s="362"/>
      <c r="AH17" s="362"/>
      <c r="AI17" s="363"/>
    </row>
    <row r="18" spans="2:35" ht="21" customHeight="1" x14ac:dyDescent="0.2">
      <c r="B18" s="541"/>
      <c r="C18" s="100"/>
      <c r="D18" s="383"/>
      <c r="E18" s="47"/>
      <c r="F18" s="64" t="s">
        <v>688</v>
      </c>
      <c r="G18" s="64"/>
      <c r="H18" s="64"/>
      <c r="I18" s="64"/>
      <c r="J18" s="64"/>
      <c r="K18" s="64"/>
      <c r="L18" s="64"/>
      <c r="M18" s="64"/>
      <c r="N18" s="64"/>
      <c r="O18" s="576"/>
      <c r="P18" s="577"/>
      <c r="Q18" s="577"/>
      <c r="R18" s="578"/>
      <c r="S18" s="119" t="s">
        <v>293</v>
      </c>
      <c r="T18" s="119"/>
      <c r="U18" s="64"/>
      <c r="V18" s="64"/>
      <c r="W18" s="64"/>
      <c r="X18" s="64"/>
      <c r="Y18" s="64"/>
      <c r="Z18" s="64"/>
      <c r="AA18" s="48"/>
      <c r="AB18" s="379"/>
      <c r="AC18" s="380"/>
      <c r="AD18" s="381"/>
      <c r="AE18" s="364"/>
      <c r="AF18" s="365"/>
      <c r="AG18" s="365"/>
      <c r="AH18" s="365"/>
      <c r="AI18" s="366"/>
    </row>
    <row r="19" spans="2:35" ht="21" customHeight="1" x14ac:dyDescent="0.2">
      <c r="B19" s="541"/>
      <c r="C19" s="100"/>
      <c r="D19" s="383"/>
      <c r="E19" s="79"/>
      <c r="F19" s="51" t="s">
        <v>292</v>
      </c>
      <c r="G19" s="118"/>
      <c r="H19" s="118"/>
      <c r="I19" s="118"/>
      <c r="J19" s="118"/>
      <c r="K19" s="118"/>
      <c r="L19" s="118"/>
      <c r="M19" s="118"/>
      <c r="N19" s="118"/>
      <c r="O19" s="579"/>
      <c r="P19" s="580"/>
      <c r="Q19" s="580"/>
      <c r="R19" s="581"/>
      <c r="S19" s="165" t="s">
        <v>293</v>
      </c>
      <c r="T19" s="63" t="s">
        <v>146</v>
      </c>
      <c r="U19" s="575" t="str">
        <f>IFERROR(O19/O18,"")</f>
        <v/>
      </c>
      <c r="V19" s="575"/>
      <c r="W19" s="575"/>
      <c r="X19" s="120" t="s">
        <v>147</v>
      </c>
      <c r="Y19" s="120"/>
      <c r="Z19" s="51"/>
      <c r="AA19" s="52"/>
      <c r="AB19" s="376"/>
      <c r="AC19" s="377"/>
      <c r="AD19" s="378"/>
      <c r="AE19" s="367"/>
      <c r="AF19" s="368"/>
      <c r="AG19" s="368"/>
      <c r="AH19" s="368"/>
      <c r="AI19" s="369"/>
    </row>
    <row r="20" spans="2:35" ht="21" customHeight="1" x14ac:dyDescent="0.2">
      <c r="B20" s="541"/>
      <c r="C20" s="100"/>
      <c r="D20" s="382" t="s">
        <v>2</v>
      </c>
      <c r="E20" s="394" t="s">
        <v>689</v>
      </c>
      <c r="F20" s="394"/>
      <c r="G20" s="394"/>
      <c r="H20" s="394"/>
      <c r="I20" s="394"/>
      <c r="J20" s="394"/>
      <c r="K20" s="394"/>
      <c r="L20" s="394"/>
      <c r="M20" s="394"/>
      <c r="N20" s="394"/>
      <c r="O20" s="394"/>
      <c r="P20" s="394"/>
      <c r="Q20" s="394"/>
      <c r="R20" s="394"/>
      <c r="S20" s="394"/>
      <c r="T20" s="394"/>
      <c r="U20" s="394"/>
      <c r="V20" s="394"/>
      <c r="W20" s="394"/>
      <c r="X20" s="394"/>
      <c r="Y20" s="394"/>
      <c r="Z20" s="394"/>
      <c r="AA20" s="395"/>
      <c r="AB20" s="373" t="s">
        <v>475</v>
      </c>
      <c r="AC20" s="374"/>
      <c r="AD20" s="375"/>
      <c r="AE20" s="361"/>
      <c r="AF20" s="362"/>
      <c r="AG20" s="362"/>
      <c r="AH20" s="362"/>
      <c r="AI20" s="363"/>
    </row>
    <row r="21" spans="2:35" ht="21" customHeight="1" x14ac:dyDescent="0.2">
      <c r="B21" s="541"/>
      <c r="C21" s="100"/>
      <c r="D21" s="383"/>
      <c r="E21" s="408"/>
      <c r="F21" s="408"/>
      <c r="G21" s="408"/>
      <c r="H21" s="408"/>
      <c r="I21" s="408"/>
      <c r="J21" s="408"/>
      <c r="K21" s="408"/>
      <c r="L21" s="408"/>
      <c r="M21" s="408"/>
      <c r="N21" s="408"/>
      <c r="O21" s="408"/>
      <c r="P21" s="408"/>
      <c r="Q21" s="408"/>
      <c r="R21" s="408"/>
      <c r="S21" s="408"/>
      <c r="T21" s="408"/>
      <c r="U21" s="408"/>
      <c r="V21" s="408"/>
      <c r="W21" s="408"/>
      <c r="X21" s="408"/>
      <c r="Y21" s="408"/>
      <c r="Z21" s="408"/>
      <c r="AA21" s="409"/>
      <c r="AB21" s="379"/>
      <c r="AC21" s="380"/>
      <c r="AD21" s="381"/>
      <c r="AE21" s="364"/>
      <c r="AF21" s="365"/>
      <c r="AG21" s="365"/>
      <c r="AH21" s="365"/>
      <c r="AI21" s="366"/>
    </row>
    <row r="22" spans="2:35" ht="21" customHeight="1" x14ac:dyDescent="0.2">
      <c r="B22" s="541"/>
      <c r="C22" s="100"/>
      <c r="D22" s="383"/>
      <c r="E22" s="64"/>
      <c r="F22" s="64" t="s">
        <v>294</v>
      </c>
      <c r="G22" s="64"/>
      <c r="H22" s="64"/>
      <c r="I22" s="64"/>
      <c r="J22" s="64"/>
      <c r="K22" s="64"/>
      <c r="L22" s="64"/>
      <c r="M22" s="64"/>
      <c r="N22" s="64"/>
      <c r="O22" s="64"/>
      <c r="P22" s="156"/>
      <c r="Q22" s="582"/>
      <c r="R22" s="583"/>
      <c r="S22" s="583"/>
      <c r="T22" s="583"/>
      <c r="U22" s="583"/>
      <c r="V22" s="155" t="s">
        <v>293</v>
      </c>
      <c r="W22" s="64"/>
      <c r="X22" s="64"/>
      <c r="Y22" s="64"/>
      <c r="Z22" s="64"/>
      <c r="AA22" s="48"/>
      <c r="AB22" s="379"/>
      <c r="AC22" s="380"/>
      <c r="AD22" s="381"/>
      <c r="AE22" s="364"/>
      <c r="AF22" s="365"/>
      <c r="AG22" s="365"/>
      <c r="AH22" s="365"/>
      <c r="AI22" s="366"/>
    </row>
    <row r="23" spans="2:35" ht="21" customHeight="1" x14ac:dyDescent="0.2">
      <c r="B23" s="541"/>
      <c r="C23" s="100"/>
      <c r="D23" s="383"/>
      <c r="E23" s="64"/>
      <c r="F23" s="64" t="s">
        <v>295</v>
      </c>
      <c r="G23" s="64"/>
      <c r="H23" s="64"/>
      <c r="I23" s="64"/>
      <c r="J23" s="64"/>
      <c r="K23" s="64"/>
      <c r="L23" s="64"/>
      <c r="M23" s="64"/>
      <c r="N23" s="64"/>
      <c r="O23" s="64"/>
      <c r="P23" s="156"/>
      <c r="Q23" s="576"/>
      <c r="R23" s="577"/>
      <c r="S23" s="577"/>
      <c r="T23" s="577"/>
      <c r="U23" s="578"/>
      <c r="V23" s="155" t="s">
        <v>293</v>
      </c>
      <c r="W23" s="64"/>
      <c r="X23" s="64"/>
      <c r="Y23" s="64"/>
      <c r="Z23" s="64"/>
      <c r="AA23" s="48"/>
      <c r="AB23" s="379"/>
      <c r="AC23" s="380"/>
      <c r="AD23" s="381"/>
      <c r="AE23" s="364"/>
      <c r="AF23" s="365"/>
      <c r="AG23" s="365"/>
      <c r="AH23" s="365"/>
      <c r="AI23" s="366"/>
    </row>
    <row r="24" spans="2:35" ht="21" customHeight="1" x14ac:dyDescent="0.2">
      <c r="B24" s="541"/>
      <c r="C24" s="100"/>
      <c r="D24" s="383"/>
      <c r="E24" s="66"/>
      <c r="F24" s="66" t="s">
        <v>296</v>
      </c>
      <c r="G24" s="66"/>
      <c r="H24" s="66"/>
      <c r="I24" s="66"/>
      <c r="J24" s="66"/>
      <c r="K24" s="66"/>
      <c r="L24" s="66"/>
      <c r="M24" s="66"/>
      <c r="N24" s="66"/>
      <c r="O24" s="66"/>
      <c r="P24" s="166"/>
      <c r="Q24" s="576"/>
      <c r="R24" s="577"/>
      <c r="S24" s="577"/>
      <c r="T24" s="577"/>
      <c r="U24" s="578"/>
      <c r="V24" s="167" t="s">
        <v>293</v>
      </c>
      <c r="W24" s="116" t="s">
        <v>159</v>
      </c>
      <c r="X24" s="574" t="str">
        <f>IFERROR((Q23+Q24)/Q22,"")</f>
        <v/>
      </c>
      <c r="Y24" s="574"/>
      <c r="Z24" s="574"/>
      <c r="AA24" s="117" t="s">
        <v>147</v>
      </c>
      <c r="AB24" s="379"/>
      <c r="AC24" s="380"/>
      <c r="AD24" s="381"/>
      <c r="AE24" s="364"/>
      <c r="AF24" s="365"/>
      <c r="AG24" s="365"/>
      <c r="AH24" s="365"/>
      <c r="AI24" s="366"/>
    </row>
    <row r="25" spans="2:35" ht="21" customHeight="1" x14ac:dyDescent="0.2">
      <c r="B25" s="541"/>
      <c r="C25" s="100"/>
      <c r="D25" s="383"/>
      <c r="E25" s="64" t="s">
        <v>653</v>
      </c>
      <c r="F25" s="64"/>
      <c r="G25" s="64"/>
      <c r="H25" s="64"/>
      <c r="I25" s="64"/>
      <c r="J25" s="64"/>
      <c r="K25" s="64"/>
      <c r="L25" s="64"/>
      <c r="M25" s="64"/>
      <c r="N25" s="64"/>
      <c r="O25" s="64"/>
      <c r="P25" s="59"/>
      <c r="Q25" s="64"/>
      <c r="R25" s="64"/>
      <c r="S25" s="64"/>
      <c r="T25" s="64"/>
      <c r="U25" s="64"/>
      <c r="V25" s="64"/>
      <c r="W25" s="64"/>
      <c r="X25" s="64"/>
      <c r="Y25" s="64"/>
      <c r="Z25" s="64"/>
      <c r="AA25" s="48"/>
      <c r="AB25" s="373" t="s">
        <v>628</v>
      </c>
      <c r="AC25" s="374"/>
      <c r="AD25" s="375"/>
      <c r="AE25" s="361"/>
      <c r="AF25" s="362"/>
      <c r="AG25" s="362"/>
      <c r="AH25" s="362"/>
      <c r="AI25" s="363"/>
    </row>
    <row r="26" spans="2:35" ht="21" customHeight="1" x14ac:dyDescent="0.2">
      <c r="B26" s="541"/>
      <c r="C26" s="101"/>
      <c r="D26" s="384"/>
      <c r="E26" s="51"/>
      <c r="F26" s="51"/>
      <c r="G26" s="51"/>
      <c r="H26" s="51"/>
      <c r="I26" s="51" t="s">
        <v>297</v>
      </c>
      <c r="J26" s="51"/>
      <c r="K26" s="51"/>
      <c r="L26" s="51"/>
      <c r="M26" s="399"/>
      <c r="N26" s="400"/>
      <c r="O26" s="400"/>
      <c r="P26" s="400"/>
      <c r="Q26" s="400"/>
      <c r="R26" s="400"/>
      <c r="S26" s="400"/>
      <c r="T26" s="400"/>
      <c r="U26" s="151"/>
      <c r="V26" s="51"/>
      <c r="W26" s="51"/>
      <c r="X26" s="51"/>
      <c r="Y26" s="51"/>
      <c r="Z26" s="51"/>
      <c r="AA26" s="52"/>
      <c r="AB26" s="376"/>
      <c r="AC26" s="377"/>
      <c r="AD26" s="378"/>
      <c r="AE26" s="367"/>
      <c r="AF26" s="368"/>
      <c r="AG26" s="368"/>
      <c r="AH26" s="368"/>
      <c r="AI26" s="369"/>
    </row>
    <row r="27" spans="2:35" ht="21" customHeight="1" x14ac:dyDescent="0.2">
      <c r="B27" s="541"/>
      <c r="C27" s="96">
        <v>3</v>
      </c>
      <c r="D27" s="97"/>
      <c r="E27" s="385" t="s">
        <v>10</v>
      </c>
      <c r="F27" s="386"/>
      <c r="G27" s="386"/>
      <c r="H27" s="386"/>
      <c r="I27" s="386"/>
      <c r="J27" s="386"/>
      <c r="K27" s="386"/>
      <c r="L27" s="386"/>
      <c r="M27" s="386"/>
      <c r="N27" s="386"/>
      <c r="O27" s="386"/>
      <c r="P27" s="386"/>
      <c r="Q27" s="386"/>
      <c r="R27" s="386"/>
      <c r="S27" s="386"/>
      <c r="T27" s="386"/>
      <c r="U27" s="386"/>
      <c r="V27" s="386"/>
      <c r="W27" s="386"/>
      <c r="X27" s="386"/>
      <c r="Y27" s="386"/>
      <c r="Z27" s="386"/>
      <c r="AA27" s="387"/>
      <c r="AB27" s="418" t="s">
        <v>140</v>
      </c>
      <c r="AC27" s="419"/>
      <c r="AD27" s="573"/>
      <c r="AE27" s="418" t="s">
        <v>138</v>
      </c>
      <c r="AF27" s="419"/>
      <c r="AG27" s="419"/>
      <c r="AH27" s="419"/>
      <c r="AI27" s="420"/>
    </row>
    <row r="28" spans="2:35" ht="21" customHeight="1" x14ac:dyDescent="0.2">
      <c r="B28" s="541"/>
      <c r="C28" s="100"/>
      <c r="D28" s="382" t="s">
        <v>1</v>
      </c>
      <c r="E28" s="471" t="s">
        <v>654</v>
      </c>
      <c r="F28" s="472"/>
      <c r="G28" s="472"/>
      <c r="H28" s="472"/>
      <c r="I28" s="472"/>
      <c r="J28" s="472"/>
      <c r="K28" s="472"/>
      <c r="L28" s="472"/>
      <c r="M28" s="472"/>
      <c r="N28" s="472"/>
      <c r="O28" s="472"/>
      <c r="P28" s="472"/>
      <c r="Q28" s="472"/>
      <c r="R28" s="472"/>
      <c r="S28" s="472"/>
      <c r="T28" s="472"/>
      <c r="U28" s="472"/>
      <c r="V28" s="472"/>
      <c r="W28" s="472"/>
      <c r="X28" s="472"/>
      <c r="Y28" s="472"/>
      <c r="Z28" s="472"/>
      <c r="AA28" s="473"/>
      <c r="AB28" s="361" t="s">
        <v>627</v>
      </c>
      <c r="AC28" s="362"/>
      <c r="AD28" s="482"/>
      <c r="AE28" s="361"/>
      <c r="AF28" s="362"/>
      <c r="AG28" s="362"/>
      <c r="AH28" s="362"/>
      <c r="AI28" s="363"/>
    </row>
    <row r="29" spans="2:35" ht="21" customHeight="1" x14ac:dyDescent="0.2">
      <c r="B29" s="541"/>
      <c r="C29" s="100"/>
      <c r="D29" s="383"/>
      <c r="E29" s="497"/>
      <c r="F29" s="498"/>
      <c r="G29" s="498"/>
      <c r="H29" s="498"/>
      <c r="I29" s="498"/>
      <c r="J29" s="498"/>
      <c r="K29" s="498"/>
      <c r="L29" s="498"/>
      <c r="M29" s="498"/>
      <c r="N29" s="498"/>
      <c r="O29" s="498"/>
      <c r="P29" s="498"/>
      <c r="Q29" s="498"/>
      <c r="R29" s="498"/>
      <c r="S29" s="498"/>
      <c r="T29" s="498"/>
      <c r="U29" s="498"/>
      <c r="V29" s="498"/>
      <c r="W29" s="498"/>
      <c r="X29" s="498"/>
      <c r="Y29" s="498"/>
      <c r="Z29" s="498"/>
      <c r="AA29" s="499"/>
      <c r="AB29" s="364"/>
      <c r="AC29" s="365"/>
      <c r="AD29" s="483"/>
      <c r="AE29" s="364"/>
      <c r="AF29" s="365"/>
      <c r="AG29" s="365"/>
      <c r="AH29" s="365"/>
      <c r="AI29" s="366"/>
    </row>
    <row r="30" spans="2:35" ht="21" customHeight="1" thickBot="1" x14ac:dyDescent="0.25">
      <c r="B30" s="572"/>
      <c r="C30" s="106"/>
      <c r="D30" s="485"/>
      <c r="E30" s="115" t="s">
        <v>655</v>
      </c>
      <c r="F30" s="91"/>
      <c r="G30" s="91"/>
      <c r="H30" s="91"/>
      <c r="I30" s="91"/>
      <c r="J30" s="91"/>
      <c r="K30" s="91"/>
      <c r="L30" s="91"/>
      <c r="M30" s="91"/>
      <c r="N30" s="91"/>
      <c r="O30" s="91"/>
      <c r="P30" s="91"/>
      <c r="Q30" s="91"/>
      <c r="R30" s="91"/>
      <c r="S30" s="91"/>
      <c r="T30" s="91"/>
      <c r="U30" s="91"/>
      <c r="V30" s="91"/>
      <c r="W30" s="91"/>
      <c r="X30" s="91"/>
      <c r="Y30" s="91"/>
      <c r="Z30" s="91"/>
      <c r="AA30" s="92"/>
      <c r="AB30" s="494"/>
      <c r="AC30" s="495"/>
      <c r="AD30" s="571"/>
      <c r="AE30" s="494"/>
      <c r="AF30" s="495"/>
      <c r="AG30" s="495"/>
      <c r="AH30" s="495"/>
      <c r="AI30" s="496"/>
    </row>
    <row r="31" spans="2:35" ht="21" customHeight="1" x14ac:dyDescent="0.2">
      <c r="B31" s="1"/>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pans="2:35" ht="21" customHeight="1" x14ac:dyDescent="0.2">
      <c r="B32" s="1"/>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2:35" ht="21" customHeight="1" x14ac:dyDescent="0.2">
      <c r="B33" s="1"/>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2:35" ht="21" customHeight="1" x14ac:dyDescent="0.2">
      <c r="B34" s="1"/>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2:35" ht="21" customHeight="1" x14ac:dyDescent="0.2">
      <c r="B35" s="1"/>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2:35" ht="21" customHeight="1" x14ac:dyDescent="0.2">
      <c r="B36" s="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row>
    <row r="37" spans="2:35" ht="21" customHeight="1" x14ac:dyDescent="0.2">
      <c r="B37" s="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row>
    <row r="38" spans="2:35" ht="21" customHeight="1" x14ac:dyDescent="0.2">
      <c r="B38" s="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row>
    <row r="39" spans="2:35" ht="21" customHeight="1" x14ac:dyDescent="0.2">
      <c r="B39" s="1"/>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row>
    <row r="40" spans="2:35" ht="21" customHeight="1" x14ac:dyDescent="0.2">
      <c r="B40" s="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row>
    <row r="41" spans="2:35" ht="21" customHeight="1" x14ac:dyDescent="0.2">
      <c r="B41" s="1"/>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pans="2:35" ht="21" customHeight="1" x14ac:dyDescent="0.2">
      <c r="B42" s="1"/>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row>
    <row r="43" spans="2:35" ht="21" customHeight="1" x14ac:dyDescent="0.2">
      <c r="B43" s="1"/>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row>
    <row r="44" spans="2:35" ht="21" customHeight="1" x14ac:dyDescent="0.2">
      <c r="B44" s="1"/>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row>
    <row r="45" spans="2:35" ht="21" customHeight="1" x14ac:dyDescent="0.2">
      <c r="B45" s="1"/>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row>
    <row r="46" spans="2:35" ht="21" customHeight="1" x14ac:dyDescent="0.2">
      <c r="B46" s="1"/>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row>
    <row r="47" spans="2:35" ht="21" customHeight="1" x14ac:dyDescent="0.2">
      <c r="B47" s="1"/>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row>
    <row r="48" spans="2:35" ht="21" customHeight="1" x14ac:dyDescent="0.2">
      <c r="B48" s="1"/>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row>
    <row r="49" spans="2:35" ht="21" customHeight="1" x14ac:dyDescent="0.2">
      <c r="B49" s="1"/>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2:35" ht="21" customHeight="1" x14ac:dyDescent="0.2">
      <c r="B50" s="1"/>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2:35" ht="21" customHeight="1" x14ac:dyDescent="0.2">
      <c r="B51" s="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2:35" ht="21" customHeight="1" x14ac:dyDescent="0.2">
      <c r="B52" s="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2:35" ht="21" customHeight="1" x14ac:dyDescent="0.2">
      <c r="B53" s="1"/>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2:35" ht="21" customHeight="1" x14ac:dyDescent="0.2">
      <c r="B54" s="1"/>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21" customHeight="1" x14ac:dyDescent="0.2">
      <c r="B55" s="1"/>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2:35" ht="21" customHeight="1" x14ac:dyDescent="0.2">
      <c r="B56" s="1"/>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spans="2:35" ht="21" customHeight="1" x14ac:dyDescent="0.2">
      <c r="B57" s="1"/>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row>
    <row r="58" spans="2:35" ht="21" customHeight="1" x14ac:dyDescent="0.2">
      <c r="B58" s="1"/>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row>
    <row r="59" spans="2:35" ht="21" customHeight="1" x14ac:dyDescent="0.2">
      <c r="B59" s="1"/>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row>
    <row r="60" spans="2:35" ht="21" customHeight="1" x14ac:dyDescent="0.2">
      <c r="B60" s="1"/>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row>
    <row r="61" spans="2:35" ht="21" customHeight="1" x14ac:dyDescent="0.2">
      <c r="B61" s="1"/>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row>
    <row r="62" spans="2:35" ht="21" customHeight="1" x14ac:dyDescent="0.2">
      <c r="B62" s="1"/>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row>
    <row r="63" spans="2:35" ht="21" customHeight="1" x14ac:dyDescent="0.2">
      <c r="B63" s="1"/>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row>
    <row r="64" spans="2:35" ht="21" customHeight="1" x14ac:dyDescent="0.2">
      <c r="B64" s="1"/>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row>
    <row r="65" spans="2:35" ht="21" customHeight="1" x14ac:dyDescent="0.2">
      <c r="B65" s="1"/>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row>
    <row r="66" spans="2:35" ht="21" customHeight="1" x14ac:dyDescent="0.2">
      <c r="B66" s="1"/>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row>
    <row r="67" spans="2:35" ht="21" customHeight="1" x14ac:dyDescent="0.2">
      <c r="B67" s="1"/>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row>
    <row r="68" spans="2:35" ht="21" customHeight="1" x14ac:dyDescent="0.2">
      <c r="B68" s="1"/>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row>
    <row r="69" spans="2:35" ht="21" customHeight="1" x14ac:dyDescent="0.2">
      <c r="B69" s="1"/>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row>
    <row r="70" spans="2:35" ht="21" customHeight="1" x14ac:dyDescent="0.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2:35" ht="21" customHeight="1" x14ac:dyDescent="0.2"/>
    <row r="72" spans="2:35" ht="21" customHeight="1" x14ac:dyDescent="0.2"/>
    <row r="73" spans="2:35" ht="21" customHeight="1" x14ac:dyDescent="0.2"/>
    <row r="74" spans="2:35" ht="21" customHeight="1" x14ac:dyDescent="0.2"/>
    <row r="75" spans="2:35" ht="21" customHeight="1" x14ac:dyDescent="0.2"/>
    <row r="76" spans="2:35" ht="21" customHeight="1" x14ac:dyDescent="0.2"/>
    <row r="77" spans="2:35" ht="21" customHeight="1" x14ac:dyDescent="0.2"/>
  </sheetData>
  <mergeCells count="52">
    <mergeCell ref="B2:D2"/>
    <mergeCell ref="E2:AA2"/>
    <mergeCell ref="AB2:AI2"/>
    <mergeCell ref="E3:AA3"/>
    <mergeCell ref="AB3:AD3"/>
    <mergeCell ref="AE3:AI3"/>
    <mergeCell ref="H8:O8"/>
    <mergeCell ref="H9:O9"/>
    <mergeCell ref="D4:D9"/>
    <mergeCell ref="E28:AA29"/>
    <mergeCell ref="AE25:AI26"/>
    <mergeCell ref="Q23:U23"/>
    <mergeCell ref="Q24:U24"/>
    <mergeCell ref="AB13:AD15"/>
    <mergeCell ref="AE13:AI15"/>
    <mergeCell ref="E16:AA16"/>
    <mergeCell ref="AB16:AD16"/>
    <mergeCell ref="AB4:AD9"/>
    <mergeCell ref="AE4:AI9"/>
    <mergeCell ref="H6:O6"/>
    <mergeCell ref="D13:D15"/>
    <mergeCell ref="M11:O11"/>
    <mergeCell ref="R11:X11"/>
    <mergeCell ref="D10:D12"/>
    <mergeCell ref="AB10:AD12"/>
    <mergeCell ref="AE16:AI16"/>
    <mergeCell ref="M14:O14"/>
    <mergeCell ref="R14:X14"/>
    <mergeCell ref="M15:O15"/>
    <mergeCell ref="R15:X15"/>
    <mergeCell ref="AE10:AI12"/>
    <mergeCell ref="D17:D19"/>
    <mergeCell ref="O18:R18"/>
    <mergeCell ref="O19:R19"/>
    <mergeCell ref="E20:AA21"/>
    <mergeCell ref="Q22:U22"/>
    <mergeCell ref="D28:D30"/>
    <mergeCell ref="AB28:AD30"/>
    <mergeCell ref="AE28:AI30"/>
    <mergeCell ref="B3:B30"/>
    <mergeCell ref="AE20:AI24"/>
    <mergeCell ref="M26:T26"/>
    <mergeCell ref="D20:D26"/>
    <mergeCell ref="AB17:AD19"/>
    <mergeCell ref="AE17:AI19"/>
    <mergeCell ref="E27:AA27"/>
    <mergeCell ref="AB27:AD27"/>
    <mergeCell ref="AE27:AI27"/>
    <mergeCell ref="X24:Z24"/>
    <mergeCell ref="U19:W19"/>
    <mergeCell ref="AB25:AD26"/>
    <mergeCell ref="AB20:AD24"/>
  </mergeCells>
  <phoneticPr fontId="6"/>
  <dataValidations count="4">
    <dataValidation type="list" allowBlank="1" showInputMessage="1" showErrorMessage="1" sqref="AB4:AD15 AB17:AD24" xr:uid="{E2472BFE-E44F-48FE-9DF6-A3D61F0D5972}">
      <formula1>"いる・いない,いる,いない"</formula1>
    </dataValidation>
    <dataValidation type="list" allowBlank="1" showInputMessage="1" showErrorMessage="1" sqref="AB25:AD26" xr:uid="{F1F37825-6F28-471C-9120-28DAC8E6242F}">
      <formula1>"いる・いない・該当なし,いる,いない,該当なし"</formula1>
    </dataValidation>
    <dataValidation type="list" allowBlank="1" showInputMessage="1" showErrorMessage="1" sqref="AB28:AD30" xr:uid="{CBAE05F4-0745-4E97-8A17-CD205C6DBF06}">
      <formula1>"　,〇"</formula1>
    </dataValidation>
    <dataValidation allowBlank="1" showInputMessage="1" showErrorMessage="1" prompt="半角数字で_x000a_2024/10/1のように入力してください。" sqref="H6:O6 H8:O8 H9:O9 M26:T26" xr:uid="{E950ED83-694C-4D9C-85FD-28D5879E8CC9}"/>
  </dataValidations>
  <pageMargins left="0.70866141732283472" right="0.70866141732283472" top="0.74803149606299213" bottom="0.74803149606299213" header="0.31496062992125984" footer="0.31496062992125984"/>
  <pageSetup paperSize="9" scale="68" orientation="portrait" horizontalDpi="4294967293" r:id="rId1"/>
  <headerFooter>
    <oddFooter>&amp;C［書面監査・財務・その他］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64D4C-5292-4816-8D52-2BA178018254}">
  <sheetPr>
    <tabColor theme="8"/>
    <pageSetUpPr fitToPage="1"/>
  </sheetPr>
  <dimension ref="A1:AY438"/>
  <sheetViews>
    <sheetView view="pageBreakPreview" zoomScaleNormal="100" zoomScaleSheetLayoutView="100" workbookViewId="0">
      <selection activeCell="AC30" sqref="AC30"/>
    </sheetView>
  </sheetViews>
  <sheetFormatPr defaultColWidth="9" defaultRowHeight="13" x14ac:dyDescent="0.2"/>
  <cols>
    <col min="1" max="1" width="4.6328125" style="13" customWidth="1"/>
    <col min="2" max="32" width="4.08984375" style="13" customWidth="1"/>
    <col min="33" max="33" width="4.6328125" style="13" customWidth="1"/>
    <col min="34" max="16384" width="9" style="13"/>
  </cols>
  <sheetData>
    <row r="1" spans="1:34" ht="33.5" customHeight="1" x14ac:dyDescent="0.2">
      <c r="A1" s="678" t="s">
        <v>496</v>
      </c>
      <c r="B1" s="678"/>
      <c r="C1" s="678"/>
      <c r="D1" s="678"/>
      <c r="E1" s="678"/>
      <c r="F1" s="678"/>
      <c r="G1" s="678"/>
      <c r="H1" s="678"/>
      <c r="I1" s="678"/>
      <c r="J1" s="678"/>
      <c r="K1" s="678"/>
      <c r="L1" s="678"/>
      <c r="M1" s="678"/>
      <c r="N1" s="678"/>
      <c r="O1" s="678"/>
      <c r="P1" s="678"/>
      <c r="Q1" s="678"/>
      <c r="R1" s="678"/>
      <c r="S1" s="678"/>
      <c r="T1" s="678"/>
      <c r="U1" s="678"/>
      <c r="V1" s="678"/>
      <c r="W1" s="678"/>
      <c r="X1" s="678"/>
      <c r="Y1" s="678"/>
      <c r="Z1" s="189"/>
      <c r="AA1" s="189"/>
      <c r="AB1" s="189"/>
      <c r="AC1" s="189"/>
      <c r="AD1" s="189"/>
      <c r="AE1" s="189"/>
      <c r="AF1" s="190" t="s">
        <v>497</v>
      </c>
    </row>
    <row r="2" spans="1:34" ht="23.5" customHeight="1" x14ac:dyDescent="0.2">
      <c r="A2" s="191">
        <v>1</v>
      </c>
      <c r="B2" s="192" t="s">
        <v>498</v>
      </c>
      <c r="C2" s="193"/>
      <c r="D2" s="192"/>
      <c r="E2" s="192"/>
      <c r="F2" s="192"/>
      <c r="G2" s="194"/>
      <c r="H2" s="192"/>
      <c r="I2" s="192"/>
      <c r="J2" s="192"/>
      <c r="K2" s="192"/>
      <c r="L2" s="192"/>
      <c r="M2" s="192"/>
      <c r="N2" s="192"/>
      <c r="O2" s="192"/>
      <c r="P2" s="192"/>
      <c r="Q2" s="192"/>
      <c r="R2" s="192"/>
      <c r="S2" s="192"/>
      <c r="T2" s="192" t="s">
        <v>499</v>
      </c>
      <c r="U2" s="679" t="s">
        <v>500</v>
      </c>
      <c r="V2" s="679"/>
      <c r="W2" s="679"/>
      <c r="X2" s="679"/>
      <c r="Y2" s="679"/>
      <c r="Z2" s="679"/>
      <c r="AA2" s="195" t="s">
        <v>24</v>
      </c>
      <c r="AB2" s="195"/>
      <c r="AC2" s="193"/>
      <c r="AD2" s="193"/>
      <c r="AE2" s="195"/>
      <c r="AF2" s="196"/>
    </row>
    <row r="3" spans="1:34" ht="15" customHeight="1" x14ac:dyDescent="0.2">
      <c r="A3" s="192"/>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4" ht="19.5" customHeight="1" thickBot="1" x14ac:dyDescent="0.25">
      <c r="A4" s="195"/>
      <c r="B4" s="195" t="s">
        <v>501</v>
      </c>
      <c r="C4" s="195"/>
      <c r="D4" s="195"/>
      <c r="E4" s="195"/>
      <c r="F4" s="195"/>
      <c r="G4" s="195"/>
      <c r="H4" s="198" t="s">
        <v>502</v>
      </c>
      <c r="I4" s="680"/>
      <c r="J4" s="680"/>
      <c r="K4" s="680"/>
      <c r="L4" s="680"/>
      <c r="M4" s="680"/>
      <c r="N4" s="199" t="s">
        <v>503</v>
      </c>
      <c r="O4" s="192"/>
      <c r="P4" s="192"/>
      <c r="Q4" s="195"/>
      <c r="R4" s="195"/>
      <c r="S4" s="195"/>
      <c r="T4" s="200" t="s">
        <v>504</v>
      </c>
      <c r="U4" s="618" t="s">
        <v>505</v>
      </c>
      <c r="V4" s="618"/>
      <c r="W4" s="618"/>
      <c r="X4" s="618"/>
      <c r="Y4" s="618"/>
      <c r="Z4" s="618"/>
      <c r="AA4" s="618"/>
      <c r="AB4" s="618"/>
      <c r="AC4" s="618"/>
      <c r="AD4" s="618"/>
      <c r="AE4" s="618"/>
      <c r="AF4" s="618"/>
    </row>
    <row r="5" spans="1:34" ht="22" customHeight="1" x14ac:dyDescent="0.2">
      <c r="A5" s="195"/>
      <c r="B5" s="681" t="s">
        <v>20</v>
      </c>
      <c r="C5" s="682"/>
      <c r="D5" s="686" t="s">
        <v>21</v>
      </c>
      <c r="E5" s="687"/>
      <c r="F5" s="687"/>
      <c r="G5" s="692" t="s">
        <v>506</v>
      </c>
      <c r="H5" s="687" t="s">
        <v>14</v>
      </c>
      <c r="I5" s="687"/>
      <c r="J5" s="687"/>
      <c r="K5" s="695" t="s">
        <v>507</v>
      </c>
      <c r="L5" s="696"/>
      <c r="M5" s="696"/>
      <c r="N5" s="696"/>
      <c r="O5" s="696"/>
      <c r="P5" s="696"/>
      <c r="Q5" s="201"/>
      <c r="R5" s="202"/>
      <c r="S5" s="203"/>
      <c r="U5" s="618"/>
      <c r="V5" s="618"/>
      <c r="W5" s="618"/>
      <c r="X5" s="618"/>
      <c r="Y5" s="618"/>
      <c r="Z5" s="618"/>
      <c r="AA5" s="618"/>
      <c r="AB5" s="618"/>
      <c r="AC5" s="618"/>
      <c r="AD5" s="618"/>
      <c r="AE5" s="618"/>
      <c r="AF5" s="618"/>
    </row>
    <row r="6" spans="1:34" ht="24" customHeight="1" thickBot="1" x14ac:dyDescent="0.25">
      <c r="A6" s="195"/>
      <c r="B6" s="683"/>
      <c r="C6" s="684"/>
      <c r="D6" s="688"/>
      <c r="E6" s="689"/>
      <c r="F6" s="689"/>
      <c r="G6" s="693"/>
      <c r="H6" s="689"/>
      <c r="I6" s="689"/>
      <c r="J6" s="689"/>
      <c r="K6" s="697"/>
      <c r="L6" s="698"/>
      <c r="M6" s="698"/>
      <c r="N6" s="698"/>
      <c r="O6" s="698"/>
      <c r="P6" s="698"/>
      <c r="Q6" s="699" t="s">
        <v>508</v>
      </c>
      <c r="R6" s="700"/>
      <c r="S6" s="203"/>
      <c r="T6" s="204" t="s">
        <v>509</v>
      </c>
      <c r="U6" s="618" t="s">
        <v>510</v>
      </c>
      <c r="V6" s="618"/>
      <c r="W6" s="618"/>
      <c r="X6" s="618"/>
      <c r="Y6" s="618"/>
      <c r="Z6" s="618"/>
      <c r="AA6" s="618"/>
      <c r="AB6" s="618"/>
      <c r="AC6" s="618"/>
      <c r="AD6" s="618"/>
      <c r="AE6" s="618"/>
      <c r="AF6" s="618"/>
    </row>
    <row r="7" spans="1:34" ht="25.5" customHeight="1" thickTop="1" x14ac:dyDescent="0.2">
      <c r="A7" s="195"/>
      <c r="B7" s="683"/>
      <c r="C7" s="684"/>
      <c r="D7" s="688"/>
      <c r="E7" s="689"/>
      <c r="F7" s="689"/>
      <c r="G7" s="693"/>
      <c r="H7" s="689"/>
      <c r="I7" s="689"/>
      <c r="J7" s="689"/>
      <c r="K7" s="665" t="s">
        <v>511</v>
      </c>
      <c r="L7" s="666"/>
      <c r="M7" s="667"/>
      <c r="N7" s="671" t="s">
        <v>512</v>
      </c>
      <c r="O7" s="666"/>
      <c r="P7" s="672"/>
      <c r="Q7" s="675" t="s">
        <v>513</v>
      </c>
      <c r="R7" s="676" t="s">
        <v>514</v>
      </c>
      <c r="S7" s="203"/>
      <c r="T7" s="205"/>
      <c r="U7" s="618"/>
      <c r="V7" s="618"/>
      <c r="W7" s="618"/>
      <c r="X7" s="618"/>
      <c r="Y7" s="618"/>
      <c r="Z7" s="618"/>
      <c r="AA7" s="618"/>
      <c r="AB7" s="618"/>
      <c r="AC7" s="618"/>
      <c r="AD7" s="618"/>
      <c r="AE7" s="618"/>
      <c r="AF7" s="618"/>
    </row>
    <row r="8" spans="1:34" ht="25.5" customHeight="1" x14ac:dyDescent="0.2">
      <c r="A8" s="195"/>
      <c r="B8" s="685"/>
      <c r="C8" s="670"/>
      <c r="D8" s="690"/>
      <c r="E8" s="691"/>
      <c r="F8" s="691"/>
      <c r="G8" s="694"/>
      <c r="H8" s="691"/>
      <c r="I8" s="691"/>
      <c r="J8" s="691"/>
      <c r="K8" s="668"/>
      <c r="L8" s="669"/>
      <c r="M8" s="670"/>
      <c r="N8" s="673"/>
      <c r="O8" s="669"/>
      <c r="P8" s="674"/>
      <c r="Q8" s="669"/>
      <c r="R8" s="677"/>
      <c r="S8" s="203"/>
      <c r="T8" s="206" t="s">
        <v>515</v>
      </c>
      <c r="U8" s="618" t="s">
        <v>516</v>
      </c>
      <c r="V8" s="618"/>
      <c r="W8" s="618"/>
      <c r="X8" s="618"/>
      <c r="Y8" s="618"/>
      <c r="Z8" s="618"/>
      <c r="AA8" s="618"/>
      <c r="AB8" s="618"/>
      <c r="AC8" s="618"/>
      <c r="AD8" s="618"/>
      <c r="AE8" s="618"/>
      <c r="AF8" s="618"/>
    </row>
    <row r="9" spans="1:34" ht="24.5" customHeight="1" x14ac:dyDescent="0.2">
      <c r="A9" s="195"/>
      <c r="B9" s="652">
        <v>0</v>
      </c>
      <c r="C9" s="589"/>
      <c r="D9" s="642"/>
      <c r="E9" s="641"/>
      <c r="F9" s="653"/>
      <c r="G9" s="207">
        <f>IF(U2="いる(経過措置)",3,3)</f>
        <v>3</v>
      </c>
      <c r="H9" s="594">
        <f>ROUNDDOWN(D9/G9,1)</f>
        <v>0</v>
      </c>
      <c r="I9" s="589"/>
      <c r="J9" s="592"/>
      <c r="K9" s="640"/>
      <c r="L9" s="641"/>
      <c r="M9" s="641"/>
      <c r="N9" s="642"/>
      <c r="O9" s="641"/>
      <c r="P9" s="643"/>
      <c r="Q9" s="208"/>
      <c r="R9" s="209"/>
      <c r="S9" s="210"/>
      <c r="T9" s="211"/>
      <c r="U9" s="618"/>
      <c r="V9" s="618"/>
      <c r="W9" s="618"/>
      <c r="X9" s="618"/>
      <c r="Y9" s="618"/>
      <c r="Z9" s="618"/>
      <c r="AA9" s="618"/>
      <c r="AB9" s="618"/>
      <c r="AC9" s="618"/>
      <c r="AD9" s="618"/>
      <c r="AE9" s="618"/>
      <c r="AF9" s="618"/>
    </row>
    <row r="10" spans="1:34" ht="24.5" customHeight="1" x14ac:dyDescent="0.2">
      <c r="A10" s="195"/>
      <c r="B10" s="652">
        <v>1</v>
      </c>
      <c r="C10" s="589"/>
      <c r="D10" s="642"/>
      <c r="E10" s="641"/>
      <c r="F10" s="653"/>
      <c r="G10" s="212">
        <f>IF(U2="いる(経過措置)",6,6)</f>
        <v>6</v>
      </c>
      <c r="H10" s="594">
        <f t="shared" ref="H10:H14" si="0">ROUNDDOWN(D10/G10,1)</f>
        <v>0</v>
      </c>
      <c r="I10" s="589"/>
      <c r="J10" s="592"/>
      <c r="K10" s="640"/>
      <c r="L10" s="641"/>
      <c r="M10" s="641"/>
      <c r="N10" s="642"/>
      <c r="O10" s="641"/>
      <c r="P10" s="643"/>
      <c r="Q10" s="208"/>
      <c r="R10" s="209"/>
      <c r="S10" s="210"/>
      <c r="T10" s="200"/>
      <c r="U10" s="618"/>
      <c r="V10" s="618"/>
      <c r="W10" s="618"/>
      <c r="X10" s="618"/>
      <c r="Y10" s="618"/>
      <c r="Z10" s="618"/>
      <c r="AA10" s="618"/>
      <c r="AB10" s="618"/>
      <c r="AC10" s="618"/>
      <c r="AD10" s="618"/>
      <c r="AE10" s="618"/>
      <c r="AF10" s="618"/>
      <c r="AH10" s="213"/>
    </row>
    <row r="11" spans="1:34" ht="24.5" customHeight="1" x14ac:dyDescent="0.2">
      <c r="A11" s="195"/>
      <c r="B11" s="652">
        <v>2</v>
      </c>
      <c r="C11" s="589"/>
      <c r="D11" s="642"/>
      <c r="E11" s="641"/>
      <c r="F11" s="653"/>
      <c r="G11" s="212">
        <f>IF(U2="いる(経過措置)",6,6)</f>
        <v>6</v>
      </c>
      <c r="H11" s="594">
        <f t="shared" si="0"/>
        <v>0</v>
      </c>
      <c r="I11" s="589"/>
      <c r="J11" s="592"/>
      <c r="K11" s="640"/>
      <c r="L11" s="641"/>
      <c r="M11" s="641"/>
      <c r="N11" s="642"/>
      <c r="O11" s="641"/>
      <c r="P11" s="643"/>
      <c r="Q11" s="208"/>
      <c r="R11" s="209"/>
      <c r="S11" s="210"/>
      <c r="T11" s="214"/>
      <c r="U11" s="618"/>
      <c r="V11" s="618"/>
      <c r="W11" s="618"/>
      <c r="X11" s="618"/>
      <c r="Y11" s="618"/>
      <c r="Z11" s="618"/>
      <c r="AA11" s="618"/>
      <c r="AB11" s="618"/>
      <c r="AC11" s="618"/>
      <c r="AD11" s="618"/>
      <c r="AE11" s="618"/>
      <c r="AF11" s="618"/>
    </row>
    <row r="12" spans="1:34" ht="24.5" customHeight="1" x14ac:dyDescent="0.2">
      <c r="A12" s="195"/>
      <c r="B12" s="652">
        <v>3</v>
      </c>
      <c r="C12" s="589"/>
      <c r="D12" s="642"/>
      <c r="E12" s="641"/>
      <c r="F12" s="653"/>
      <c r="G12" s="313">
        <f>IF(U2="いる(経過措置)",20,15)</f>
        <v>15</v>
      </c>
      <c r="H12" s="594">
        <f t="shared" si="0"/>
        <v>0</v>
      </c>
      <c r="I12" s="589"/>
      <c r="J12" s="592"/>
      <c r="K12" s="640"/>
      <c r="L12" s="641"/>
      <c r="M12" s="641"/>
      <c r="N12" s="642"/>
      <c r="O12" s="641"/>
      <c r="P12" s="643"/>
      <c r="Q12" s="208"/>
      <c r="R12" s="209"/>
      <c r="S12" s="210"/>
      <c r="T12" s="214" t="s">
        <v>517</v>
      </c>
      <c r="U12" s="664" t="s">
        <v>518</v>
      </c>
      <c r="V12" s="664"/>
      <c r="W12" s="664"/>
      <c r="X12" s="664"/>
      <c r="Y12" s="664"/>
      <c r="Z12" s="664"/>
      <c r="AA12" s="664"/>
      <c r="AB12" s="664"/>
      <c r="AC12" s="664"/>
      <c r="AD12" s="664"/>
      <c r="AE12" s="664"/>
      <c r="AF12" s="664"/>
      <c r="AG12" s="193"/>
    </row>
    <row r="13" spans="1:34" ht="24.5" customHeight="1" x14ac:dyDescent="0.2">
      <c r="A13" s="195"/>
      <c r="B13" s="652">
        <v>4</v>
      </c>
      <c r="C13" s="589"/>
      <c r="D13" s="642"/>
      <c r="E13" s="641"/>
      <c r="F13" s="653"/>
      <c r="G13" s="313">
        <f>IF(U2="いる(経過措置)",30,25)</f>
        <v>25</v>
      </c>
      <c r="H13" s="594">
        <f t="shared" si="0"/>
        <v>0</v>
      </c>
      <c r="I13" s="589"/>
      <c r="J13" s="592"/>
      <c r="K13" s="640"/>
      <c r="L13" s="641"/>
      <c r="M13" s="641"/>
      <c r="N13" s="642"/>
      <c r="O13" s="641"/>
      <c r="P13" s="643"/>
      <c r="Q13" s="208"/>
      <c r="R13" s="209"/>
      <c r="S13" s="210"/>
      <c r="T13" s="204"/>
      <c r="U13" s="215"/>
      <c r="V13" s="215"/>
      <c r="W13" s="215"/>
      <c r="X13" s="215"/>
      <c r="Y13" s="215"/>
      <c r="Z13" s="215"/>
      <c r="AA13" s="215"/>
      <c r="AB13" s="215"/>
      <c r="AC13" s="215"/>
      <c r="AD13" s="215"/>
      <c r="AE13" s="215"/>
      <c r="AF13" s="215"/>
    </row>
    <row r="14" spans="1:34" ht="24.5" customHeight="1" x14ac:dyDescent="0.2">
      <c r="A14" s="195"/>
      <c r="B14" s="652">
        <v>5</v>
      </c>
      <c r="C14" s="589"/>
      <c r="D14" s="642"/>
      <c r="E14" s="641"/>
      <c r="F14" s="653"/>
      <c r="G14" s="313">
        <f>IF(U2="いる(経過措置)",30,25)</f>
        <v>25</v>
      </c>
      <c r="H14" s="594">
        <f t="shared" si="0"/>
        <v>0</v>
      </c>
      <c r="I14" s="589"/>
      <c r="J14" s="592"/>
      <c r="K14" s="640"/>
      <c r="L14" s="641"/>
      <c r="M14" s="641"/>
      <c r="N14" s="642"/>
      <c r="O14" s="641"/>
      <c r="P14" s="643"/>
      <c r="Q14" s="208"/>
      <c r="R14" s="209"/>
      <c r="T14" s="214"/>
      <c r="U14" s="193"/>
      <c r="V14" s="193"/>
      <c r="W14" s="193"/>
      <c r="X14" s="193"/>
      <c r="Y14" s="193"/>
      <c r="Z14" s="193"/>
      <c r="AA14" s="193"/>
      <c r="AB14" s="193"/>
      <c r="AC14" s="193"/>
      <c r="AD14" s="193"/>
      <c r="AE14" s="193"/>
      <c r="AF14" s="193"/>
    </row>
    <row r="15" spans="1:34" ht="26" customHeight="1" x14ac:dyDescent="0.2">
      <c r="A15" s="195"/>
      <c r="B15" s="654" t="s">
        <v>519</v>
      </c>
      <c r="C15" s="655"/>
      <c r="D15" s="656"/>
      <c r="E15" s="657"/>
      <c r="F15" s="658"/>
      <c r="G15" s="216"/>
      <c r="H15" s="637"/>
      <c r="I15" s="637"/>
      <c r="J15" s="659"/>
      <c r="K15" s="660"/>
      <c r="L15" s="661"/>
      <c r="M15" s="661"/>
      <c r="N15" s="662"/>
      <c r="O15" s="661"/>
      <c r="P15" s="663"/>
      <c r="Q15" s="217"/>
      <c r="R15" s="218"/>
      <c r="T15" s="214"/>
      <c r="U15" s="193"/>
    </row>
    <row r="16" spans="1:34" ht="23.5" customHeight="1" thickBot="1" x14ac:dyDescent="0.25">
      <c r="A16" s="195"/>
      <c r="B16" s="635" t="s">
        <v>520</v>
      </c>
      <c r="C16" s="636"/>
      <c r="D16" s="637"/>
      <c r="E16" s="637"/>
      <c r="F16" s="637"/>
      <c r="G16" s="219"/>
      <c r="H16" s="638"/>
      <c r="I16" s="638"/>
      <c r="J16" s="639"/>
      <c r="K16" s="640"/>
      <c r="L16" s="641"/>
      <c r="M16" s="641"/>
      <c r="N16" s="642"/>
      <c r="O16" s="641"/>
      <c r="P16" s="643"/>
      <c r="Q16" s="208"/>
      <c r="R16" s="209"/>
    </row>
    <row r="17" spans="1:50" ht="24" customHeight="1" thickBot="1" x14ac:dyDescent="0.25">
      <c r="A17" s="195"/>
      <c r="B17" s="644" t="s">
        <v>15</v>
      </c>
      <c r="C17" s="645"/>
      <c r="D17" s="646"/>
      <c r="E17" s="646"/>
      <c r="F17" s="646"/>
      <c r="G17" s="220"/>
      <c r="H17" s="647">
        <f>ROUND((H9+H10+H11+H12+H13+H14+H16),0)</f>
        <v>0</v>
      </c>
      <c r="I17" s="648"/>
      <c r="J17" s="649"/>
      <c r="K17" s="650">
        <f>SUM(K9+K10+K11+K12+K13+K14+K16)</f>
        <v>0</v>
      </c>
      <c r="L17" s="650"/>
      <c r="M17" s="651"/>
      <c r="N17" s="650">
        <f>SUM(N9+N10+N11+N12+N13+N14+N16)</f>
        <v>0</v>
      </c>
      <c r="O17" s="650"/>
      <c r="P17" s="651"/>
      <c r="Q17" s="221">
        <f>SUM(Q9:Q16)</f>
        <v>0</v>
      </c>
      <c r="R17" s="222">
        <f>SUM(R9:R16)</f>
        <v>0</v>
      </c>
      <c r="U17" s="223"/>
      <c r="V17" s="224" t="s">
        <v>521</v>
      </c>
      <c r="W17" s="224"/>
      <c r="X17" s="224"/>
      <c r="Y17" s="224"/>
      <c r="Z17" s="225"/>
      <c r="AA17" s="193"/>
      <c r="AB17" s="193"/>
      <c r="AC17" s="193"/>
      <c r="AD17" s="193"/>
    </row>
    <row r="18" spans="1:50" ht="9.5" customHeight="1" x14ac:dyDescent="0.2">
      <c r="A18" s="195"/>
      <c r="B18" s="226"/>
      <c r="C18" s="226"/>
      <c r="D18" s="226"/>
      <c r="E18" s="226"/>
      <c r="F18" s="226"/>
      <c r="G18" s="226"/>
      <c r="H18" s="227"/>
      <c r="I18" s="227"/>
      <c r="J18" s="227"/>
      <c r="K18" s="226"/>
      <c r="L18" s="226"/>
      <c r="M18" s="226"/>
      <c r="N18" s="226"/>
      <c r="O18" s="226"/>
      <c r="P18" s="226"/>
      <c r="Q18" s="228"/>
      <c r="R18" s="228"/>
      <c r="S18" s="228"/>
      <c r="T18" s="228"/>
      <c r="U18" s="612" t="s">
        <v>522</v>
      </c>
      <c r="V18" s="613"/>
      <c r="W18" s="614"/>
      <c r="X18" s="612" t="str">
        <f>IF(K17=0,"自動計算",K17)</f>
        <v>自動計算</v>
      </c>
      <c r="Y18" s="613"/>
      <c r="Z18" s="229"/>
      <c r="AA18" s="193"/>
      <c r="AB18" s="193"/>
      <c r="AC18" s="193"/>
      <c r="AE18" s="193"/>
    </row>
    <row r="19" spans="1:50" ht="20.5" customHeight="1" thickBot="1" x14ac:dyDescent="0.25">
      <c r="A19" s="195"/>
      <c r="B19" s="121" t="s">
        <v>58</v>
      </c>
      <c r="C19" s="121"/>
      <c r="D19" s="121"/>
      <c r="E19" s="121"/>
      <c r="F19" s="121"/>
      <c r="G19" s="121"/>
      <c r="H19" s="121"/>
      <c r="I19" s="121"/>
      <c r="J19" s="121"/>
      <c r="K19" s="121"/>
      <c r="L19" s="121"/>
      <c r="M19" s="210"/>
      <c r="N19" s="210"/>
      <c r="O19" s="193"/>
      <c r="P19" s="226"/>
      <c r="Q19" s="228"/>
      <c r="R19" s="228"/>
      <c r="S19" s="228"/>
      <c r="T19" s="193"/>
      <c r="U19" s="615"/>
      <c r="V19" s="616"/>
      <c r="W19" s="617"/>
      <c r="X19" s="615"/>
      <c r="Y19" s="616"/>
      <c r="Z19" s="230" t="s">
        <v>16</v>
      </c>
      <c r="AA19" s="193"/>
      <c r="AB19" s="193"/>
      <c r="AC19" s="193"/>
    </row>
    <row r="20" spans="1:50" ht="20.5" customHeight="1" thickBot="1" x14ac:dyDescent="0.25">
      <c r="A20" s="195"/>
      <c r="B20" s="231" t="s">
        <v>60</v>
      </c>
      <c r="C20" s="180"/>
      <c r="D20" s="180"/>
      <c r="E20" s="180"/>
      <c r="F20" s="180"/>
      <c r="G20" s="180"/>
      <c r="H20" s="180"/>
      <c r="I20" s="180"/>
      <c r="J20" s="180"/>
      <c r="K20" s="180"/>
      <c r="L20" s="180" t="s">
        <v>523</v>
      </c>
      <c r="M20" s="630"/>
      <c r="N20" s="631"/>
      <c r="O20" s="632"/>
      <c r="P20" s="226" t="s">
        <v>62</v>
      </c>
      <c r="Q20" s="228"/>
      <c r="R20" s="228"/>
      <c r="S20" s="228"/>
      <c r="T20" s="193"/>
      <c r="U20" s="633" t="s">
        <v>524</v>
      </c>
      <c r="V20" s="613"/>
      <c r="W20" s="614"/>
      <c r="X20" s="634" t="str">
        <f>G23</f>
        <v>(自動計算)</v>
      </c>
      <c r="Y20" s="613"/>
      <c r="Z20" s="229"/>
      <c r="AA20" s="193"/>
      <c r="AB20" s="193"/>
      <c r="AC20" s="193"/>
    </row>
    <row r="21" spans="1:50" ht="20.5" customHeight="1" thickBot="1" x14ac:dyDescent="0.25">
      <c r="A21" s="195"/>
      <c r="B21" s="121" t="s">
        <v>64</v>
      </c>
      <c r="C21" s="121"/>
      <c r="D21" s="121"/>
      <c r="E21" s="121"/>
      <c r="F21" s="121"/>
      <c r="G21" s="121"/>
      <c r="H21" s="121"/>
      <c r="I21" s="121"/>
      <c r="J21" s="121"/>
      <c r="K21" s="121"/>
      <c r="L21" s="180" t="s">
        <v>525</v>
      </c>
      <c r="M21" s="630"/>
      <c r="N21" s="631"/>
      <c r="O21" s="632"/>
      <c r="P21" s="226" t="s">
        <v>62</v>
      </c>
      <c r="Q21" s="228"/>
      <c r="R21" s="228"/>
      <c r="S21" s="228"/>
      <c r="T21" s="193"/>
      <c r="U21" s="615"/>
      <c r="V21" s="616"/>
      <c r="W21" s="617"/>
      <c r="X21" s="619"/>
      <c r="Y21" s="620"/>
      <c r="Z21" s="232" t="s">
        <v>16</v>
      </c>
      <c r="AA21" s="193"/>
      <c r="AB21" s="612" t="s">
        <v>526</v>
      </c>
      <c r="AC21" s="613"/>
      <c r="AD21" s="614"/>
      <c r="AG21" s="233"/>
      <c r="AH21" s="233"/>
      <c r="AI21" s="233"/>
      <c r="AJ21" s="233"/>
      <c r="AK21" s="233"/>
      <c r="AL21" s="233"/>
      <c r="AM21" s="233"/>
      <c r="AN21" s="233"/>
      <c r="AO21" s="233"/>
      <c r="AP21" s="233"/>
    </row>
    <row r="22" spans="1:50" ht="20.5" customHeight="1" x14ac:dyDescent="0.2">
      <c r="A22" s="195"/>
      <c r="B22" s="195"/>
      <c r="C22" s="178" t="s">
        <v>527</v>
      </c>
      <c r="D22" s="176"/>
      <c r="E22" s="176"/>
      <c r="F22" s="176"/>
      <c r="G22" s="176"/>
      <c r="H22" s="176"/>
      <c r="I22" s="176"/>
      <c r="J22" s="177"/>
      <c r="N22" s="193"/>
      <c r="O22" s="193"/>
      <c r="P22" s="226"/>
      <c r="Q22" s="228"/>
      <c r="R22" s="228"/>
      <c r="S22" s="228"/>
      <c r="T22" s="234"/>
      <c r="U22" s="619" t="s">
        <v>528</v>
      </c>
      <c r="V22" s="620"/>
      <c r="W22" s="620"/>
      <c r="X22" s="621" t="str">
        <f>IFERROR(ROUNDDOWN(X18+X20,1),"自動計算")</f>
        <v>自動計算</v>
      </c>
      <c r="Y22" s="622"/>
      <c r="Z22" s="235"/>
      <c r="AA22" s="620" t="s">
        <v>529</v>
      </c>
      <c r="AB22" s="625">
        <f>H17</f>
        <v>0</v>
      </c>
      <c r="AC22" s="626"/>
      <c r="AD22" s="235"/>
      <c r="AG22" s="233"/>
      <c r="AH22" s="233"/>
      <c r="AI22" s="233"/>
      <c r="AJ22" s="233"/>
      <c r="AK22" s="233"/>
      <c r="AL22" s="233"/>
      <c r="AM22" s="233"/>
      <c r="AN22" s="233"/>
      <c r="AO22" s="233"/>
      <c r="AP22" s="233"/>
    </row>
    <row r="23" spans="1:50" ht="20.5" customHeight="1" thickBot="1" x14ac:dyDescent="0.25">
      <c r="A23" s="195"/>
      <c r="B23" s="195"/>
      <c r="C23" s="236" t="s">
        <v>530</v>
      </c>
      <c r="D23" s="171"/>
      <c r="E23" s="171"/>
      <c r="F23" s="171"/>
      <c r="G23" s="629" t="str">
        <f>IFERROR(M21/M20,"(自動計算)")</f>
        <v>(自動計算)</v>
      </c>
      <c r="H23" s="629"/>
      <c r="I23" s="629"/>
      <c r="J23" s="172" t="s">
        <v>531</v>
      </c>
      <c r="K23" s="195"/>
      <c r="L23" s="193"/>
      <c r="M23" s="193"/>
      <c r="N23" s="193"/>
      <c r="O23" s="193"/>
      <c r="P23" s="226"/>
      <c r="Q23" s="228"/>
      <c r="R23" s="228"/>
      <c r="S23" s="228"/>
      <c r="T23" s="193"/>
      <c r="U23" s="615"/>
      <c r="V23" s="616"/>
      <c r="W23" s="616"/>
      <c r="X23" s="623"/>
      <c r="Y23" s="624"/>
      <c r="Z23" s="237" t="s">
        <v>16</v>
      </c>
      <c r="AA23" s="620"/>
      <c r="AB23" s="627"/>
      <c r="AC23" s="628"/>
      <c r="AD23" s="237" t="s">
        <v>16</v>
      </c>
      <c r="AG23" s="233"/>
      <c r="AH23" s="233"/>
      <c r="AI23" s="233"/>
      <c r="AJ23" s="233"/>
      <c r="AK23" s="233"/>
      <c r="AL23" s="233"/>
      <c r="AM23" s="233"/>
      <c r="AN23" s="233"/>
      <c r="AO23" s="233"/>
      <c r="AP23" s="233"/>
    </row>
    <row r="24" spans="1:50" ht="16.5" customHeight="1" x14ac:dyDescent="0.2">
      <c r="A24" s="195"/>
      <c r="B24" s="195"/>
      <c r="C24" s="226"/>
      <c r="D24" s="226"/>
      <c r="E24" s="226"/>
      <c r="F24" s="226"/>
      <c r="G24" s="226"/>
      <c r="H24" s="227"/>
      <c r="I24" s="227"/>
      <c r="J24" s="227"/>
      <c r="K24" s="226"/>
      <c r="L24" s="226"/>
      <c r="M24" s="226"/>
      <c r="N24" s="226"/>
      <c r="O24" s="226"/>
      <c r="P24" s="226"/>
      <c r="Q24" s="228"/>
      <c r="R24" s="228"/>
      <c r="S24" s="228"/>
      <c r="T24" s="193"/>
      <c r="AG24" s="233"/>
      <c r="AH24" s="233"/>
      <c r="AI24" s="233"/>
      <c r="AJ24" s="233"/>
      <c r="AK24" s="233"/>
      <c r="AL24" s="233"/>
      <c r="AM24" s="233"/>
      <c r="AN24" s="233"/>
      <c r="AO24" s="233"/>
      <c r="AP24" s="233"/>
    </row>
    <row r="25" spans="1:50" ht="26" customHeight="1" x14ac:dyDescent="0.2">
      <c r="A25" s="191">
        <v>2</v>
      </c>
      <c r="B25" s="193" t="s">
        <v>532</v>
      </c>
      <c r="C25" s="193"/>
      <c r="D25" s="193"/>
      <c r="E25" s="193"/>
      <c r="F25" s="193"/>
      <c r="G25" s="193"/>
      <c r="H25" s="193"/>
      <c r="I25" s="193"/>
      <c r="J25" s="193"/>
      <c r="K25" s="193"/>
      <c r="L25" s="193"/>
      <c r="M25" s="193"/>
      <c r="N25" s="193"/>
      <c r="O25" s="193"/>
      <c r="P25" s="193"/>
      <c r="Q25" s="193"/>
      <c r="R25" s="193"/>
      <c r="S25" s="193"/>
      <c r="T25" s="193"/>
      <c r="U25" s="193"/>
      <c r="V25" s="193" t="s">
        <v>533</v>
      </c>
      <c r="W25" s="600" t="s">
        <v>475</v>
      </c>
      <c r="X25" s="600"/>
      <c r="Y25" s="600"/>
      <c r="Z25" s="193" t="s">
        <v>24</v>
      </c>
      <c r="AA25" s="193"/>
      <c r="AB25" s="193"/>
      <c r="AC25" s="193"/>
      <c r="AD25" s="193"/>
      <c r="AE25" s="193"/>
      <c r="AF25" s="193"/>
      <c r="AG25" s="233"/>
      <c r="AH25" s="233"/>
      <c r="AI25" s="233"/>
      <c r="AJ25" s="233"/>
      <c r="AK25" s="233"/>
      <c r="AL25" s="233"/>
      <c r="AM25" s="233"/>
      <c r="AN25" s="233"/>
      <c r="AO25" s="233"/>
      <c r="AP25" s="233"/>
    </row>
    <row r="26" spans="1:50" ht="18.75" customHeight="1" x14ac:dyDescent="0.2">
      <c r="A26" s="195"/>
      <c r="B26" s="193" t="s">
        <v>534</v>
      </c>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5"/>
      <c r="AF26" s="195"/>
      <c r="AG26" s="233"/>
      <c r="AH26" s="233"/>
      <c r="AI26" s="233"/>
      <c r="AJ26" s="233"/>
      <c r="AK26" s="233"/>
      <c r="AL26" s="233"/>
      <c r="AM26" s="233"/>
      <c r="AN26" s="233"/>
      <c r="AO26" s="233"/>
      <c r="AP26" s="233"/>
    </row>
    <row r="27" spans="1:50" ht="24.5" customHeight="1" x14ac:dyDescent="0.2">
      <c r="A27" s="233"/>
      <c r="B27" s="238"/>
      <c r="C27" s="233" t="s">
        <v>535</v>
      </c>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row>
    <row r="28" spans="1:50" ht="24.5" customHeight="1" x14ac:dyDescent="0.2">
      <c r="A28" s="233"/>
      <c r="B28" s="239" t="s">
        <v>536</v>
      </c>
      <c r="C28" s="240" t="s">
        <v>537</v>
      </c>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row>
    <row r="29" spans="1:50" ht="17.5" customHeight="1" x14ac:dyDescent="0.2">
      <c r="A29" s="233"/>
      <c r="B29" s="238"/>
      <c r="C29" s="610"/>
      <c r="D29" s="610"/>
      <c r="E29" s="610"/>
      <c r="F29" s="610"/>
      <c r="G29" s="610" t="s">
        <v>538</v>
      </c>
      <c r="H29" s="610"/>
      <c r="I29" s="610"/>
      <c r="J29" s="610"/>
      <c r="K29" s="610"/>
      <c r="L29" s="610"/>
      <c r="M29" s="610"/>
      <c r="N29" s="610" t="s">
        <v>539</v>
      </c>
      <c r="O29" s="610"/>
      <c r="P29" s="610"/>
      <c r="Q29" s="610"/>
      <c r="R29" s="610"/>
      <c r="S29" s="610"/>
      <c r="T29" s="610"/>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row>
    <row r="30" spans="1:50" ht="24.5" customHeight="1" x14ac:dyDescent="0.2">
      <c r="A30" s="233"/>
      <c r="B30" s="238"/>
      <c r="C30" s="611" t="s">
        <v>540</v>
      </c>
      <c r="D30" s="611"/>
      <c r="E30" s="611"/>
      <c r="F30" s="611"/>
      <c r="G30" s="241"/>
      <c r="H30" s="242" t="s">
        <v>541</v>
      </c>
      <c r="I30" s="243"/>
      <c r="J30" s="244" t="s">
        <v>542</v>
      </c>
      <c r="K30" s="241"/>
      <c r="L30" s="242" t="s">
        <v>541</v>
      </c>
      <c r="M30" s="243"/>
      <c r="N30" s="241"/>
      <c r="O30" s="242" t="s">
        <v>541</v>
      </c>
      <c r="P30" s="243"/>
      <c r="Q30" s="244" t="s">
        <v>542</v>
      </c>
      <c r="R30" s="241"/>
      <c r="S30" s="242" t="s">
        <v>541</v>
      </c>
      <c r="T30" s="24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row>
    <row r="31" spans="1:50" ht="14" customHeight="1" x14ac:dyDescent="0.2">
      <c r="A31" s="233"/>
      <c r="B31" s="238"/>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row>
    <row r="32" spans="1:50" ht="14" customHeight="1" x14ac:dyDescent="0.2">
      <c r="A32" s="233"/>
      <c r="B32" s="239" t="s">
        <v>536</v>
      </c>
      <c r="C32" s="233" t="s">
        <v>543</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row>
    <row r="33" spans="1:51" ht="18.5" customHeight="1" x14ac:dyDescent="0.2">
      <c r="B33" s="233"/>
      <c r="C33" s="612"/>
      <c r="D33" s="613"/>
      <c r="E33" s="613"/>
      <c r="F33" s="613"/>
      <c r="G33" s="613"/>
      <c r="H33" s="613"/>
      <c r="I33" s="613"/>
      <c r="J33" s="614"/>
      <c r="K33" s="607" t="s">
        <v>544</v>
      </c>
      <c r="L33" s="608"/>
      <c r="M33" s="608"/>
      <c r="N33" s="608"/>
      <c r="O33" s="608"/>
      <c r="P33" s="609"/>
      <c r="Q33" s="607" t="s">
        <v>545</v>
      </c>
      <c r="R33" s="608"/>
      <c r="S33" s="608"/>
      <c r="T33" s="608"/>
      <c r="U33" s="608"/>
      <c r="V33" s="609"/>
      <c r="W33" s="233" t="s">
        <v>546</v>
      </c>
      <c r="X33" s="618" t="s">
        <v>547</v>
      </c>
      <c r="Y33" s="618"/>
      <c r="Z33" s="618"/>
      <c r="AA33" s="618"/>
      <c r="AB33" s="618"/>
      <c r="AC33" s="618"/>
      <c r="AD33" s="618"/>
      <c r="AE33" s="618"/>
      <c r="AF33" s="618"/>
      <c r="AG33" s="233"/>
      <c r="AH33" s="233"/>
      <c r="AI33" s="233"/>
      <c r="AJ33" s="233"/>
      <c r="AK33" s="233"/>
      <c r="AL33" s="233"/>
      <c r="AM33" s="233"/>
      <c r="AN33" s="233"/>
      <c r="AO33" s="233"/>
      <c r="AP33" s="233"/>
      <c r="AQ33" s="233"/>
      <c r="AR33" s="233"/>
      <c r="AS33" s="233"/>
      <c r="AT33" s="233"/>
      <c r="AU33" s="233"/>
      <c r="AV33" s="233"/>
      <c r="AW33" s="233"/>
      <c r="AX33" s="233"/>
      <c r="AY33" s="233"/>
    </row>
    <row r="34" spans="1:51" ht="18.5" customHeight="1" x14ac:dyDescent="0.2">
      <c r="B34" s="233"/>
      <c r="C34" s="615"/>
      <c r="D34" s="616"/>
      <c r="E34" s="616"/>
      <c r="F34" s="616"/>
      <c r="G34" s="616"/>
      <c r="H34" s="616"/>
      <c r="I34" s="616"/>
      <c r="J34" s="617"/>
      <c r="K34" s="607" t="s">
        <v>548</v>
      </c>
      <c r="L34" s="608"/>
      <c r="M34" s="609"/>
      <c r="N34" s="607" t="s">
        <v>549</v>
      </c>
      <c r="O34" s="608"/>
      <c r="P34" s="609"/>
      <c r="Q34" s="607" t="s">
        <v>550</v>
      </c>
      <c r="R34" s="608"/>
      <c r="S34" s="609"/>
      <c r="T34" s="607" t="s">
        <v>549</v>
      </c>
      <c r="U34" s="608"/>
      <c r="V34" s="609"/>
      <c r="W34" s="233"/>
      <c r="X34" s="618"/>
      <c r="Y34" s="618"/>
      <c r="Z34" s="618"/>
      <c r="AA34" s="618"/>
      <c r="AB34" s="618"/>
      <c r="AC34" s="618"/>
      <c r="AD34" s="618"/>
      <c r="AE34" s="618"/>
      <c r="AF34" s="618"/>
      <c r="AG34" s="233"/>
      <c r="AH34" s="233"/>
      <c r="AI34" s="233"/>
      <c r="AJ34" s="233"/>
      <c r="AK34" s="233"/>
      <c r="AL34" s="233"/>
      <c r="AM34" s="233"/>
      <c r="AN34" s="233"/>
      <c r="AO34" s="233"/>
      <c r="AP34" s="233"/>
      <c r="AQ34" s="233"/>
      <c r="AR34" s="233"/>
      <c r="AS34" s="233"/>
      <c r="AT34" s="233"/>
      <c r="AU34" s="233"/>
      <c r="AV34" s="233"/>
      <c r="AW34" s="233"/>
      <c r="AX34" s="233"/>
      <c r="AY34" s="233"/>
    </row>
    <row r="35" spans="1:51" ht="20" customHeight="1" x14ac:dyDescent="0.2">
      <c r="B35" s="233"/>
      <c r="C35" s="607" t="s">
        <v>551</v>
      </c>
      <c r="D35" s="608"/>
      <c r="E35" s="608"/>
      <c r="F35" s="608"/>
      <c r="G35" s="608"/>
      <c r="H35" s="608"/>
      <c r="I35" s="608"/>
      <c r="J35" s="609"/>
      <c r="K35" s="597"/>
      <c r="L35" s="598"/>
      <c r="M35" s="599"/>
      <c r="N35" s="597"/>
      <c r="O35" s="598"/>
      <c r="P35" s="599"/>
      <c r="Q35" s="597"/>
      <c r="R35" s="598"/>
      <c r="S35" s="599"/>
      <c r="T35" s="597"/>
      <c r="U35" s="598"/>
      <c r="V35" s="599"/>
      <c r="W35" s="233"/>
      <c r="X35" s="618"/>
      <c r="Y35" s="618"/>
      <c r="Z35" s="618"/>
      <c r="AA35" s="618"/>
      <c r="AB35" s="618"/>
      <c r="AC35" s="618"/>
      <c r="AD35" s="618"/>
      <c r="AE35" s="618"/>
      <c r="AF35" s="618"/>
      <c r="AG35" s="233"/>
      <c r="AH35" s="233"/>
      <c r="AI35" s="233"/>
      <c r="AJ35" s="233"/>
      <c r="AK35" s="233"/>
      <c r="AL35" s="233"/>
      <c r="AM35" s="233"/>
      <c r="AN35" s="233"/>
      <c r="AO35" s="233"/>
      <c r="AP35" s="233"/>
      <c r="AQ35" s="233"/>
    </row>
    <row r="36" spans="1:51" ht="23.5" customHeight="1" x14ac:dyDescent="0.2">
      <c r="B36" s="233"/>
      <c r="C36" s="607" t="s">
        <v>552</v>
      </c>
      <c r="D36" s="608"/>
      <c r="E36" s="608"/>
      <c r="F36" s="608"/>
      <c r="G36" s="608"/>
      <c r="H36" s="608"/>
      <c r="I36" s="608"/>
      <c r="J36" s="609"/>
      <c r="K36" s="597"/>
      <c r="L36" s="598"/>
      <c r="M36" s="599"/>
      <c r="N36" s="597"/>
      <c r="O36" s="598"/>
      <c r="P36" s="599"/>
      <c r="Q36" s="597"/>
      <c r="R36" s="598"/>
      <c r="S36" s="599"/>
      <c r="T36" s="597"/>
      <c r="U36" s="598"/>
      <c r="V36" s="599"/>
      <c r="W36" s="233"/>
      <c r="X36" s="618"/>
      <c r="Y36" s="618"/>
      <c r="Z36" s="618"/>
      <c r="AA36" s="618"/>
      <c r="AB36" s="618"/>
      <c r="AC36" s="618"/>
      <c r="AD36" s="618"/>
      <c r="AE36" s="618"/>
      <c r="AF36" s="618"/>
      <c r="AG36" s="233"/>
      <c r="AH36" s="233"/>
      <c r="AI36" s="233"/>
      <c r="AJ36" s="233"/>
      <c r="AK36" s="233"/>
      <c r="AL36" s="233"/>
      <c r="AM36" s="233"/>
      <c r="AN36" s="233"/>
      <c r="AO36" s="233"/>
      <c r="AP36" s="233"/>
      <c r="AQ36" s="233"/>
    </row>
    <row r="37" spans="1:51" ht="21" customHeight="1" x14ac:dyDescent="0.2">
      <c r="B37" s="233"/>
      <c r="C37" s="607" t="s">
        <v>553</v>
      </c>
      <c r="D37" s="608"/>
      <c r="E37" s="608"/>
      <c r="F37" s="608"/>
      <c r="G37" s="608"/>
      <c r="H37" s="608"/>
      <c r="I37" s="608"/>
      <c r="J37" s="609"/>
      <c r="K37" s="597"/>
      <c r="L37" s="598"/>
      <c r="M37" s="599"/>
      <c r="N37" s="597"/>
      <c r="O37" s="598"/>
      <c r="P37" s="599"/>
      <c r="Q37" s="597"/>
      <c r="R37" s="598"/>
      <c r="S37" s="599"/>
      <c r="T37" s="597"/>
      <c r="U37" s="598"/>
      <c r="V37" s="599"/>
      <c r="W37" s="233"/>
      <c r="X37" s="618"/>
      <c r="Y37" s="618"/>
      <c r="Z37" s="618"/>
      <c r="AA37" s="618"/>
      <c r="AB37" s="618"/>
      <c r="AC37" s="618"/>
      <c r="AD37" s="618"/>
      <c r="AE37" s="618"/>
      <c r="AF37" s="618"/>
      <c r="AG37" s="233"/>
    </row>
    <row r="38" spans="1:51" ht="21.5" customHeight="1" x14ac:dyDescent="0.2">
      <c r="B38" s="233"/>
      <c r="C38" s="607" t="s">
        <v>554</v>
      </c>
      <c r="D38" s="608"/>
      <c r="E38" s="608"/>
      <c r="F38" s="608"/>
      <c r="G38" s="608"/>
      <c r="H38" s="608"/>
      <c r="I38" s="608"/>
      <c r="J38" s="609"/>
      <c r="K38" s="597"/>
      <c r="L38" s="598"/>
      <c r="M38" s="599"/>
      <c r="N38" s="597"/>
      <c r="O38" s="598"/>
      <c r="P38" s="599"/>
      <c r="Q38" s="597"/>
      <c r="R38" s="598"/>
      <c r="S38" s="599"/>
      <c r="T38" s="597"/>
      <c r="U38" s="598"/>
      <c r="V38" s="599"/>
      <c r="W38" s="233"/>
      <c r="X38" s="618"/>
      <c r="Y38" s="618"/>
      <c r="Z38" s="618"/>
      <c r="AA38" s="618"/>
      <c r="AB38" s="618"/>
      <c r="AC38" s="618"/>
      <c r="AD38" s="618"/>
      <c r="AE38" s="618"/>
      <c r="AF38" s="618"/>
      <c r="AG38" s="233"/>
    </row>
    <row r="39" spans="1:51" ht="20" customHeight="1" x14ac:dyDescent="0.2">
      <c r="B39" s="233"/>
      <c r="C39" s="607" t="s">
        <v>555</v>
      </c>
      <c r="D39" s="608"/>
      <c r="E39" s="608"/>
      <c r="F39" s="608"/>
      <c r="G39" s="608"/>
      <c r="H39" s="608"/>
      <c r="I39" s="608"/>
      <c r="J39" s="609"/>
      <c r="K39" s="597"/>
      <c r="L39" s="598"/>
      <c r="M39" s="599"/>
      <c r="N39" s="597"/>
      <c r="O39" s="598"/>
      <c r="P39" s="599"/>
      <c r="Q39" s="597"/>
      <c r="R39" s="598"/>
      <c r="S39" s="599"/>
      <c r="T39" s="597"/>
      <c r="U39" s="598"/>
      <c r="V39" s="599"/>
      <c r="W39" s="233"/>
      <c r="X39" s="618"/>
      <c r="Y39" s="618"/>
      <c r="Z39" s="618"/>
      <c r="AA39" s="618"/>
      <c r="AB39" s="618"/>
      <c r="AC39" s="618"/>
      <c r="AD39" s="618"/>
      <c r="AE39" s="618"/>
      <c r="AF39" s="618"/>
      <c r="AG39" s="233"/>
    </row>
    <row r="40" spans="1:51" ht="20" customHeight="1" x14ac:dyDescent="0.2">
      <c r="A40" s="233"/>
      <c r="B40" s="245"/>
      <c r="C40" s="245"/>
      <c r="D40" s="245"/>
      <c r="E40" s="245"/>
      <c r="F40" s="245"/>
      <c r="G40" s="245"/>
      <c r="H40" s="245"/>
      <c r="I40" s="245"/>
      <c r="J40" s="245"/>
      <c r="K40" s="245"/>
      <c r="L40" s="245"/>
      <c r="M40" s="245"/>
      <c r="N40" s="245"/>
      <c r="O40" s="245"/>
      <c r="P40" s="245"/>
      <c r="Q40" s="245"/>
      <c r="R40" s="245"/>
      <c r="S40" s="245"/>
      <c r="T40" s="245"/>
      <c r="U40" s="245"/>
      <c r="V40" s="233"/>
      <c r="W40" s="233"/>
      <c r="X40" s="233"/>
      <c r="Y40" s="233"/>
      <c r="Z40" s="233"/>
      <c r="AA40" s="233"/>
      <c r="AB40" s="233"/>
      <c r="AC40" s="233"/>
      <c r="AD40" s="233"/>
      <c r="AE40" s="233"/>
      <c r="AF40" s="233"/>
    </row>
    <row r="41" spans="1:51" ht="18" customHeight="1" x14ac:dyDescent="0.2">
      <c r="A41" s="246">
        <v>3</v>
      </c>
      <c r="B41" s="192" t="s">
        <v>556</v>
      </c>
      <c r="C41" s="195"/>
      <c r="D41" s="195"/>
      <c r="E41" s="195"/>
      <c r="F41" s="195"/>
      <c r="G41" s="195"/>
      <c r="H41" s="195"/>
      <c r="I41" s="195"/>
      <c r="J41" s="195"/>
      <c r="K41" s="195"/>
      <c r="L41" s="195"/>
      <c r="M41" s="195"/>
      <c r="N41" s="195"/>
      <c r="O41" s="195"/>
      <c r="P41" s="195"/>
      <c r="Q41" s="195"/>
      <c r="R41" s="195"/>
      <c r="S41" s="195"/>
      <c r="T41" s="193" t="s">
        <v>533</v>
      </c>
      <c r="U41" s="600" t="s">
        <v>475</v>
      </c>
      <c r="V41" s="600"/>
      <c r="W41" s="600"/>
      <c r="X41" s="193" t="s">
        <v>24</v>
      </c>
      <c r="Y41" s="195"/>
      <c r="Z41" s="195"/>
      <c r="AA41" s="195"/>
      <c r="AB41" s="195"/>
      <c r="AC41" s="195"/>
      <c r="AD41" s="195"/>
      <c r="AE41" s="195"/>
      <c r="AF41" s="195"/>
    </row>
    <row r="42" spans="1:51" ht="18" customHeight="1" x14ac:dyDescent="0.2">
      <c r="A42" s="246"/>
      <c r="B42" s="192"/>
      <c r="C42" s="195"/>
      <c r="D42" s="195"/>
      <c r="E42" s="195"/>
      <c r="F42" s="195"/>
      <c r="G42" s="195"/>
      <c r="H42" s="195"/>
      <c r="I42" s="195"/>
      <c r="J42" s="195"/>
      <c r="K42" s="195"/>
      <c r="L42" s="195"/>
      <c r="M42" s="195"/>
      <c r="N42" s="195"/>
      <c r="O42" s="195"/>
      <c r="P42" s="195"/>
      <c r="Q42" s="195"/>
      <c r="R42" s="195"/>
      <c r="S42" s="195"/>
      <c r="T42" s="193"/>
      <c r="U42" s="245"/>
      <c r="V42" s="245"/>
      <c r="W42" s="245"/>
      <c r="X42" s="193"/>
      <c r="Y42" s="195"/>
      <c r="Z42" s="195"/>
      <c r="AA42" s="195"/>
      <c r="AB42" s="195"/>
      <c r="AC42" s="195"/>
      <c r="AD42" s="195"/>
      <c r="AE42" s="195"/>
      <c r="AF42" s="195"/>
    </row>
    <row r="43" spans="1:51" ht="40.5" customHeight="1" thickBot="1" x14ac:dyDescent="0.25">
      <c r="A43" s="247"/>
      <c r="B43" s="589" t="s">
        <v>67</v>
      </c>
      <c r="C43" s="589"/>
      <c r="D43" s="601" t="s">
        <v>557</v>
      </c>
      <c r="E43" s="602"/>
      <c r="F43" s="603" t="s">
        <v>558</v>
      </c>
      <c r="G43" s="603"/>
      <c r="H43" s="603"/>
      <c r="I43" s="603"/>
      <c r="J43" s="603" t="s">
        <v>559</v>
      </c>
      <c r="K43" s="603"/>
      <c r="L43" s="603"/>
      <c r="M43" s="601" t="s">
        <v>560</v>
      </c>
      <c r="N43" s="601"/>
      <c r="O43" s="601"/>
      <c r="P43" s="604" t="s">
        <v>561</v>
      </c>
      <c r="Q43" s="605"/>
      <c r="R43" s="606"/>
      <c r="S43" s="592" t="s">
        <v>73</v>
      </c>
      <c r="T43" s="593"/>
      <c r="U43" s="593"/>
      <c r="V43" s="593"/>
      <c r="W43" s="594"/>
      <c r="X43" s="195"/>
      <c r="Y43" s="195"/>
      <c r="Z43" s="195"/>
      <c r="AA43" s="195"/>
      <c r="AB43" s="195"/>
      <c r="AC43" s="195"/>
      <c r="AD43" s="195"/>
      <c r="AE43" s="195"/>
      <c r="AF43" s="195"/>
    </row>
    <row r="44" spans="1:51" ht="19.5" customHeight="1" thickBot="1" x14ac:dyDescent="0.25">
      <c r="A44" s="195"/>
      <c r="B44" s="589">
        <v>0</v>
      </c>
      <c r="C44" s="592"/>
      <c r="D44" s="595"/>
      <c r="E44" s="595"/>
      <c r="F44" s="594">
        <v>3.3</v>
      </c>
      <c r="G44" s="594"/>
      <c r="H44" s="589"/>
      <c r="I44" s="589"/>
      <c r="J44" s="591">
        <f t="shared" ref="J44:J49" si="1">SUM(D44*F44)</f>
        <v>0</v>
      </c>
      <c r="K44" s="591"/>
      <c r="L44" s="586"/>
      <c r="M44" s="595"/>
      <c r="N44" s="595"/>
      <c r="O44" s="595"/>
      <c r="P44" s="596">
        <f t="shared" ref="P44:P49" si="2">SUM(M44-J44)</f>
        <v>0</v>
      </c>
      <c r="Q44" s="587"/>
      <c r="R44" s="588"/>
      <c r="S44" s="592"/>
      <c r="T44" s="593"/>
      <c r="U44" s="593"/>
      <c r="V44" s="593"/>
      <c r="W44" s="594"/>
      <c r="X44" s="195"/>
      <c r="Y44" s="195"/>
      <c r="Z44" s="195"/>
      <c r="AA44" s="195"/>
      <c r="AB44" s="195"/>
      <c r="AC44" s="195"/>
      <c r="AD44" s="195"/>
      <c r="AE44" s="195"/>
      <c r="AF44" s="195"/>
    </row>
    <row r="45" spans="1:51" ht="19.5" customHeight="1" thickBot="1" x14ac:dyDescent="0.25">
      <c r="A45" s="195"/>
      <c r="B45" s="589">
        <v>1</v>
      </c>
      <c r="C45" s="592"/>
      <c r="D45" s="595"/>
      <c r="E45" s="595"/>
      <c r="F45" s="594">
        <v>3.3</v>
      </c>
      <c r="G45" s="594"/>
      <c r="H45" s="589"/>
      <c r="I45" s="589"/>
      <c r="J45" s="591">
        <f t="shared" si="1"/>
        <v>0</v>
      </c>
      <c r="K45" s="591"/>
      <c r="L45" s="586"/>
      <c r="M45" s="595"/>
      <c r="N45" s="595"/>
      <c r="O45" s="595"/>
      <c r="P45" s="596">
        <f t="shared" si="2"/>
        <v>0</v>
      </c>
      <c r="Q45" s="587"/>
      <c r="R45" s="588"/>
      <c r="S45" s="592"/>
      <c r="T45" s="593"/>
      <c r="U45" s="593"/>
      <c r="V45" s="593"/>
      <c r="W45" s="594"/>
      <c r="X45" s="195"/>
      <c r="Y45" s="195"/>
      <c r="Z45" s="195"/>
      <c r="AA45" s="195"/>
      <c r="AB45" s="195"/>
      <c r="AC45" s="195"/>
      <c r="AD45" s="195"/>
      <c r="AE45" s="195"/>
      <c r="AF45" s="195"/>
    </row>
    <row r="46" spans="1:51" ht="19.5" customHeight="1" thickBot="1" x14ac:dyDescent="0.25">
      <c r="A46" s="195"/>
      <c r="B46" s="589">
        <v>2</v>
      </c>
      <c r="C46" s="592"/>
      <c r="D46" s="595"/>
      <c r="E46" s="595"/>
      <c r="F46" s="594">
        <v>1.98</v>
      </c>
      <c r="G46" s="594"/>
      <c r="H46" s="589"/>
      <c r="I46" s="589"/>
      <c r="J46" s="591">
        <f t="shared" si="1"/>
        <v>0</v>
      </c>
      <c r="K46" s="591"/>
      <c r="L46" s="586"/>
      <c r="M46" s="595"/>
      <c r="N46" s="595"/>
      <c r="O46" s="595"/>
      <c r="P46" s="596">
        <f t="shared" si="2"/>
        <v>0</v>
      </c>
      <c r="Q46" s="587"/>
      <c r="R46" s="588"/>
      <c r="S46" s="592"/>
      <c r="T46" s="593"/>
      <c r="U46" s="593"/>
      <c r="V46" s="593"/>
      <c r="W46" s="594"/>
      <c r="X46" s="195"/>
      <c r="Y46" s="195"/>
      <c r="Z46" s="195"/>
      <c r="AA46" s="195"/>
      <c r="AB46" s="195"/>
      <c r="AC46" s="195"/>
      <c r="AD46" s="195"/>
      <c r="AE46" s="195"/>
      <c r="AF46" s="195"/>
    </row>
    <row r="47" spans="1:51" ht="19.5" customHeight="1" thickBot="1" x14ac:dyDescent="0.25">
      <c r="A47" s="195"/>
      <c r="B47" s="589">
        <v>3</v>
      </c>
      <c r="C47" s="592"/>
      <c r="D47" s="595"/>
      <c r="E47" s="595"/>
      <c r="F47" s="594">
        <v>1.98</v>
      </c>
      <c r="G47" s="594"/>
      <c r="H47" s="589"/>
      <c r="I47" s="589"/>
      <c r="J47" s="591">
        <f t="shared" si="1"/>
        <v>0</v>
      </c>
      <c r="K47" s="591"/>
      <c r="L47" s="586"/>
      <c r="M47" s="595"/>
      <c r="N47" s="595"/>
      <c r="O47" s="595"/>
      <c r="P47" s="596">
        <f t="shared" si="2"/>
        <v>0</v>
      </c>
      <c r="Q47" s="587"/>
      <c r="R47" s="588"/>
      <c r="S47" s="592"/>
      <c r="T47" s="593"/>
      <c r="U47" s="593"/>
      <c r="V47" s="593"/>
      <c r="W47" s="594"/>
      <c r="X47" s="195"/>
      <c r="Y47" s="195"/>
      <c r="Z47" s="195"/>
      <c r="AA47" s="195"/>
      <c r="AB47" s="195"/>
      <c r="AC47" s="195"/>
      <c r="AD47" s="195"/>
      <c r="AE47" s="195"/>
      <c r="AF47" s="195"/>
    </row>
    <row r="48" spans="1:51" ht="19.5" customHeight="1" thickBot="1" x14ac:dyDescent="0.25">
      <c r="A48" s="195"/>
      <c r="B48" s="589">
        <v>4</v>
      </c>
      <c r="C48" s="592"/>
      <c r="D48" s="595"/>
      <c r="E48" s="595"/>
      <c r="F48" s="594">
        <v>1.98</v>
      </c>
      <c r="G48" s="594"/>
      <c r="H48" s="589"/>
      <c r="I48" s="589"/>
      <c r="J48" s="591">
        <f t="shared" si="1"/>
        <v>0</v>
      </c>
      <c r="K48" s="591"/>
      <c r="L48" s="586"/>
      <c r="M48" s="595"/>
      <c r="N48" s="595"/>
      <c r="O48" s="595"/>
      <c r="P48" s="596">
        <f t="shared" si="2"/>
        <v>0</v>
      </c>
      <c r="Q48" s="587"/>
      <c r="R48" s="588"/>
      <c r="S48" s="592"/>
      <c r="T48" s="593"/>
      <c r="U48" s="593"/>
      <c r="V48" s="593"/>
      <c r="W48" s="594"/>
      <c r="X48" s="195"/>
      <c r="Y48" s="195"/>
      <c r="Z48" s="195"/>
      <c r="AA48" s="195"/>
      <c r="AB48" s="195"/>
      <c r="AC48" s="195"/>
      <c r="AD48" s="195"/>
      <c r="AE48" s="195"/>
      <c r="AF48" s="195"/>
    </row>
    <row r="49" spans="1:32" ht="19.5" customHeight="1" thickBot="1" x14ac:dyDescent="0.25">
      <c r="A49" s="195"/>
      <c r="B49" s="589">
        <v>5</v>
      </c>
      <c r="C49" s="592"/>
      <c r="D49" s="595"/>
      <c r="E49" s="595"/>
      <c r="F49" s="593">
        <v>1.98</v>
      </c>
      <c r="G49" s="593"/>
      <c r="H49" s="593"/>
      <c r="I49" s="594"/>
      <c r="J49" s="591">
        <f t="shared" si="1"/>
        <v>0</v>
      </c>
      <c r="K49" s="591"/>
      <c r="L49" s="586"/>
      <c r="M49" s="595"/>
      <c r="N49" s="595"/>
      <c r="O49" s="595"/>
      <c r="P49" s="596">
        <f t="shared" si="2"/>
        <v>0</v>
      </c>
      <c r="Q49" s="587"/>
      <c r="R49" s="588"/>
      <c r="S49" s="592"/>
      <c r="T49" s="593"/>
      <c r="U49" s="593"/>
      <c r="V49" s="593"/>
      <c r="W49" s="594"/>
      <c r="X49" s="195"/>
      <c r="Y49" s="195"/>
      <c r="Z49" s="195"/>
      <c r="AA49" s="195"/>
      <c r="AB49" s="195"/>
      <c r="AC49" s="195"/>
      <c r="AD49" s="195"/>
      <c r="AE49" s="195"/>
      <c r="AF49" s="195"/>
    </row>
    <row r="50" spans="1:32" ht="24.75" customHeight="1" x14ac:dyDescent="0.2">
      <c r="A50" s="195"/>
      <c r="B50" s="589" t="s">
        <v>15</v>
      </c>
      <c r="C50" s="589"/>
      <c r="D50" s="590">
        <f>SUM(D44:E49)</f>
        <v>0</v>
      </c>
      <c r="E50" s="590"/>
      <c r="F50" s="591"/>
      <c r="G50" s="591"/>
      <c r="H50" s="591"/>
      <c r="I50" s="591"/>
      <c r="J50" s="591">
        <f>SUM(J44:L49)</f>
        <v>0</v>
      </c>
      <c r="K50" s="591"/>
      <c r="L50" s="591"/>
      <c r="M50" s="590"/>
      <c r="N50" s="590"/>
      <c r="O50" s="590"/>
      <c r="P50" s="586">
        <f>SUM(P44:R49)</f>
        <v>0</v>
      </c>
      <c r="Q50" s="587"/>
      <c r="R50" s="588"/>
      <c r="S50" s="586"/>
      <c r="T50" s="587"/>
      <c r="U50" s="587"/>
      <c r="V50" s="587"/>
      <c r="W50" s="588"/>
      <c r="X50" s="195"/>
      <c r="Y50" s="195"/>
      <c r="Z50" s="195"/>
      <c r="AA50" s="195"/>
      <c r="AB50" s="195"/>
      <c r="AC50" s="195"/>
      <c r="AD50" s="195"/>
      <c r="AE50" s="195"/>
      <c r="AF50" s="195"/>
    </row>
    <row r="51" spans="1:32" ht="24.75" customHeight="1" x14ac:dyDescent="0.2">
      <c r="A51" s="195"/>
      <c r="B51" s="195" t="s">
        <v>562</v>
      </c>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row>
    <row r="52" spans="1:32" ht="22.5" customHeight="1" x14ac:dyDescent="0.2">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row>
    <row r="53" spans="1:32"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row>
    <row r="54" spans="1:32"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row>
    <row r="55" spans="1:32"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row>
    <row r="56" spans="1:32"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row>
    <row r="57" spans="1:32"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row>
    <row r="58" spans="1:32"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row>
    <row r="59" spans="1:32"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row>
    <row r="60" spans="1:32"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row>
    <row r="61" spans="1:32"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row>
    <row r="62" spans="1:32"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row>
    <row r="63" spans="1:32"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row>
    <row r="64" spans="1:32"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row>
    <row r="65" spans="1:32"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row>
    <row r="66" spans="1:32"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row>
    <row r="67" spans="1:32"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row>
    <row r="68" spans="1:32" x14ac:dyDescent="0.2">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row>
    <row r="69" spans="1:32"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row>
    <row r="70" spans="1:32"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row>
    <row r="71" spans="1:32"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row>
    <row r="72" spans="1:32"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row>
    <row r="73" spans="1:32"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row>
    <row r="74" spans="1:32"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row>
    <row r="75" spans="1:32"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row>
    <row r="76" spans="1:32"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row>
    <row r="77" spans="1:32"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row>
    <row r="78" spans="1:32"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row>
    <row r="79" spans="1:32"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row>
    <row r="80" spans="1:32"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row>
    <row r="81" spans="1:32"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row>
    <row r="82" spans="1:32"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row>
    <row r="83" spans="1:32"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row>
    <row r="84" spans="1:32"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row>
    <row r="85" spans="1:32"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row>
    <row r="86" spans="1:32"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row>
    <row r="87" spans="1:32"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row>
    <row r="88" spans="1:32"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row>
    <row r="89" spans="1:32"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row>
    <row r="90" spans="1:32"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row>
    <row r="91" spans="1:32"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row>
    <row r="92" spans="1:32"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row>
    <row r="93" spans="1:32"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row>
    <row r="94" spans="1:32"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row>
    <row r="95" spans="1:32"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row>
    <row r="96" spans="1:32"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row>
    <row r="97" spans="1:32"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row>
    <row r="98" spans="1:32"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row>
    <row r="99" spans="1:32"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row>
    <row r="100" spans="1:32"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row>
    <row r="101" spans="1:32"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row>
    <row r="102" spans="1:32"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row>
    <row r="103" spans="1:32"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row>
    <row r="104" spans="1:32"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row>
    <row r="105" spans="1:32"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row>
    <row r="106" spans="1:32"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row>
    <row r="107" spans="1:32"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row>
    <row r="108" spans="1:32"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row>
    <row r="109" spans="1:32"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row>
    <row r="110" spans="1:32"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row>
    <row r="111" spans="1:32"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row>
    <row r="112" spans="1:32"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row>
    <row r="113" spans="1:32"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row>
    <row r="114" spans="1:32"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row>
    <row r="115" spans="1:32"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row>
    <row r="116" spans="1:32"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row>
    <row r="117" spans="1:32" x14ac:dyDescent="0.2">
      <c r="A117" s="42"/>
      <c r="AE117" s="42"/>
      <c r="AF117" s="42"/>
    </row>
    <row r="118" spans="1:32" x14ac:dyDescent="0.2">
      <c r="A118" s="42"/>
      <c r="AE118" s="42"/>
      <c r="AF118" s="42"/>
    </row>
    <row r="363" spans="4:4" ht="364" x14ac:dyDescent="0.2">
      <c r="D363" s="248" t="s">
        <v>315</v>
      </c>
    </row>
    <row r="438" spans="2:5" ht="13.5" thickBot="1" x14ac:dyDescent="0.25">
      <c r="B438" s="249"/>
      <c r="C438" s="250"/>
      <c r="D438" s="250"/>
      <c r="E438" s="251"/>
    </row>
  </sheetData>
  <mergeCells count="169">
    <mergeCell ref="U6:AF7"/>
    <mergeCell ref="K7:M8"/>
    <mergeCell ref="N7:P8"/>
    <mergeCell ref="Q7:Q8"/>
    <mergeCell ref="R7:R8"/>
    <mergeCell ref="U8:AF11"/>
    <mergeCell ref="A1:Y1"/>
    <mergeCell ref="U2:Z2"/>
    <mergeCell ref="I4:M4"/>
    <mergeCell ref="U4:AF5"/>
    <mergeCell ref="B5:C8"/>
    <mergeCell ref="D5:F8"/>
    <mergeCell ref="G5:G8"/>
    <mergeCell ref="H5:J8"/>
    <mergeCell ref="K5:P6"/>
    <mergeCell ref="Q6:R6"/>
    <mergeCell ref="B9:C9"/>
    <mergeCell ref="D9:F9"/>
    <mergeCell ref="H9:J9"/>
    <mergeCell ref="K9:M9"/>
    <mergeCell ref="N9:P9"/>
    <mergeCell ref="B10:C10"/>
    <mergeCell ref="D10:F10"/>
    <mergeCell ref="H10:J10"/>
    <mergeCell ref="K10:M10"/>
    <mergeCell ref="N10:P10"/>
    <mergeCell ref="U12:AF12"/>
    <mergeCell ref="B13:C13"/>
    <mergeCell ref="D13:F13"/>
    <mergeCell ref="H13:J13"/>
    <mergeCell ref="K13:M13"/>
    <mergeCell ref="N13:P13"/>
    <mergeCell ref="B11:C11"/>
    <mergeCell ref="D11:F11"/>
    <mergeCell ref="H11:J11"/>
    <mergeCell ref="K11:M11"/>
    <mergeCell ref="N11:P11"/>
    <mergeCell ref="B12:C12"/>
    <mergeCell ref="D12:F12"/>
    <mergeCell ref="H12:J12"/>
    <mergeCell ref="K12:M12"/>
    <mergeCell ref="N12:P12"/>
    <mergeCell ref="B14:C14"/>
    <mergeCell ref="D14:F14"/>
    <mergeCell ref="H14:J14"/>
    <mergeCell ref="K14:M14"/>
    <mergeCell ref="N14:P14"/>
    <mergeCell ref="B15:C15"/>
    <mergeCell ref="D15:F15"/>
    <mergeCell ref="H15:J15"/>
    <mergeCell ref="K15:M15"/>
    <mergeCell ref="N15:P15"/>
    <mergeCell ref="B16:C16"/>
    <mergeCell ref="D16:F16"/>
    <mergeCell ref="H16:J16"/>
    <mergeCell ref="K16:M16"/>
    <mergeCell ref="N16:P16"/>
    <mergeCell ref="B17:C17"/>
    <mergeCell ref="D17:F17"/>
    <mergeCell ref="H17:J17"/>
    <mergeCell ref="K17:M17"/>
    <mergeCell ref="N17:P17"/>
    <mergeCell ref="AB21:AD21"/>
    <mergeCell ref="U22:W23"/>
    <mergeCell ref="X22:Y23"/>
    <mergeCell ref="AA22:AA23"/>
    <mergeCell ref="AB22:AC23"/>
    <mergeCell ref="G23:I23"/>
    <mergeCell ref="U18:W19"/>
    <mergeCell ref="X18:Y19"/>
    <mergeCell ref="M20:O20"/>
    <mergeCell ref="U20:W21"/>
    <mergeCell ref="X20:Y21"/>
    <mergeCell ref="M21:O21"/>
    <mergeCell ref="N34:P34"/>
    <mergeCell ref="Q34:S34"/>
    <mergeCell ref="T34:V34"/>
    <mergeCell ref="C35:J35"/>
    <mergeCell ref="K35:M35"/>
    <mergeCell ref="N35:P35"/>
    <mergeCell ref="Q35:S35"/>
    <mergeCell ref="T35:V35"/>
    <mergeCell ref="W25:Y25"/>
    <mergeCell ref="C29:F29"/>
    <mergeCell ref="G29:M29"/>
    <mergeCell ref="N29:T29"/>
    <mergeCell ref="C30:F30"/>
    <mergeCell ref="C33:J34"/>
    <mergeCell ref="K33:P33"/>
    <mergeCell ref="Q33:V33"/>
    <mergeCell ref="X33:AF39"/>
    <mergeCell ref="K34:M34"/>
    <mergeCell ref="C36:J36"/>
    <mergeCell ref="K36:M36"/>
    <mergeCell ref="N36:P36"/>
    <mergeCell ref="Q36:S36"/>
    <mergeCell ref="T36:V36"/>
    <mergeCell ref="C37:J37"/>
    <mergeCell ref="K37:M37"/>
    <mergeCell ref="N37:P37"/>
    <mergeCell ref="Q37:S37"/>
    <mergeCell ref="T37:V37"/>
    <mergeCell ref="U41:W41"/>
    <mergeCell ref="B43:C43"/>
    <mergeCell ref="D43:E43"/>
    <mergeCell ref="F43:I43"/>
    <mergeCell ref="J43:L43"/>
    <mergeCell ref="M43:O43"/>
    <mergeCell ref="P43:R43"/>
    <mergeCell ref="S43:W43"/>
    <mergeCell ref="C38:J38"/>
    <mergeCell ref="K38:M38"/>
    <mergeCell ref="N38:P38"/>
    <mergeCell ref="Q38:S38"/>
    <mergeCell ref="T38:V38"/>
    <mergeCell ref="C39:J39"/>
    <mergeCell ref="K39:M39"/>
    <mergeCell ref="N39:P39"/>
    <mergeCell ref="Q39:S39"/>
    <mergeCell ref="T39:V39"/>
    <mergeCell ref="S44:W44"/>
    <mergeCell ref="B45:C45"/>
    <mergeCell ref="D45:E45"/>
    <mergeCell ref="F45:I45"/>
    <mergeCell ref="J45:L45"/>
    <mergeCell ref="M45:O45"/>
    <mergeCell ref="P45:R45"/>
    <mergeCell ref="S45:W45"/>
    <mergeCell ref="B44:C44"/>
    <mergeCell ref="D44:E44"/>
    <mergeCell ref="F44:I44"/>
    <mergeCell ref="J44:L44"/>
    <mergeCell ref="M44:O44"/>
    <mergeCell ref="P44:R44"/>
    <mergeCell ref="S46:W46"/>
    <mergeCell ref="B47:C47"/>
    <mergeCell ref="D47:E47"/>
    <mergeCell ref="F47:I47"/>
    <mergeCell ref="J47:L47"/>
    <mergeCell ref="M47:O47"/>
    <mergeCell ref="P47:R47"/>
    <mergeCell ref="S47:W47"/>
    <mergeCell ref="B46:C46"/>
    <mergeCell ref="D46:E46"/>
    <mergeCell ref="F46:I46"/>
    <mergeCell ref="J46:L46"/>
    <mergeCell ref="M46:O46"/>
    <mergeCell ref="P46:R46"/>
    <mergeCell ref="S50:W50"/>
    <mergeCell ref="B50:C50"/>
    <mergeCell ref="D50:E50"/>
    <mergeCell ref="F50:I50"/>
    <mergeCell ref="J50:L50"/>
    <mergeCell ref="M50:O50"/>
    <mergeCell ref="P50:R50"/>
    <mergeCell ref="S48:W48"/>
    <mergeCell ref="B49:C49"/>
    <mergeCell ref="D49:E49"/>
    <mergeCell ref="F49:I49"/>
    <mergeCell ref="J49:L49"/>
    <mergeCell ref="M49:O49"/>
    <mergeCell ref="P49:R49"/>
    <mergeCell ref="S49:W49"/>
    <mergeCell ref="B48:C48"/>
    <mergeCell ref="D48:E48"/>
    <mergeCell ref="F48:I48"/>
    <mergeCell ref="J48:L48"/>
    <mergeCell ref="M48:O48"/>
    <mergeCell ref="P48:R48"/>
  </mergeCells>
  <phoneticPr fontId="6"/>
  <conditionalFormatting sqref="U2">
    <cfRule type="cellIs" dxfId="15" priority="6" operator="equal">
      <formula>"いる"</formula>
    </cfRule>
    <cfRule type="cellIs" dxfId="14" priority="7" operator="equal">
      <formula>"いない"</formula>
    </cfRule>
  </conditionalFormatting>
  <conditionalFormatting sqref="U41:W41">
    <cfRule type="cellIs" dxfId="13" priority="1" operator="equal">
      <formula>"いない"</formula>
    </cfRule>
    <cfRule type="cellIs" dxfId="12" priority="2" operator="equal">
      <formula>"いる"</formula>
    </cfRule>
  </conditionalFormatting>
  <conditionalFormatting sqref="U2:Z2">
    <cfRule type="cellIs" dxfId="11" priority="5" operator="equal">
      <formula>"いる(経過措置)"</formula>
    </cfRule>
  </conditionalFormatting>
  <conditionalFormatting sqref="W25:Y25">
    <cfRule type="cellIs" dxfId="10" priority="3" operator="equal">
      <formula>"いない"</formula>
    </cfRule>
    <cfRule type="cellIs" dxfId="9" priority="4" operator="equal">
      <formula>"いる"</formula>
    </cfRule>
  </conditionalFormatting>
  <dataValidations xWindow="468" yWindow="484" count="9">
    <dataValidation allowBlank="1" showInputMessage="1" showErrorMessage="1" prompt="職員数を_x000a_半角数字で_x000a_記載してください。" sqref="K16:P16 K9:P14" xr:uid="{F0BC31AF-CCB7-400A-92C3-9C9475C25817}"/>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U2" xr:uid="{C79C5588-CBE4-425D-ABA9-2D54590D6CD4}">
      <formula1>"いる・いる(経過措置)・いない,いる,いる(経過措置),いない"</formula1>
    </dataValidation>
    <dataValidation allowBlank="1" showInputMessage="1" showErrorMessage="1" prompt="常勤1人当たり1か月の勤務時間を記載してください。" sqref="M20:O20" xr:uid="{EB9A5A74-8EDD-4F74-B6C4-24A9C41F7B27}"/>
    <dataValidation allowBlank="1" showInputMessage="1" showErrorMessage="1" prompt="非常勤職員の1ヵ月の延べ(合計)勤務時間を記載してください。" sqref="M21:O21" xr:uid="{2F319D78-72A7-4073-9CE4-B683A8C4A23B}"/>
    <dataValidation allowBlank="1" showInputMessage="1" showErrorMessage="1" prompt="半角数字で_x000a_2024/10/1のように入力してください。" sqref="I4:M4" xr:uid="{AC2BB8B6-D1BE-4B01-B873-E43225297748}"/>
    <dataValidation allowBlank="1" showInputMessage="1" showErrorMessage="1" prompt="分を記入_x000a_（入力）_x000a_してください。" sqref="I30 P30 M30 T30" xr:uid="{AF30862E-E6C3-43EF-8C8D-26FF6231A8FA}"/>
    <dataValidation allowBlank="1" showInputMessage="1" showErrorMessage="1" prompt="時刻を_x000a_記入（入力）_x000a_してください。" sqref="N30 R30 K30 G30" xr:uid="{F688B9B3-20B1-44F9-B582-EF07D6309CFB}"/>
    <dataValidation type="list" allowBlank="1" showInputMessage="1" showErrorMessage="1" prompt="いる又はいないを選択してください。" sqref="W25:Y25 U41:W41" xr:uid="{F8BFFF0F-AA66-453E-8B54-47FDF2A091C9}">
      <formula1>"いる・いない,いる,いない"</formula1>
    </dataValidation>
    <dataValidation allowBlank="1" showInputMessage="1" showErrorMessage="1" prompt="人数を記載してください。" sqref="K35:V39" xr:uid="{732FF8D2-FB8C-4414-BC98-71631898327A}"/>
  </dataValidations>
  <printOptions horizontalCentered="1" verticalCentered="1"/>
  <pageMargins left="0.70866141732283472" right="0.70866141732283472" top="0.55118110236220474" bottom="0.55118110236220474" header="0.31496062992125984" footer="0.31496062992125984"/>
  <pageSetup paperSize="9" scale="64" orientation="portrait" r:id="rId1"/>
  <headerFooter>
    <oddFooter>&amp;C&amp;16［運営管理・別紙１］（&amp;P／ &amp;[1）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BC79-7A5D-481D-981B-E77FC8A53A4E}">
  <sheetPr>
    <tabColor rgb="FFFFC000"/>
    <pageSetUpPr fitToPage="1"/>
  </sheetPr>
  <dimension ref="A1:AG72"/>
  <sheetViews>
    <sheetView view="pageBreakPreview" zoomScaleNormal="100" zoomScaleSheetLayoutView="100" workbookViewId="0">
      <selection activeCell="X53" sqref="X53:AE61"/>
    </sheetView>
  </sheetViews>
  <sheetFormatPr defaultColWidth="9" defaultRowHeight="13" x14ac:dyDescent="0.2"/>
  <cols>
    <col min="1" max="10" width="3.453125" style="121" customWidth="1"/>
    <col min="11" max="16" width="3.36328125" style="121" customWidth="1"/>
    <col min="17" max="17" width="4.36328125" style="121" customWidth="1"/>
    <col min="18" max="26" width="3.36328125" style="121" customWidth="1"/>
    <col min="27" max="28" width="5.26953125" style="121" customWidth="1"/>
    <col min="29" max="29" width="3.26953125" style="121" customWidth="1"/>
    <col min="30" max="30" width="3.6328125" style="121" customWidth="1"/>
    <col min="31" max="31" width="4.08984375" style="121" customWidth="1"/>
    <col min="32" max="32" width="4.6328125" style="121" customWidth="1"/>
    <col min="33" max="16384" width="9" style="121"/>
  </cols>
  <sheetData>
    <row r="1" spans="1:33" ht="20.149999999999999" customHeight="1" x14ac:dyDescent="0.2">
      <c r="AE1" s="122"/>
    </row>
    <row r="2" spans="1:33" ht="20.149999999999999" customHeight="1" x14ac:dyDescent="0.2">
      <c r="A2" s="123" t="s">
        <v>22</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row>
    <row r="3" spans="1:33" ht="3.65" customHeight="1" x14ac:dyDescent="0.2"/>
    <row r="4" spans="1:33" ht="15.75" customHeight="1" x14ac:dyDescent="0.2">
      <c r="A4" s="812" t="s">
        <v>298</v>
      </c>
      <c r="B4" s="812"/>
      <c r="C4" s="812"/>
      <c r="D4" s="812"/>
      <c r="E4" s="812"/>
      <c r="F4" s="812"/>
      <c r="G4" s="812"/>
      <c r="H4" s="812"/>
      <c r="I4" s="812"/>
      <c r="J4" s="812"/>
      <c r="K4" s="812"/>
      <c r="L4" s="812"/>
      <c r="M4" s="812"/>
      <c r="N4" s="812"/>
      <c r="O4" s="812"/>
      <c r="P4" s="812"/>
      <c r="Q4" s="812"/>
      <c r="R4" s="812"/>
      <c r="S4" s="192" t="s">
        <v>499</v>
      </c>
      <c r="T4" s="679" t="s">
        <v>660</v>
      </c>
      <c r="U4" s="679"/>
      <c r="V4" s="679"/>
      <c r="W4" s="679"/>
      <c r="X4" s="679"/>
      <c r="Y4" s="679"/>
      <c r="Z4" s="121" t="s">
        <v>24</v>
      </c>
      <c r="AA4" s="195"/>
    </row>
    <row r="5" spans="1:33" x14ac:dyDescent="0.2">
      <c r="A5" s="812"/>
      <c r="B5" s="812"/>
      <c r="C5" s="812"/>
      <c r="D5" s="812"/>
      <c r="E5" s="812"/>
      <c r="F5" s="812"/>
      <c r="G5" s="812"/>
      <c r="H5" s="812"/>
      <c r="I5" s="812"/>
      <c r="J5" s="812"/>
      <c r="K5" s="812"/>
      <c r="L5" s="812"/>
      <c r="M5" s="812"/>
      <c r="N5" s="812"/>
      <c r="O5" s="812"/>
      <c r="P5" s="812"/>
      <c r="Q5" s="812"/>
      <c r="R5" s="812"/>
    </row>
    <row r="6" spans="1:33" ht="7.15" customHeight="1" x14ac:dyDescent="0.2">
      <c r="A6" s="181"/>
      <c r="B6" s="181"/>
      <c r="C6" s="181"/>
      <c r="D6" s="181"/>
      <c r="E6" s="181"/>
      <c r="F6" s="181"/>
      <c r="G6" s="181"/>
      <c r="H6" s="181"/>
      <c r="I6" s="181"/>
      <c r="J6" s="181"/>
      <c r="K6" s="181"/>
      <c r="L6" s="181"/>
      <c r="M6" s="181"/>
      <c r="N6" s="181"/>
      <c r="O6" s="181"/>
      <c r="P6" s="181"/>
      <c r="Q6" s="181"/>
      <c r="R6" s="181"/>
    </row>
    <row r="7" spans="1:33" ht="15.75" customHeight="1" x14ac:dyDescent="0.2">
      <c r="A7" s="121" t="s">
        <v>563</v>
      </c>
      <c r="G7" s="198" t="s">
        <v>502</v>
      </c>
      <c r="H7" s="680"/>
      <c r="I7" s="680"/>
      <c r="J7" s="680"/>
      <c r="K7" s="680"/>
      <c r="L7" s="680"/>
      <c r="M7" s="199" t="s">
        <v>503</v>
      </c>
      <c r="N7" s="192"/>
      <c r="O7" s="192"/>
      <c r="U7" s="252"/>
      <c r="V7" s="253"/>
      <c r="W7" s="253"/>
      <c r="X7" s="253"/>
      <c r="Y7" s="253"/>
      <c r="Z7" s="253"/>
      <c r="AA7" s="253"/>
      <c r="AB7" s="253"/>
      <c r="AC7" s="253"/>
      <c r="AD7" s="253"/>
      <c r="AE7" s="253"/>
    </row>
    <row r="8" spans="1:33" ht="18" customHeight="1" x14ac:dyDescent="0.2">
      <c r="A8" s="705" t="s">
        <v>0</v>
      </c>
      <c r="B8" s="705"/>
      <c r="C8" s="705"/>
      <c r="D8" s="705"/>
      <c r="E8" s="787" t="s">
        <v>564</v>
      </c>
      <c r="F8" s="787"/>
      <c r="G8" s="787"/>
      <c r="H8" s="787"/>
      <c r="I8" s="787"/>
      <c r="J8" s="787"/>
      <c r="K8" s="731" t="s">
        <v>565</v>
      </c>
      <c r="L8" s="732"/>
      <c r="M8" s="732"/>
      <c r="N8" s="732"/>
      <c r="O8" s="732"/>
      <c r="P8" s="732"/>
      <c r="Q8" s="732"/>
      <c r="R8" s="732"/>
      <c r="S8" s="732"/>
      <c r="T8" s="749"/>
      <c r="U8" s="252" t="s">
        <v>566</v>
      </c>
      <c r="V8" s="738" t="s">
        <v>567</v>
      </c>
      <c r="W8" s="738"/>
      <c r="X8" s="738"/>
      <c r="Y8" s="738"/>
      <c r="Z8" s="738"/>
      <c r="AA8" s="738"/>
      <c r="AB8" s="738"/>
      <c r="AC8" s="738"/>
      <c r="AD8" s="738"/>
      <c r="AE8" s="738"/>
      <c r="AF8" s="234"/>
      <c r="AG8" s="234"/>
    </row>
    <row r="9" spans="1:33" ht="18" customHeight="1" x14ac:dyDescent="0.2">
      <c r="A9" s="705"/>
      <c r="B9" s="705"/>
      <c r="C9" s="705"/>
      <c r="D9" s="705"/>
      <c r="E9" s="787" t="s">
        <v>568</v>
      </c>
      <c r="F9" s="787"/>
      <c r="G9" s="813" t="s">
        <v>17</v>
      </c>
      <c r="H9" s="813"/>
      <c r="I9" s="814" t="s">
        <v>18</v>
      </c>
      <c r="J9" s="814"/>
      <c r="K9" s="803"/>
      <c r="L9" s="804"/>
      <c r="M9" s="804"/>
      <c r="N9" s="804"/>
      <c r="O9" s="804"/>
      <c r="P9" s="804"/>
      <c r="Q9" s="804"/>
      <c r="R9" s="804"/>
      <c r="S9" s="804"/>
      <c r="T9" s="805"/>
      <c r="U9" s="13"/>
      <c r="V9" s="738"/>
      <c r="W9" s="738"/>
      <c r="X9" s="738"/>
      <c r="Y9" s="738"/>
      <c r="Z9" s="738"/>
      <c r="AA9" s="738"/>
      <c r="AB9" s="738"/>
      <c r="AC9" s="738"/>
      <c r="AD9" s="738"/>
      <c r="AE9" s="738"/>
      <c r="AF9" s="234"/>
      <c r="AG9" s="234"/>
    </row>
    <row r="10" spans="1:33" ht="16.5" customHeight="1" x14ac:dyDescent="0.2">
      <c r="A10" s="806" t="s">
        <v>25</v>
      </c>
      <c r="B10" s="806"/>
      <c r="C10" s="806"/>
      <c r="D10" s="806"/>
      <c r="E10" s="788"/>
      <c r="F10" s="788"/>
      <c r="G10" s="788"/>
      <c r="H10" s="788"/>
      <c r="I10" s="788"/>
      <c r="J10" s="788"/>
      <c r="K10" s="727"/>
      <c r="L10" s="728"/>
      <c r="M10" s="728"/>
      <c r="N10" s="728"/>
      <c r="O10" s="728"/>
      <c r="P10" s="728"/>
      <c r="Q10" s="728"/>
      <c r="R10" s="728"/>
      <c r="S10" s="728"/>
      <c r="T10" s="810"/>
      <c r="U10" s="204"/>
      <c r="V10" s="738"/>
      <c r="W10" s="738"/>
      <c r="X10" s="738"/>
      <c r="Y10" s="738"/>
      <c r="Z10" s="738"/>
      <c r="AA10" s="738"/>
      <c r="AB10" s="738"/>
      <c r="AC10" s="738"/>
      <c r="AD10" s="738"/>
      <c r="AE10" s="738"/>
      <c r="AF10" s="234"/>
      <c r="AG10" s="234"/>
    </row>
    <row r="11" spans="1:33" ht="16.5" customHeight="1" x14ac:dyDescent="0.2">
      <c r="A11" s="811" t="s">
        <v>26</v>
      </c>
      <c r="B11" s="811"/>
      <c r="C11" s="811"/>
      <c r="D11" s="811"/>
      <c r="E11" s="788"/>
      <c r="F11" s="788"/>
      <c r="G11" s="788"/>
      <c r="H11" s="788"/>
      <c r="I11" s="788"/>
      <c r="J11" s="788"/>
      <c r="K11" s="727"/>
      <c r="L11" s="728"/>
      <c r="M11" s="728"/>
      <c r="N11" s="728"/>
      <c r="O11" s="728"/>
      <c r="P11" s="728"/>
      <c r="Q11" s="728"/>
      <c r="R11" s="728"/>
      <c r="S11" s="728"/>
      <c r="T11" s="810"/>
      <c r="U11" s="204" t="s">
        <v>509</v>
      </c>
      <c r="V11" s="618" t="s">
        <v>569</v>
      </c>
      <c r="W11" s="618"/>
      <c r="X11" s="618"/>
      <c r="Y11" s="618"/>
      <c r="Z11" s="618"/>
      <c r="AA11" s="618"/>
      <c r="AB11" s="618"/>
      <c r="AC11" s="618"/>
      <c r="AD11" s="618"/>
      <c r="AE11" s="618"/>
      <c r="AF11" s="234"/>
      <c r="AG11" s="234"/>
    </row>
    <row r="12" spans="1:33" ht="16.5" customHeight="1" x14ac:dyDescent="0.2">
      <c r="A12" s="811" t="s">
        <v>27</v>
      </c>
      <c r="B12" s="811"/>
      <c r="C12" s="811"/>
      <c r="D12" s="811"/>
      <c r="E12" s="788"/>
      <c r="F12" s="788"/>
      <c r="G12" s="788"/>
      <c r="H12" s="788"/>
      <c r="I12" s="788"/>
      <c r="J12" s="788"/>
      <c r="K12" s="727"/>
      <c r="L12" s="728"/>
      <c r="M12" s="728"/>
      <c r="N12" s="728"/>
      <c r="O12" s="728"/>
      <c r="P12" s="728"/>
      <c r="Q12" s="728"/>
      <c r="R12" s="728"/>
      <c r="S12" s="728"/>
      <c r="T12" s="810"/>
      <c r="U12" s="211"/>
      <c r="V12" s="618"/>
      <c r="W12" s="618"/>
      <c r="X12" s="618"/>
      <c r="Y12" s="618"/>
      <c r="Z12" s="618"/>
      <c r="AA12" s="618"/>
      <c r="AB12" s="618"/>
      <c r="AC12" s="618"/>
      <c r="AD12" s="618"/>
      <c r="AE12" s="618"/>
      <c r="AF12" s="234"/>
      <c r="AG12" s="234"/>
    </row>
    <row r="13" spans="1:33" ht="16.5" customHeight="1" x14ac:dyDescent="0.2">
      <c r="A13" s="811" t="s">
        <v>28</v>
      </c>
      <c r="B13" s="811"/>
      <c r="C13" s="811"/>
      <c r="D13" s="811"/>
      <c r="E13" s="788"/>
      <c r="F13" s="788"/>
      <c r="G13" s="788"/>
      <c r="H13" s="788"/>
      <c r="I13" s="788"/>
      <c r="J13" s="788"/>
      <c r="K13" s="727"/>
      <c r="L13" s="728"/>
      <c r="M13" s="728"/>
      <c r="N13" s="728"/>
      <c r="O13" s="728"/>
      <c r="P13" s="728"/>
      <c r="Q13" s="728"/>
      <c r="R13" s="728"/>
      <c r="S13" s="728"/>
      <c r="T13" s="810"/>
      <c r="U13" s="254" t="s">
        <v>570</v>
      </c>
      <c r="V13" s="618" t="s">
        <v>571</v>
      </c>
      <c r="W13" s="618"/>
      <c r="X13" s="618"/>
      <c r="Y13" s="618"/>
      <c r="Z13" s="618"/>
      <c r="AA13" s="618"/>
      <c r="AB13" s="618"/>
      <c r="AC13" s="618"/>
      <c r="AD13" s="618"/>
      <c r="AE13" s="618"/>
      <c r="AF13" s="234"/>
      <c r="AG13" s="234"/>
    </row>
    <row r="14" spans="1:33" ht="16.5" customHeight="1" x14ac:dyDescent="0.2">
      <c r="A14" s="811" t="s">
        <v>29</v>
      </c>
      <c r="B14" s="811"/>
      <c r="C14" s="811"/>
      <c r="D14" s="811"/>
      <c r="E14" s="788"/>
      <c r="F14" s="788"/>
      <c r="G14" s="788"/>
      <c r="H14" s="788"/>
      <c r="I14" s="788"/>
      <c r="J14" s="788"/>
      <c r="K14" s="727"/>
      <c r="L14" s="728"/>
      <c r="M14" s="728"/>
      <c r="N14" s="728"/>
      <c r="O14" s="728"/>
      <c r="P14" s="728"/>
      <c r="Q14" s="728"/>
      <c r="R14" s="728"/>
      <c r="S14" s="728"/>
      <c r="T14" s="810"/>
      <c r="U14" s="255"/>
      <c r="V14" s="618"/>
      <c r="W14" s="618"/>
      <c r="X14" s="618"/>
      <c r="Y14" s="618"/>
      <c r="Z14" s="618"/>
      <c r="AA14" s="618"/>
      <c r="AB14" s="618"/>
      <c r="AC14" s="618"/>
      <c r="AD14" s="618"/>
      <c r="AE14" s="618"/>
      <c r="AF14" s="234"/>
      <c r="AG14" s="234"/>
    </row>
    <row r="15" spans="1:33" ht="16.5" customHeight="1" x14ac:dyDescent="0.2">
      <c r="A15" s="811" t="s">
        <v>30</v>
      </c>
      <c r="B15" s="811"/>
      <c r="C15" s="811"/>
      <c r="D15" s="811"/>
      <c r="E15" s="788"/>
      <c r="F15" s="788"/>
      <c r="G15" s="788"/>
      <c r="H15" s="788"/>
      <c r="I15" s="788"/>
      <c r="J15" s="788"/>
      <c r="K15" s="727"/>
      <c r="L15" s="728"/>
      <c r="M15" s="728"/>
      <c r="N15" s="728"/>
      <c r="O15" s="728"/>
      <c r="P15" s="728"/>
      <c r="Q15" s="728"/>
      <c r="R15" s="728"/>
      <c r="S15" s="728"/>
      <c r="T15" s="810"/>
      <c r="U15" s="256"/>
      <c r="V15" s="618"/>
      <c r="W15" s="618"/>
      <c r="X15" s="618"/>
      <c r="Y15" s="618"/>
      <c r="Z15" s="618"/>
      <c r="AA15" s="618"/>
      <c r="AB15" s="618"/>
      <c r="AC15" s="618"/>
      <c r="AD15" s="618"/>
      <c r="AE15" s="618"/>
      <c r="AF15" s="234"/>
      <c r="AG15" s="234"/>
    </row>
    <row r="16" spans="1:33" ht="16.5" customHeight="1" x14ac:dyDescent="0.2">
      <c r="A16" s="811" t="s">
        <v>31</v>
      </c>
      <c r="B16" s="811"/>
      <c r="C16" s="811"/>
      <c r="D16" s="811"/>
      <c r="E16" s="788"/>
      <c r="F16" s="788"/>
      <c r="G16" s="788"/>
      <c r="H16" s="788"/>
      <c r="I16" s="788"/>
      <c r="J16" s="788"/>
      <c r="K16" s="727"/>
      <c r="L16" s="728"/>
      <c r="M16" s="728"/>
      <c r="N16" s="728"/>
      <c r="O16" s="728"/>
      <c r="P16" s="728"/>
      <c r="Q16" s="728"/>
      <c r="R16" s="728"/>
      <c r="S16" s="728"/>
      <c r="T16" s="810"/>
      <c r="U16" s="256"/>
      <c r="V16" s="618"/>
      <c r="W16" s="618"/>
      <c r="X16" s="618"/>
      <c r="Y16" s="618"/>
      <c r="Z16" s="618"/>
      <c r="AA16" s="618"/>
      <c r="AB16" s="618"/>
      <c r="AC16" s="618"/>
      <c r="AD16" s="618"/>
      <c r="AE16" s="618"/>
      <c r="AF16" s="234"/>
      <c r="AG16" s="234"/>
    </row>
    <row r="17" spans="1:31" ht="16.5" customHeight="1" x14ac:dyDescent="0.2">
      <c r="A17" s="811" t="s">
        <v>32</v>
      </c>
      <c r="B17" s="811"/>
      <c r="C17" s="811"/>
      <c r="D17" s="811"/>
      <c r="E17" s="788"/>
      <c r="F17" s="788"/>
      <c r="G17" s="788"/>
      <c r="H17" s="788"/>
      <c r="I17" s="788"/>
      <c r="J17" s="788"/>
      <c r="K17" s="727"/>
      <c r="L17" s="728"/>
      <c r="M17" s="728"/>
      <c r="N17" s="728"/>
      <c r="O17" s="728"/>
      <c r="P17" s="728"/>
      <c r="Q17" s="728"/>
      <c r="R17" s="728"/>
      <c r="S17" s="728"/>
      <c r="T17" s="810"/>
      <c r="U17" s="256"/>
      <c r="V17" s="618"/>
      <c r="W17" s="618"/>
      <c r="X17" s="618"/>
      <c r="Y17" s="618"/>
      <c r="Z17" s="618"/>
      <c r="AA17" s="618"/>
      <c r="AB17" s="618"/>
      <c r="AC17" s="618"/>
      <c r="AD17" s="618"/>
      <c r="AE17" s="618"/>
    </row>
    <row r="18" spans="1:31" ht="16.5" customHeight="1" x14ac:dyDescent="0.2">
      <c r="A18" s="806" t="s">
        <v>19</v>
      </c>
      <c r="B18" s="806"/>
      <c r="C18" s="806"/>
      <c r="D18" s="806"/>
      <c r="E18" s="788"/>
      <c r="F18" s="788"/>
      <c r="G18" s="788"/>
      <c r="H18" s="788"/>
      <c r="I18" s="788"/>
      <c r="J18" s="788"/>
      <c r="K18" s="727"/>
      <c r="L18" s="728"/>
      <c r="M18" s="728"/>
      <c r="N18" s="728"/>
      <c r="O18" s="728"/>
      <c r="P18" s="728"/>
      <c r="Q18" s="728"/>
      <c r="R18" s="728"/>
      <c r="S18" s="728"/>
      <c r="T18" s="810"/>
      <c r="U18" s="257"/>
      <c r="V18" s="618"/>
      <c r="W18" s="618"/>
      <c r="X18" s="618"/>
      <c r="Y18" s="618"/>
      <c r="Z18" s="618"/>
      <c r="AA18" s="618"/>
      <c r="AB18" s="618"/>
      <c r="AC18" s="618"/>
      <c r="AD18" s="618"/>
      <c r="AE18" s="618"/>
    </row>
    <row r="19" spans="1:31" ht="16.5" customHeight="1" x14ac:dyDescent="0.2">
      <c r="A19" s="806" t="s">
        <v>33</v>
      </c>
      <c r="B19" s="806"/>
      <c r="C19" s="806"/>
      <c r="D19" s="806"/>
      <c r="E19" s="788"/>
      <c r="F19" s="788"/>
      <c r="G19" s="788"/>
      <c r="H19" s="788"/>
      <c r="I19" s="788"/>
      <c r="J19" s="788"/>
      <c r="K19" s="727"/>
      <c r="L19" s="728"/>
      <c r="M19" s="728"/>
      <c r="N19" s="728"/>
      <c r="O19" s="728"/>
      <c r="P19" s="728"/>
      <c r="Q19" s="728"/>
      <c r="R19" s="728"/>
      <c r="S19" s="728"/>
      <c r="T19" s="810"/>
      <c r="U19" s="256"/>
      <c r="V19" s="618"/>
      <c r="W19" s="618"/>
      <c r="X19" s="618"/>
      <c r="Y19" s="618"/>
      <c r="Z19" s="618"/>
      <c r="AA19" s="618"/>
      <c r="AB19" s="618"/>
      <c r="AC19" s="618"/>
      <c r="AD19" s="618"/>
      <c r="AE19" s="618"/>
    </row>
    <row r="20" spans="1:31" ht="16.5" customHeight="1" x14ac:dyDescent="0.2">
      <c r="A20" s="806" t="s">
        <v>34</v>
      </c>
      <c r="B20" s="806"/>
      <c r="C20" s="806"/>
      <c r="D20" s="806"/>
      <c r="E20" s="788"/>
      <c r="F20" s="788"/>
      <c r="G20" s="788"/>
      <c r="H20" s="788"/>
      <c r="I20" s="788"/>
      <c r="J20" s="788"/>
      <c r="K20" s="727"/>
      <c r="L20" s="728"/>
      <c r="M20" s="728"/>
      <c r="N20" s="728"/>
      <c r="O20" s="728"/>
      <c r="P20" s="728"/>
      <c r="Q20" s="728"/>
      <c r="R20" s="728"/>
      <c r="S20" s="728"/>
      <c r="T20" s="810"/>
      <c r="U20" s="257" t="s">
        <v>572</v>
      </c>
      <c r="V20" s="741" t="s">
        <v>573</v>
      </c>
      <c r="W20" s="741"/>
      <c r="X20" s="741"/>
      <c r="Y20" s="741"/>
      <c r="Z20" s="741"/>
      <c r="AA20" s="741"/>
      <c r="AB20" s="741"/>
      <c r="AC20" s="741"/>
      <c r="AD20" s="741"/>
      <c r="AE20" s="741"/>
    </row>
    <row r="21" spans="1:31" ht="16.5" customHeight="1" x14ac:dyDescent="0.2">
      <c r="A21" s="806" t="s">
        <v>35</v>
      </c>
      <c r="B21" s="806"/>
      <c r="C21" s="806"/>
      <c r="D21" s="806"/>
      <c r="E21" s="788"/>
      <c r="F21" s="788"/>
      <c r="G21" s="788"/>
      <c r="H21" s="788"/>
      <c r="I21" s="788"/>
      <c r="J21" s="788"/>
      <c r="K21" s="727"/>
      <c r="L21" s="728"/>
      <c r="M21" s="728"/>
      <c r="N21" s="728"/>
      <c r="O21" s="728"/>
      <c r="P21" s="728"/>
      <c r="Q21" s="728"/>
      <c r="R21" s="728"/>
      <c r="S21" s="728"/>
      <c r="T21" s="810"/>
      <c r="U21" s="256"/>
      <c r="V21" s="741"/>
      <c r="W21" s="741"/>
      <c r="X21" s="741"/>
      <c r="Y21" s="741"/>
      <c r="Z21" s="741"/>
      <c r="AA21" s="741"/>
      <c r="AB21" s="741"/>
      <c r="AC21" s="741"/>
      <c r="AD21" s="741"/>
      <c r="AE21" s="741"/>
    </row>
    <row r="22" spans="1:31" ht="16.5" customHeight="1" x14ac:dyDescent="0.2">
      <c r="A22" s="806" t="s">
        <v>36</v>
      </c>
      <c r="B22" s="806"/>
      <c r="C22" s="806"/>
      <c r="D22" s="806"/>
      <c r="E22" s="788"/>
      <c r="F22" s="788"/>
      <c r="G22" s="788"/>
      <c r="H22" s="788"/>
      <c r="I22" s="788"/>
      <c r="J22" s="788"/>
      <c r="K22" s="727"/>
      <c r="L22" s="728"/>
      <c r="M22" s="728"/>
      <c r="N22" s="728"/>
      <c r="O22" s="728"/>
      <c r="P22" s="728"/>
      <c r="Q22" s="728"/>
      <c r="R22" s="728"/>
      <c r="S22" s="728"/>
      <c r="T22" s="810"/>
      <c r="U22" s="256"/>
      <c r="V22" s="741"/>
      <c r="W22" s="741"/>
      <c r="X22" s="741"/>
      <c r="Y22" s="741"/>
      <c r="Z22" s="741"/>
      <c r="AA22" s="741"/>
      <c r="AB22" s="741"/>
      <c r="AC22" s="741"/>
      <c r="AD22" s="741"/>
      <c r="AE22" s="741"/>
    </row>
    <row r="23" spans="1:31" ht="35.15" customHeight="1" x14ac:dyDescent="0.2">
      <c r="A23" s="806" t="s">
        <v>10</v>
      </c>
      <c r="B23" s="806"/>
      <c r="C23" s="806"/>
      <c r="D23" s="806"/>
      <c r="E23" s="788"/>
      <c r="F23" s="788"/>
      <c r="G23" s="788"/>
      <c r="H23" s="788"/>
      <c r="I23" s="788"/>
      <c r="J23" s="788"/>
      <c r="K23" s="807" t="s">
        <v>37</v>
      </c>
      <c r="L23" s="808"/>
      <c r="M23" s="808"/>
      <c r="N23" s="808"/>
      <c r="O23" s="808"/>
      <c r="P23" s="808"/>
      <c r="Q23" s="808"/>
      <c r="R23" s="808"/>
      <c r="S23" s="808"/>
      <c r="T23" s="809"/>
      <c r="U23" s="181"/>
      <c r="V23" s="741"/>
      <c r="W23" s="741"/>
      <c r="X23" s="741"/>
      <c r="Y23" s="741"/>
      <c r="Z23" s="741"/>
      <c r="AA23" s="741"/>
      <c r="AB23" s="741"/>
      <c r="AC23" s="741"/>
      <c r="AD23" s="741"/>
      <c r="AE23" s="741"/>
    </row>
    <row r="24" spans="1:31" ht="16.5" customHeight="1" x14ac:dyDescent="0.2">
      <c r="A24" s="125"/>
      <c r="B24" s="125"/>
      <c r="C24" s="125"/>
      <c r="D24" s="126"/>
      <c r="E24" s="126"/>
      <c r="F24" s="126"/>
      <c r="G24" s="126"/>
      <c r="H24" s="126"/>
      <c r="I24" s="126"/>
      <c r="J24" s="126"/>
      <c r="K24" s="127"/>
      <c r="L24" s="127"/>
      <c r="M24" s="127"/>
      <c r="N24" s="127"/>
      <c r="O24" s="127"/>
      <c r="P24" s="127"/>
      <c r="Q24" s="127"/>
      <c r="R24" s="127"/>
      <c r="S24" s="127"/>
      <c r="T24" s="127"/>
      <c r="U24" s="175"/>
      <c r="V24" s="175"/>
      <c r="W24" s="175"/>
    </row>
    <row r="25" spans="1:31" ht="16.5" customHeight="1" x14ac:dyDescent="0.2">
      <c r="A25" s="127" t="s">
        <v>574</v>
      </c>
      <c r="B25" s="128"/>
      <c r="C25" s="128"/>
      <c r="D25" s="127"/>
      <c r="E25" s="127"/>
      <c r="F25" s="127"/>
      <c r="G25" s="127"/>
      <c r="H25" s="127"/>
      <c r="I25" s="127"/>
      <c r="J25" s="127"/>
      <c r="K25" s="127"/>
      <c r="L25" s="127"/>
      <c r="M25" s="127"/>
      <c r="N25" s="127"/>
      <c r="O25" s="127"/>
      <c r="P25" s="127"/>
      <c r="Q25" s="127"/>
      <c r="R25" s="127"/>
      <c r="S25" s="127"/>
      <c r="T25" s="127"/>
      <c r="U25" s="175"/>
      <c r="V25" s="175"/>
      <c r="W25" s="175"/>
    </row>
    <row r="26" spans="1:31" ht="18" customHeight="1" x14ac:dyDescent="0.2">
      <c r="A26" s="767" t="s">
        <v>0</v>
      </c>
      <c r="B26" s="773"/>
      <c r="C26" s="773"/>
      <c r="D26" s="768"/>
      <c r="E26" s="731" t="s">
        <v>38</v>
      </c>
      <c r="F26" s="732"/>
      <c r="G26" s="732"/>
      <c r="H26" s="732"/>
      <c r="I26" s="732"/>
      <c r="J26" s="732"/>
      <c r="K26" s="732"/>
      <c r="L26" s="732"/>
      <c r="M26" s="749"/>
      <c r="N26" s="731" t="s">
        <v>39</v>
      </c>
      <c r="O26" s="732"/>
      <c r="P26" s="731" t="s">
        <v>40</v>
      </c>
      <c r="Q26" s="732"/>
      <c r="R26" s="732"/>
      <c r="S26" s="732"/>
      <c r="T26" s="732"/>
      <c r="U26" s="732"/>
      <c r="V26" s="732"/>
      <c r="W26" s="732"/>
      <c r="X26" s="732"/>
      <c r="Y26" s="749"/>
      <c r="AA26" s="731" t="s">
        <v>575</v>
      </c>
      <c r="AB26" s="732"/>
      <c r="AC26" s="732"/>
      <c r="AD26" s="732"/>
      <c r="AE26" s="749"/>
    </row>
    <row r="27" spans="1:31" ht="18" customHeight="1" x14ac:dyDescent="0.2">
      <c r="A27" s="771"/>
      <c r="B27" s="723"/>
      <c r="C27" s="723"/>
      <c r="D27" s="772"/>
      <c r="E27" s="803"/>
      <c r="F27" s="804"/>
      <c r="G27" s="804"/>
      <c r="H27" s="804"/>
      <c r="I27" s="804"/>
      <c r="J27" s="804"/>
      <c r="K27" s="804"/>
      <c r="L27" s="804"/>
      <c r="M27" s="805"/>
      <c r="N27" s="750"/>
      <c r="O27" s="751"/>
      <c r="P27" s="803"/>
      <c r="Q27" s="804"/>
      <c r="R27" s="804"/>
      <c r="S27" s="804"/>
      <c r="T27" s="804"/>
      <c r="U27" s="804"/>
      <c r="V27" s="804"/>
      <c r="W27" s="804"/>
      <c r="X27" s="804"/>
      <c r="Y27" s="805"/>
      <c r="AA27" s="750"/>
      <c r="AB27" s="751"/>
      <c r="AC27" s="751"/>
      <c r="AD27" s="751"/>
      <c r="AE27" s="752"/>
    </row>
    <row r="28" spans="1:31" ht="16.5" customHeight="1" x14ac:dyDescent="0.2">
      <c r="A28" s="771"/>
      <c r="B28" s="723"/>
      <c r="C28" s="723"/>
      <c r="D28" s="772"/>
      <c r="E28" s="731" t="s">
        <v>41</v>
      </c>
      <c r="F28" s="732"/>
      <c r="G28" s="749"/>
      <c r="H28" s="731" t="s">
        <v>42</v>
      </c>
      <c r="I28" s="749"/>
      <c r="J28" s="731" t="s">
        <v>43</v>
      </c>
      <c r="K28" s="749"/>
      <c r="L28" s="731" t="s">
        <v>44</v>
      </c>
      <c r="M28" s="749"/>
      <c r="N28" s="750"/>
      <c r="O28" s="751"/>
      <c r="P28" s="788" t="s">
        <v>45</v>
      </c>
      <c r="Q28" s="788"/>
      <c r="R28" s="731" t="s">
        <v>576</v>
      </c>
      <c r="S28" s="732"/>
      <c r="T28" s="732"/>
      <c r="U28" s="732"/>
      <c r="V28" s="732"/>
      <c r="W28" s="732"/>
      <c r="X28" s="732"/>
      <c r="Y28" s="749"/>
      <c r="AA28" s="750"/>
      <c r="AB28" s="751"/>
      <c r="AC28" s="751"/>
      <c r="AD28" s="751"/>
      <c r="AE28" s="752"/>
    </row>
    <row r="29" spans="1:31" ht="16.5" customHeight="1" x14ac:dyDescent="0.2">
      <c r="A29" s="771"/>
      <c r="B29" s="723"/>
      <c r="C29" s="723"/>
      <c r="D29" s="772"/>
      <c r="E29" s="750"/>
      <c r="F29" s="751"/>
      <c r="G29" s="752"/>
      <c r="H29" s="750"/>
      <c r="I29" s="752"/>
      <c r="J29" s="750"/>
      <c r="K29" s="752"/>
      <c r="L29" s="750"/>
      <c r="M29" s="752"/>
      <c r="N29" s="750"/>
      <c r="O29" s="751"/>
      <c r="P29" s="788"/>
      <c r="Q29" s="788"/>
      <c r="R29" s="750"/>
      <c r="S29" s="751"/>
      <c r="T29" s="751"/>
      <c r="U29" s="751"/>
      <c r="V29" s="751"/>
      <c r="W29" s="751"/>
      <c r="X29" s="751"/>
      <c r="Y29" s="752"/>
      <c r="AA29" s="750"/>
      <c r="AB29" s="751"/>
      <c r="AC29" s="751"/>
      <c r="AD29" s="751"/>
      <c r="AE29" s="752"/>
    </row>
    <row r="30" spans="1:31" ht="16.5" customHeight="1" x14ac:dyDescent="0.2">
      <c r="A30" s="769"/>
      <c r="B30" s="800"/>
      <c r="C30" s="800"/>
      <c r="D30" s="770"/>
      <c r="E30" s="803"/>
      <c r="F30" s="804"/>
      <c r="G30" s="805"/>
      <c r="H30" s="803"/>
      <c r="I30" s="805"/>
      <c r="J30" s="803"/>
      <c r="K30" s="805"/>
      <c r="L30" s="803"/>
      <c r="M30" s="805"/>
      <c r="N30" s="803"/>
      <c r="O30" s="804"/>
      <c r="P30" s="788"/>
      <c r="Q30" s="788"/>
      <c r="R30" s="803"/>
      <c r="S30" s="804"/>
      <c r="T30" s="804"/>
      <c r="U30" s="804"/>
      <c r="V30" s="804"/>
      <c r="W30" s="804"/>
      <c r="X30" s="804"/>
      <c r="Y30" s="805"/>
      <c r="AA30" s="803"/>
      <c r="AB30" s="804"/>
      <c r="AC30" s="804"/>
      <c r="AD30" s="804"/>
      <c r="AE30" s="805"/>
    </row>
    <row r="31" spans="1:31" ht="18" customHeight="1" x14ac:dyDescent="0.2">
      <c r="A31" s="731" t="s">
        <v>577</v>
      </c>
      <c r="B31" s="732"/>
      <c r="C31" s="732"/>
      <c r="D31" s="749"/>
      <c r="E31" s="712" t="s">
        <v>46</v>
      </c>
      <c r="F31" s="713"/>
      <c r="G31" s="724"/>
      <c r="H31" s="756"/>
      <c r="I31" s="757"/>
      <c r="J31" s="758"/>
      <c r="K31" s="759"/>
      <c r="L31" s="712">
        <f>$H$31</f>
        <v>0</v>
      </c>
      <c r="M31" s="724"/>
      <c r="N31" s="758"/>
      <c r="O31" s="764"/>
      <c r="P31" s="705" t="str">
        <f>IF(T4="いる(経過措置)","3","3")</f>
        <v>3</v>
      </c>
      <c r="Q31" s="705"/>
      <c r="R31" s="705">
        <f>ROUNDDOWN($L$31/$P$31,1)</f>
        <v>0</v>
      </c>
      <c r="S31" s="712"/>
      <c r="T31" s="173" t="s">
        <v>16</v>
      </c>
      <c r="U31" s="737" t="s">
        <v>47</v>
      </c>
      <c r="V31" s="787"/>
      <c r="W31" s="787"/>
      <c r="X31" s="787"/>
      <c r="Y31" s="787"/>
      <c r="AA31" s="788" t="s">
        <v>578</v>
      </c>
      <c r="AB31" s="788"/>
      <c r="AC31" s="798"/>
      <c r="AD31" s="798"/>
      <c r="AE31" s="768" t="s">
        <v>16</v>
      </c>
    </row>
    <row r="32" spans="1:31" ht="18" customHeight="1" x14ac:dyDescent="0.2">
      <c r="A32" s="750"/>
      <c r="B32" s="751"/>
      <c r="C32" s="751"/>
      <c r="D32" s="752"/>
      <c r="E32" s="712" t="s">
        <v>48</v>
      </c>
      <c r="F32" s="713"/>
      <c r="G32" s="724"/>
      <c r="H32" s="756"/>
      <c r="I32" s="757"/>
      <c r="J32" s="760"/>
      <c r="K32" s="761"/>
      <c r="L32" s="767">
        <f>$H$32+$H$33</f>
        <v>0</v>
      </c>
      <c r="M32" s="768"/>
      <c r="N32" s="760"/>
      <c r="O32" s="765"/>
      <c r="P32" s="705" t="str">
        <f>IF(T4="いる(経過措置)","6","6")</f>
        <v>6</v>
      </c>
      <c r="Q32" s="705"/>
      <c r="R32" s="705">
        <f>ROUNDDOWN($L$32/$P$32,1)</f>
        <v>0</v>
      </c>
      <c r="S32" s="712"/>
      <c r="T32" s="773" t="s">
        <v>16</v>
      </c>
      <c r="U32" s="794" t="s">
        <v>47</v>
      </c>
      <c r="V32" s="794"/>
      <c r="W32" s="794"/>
      <c r="X32" s="794"/>
      <c r="Y32" s="795"/>
      <c r="AA32" s="788"/>
      <c r="AB32" s="788"/>
      <c r="AC32" s="799"/>
      <c r="AD32" s="799"/>
      <c r="AE32" s="772"/>
    </row>
    <row r="33" spans="1:32" ht="18" customHeight="1" x14ac:dyDescent="0.2">
      <c r="A33" s="750"/>
      <c r="B33" s="751"/>
      <c r="C33" s="751"/>
      <c r="D33" s="752"/>
      <c r="E33" s="712" t="s">
        <v>49</v>
      </c>
      <c r="F33" s="713"/>
      <c r="G33" s="724"/>
      <c r="H33" s="756"/>
      <c r="I33" s="757"/>
      <c r="J33" s="762"/>
      <c r="K33" s="763"/>
      <c r="L33" s="769"/>
      <c r="M33" s="770"/>
      <c r="N33" s="762"/>
      <c r="O33" s="766"/>
      <c r="P33" s="705"/>
      <c r="Q33" s="705"/>
      <c r="R33" s="705"/>
      <c r="S33" s="712"/>
      <c r="T33" s="800"/>
      <c r="U33" s="801"/>
      <c r="V33" s="801"/>
      <c r="W33" s="801"/>
      <c r="X33" s="801"/>
      <c r="Y33" s="802"/>
      <c r="AA33" s="788"/>
      <c r="AB33" s="788"/>
      <c r="AC33" s="777"/>
      <c r="AD33" s="777"/>
      <c r="AE33" s="770"/>
    </row>
    <row r="34" spans="1:32" ht="18" customHeight="1" x14ac:dyDescent="0.2">
      <c r="A34" s="750"/>
      <c r="B34" s="751"/>
      <c r="C34" s="751"/>
      <c r="D34" s="752"/>
      <c r="E34" s="712" t="s">
        <v>50</v>
      </c>
      <c r="F34" s="713"/>
      <c r="G34" s="724"/>
      <c r="H34" s="756"/>
      <c r="I34" s="757"/>
      <c r="J34" s="756"/>
      <c r="K34" s="757"/>
      <c r="L34" s="712">
        <f>$H$34+$J$34</f>
        <v>0</v>
      </c>
      <c r="M34" s="724"/>
      <c r="N34" s="756"/>
      <c r="O34" s="757"/>
      <c r="P34" s="705" t="str">
        <f>IF(T4="いる(経過措置)","20","15")</f>
        <v>15</v>
      </c>
      <c r="Q34" s="705"/>
      <c r="R34" s="705">
        <f>ROUNDDOWN($L$34/$P$34,1)</f>
        <v>0</v>
      </c>
      <c r="S34" s="712"/>
      <c r="T34" s="173" t="s">
        <v>16</v>
      </c>
      <c r="U34" s="737" t="s">
        <v>47</v>
      </c>
      <c r="V34" s="787"/>
      <c r="W34" s="787"/>
      <c r="X34" s="787"/>
      <c r="Y34" s="787"/>
      <c r="AA34" s="788" t="s">
        <v>51</v>
      </c>
      <c r="AB34" s="788"/>
      <c r="AC34" s="790" t="str">
        <f>IF(AND($M$42="",$M$41=""),"",$M$42/$M$41)</f>
        <v/>
      </c>
      <c r="AD34" s="790"/>
      <c r="AE34" s="768" t="s">
        <v>16</v>
      </c>
    </row>
    <row r="35" spans="1:32" ht="18" customHeight="1" x14ac:dyDescent="0.2">
      <c r="A35" s="750"/>
      <c r="B35" s="751"/>
      <c r="C35" s="751"/>
      <c r="D35" s="752"/>
      <c r="E35" s="712" t="s">
        <v>52</v>
      </c>
      <c r="F35" s="713"/>
      <c r="G35" s="724"/>
      <c r="H35" s="756"/>
      <c r="I35" s="757"/>
      <c r="J35" s="756"/>
      <c r="K35" s="757"/>
      <c r="L35" s="767">
        <f>($H$35+$J$35)+($H$36+$J$36)</f>
        <v>0</v>
      </c>
      <c r="M35" s="768"/>
      <c r="N35" s="756"/>
      <c r="O35" s="757"/>
      <c r="P35" s="705" t="str">
        <f>IF(T4="いる(経過措置)","30","25")</f>
        <v>25</v>
      </c>
      <c r="Q35" s="705"/>
      <c r="R35" s="705">
        <f>ROUNDDOWN($L$35/$P$35,1)</f>
        <v>0</v>
      </c>
      <c r="S35" s="712"/>
      <c r="T35" s="773" t="s">
        <v>16</v>
      </c>
      <c r="U35" s="794" t="s">
        <v>47</v>
      </c>
      <c r="V35" s="794"/>
      <c r="W35" s="794"/>
      <c r="X35" s="794"/>
      <c r="Y35" s="795"/>
      <c r="AA35" s="788"/>
      <c r="AB35" s="788"/>
      <c r="AC35" s="791"/>
      <c r="AD35" s="791"/>
      <c r="AE35" s="772"/>
    </row>
    <row r="36" spans="1:32" ht="18" customHeight="1" thickBot="1" x14ac:dyDescent="0.25">
      <c r="A36" s="753"/>
      <c r="B36" s="754"/>
      <c r="C36" s="754"/>
      <c r="D36" s="755"/>
      <c r="E36" s="767" t="s">
        <v>53</v>
      </c>
      <c r="F36" s="773"/>
      <c r="G36" s="768"/>
      <c r="H36" s="756"/>
      <c r="I36" s="757"/>
      <c r="J36" s="756"/>
      <c r="K36" s="757"/>
      <c r="L36" s="771"/>
      <c r="M36" s="772"/>
      <c r="N36" s="756"/>
      <c r="O36" s="757"/>
      <c r="P36" s="792"/>
      <c r="Q36" s="792"/>
      <c r="R36" s="792"/>
      <c r="S36" s="767"/>
      <c r="T36" s="793"/>
      <c r="U36" s="796"/>
      <c r="V36" s="796"/>
      <c r="W36" s="796"/>
      <c r="X36" s="796"/>
      <c r="Y36" s="797"/>
      <c r="AA36" s="789"/>
      <c r="AB36" s="789"/>
      <c r="AC36" s="791"/>
      <c r="AD36" s="791"/>
      <c r="AE36" s="772"/>
    </row>
    <row r="37" spans="1:32" ht="42" customHeight="1" thickTop="1" thickBot="1" x14ac:dyDescent="0.25">
      <c r="A37" s="778" t="s">
        <v>15</v>
      </c>
      <c r="B37" s="779"/>
      <c r="C37" s="779"/>
      <c r="D37" s="780"/>
      <c r="E37" s="781"/>
      <c r="F37" s="782"/>
      <c r="G37" s="783"/>
      <c r="H37" s="784">
        <f>SUM(H31:I36)</f>
        <v>0</v>
      </c>
      <c r="I37" s="785"/>
      <c r="J37" s="784">
        <f>SUM(J34:K36)</f>
        <v>0</v>
      </c>
      <c r="K37" s="785"/>
      <c r="L37" s="784">
        <f>SUM(L34:M36)</f>
        <v>0</v>
      </c>
      <c r="M37" s="785"/>
      <c r="N37" s="781"/>
      <c r="O37" s="786"/>
      <c r="P37" s="742" t="s">
        <v>54</v>
      </c>
      <c r="Q37" s="743"/>
      <c r="R37" s="744">
        <f>ROUNDUP(R31+R32+R34+R35,0)</f>
        <v>0</v>
      </c>
      <c r="S37" s="743"/>
      <c r="T37" s="179" t="s">
        <v>16</v>
      </c>
      <c r="U37" s="745" t="s">
        <v>55</v>
      </c>
      <c r="V37" s="746"/>
      <c r="W37" s="746"/>
      <c r="X37" s="746"/>
      <c r="Y37" s="747"/>
      <c r="Z37" s="129" t="s">
        <v>56</v>
      </c>
      <c r="AA37" s="748" t="s">
        <v>15</v>
      </c>
      <c r="AB37" s="744"/>
      <c r="AC37" s="774" t="str">
        <f>IF(SUM(AC31:AD36)=0,"",SUM(AC31:AD36))</f>
        <v/>
      </c>
      <c r="AD37" s="775"/>
      <c r="AE37" s="130" t="s">
        <v>16</v>
      </c>
    </row>
    <row r="38" spans="1:32" ht="15" customHeight="1" thickTop="1" x14ac:dyDescent="0.2">
      <c r="A38" s="121" t="s">
        <v>57</v>
      </c>
    </row>
    <row r="39" spans="1:32" ht="8.25" customHeight="1" x14ac:dyDescent="0.2"/>
    <row r="40" spans="1:32" x14ac:dyDescent="0.2">
      <c r="A40" s="121" t="s">
        <v>579</v>
      </c>
    </row>
    <row r="41" spans="1:32" ht="20.149999999999999" customHeight="1" x14ac:dyDescent="0.2">
      <c r="A41" s="776" t="s">
        <v>60</v>
      </c>
      <c r="B41" s="776"/>
      <c r="C41" s="776"/>
      <c r="D41" s="776"/>
      <c r="E41" s="776"/>
      <c r="F41" s="776"/>
      <c r="G41" s="776"/>
      <c r="H41" s="776"/>
      <c r="I41" s="776"/>
      <c r="J41" s="776"/>
      <c r="K41" s="776"/>
      <c r="L41" s="131" t="s">
        <v>61</v>
      </c>
      <c r="M41" s="777"/>
      <c r="N41" s="777"/>
      <c r="O41" s="777"/>
      <c r="P41" s="171" t="s">
        <v>62</v>
      </c>
      <c r="R41" s="178" t="s">
        <v>59</v>
      </c>
      <c r="S41" s="176"/>
      <c r="T41" s="176"/>
      <c r="U41" s="176"/>
      <c r="V41" s="176"/>
      <c r="W41" s="176"/>
      <c r="X41" s="176"/>
      <c r="Y41" s="177"/>
    </row>
    <row r="42" spans="1:32" ht="20.149999999999999" customHeight="1" x14ac:dyDescent="0.2">
      <c r="A42" s="121" t="s">
        <v>64</v>
      </c>
      <c r="L42" s="131" t="s">
        <v>65</v>
      </c>
      <c r="M42" s="739"/>
      <c r="N42" s="739"/>
      <c r="O42" s="739"/>
      <c r="P42" s="170" t="s">
        <v>62</v>
      </c>
      <c r="R42" s="236" t="s">
        <v>63</v>
      </c>
      <c r="S42" s="171"/>
      <c r="T42" s="171"/>
      <c r="U42" s="171"/>
      <c r="V42" s="171"/>
      <c r="W42" s="740" t="str">
        <f>IF(AND($M$42="",$M$41=""),"",$M$42/$M$41)</f>
        <v/>
      </c>
      <c r="X42" s="740"/>
      <c r="Y42" s="172" t="s">
        <v>16</v>
      </c>
    </row>
    <row r="44" spans="1:32" ht="18.75" customHeight="1" x14ac:dyDescent="0.2">
      <c r="A44" s="741" t="s">
        <v>580</v>
      </c>
      <c r="B44" s="741"/>
      <c r="C44" s="741"/>
      <c r="D44" s="741"/>
      <c r="E44" s="741"/>
      <c r="F44" s="741"/>
      <c r="G44" s="741"/>
      <c r="H44" s="741"/>
      <c r="I44" s="741"/>
      <c r="J44" s="741"/>
      <c r="K44" s="741"/>
      <c r="L44" s="741"/>
      <c r="M44" s="741"/>
      <c r="N44" s="741"/>
      <c r="O44" s="741"/>
      <c r="P44" s="741"/>
      <c r="Q44" s="741"/>
      <c r="R44" s="741"/>
      <c r="S44" s="741"/>
      <c r="T44" s="741"/>
      <c r="U44" s="741"/>
      <c r="V44" s="741"/>
      <c r="W44" s="741"/>
      <c r="X44" s="741"/>
      <c r="Y44" s="181"/>
      <c r="Z44" s="181"/>
      <c r="AA44" s="181"/>
      <c r="AB44" s="181"/>
      <c r="AC44" s="181"/>
      <c r="AD44" s="181"/>
      <c r="AE44" s="181"/>
    </row>
    <row r="45" spans="1:32" ht="18.75" customHeight="1" x14ac:dyDescent="0.2">
      <c r="A45" s="741"/>
      <c r="B45" s="741"/>
      <c r="C45" s="741"/>
      <c r="D45" s="741"/>
      <c r="E45" s="741"/>
      <c r="F45" s="741"/>
      <c r="G45" s="741"/>
      <c r="H45" s="741"/>
      <c r="I45" s="741"/>
      <c r="J45" s="741"/>
      <c r="K45" s="741"/>
      <c r="L45" s="741"/>
      <c r="M45" s="741"/>
      <c r="N45" s="741"/>
      <c r="O45" s="741"/>
      <c r="P45" s="741"/>
      <c r="Q45" s="741"/>
      <c r="R45" s="741"/>
      <c r="S45" s="741"/>
      <c r="T45" s="741"/>
      <c r="U45" s="741"/>
      <c r="V45" s="741"/>
      <c r="W45" s="741"/>
      <c r="X45" s="741"/>
      <c r="Y45" s="193" t="s">
        <v>533</v>
      </c>
      <c r="Z45" s="600" t="s">
        <v>475</v>
      </c>
      <c r="AA45" s="600"/>
      <c r="AB45" s="600"/>
      <c r="AC45" s="193" t="s">
        <v>24</v>
      </c>
      <c r="AE45" s="175"/>
    </row>
    <row r="46" spans="1:32" ht="18.75" customHeight="1" x14ac:dyDescent="0.2">
      <c r="A46" s="741"/>
      <c r="B46" s="741"/>
      <c r="C46" s="741"/>
      <c r="D46" s="741"/>
      <c r="E46" s="741"/>
      <c r="F46" s="741"/>
      <c r="G46" s="741"/>
      <c r="H46" s="741"/>
      <c r="I46" s="741"/>
      <c r="J46" s="741"/>
      <c r="K46" s="741"/>
      <c r="L46" s="741"/>
      <c r="M46" s="741"/>
      <c r="N46" s="741"/>
      <c r="O46" s="741"/>
      <c r="P46" s="741"/>
      <c r="Q46" s="741"/>
      <c r="R46" s="741"/>
      <c r="S46" s="741"/>
      <c r="T46" s="741"/>
      <c r="U46" s="741"/>
      <c r="V46" s="741"/>
      <c r="W46" s="741"/>
      <c r="X46" s="741"/>
      <c r="Y46" s="175"/>
      <c r="AE46" s="175"/>
    </row>
    <row r="47" spans="1:32" ht="16.149999999999999" customHeight="1" x14ac:dyDescent="0.2">
      <c r="B47" s="238"/>
      <c r="C47" s="233" t="s">
        <v>535</v>
      </c>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row>
    <row r="48" spans="1:32" ht="16.149999999999999" customHeight="1" x14ac:dyDescent="0.2">
      <c r="B48" s="239" t="s">
        <v>536</v>
      </c>
      <c r="C48" s="240" t="s">
        <v>537</v>
      </c>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row>
    <row r="49" spans="1:32" ht="16.149999999999999" customHeight="1" x14ac:dyDescent="0.2">
      <c r="B49" s="238"/>
      <c r="C49" s="610"/>
      <c r="D49" s="610"/>
      <c r="E49" s="610"/>
      <c r="F49" s="610"/>
      <c r="G49" s="610" t="s">
        <v>538</v>
      </c>
      <c r="H49" s="610"/>
      <c r="I49" s="610"/>
      <c r="J49" s="610"/>
      <c r="K49" s="610"/>
      <c r="L49" s="610"/>
      <c r="M49" s="610"/>
      <c r="N49" s="610" t="s">
        <v>539</v>
      </c>
      <c r="O49" s="610"/>
      <c r="P49" s="610"/>
      <c r="Q49" s="610"/>
      <c r="R49" s="610"/>
      <c r="S49" s="610"/>
      <c r="T49" s="610"/>
      <c r="U49" s="233"/>
      <c r="V49" s="233"/>
      <c r="W49" s="233"/>
      <c r="X49" s="233"/>
      <c r="Y49" s="233"/>
      <c r="Z49" s="233"/>
      <c r="AA49" s="233"/>
      <c r="AB49" s="233"/>
      <c r="AC49" s="233"/>
      <c r="AD49" s="233"/>
      <c r="AE49" s="233"/>
      <c r="AF49" s="233"/>
    </row>
    <row r="50" spans="1:32" ht="16.149999999999999" customHeight="1" x14ac:dyDescent="0.2">
      <c r="B50" s="238"/>
      <c r="C50" s="611" t="s">
        <v>540</v>
      </c>
      <c r="D50" s="611"/>
      <c r="E50" s="611"/>
      <c r="F50" s="611"/>
      <c r="G50" s="241"/>
      <c r="H50" s="242" t="s">
        <v>541</v>
      </c>
      <c r="I50" s="243"/>
      <c r="J50" s="244" t="s">
        <v>542</v>
      </c>
      <c r="K50" s="241"/>
      <c r="L50" s="242" t="s">
        <v>541</v>
      </c>
      <c r="M50" s="243"/>
      <c r="N50" s="241"/>
      <c r="O50" s="242" t="s">
        <v>541</v>
      </c>
      <c r="P50" s="243"/>
      <c r="Q50" s="244" t="s">
        <v>542</v>
      </c>
      <c r="R50" s="241"/>
      <c r="S50" s="242" t="s">
        <v>541</v>
      </c>
      <c r="T50" s="243"/>
      <c r="U50" s="233"/>
      <c r="V50" s="233"/>
      <c r="W50" s="233"/>
      <c r="X50" s="233"/>
      <c r="Y50" s="233"/>
      <c r="Z50" s="233"/>
      <c r="AA50" s="233"/>
      <c r="AB50" s="233"/>
      <c r="AC50" s="233"/>
      <c r="AD50" s="233"/>
      <c r="AE50" s="233"/>
      <c r="AF50" s="233"/>
    </row>
    <row r="51" spans="1:32" ht="16.149999999999999" customHeight="1" x14ac:dyDescent="0.2">
      <c r="B51" s="238"/>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row>
    <row r="52" spans="1:32" ht="16.149999999999999" customHeight="1" x14ac:dyDescent="0.2">
      <c r="B52" s="239" t="s">
        <v>536</v>
      </c>
      <c r="C52" s="233" t="s">
        <v>543</v>
      </c>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row>
    <row r="53" spans="1:32" ht="16.149999999999999" customHeight="1" x14ac:dyDescent="0.2">
      <c r="B53" s="233"/>
      <c r="C53" s="612"/>
      <c r="D53" s="613"/>
      <c r="E53" s="613"/>
      <c r="F53" s="613"/>
      <c r="G53" s="613"/>
      <c r="H53" s="613"/>
      <c r="I53" s="613"/>
      <c r="J53" s="614"/>
      <c r="K53" s="607" t="s">
        <v>544</v>
      </c>
      <c r="L53" s="608"/>
      <c r="M53" s="608"/>
      <c r="N53" s="608"/>
      <c r="O53" s="608"/>
      <c r="P53" s="609"/>
      <c r="Q53" s="607" t="s">
        <v>545</v>
      </c>
      <c r="R53" s="608"/>
      <c r="S53" s="608"/>
      <c r="T53" s="608"/>
      <c r="U53" s="608"/>
      <c r="V53" s="609"/>
      <c r="W53" s="233" t="s">
        <v>546</v>
      </c>
      <c r="X53" s="738" t="s">
        <v>581</v>
      </c>
      <c r="Y53" s="738"/>
      <c r="Z53" s="738"/>
      <c r="AA53" s="738"/>
      <c r="AB53" s="738"/>
      <c r="AC53" s="738"/>
      <c r="AD53" s="738"/>
      <c r="AE53" s="738"/>
      <c r="AF53" s="234"/>
    </row>
    <row r="54" spans="1:32" ht="16.149999999999999" customHeight="1" x14ac:dyDescent="0.2">
      <c r="B54" s="233"/>
      <c r="C54" s="615"/>
      <c r="D54" s="616"/>
      <c r="E54" s="616"/>
      <c r="F54" s="616"/>
      <c r="G54" s="616"/>
      <c r="H54" s="616"/>
      <c r="I54" s="616"/>
      <c r="J54" s="617"/>
      <c r="K54" s="607" t="s">
        <v>548</v>
      </c>
      <c r="L54" s="608"/>
      <c r="M54" s="609"/>
      <c r="N54" s="607" t="s">
        <v>549</v>
      </c>
      <c r="O54" s="608"/>
      <c r="P54" s="609"/>
      <c r="Q54" s="607" t="s">
        <v>550</v>
      </c>
      <c r="R54" s="608"/>
      <c r="S54" s="609"/>
      <c r="T54" s="607" t="s">
        <v>549</v>
      </c>
      <c r="U54" s="608"/>
      <c r="V54" s="609"/>
      <c r="W54" s="233"/>
      <c r="X54" s="738"/>
      <c r="Y54" s="738"/>
      <c r="Z54" s="738"/>
      <c r="AA54" s="738"/>
      <c r="AB54" s="738"/>
      <c r="AC54" s="738"/>
      <c r="AD54" s="738"/>
      <c r="AE54" s="738"/>
      <c r="AF54" s="234"/>
    </row>
    <row r="55" spans="1:32" ht="16.149999999999999" customHeight="1" x14ac:dyDescent="0.2">
      <c r="B55" s="233"/>
      <c r="C55" s="607" t="s">
        <v>582</v>
      </c>
      <c r="D55" s="608"/>
      <c r="E55" s="608"/>
      <c r="F55" s="608"/>
      <c r="G55" s="608"/>
      <c r="H55" s="608"/>
      <c r="I55" s="608"/>
      <c r="J55" s="609"/>
      <c r="K55" s="597"/>
      <c r="L55" s="598"/>
      <c r="M55" s="599"/>
      <c r="N55" s="597"/>
      <c r="O55" s="598"/>
      <c r="P55" s="599"/>
      <c r="Q55" s="597"/>
      <c r="R55" s="598"/>
      <c r="S55" s="599"/>
      <c r="T55" s="597"/>
      <c r="U55" s="598"/>
      <c r="V55" s="599"/>
      <c r="W55" s="233"/>
      <c r="X55" s="738"/>
      <c r="Y55" s="738"/>
      <c r="Z55" s="738"/>
      <c r="AA55" s="738"/>
      <c r="AB55" s="738"/>
      <c r="AC55" s="738"/>
      <c r="AD55" s="738"/>
      <c r="AE55" s="738"/>
      <c r="AF55" s="234"/>
    </row>
    <row r="56" spans="1:32" ht="16" customHeight="1" x14ac:dyDescent="0.2">
      <c r="B56" s="233"/>
      <c r="C56" s="607" t="s">
        <v>583</v>
      </c>
      <c r="D56" s="608"/>
      <c r="E56" s="608"/>
      <c r="F56" s="608"/>
      <c r="G56" s="608"/>
      <c r="H56" s="608"/>
      <c r="I56" s="608"/>
      <c r="J56" s="609"/>
      <c r="K56" s="597"/>
      <c r="L56" s="598"/>
      <c r="M56" s="599"/>
      <c r="N56" s="597"/>
      <c r="O56" s="598"/>
      <c r="P56" s="599"/>
      <c r="Q56" s="597"/>
      <c r="R56" s="598"/>
      <c r="S56" s="599"/>
      <c r="T56" s="597"/>
      <c r="U56" s="598"/>
      <c r="V56" s="599"/>
      <c r="W56" s="233"/>
      <c r="X56" s="738"/>
      <c r="Y56" s="738"/>
      <c r="Z56" s="738"/>
      <c r="AA56" s="738"/>
      <c r="AB56" s="738"/>
      <c r="AC56" s="738"/>
      <c r="AD56" s="738"/>
      <c r="AE56" s="738"/>
      <c r="AF56" s="234"/>
    </row>
    <row r="57" spans="1:32" ht="16.149999999999999" customHeight="1" x14ac:dyDescent="0.2">
      <c r="B57" s="233"/>
      <c r="C57" s="607" t="s">
        <v>553</v>
      </c>
      <c r="D57" s="608"/>
      <c r="E57" s="608"/>
      <c r="F57" s="608"/>
      <c r="G57" s="608"/>
      <c r="H57" s="608"/>
      <c r="I57" s="608"/>
      <c r="J57" s="609"/>
      <c r="K57" s="597"/>
      <c r="L57" s="598"/>
      <c r="M57" s="599"/>
      <c r="N57" s="597"/>
      <c r="O57" s="598"/>
      <c r="P57" s="599"/>
      <c r="Q57" s="597"/>
      <c r="R57" s="598"/>
      <c r="S57" s="599"/>
      <c r="T57" s="597"/>
      <c r="U57" s="598"/>
      <c r="V57" s="599"/>
      <c r="W57" s="233"/>
      <c r="X57" s="738"/>
      <c r="Y57" s="738"/>
      <c r="Z57" s="738"/>
      <c r="AA57" s="738"/>
      <c r="AB57" s="738"/>
      <c r="AC57" s="738"/>
      <c r="AD57" s="738"/>
      <c r="AE57" s="738"/>
      <c r="AF57" s="234"/>
    </row>
    <row r="58" spans="1:32" ht="16.149999999999999" customHeight="1" x14ac:dyDescent="0.2">
      <c r="B58" s="233"/>
      <c r="C58" s="607" t="s">
        <v>554</v>
      </c>
      <c r="D58" s="608"/>
      <c r="E58" s="608"/>
      <c r="F58" s="608"/>
      <c r="G58" s="608"/>
      <c r="H58" s="608"/>
      <c r="I58" s="608"/>
      <c r="J58" s="609"/>
      <c r="K58" s="597"/>
      <c r="L58" s="598"/>
      <c r="M58" s="599"/>
      <c r="N58" s="597"/>
      <c r="O58" s="598"/>
      <c r="P58" s="599"/>
      <c r="Q58" s="597"/>
      <c r="R58" s="598"/>
      <c r="S58" s="599"/>
      <c r="T58" s="597"/>
      <c r="U58" s="598"/>
      <c r="V58" s="599"/>
      <c r="W58" s="233"/>
      <c r="X58" s="738"/>
      <c r="Y58" s="738"/>
      <c r="Z58" s="738"/>
      <c r="AA58" s="738"/>
      <c r="AB58" s="738"/>
      <c r="AC58" s="738"/>
      <c r="AD58" s="738"/>
      <c r="AE58" s="738"/>
      <c r="AF58" s="234"/>
    </row>
    <row r="59" spans="1:32" ht="16.149999999999999" customHeight="1" x14ac:dyDescent="0.2">
      <c r="B59" s="233"/>
      <c r="C59" s="607" t="s">
        <v>555</v>
      </c>
      <c r="D59" s="608"/>
      <c r="E59" s="608"/>
      <c r="F59" s="608"/>
      <c r="G59" s="608"/>
      <c r="H59" s="608"/>
      <c r="I59" s="608"/>
      <c r="J59" s="609"/>
      <c r="K59" s="597"/>
      <c r="L59" s="598"/>
      <c r="M59" s="599"/>
      <c r="N59" s="597"/>
      <c r="O59" s="598"/>
      <c r="P59" s="599"/>
      <c r="Q59" s="597"/>
      <c r="R59" s="598"/>
      <c r="S59" s="599"/>
      <c r="T59" s="597"/>
      <c r="U59" s="598"/>
      <c r="V59" s="599"/>
      <c r="W59" s="233"/>
      <c r="X59" s="738"/>
      <c r="Y59" s="738"/>
      <c r="Z59" s="738"/>
      <c r="AA59" s="738"/>
      <c r="AB59" s="738"/>
      <c r="AC59" s="738"/>
      <c r="AD59" s="738"/>
      <c r="AE59" s="738"/>
      <c r="AF59" s="234"/>
    </row>
    <row r="60" spans="1:32" ht="16.149999999999999" customHeight="1" x14ac:dyDescent="0.2">
      <c r="X60" s="738"/>
      <c r="Y60" s="738"/>
      <c r="Z60" s="738"/>
      <c r="AA60" s="738"/>
      <c r="AB60" s="738"/>
      <c r="AC60" s="738"/>
      <c r="AD60" s="738"/>
      <c r="AE60" s="738"/>
    </row>
    <row r="61" spans="1:32" ht="30" customHeight="1" x14ac:dyDescent="0.2">
      <c r="X61" s="738"/>
      <c r="Y61" s="738"/>
      <c r="Z61" s="738"/>
      <c r="AA61" s="738"/>
      <c r="AB61" s="738"/>
      <c r="AC61" s="738"/>
      <c r="AD61" s="738"/>
      <c r="AE61" s="738"/>
    </row>
    <row r="62" spans="1:32" ht="16.149999999999999" customHeight="1" x14ac:dyDescent="0.2"/>
    <row r="63" spans="1:32" ht="16.149999999999999" customHeight="1" x14ac:dyDescent="0.2">
      <c r="A63" s="121" t="s">
        <v>584</v>
      </c>
      <c r="B63" s="175"/>
      <c r="C63" s="175"/>
      <c r="D63" s="175"/>
      <c r="E63" s="175"/>
      <c r="F63" s="175"/>
      <c r="G63" s="175"/>
      <c r="H63" s="175"/>
      <c r="I63" s="175"/>
      <c r="J63" s="175"/>
      <c r="K63" s="175"/>
      <c r="L63" s="175"/>
      <c r="M63" s="175"/>
      <c r="N63" s="132"/>
      <c r="O63" s="132"/>
      <c r="P63" s="132"/>
      <c r="Q63" s="132"/>
      <c r="R63" s="132"/>
      <c r="S63" s="132"/>
      <c r="T63" s="132"/>
      <c r="U63" s="132"/>
      <c r="V63" s="132"/>
      <c r="Z63" s="133" t="s">
        <v>23</v>
      </c>
      <c r="AA63" s="600" t="s">
        <v>475</v>
      </c>
      <c r="AB63" s="600"/>
      <c r="AC63" s="600"/>
      <c r="AD63" s="258" t="s">
        <v>24</v>
      </c>
      <c r="AE63" s="134"/>
    </row>
    <row r="64" spans="1:32" ht="14.25" customHeight="1" x14ac:dyDescent="0.2">
      <c r="R64" s="124"/>
      <c r="S64" s="722"/>
      <c r="T64" s="722"/>
      <c r="U64" s="174"/>
      <c r="V64" s="723"/>
      <c r="W64" s="723"/>
    </row>
    <row r="65" spans="2:27" ht="28.5" customHeight="1" thickBot="1" x14ac:dyDescent="0.25">
      <c r="B65" s="712" t="s">
        <v>67</v>
      </c>
      <c r="C65" s="724"/>
      <c r="D65" s="725" t="s">
        <v>68</v>
      </c>
      <c r="E65" s="726"/>
      <c r="F65" s="727" t="s">
        <v>69</v>
      </c>
      <c r="G65" s="728"/>
      <c r="H65" s="728"/>
      <c r="I65" s="704"/>
      <c r="J65" s="729" t="s">
        <v>70</v>
      </c>
      <c r="K65" s="730"/>
      <c r="L65" s="730"/>
      <c r="M65" s="731" t="s">
        <v>71</v>
      </c>
      <c r="N65" s="732"/>
      <c r="O65" s="732"/>
      <c r="P65" s="733"/>
      <c r="Q65" s="734"/>
      <c r="R65" s="735" t="s">
        <v>72</v>
      </c>
      <c r="S65" s="736"/>
      <c r="T65" s="737"/>
      <c r="U65" s="712" t="s">
        <v>73</v>
      </c>
      <c r="V65" s="713"/>
      <c r="W65" s="713"/>
      <c r="X65" s="713"/>
      <c r="Y65" s="713"/>
      <c r="Z65" s="703"/>
      <c r="AA65" s="704"/>
    </row>
    <row r="66" spans="2:27" ht="16.149999999999999" customHeight="1" thickBot="1" x14ac:dyDescent="0.25">
      <c r="B66" s="712">
        <v>0</v>
      </c>
      <c r="C66" s="720"/>
      <c r="D66" s="715"/>
      <c r="E66" s="721"/>
      <c r="F66" s="713">
        <v>3.3</v>
      </c>
      <c r="G66" s="713"/>
      <c r="H66" s="713"/>
      <c r="I66" s="704"/>
      <c r="J66" s="701">
        <f t="shared" ref="J66:J71" si="0">SUM(D66*F66)</f>
        <v>0</v>
      </c>
      <c r="K66" s="702"/>
      <c r="L66" s="702"/>
      <c r="M66" s="715"/>
      <c r="N66" s="716"/>
      <c r="O66" s="716"/>
      <c r="P66" s="717"/>
      <c r="Q66" s="718"/>
      <c r="R66" s="702">
        <f t="shared" ref="R66:R71" si="1">SUM(M66-J66)</f>
        <v>0</v>
      </c>
      <c r="S66" s="702"/>
      <c r="T66" s="719"/>
      <c r="U66" s="712"/>
      <c r="V66" s="713"/>
      <c r="W66" s="713"/>
      <c r="X66" s="713"/>
      <c r="Y66" s="713"/>
      <c r="Z66" s="703"/>
      <c r="AA66" s="704"/>
    </row>
    <row r="67" spans="2:27" ht="16.149999999999999" customHeight="1" thickBot="1" x14ac:dyDescent="0.25">
      <c r="B67" s="712">
        <v>1</v>
      </c>
      <c r="C67" s="720"/>
      <c r="D67" s="715"/>
      <c r="E67" s="721"/>
      <c r="F67" s="713">
        <v>3.3</v>
      </c>
      <c r="G67" s="713"/>
      <c r="H67" s="713"/>
      <c r="I67" s="704"/>
      <c r="J67" s="701">
        <f t="shared" si="0"/>
        <v>0</v>
      </c>
      <c r="K67" s="702"/>
      <c r="L67" s="702"/>
      <c r="M67" s="715"/>
      <c r="N67" s="716"/>
      <c r="O67" s="716"/>
      <c r="P67" s="717"/>
      <c r="Q67" s="718"/>
      <c r="R67" s="702">
        <f t="shared" si="1"/>
        <v>0</v>
      </c>
      <c r="S67" s="702"/>
      <c r="T67" s="719"/>
      <c r="U67" s="712"/>
      <c r="V67" s="713"/>
      <c r="W67" s="713"/>
      <c r="X67" s="713"/>
      <c r="Y67" s="713"/>
      <c r="Z67" s="703"/>
      <c r="AA67" s="704"/>
    </row>
    <row r="68" spans="2:27" ht="16.149999999999999" customHeight="1" thickBot="1" x14ac:dyDescent="0.25">
      <c r="B68" s="712">
        <v>2</v>
      </c>
      <c r="C68" s="720"/>
      <c r="D68" s="715"/>
      <c r="E68" s="721"/>
      <c r="F68" s="713">
        <v>1.98</v>
      </c>
      <c r="G68" s="713"/>
      <c r="H68" s="713"/>
      <c r="I68" s="704"/>
      <c r="J68" s="701">
        <f t="shared" si="0"/>
        <v>0</v>
      </c>
      <c r="K68" s="702"/>
      <c r="L68" s="702"/>
      <c r="M68" s="715"/>
      <c r="N68" s="716"/>
      <c r="O68" s="716"/>
      <c r="P68" s="717"/>
      <c r="Q68" s="718"/>
      <c r="R68" s="702">
        <f t="shared" si="1"/>
        <v>0</v>
      </c>
      <c r="S68" s="702"/>
      <c r="T68" s="719"/>
      <c r="U68" s="712"/>
      <c r="V68" s="713"/>
      <c r="W68" s="713"/>
      <c r="X68" s="713"/>
      <c r="Y68" s="713"/>
      <c r="Z68" s="703"/>
      <c r="AA68" s="704"/>
    </row>
    <row r="69" spans="2:27" ht="16.149999999999999" customHeight="1" thickBot="1" x14ac:dyDescent="0.25">
      <c r="B69" s="712">
        <v>3</v>
      </c>
      <c r="C69" s="720"/>
      <c r="D69" s="715"/>
      <c r="E69" s="721"/>
      <c r="F69" s="713">
        <v>1.98</v>
      </c>
      <c r="G69" s="713"/>
      <c r="H69" s="713"/>
      <c r="I69" s="704"/>
      <c r="J69" s="701">
        <f t="shared" si="0"/>
        <v>0</v>
      </c>
      <c r="K69" s="702"/>
      <c r="L69" s="702"/>
      <c r="M69" s="715"/>
      <c r="N69" s="716"/>
      <c r="O69" s="716"/>
      <c r="P69" s="717"/>
      <c r="Q69" s="718"/>
      <c r="R69" s="702">
        <f t="shared" si="1"/>
        <v>0</v>
      </c>
      <c r="S69" s="702"/>
      <c r="T69" s="719"/>
      <c r="U69" s="712"/>
      <c r="V69" s="713"/>
      <c r="W69" s="713"/>
      <c r="X69" s="713"/>
      <c r="Y69" s="713"/>
      <c r="Z69" s="703"/>
      <c r="AA69" s="704"/>
    </row>
    <row r="70" spans="2:27" ht="16.149999999999999" customHeight="1" thickBot="1" x14ac:dyDescent="0.25">
      <c r="B70" s="705">
        <v>4</v>
      </c>
      <c r="C70" s="712"/>
      <c r="D70" s="714"/>
      <c r="E70" s="714"/>
      <c r="F70" s="713">
        <v>1.98</v>
      </c>
      <c r="G70" s="713"/>
      <c r="H70" s="713"/>
      <c r="I70" s="704"/>
      <c r="J70" s="708">
        <f t="shared" si="0"/>
        <v>0</v>
      </c>
      <c r="K70" s="708"/>
      <c r="L70" s="701"/>
      <c r="M70" s="715"/>
      <c r="N70" s="716"/>
      <c r="O70" s="716"/>
      <c r="P70" s="717"/>
      <c r="Q70" s="718"/>
      <c r="R70" s="719">
        <f t="shared" si="1"/>
        <v>0</v>
      </c>
      <c r="S70" s="705"/>
      <c r="T70" s="705"/>
      <c r="U70" s="712"/>
      <c r="V70" s="713"/>
      <c r="W70" s="713"/>
      <c r="X70" s="713"/>
      <c r="Y70" s="713"/>
      <c r="Z70" s="703"/>
      <c r="AA70" s="704"/>
    </row>
    <row r="71" spans="2:27" ht="16.149999999999999" customHeight="1" thickBot="1" x14ac:dyDescent="0.25">
      <c r="B71" s="705">
        <v>5</v>
      </c>
      <c r="C71" s="712"/>
      <c r="D71" s="714"/>
      <c r="E71" s="714"/>
      <c r="F71" s="713">
        <v>1.98</v>
      </c>
      <c r="G71" s="713"/>
      <c r="H71" s="713"/>
      <c r="I71" s="704"/>
      <c r="J71" s="708">
        <f t="shared" si="0"/>
        <v>0</v>
      </c>
      <c r="K71" s="708"/>
      <c r="L71" s="701"/>
      <c r="M71" s="715"/>
      <c r="N71" s="716"/>
      <c r="O71" s="716"/>
      <c r="P71" s="717"/>
      <c r="Q71" s="718"/>
      <c r="R71" s="719">
        <f t="shared" si="1"/>
        <v>0</v>
      </c>
      <c r="S71" s="705"/>
      <c r="T71" s="705"/>
      <c r="U71" s="712"/>
      <c r="V71" s="713"/>
      <c r="W71" s="713"/>
      <c r="X71" s="713"/>
      <c r="Y71" s="713"/>
      <c r="Z71" s="703"/>
      <c r="AA71" s="704"/>
    </row>
    <row r="72" spans="2:27" ht="16.149999999999999" customHeight="1" x14ac:dyDescent="0.2">
      <c r="B72" s="705" t="s">
        <v>15</v>
      </c>
      <c r="C72" s="705"/>
      <c r="D72" s="706">
        <f>SUM(D66:E71)</f>
        <v>0</v>
      </c>
      <c r="E72" s="707"/>
      <c r="F72" s="701"/>
      <c r="G72" s="702"/>
      <c r="H72" s="702"/>
      <c r="I72" s="704"/>
      <c r="J72" s="708">
        <f>SUM(J66:L71)</f>
        <v>0</v>
      </c>
      <c r="K72" s="708"/>
      <c r="L72" s="701"/>
      <c r="M72" s="707"/>
      <c r="N72" s="709"/>
      <c r="O72" s="709"/>
      <c r="P72" s="710"/>
      <c r="Q72" s="711"/>
      <c r="R72" s="708">
        <f>SUM(R66:T71)</f>
        <v>0</v>
      </c>
      <c r="S72" s="708"/>
      <c r="T72" s="708"/>
      <c r="U72" s="701"/>
      <c r="V72" s="702"/>
      <c r="W72" s="702"/>
      <c r="X72" s="702"/>
      <c r="Y72" s="702"/>
      <c r="Z72" s="703"/>
      <c r="AA72" s="704"/>
    </row>
  </sheetData>
  <mergeCells count="252">
    <mergeCell ref="A4:R5"/>
    <mergeCell ref="T4:Y4"/>
    <mergeCell ref="H7:L7"/>
    <mergeCell ref="A8:D9"/>
    <mergeCell ref="E8:J8"/>
    <mergeCell ref="K8:T9"/>
    <mergeCell ref="V8:AE10"/>
    <mergeCell ref="E9:F9"/>
    <mergeCell ref="G9:H9"/>
    <mergeCell ref="I9:J9"/>
    <mergeCell ref="A10:D10"/>
    <mergeCell ref="E10:F10"/>
    <mergeCell ref="G10:H10"/>
    <mergeCell ref="I10:J10"/>
    <mergeCell ref="K10:T10"/>
    <mergeCell ref="A11:D11"/>
    <mergeCell ref="E11:F11"/>
    <mergeCell ref="G11:H11"/>
    <mergeCell ref="I11:J11"/>
    <mergeCell ref="K11:T11"/>
    <mergeCell ref="V13:AE19"/>
    <mergeCell ref="A14:D14"/>
    <mergeCell ref="E14:F14"/>
    <mergeCell ref="G14:H14"/>
    <mergeCell ref="I14:J14"/>
    <mergeCell ref="V11:AE12"/>
    <mergeCell ref="A12:D12"/>
    <mergeCell ref="E12:F12"/>
    <mergeCell ref="G12:H12"/>
    <mergeCell ref="I12:J12"/>
    <mergeCell ref="K12:T12"/>
    <mergeCell ref="K14:T14"/>
    <mergeCell ref="A15:D15"/>
    <mergeCell ref="E15:F15"/>
    <mergeCell ref="G15:H15"/>
    <mergeCell ref="I15:J15"/>
    <mergeCell ref="K15:T15"/>
    <mergeCell ref="A13:D13"/>
    <mergeCell ref="E13:F13"/>
    <mergeCell ref="G13:H13"/>
    <mergeCell ref="I13:J13"/>
    <mergeCell ref="K13:T13"/>
    <mergeCell ref="A16:D16"/>
    <mergeCell ref="E16:F16"/>
    <mergeCell ref="G16:H16"/>
    <mergeCell ref="I16:J16"/>
    <mergeCell ref="K16:T16"/>
    <mergeCell ref="A17:D17"/>
    <mergeCell ref="E17:F17"/>
    <mergeCell ref="G17:H17"/>
    <mergeCell ref="I17:J17"/>
    <mergeCell ref="K17:T17"/>
    <mergeCell ref="A18:D18"/>
    <mergeCell ref="E18:F18"/>
    <mergeCell ref="G18:H18"/>
    <mergeCell ref="I18:J18"/>
    <mergeCell ref="K18:T18"/>
    <mergeCell ref="A19:D19"/>
    <mergeCell ref="E19:F19"/>
    <mergeCell ref="G19:H19"/>
    <mergeCell ref="I19:J19"/>
    <mergeCell ref="K19:T19"/>
    <mergeCell ref="A20:D20"/>
    <mergeCell ref="E20:F20"/>
    <mergeCell ref="G20:H20"/>
    <mergeCell ref="I20:J20"/>
    <mergeCell ref="K20:T20"/>
    <mergeCell ref="A21:D21"/>
    <mergeCell ref="E21:F21"/>
    <mergeCell ref="G21:H21"/>
    <mergeCell ref="I21:J21"/>
    <mergeCell ref="N36:O36"/>
    <mergeCell ref="AA26:AE30"/>
    <mergeCell ref="E28:G30"/>
    <mergeCell ref="H28:I30"/>
    <mergeCell ref="J28:K30"/>
    <mergeCell ref="L28:M30"/>
    <mergeCell ref="P28:Q30"/>
    <mergeCell ref="R28:Y30"/>
    <mergeCell ref="A23:D23"/>
    <mergeCell ref="E23:F23"/>
    <mergeCell ref="G23:H23"/>
    <mergeCell ref="I23:J23"/>
    <mergeCell ref="K23:T23"/>
    <mergeCell ref="A26:D30"/>
    <mergeCell ref="E26:M27"/>
    <mergeCell ref="N26:O30"/>
    <mergeCell ref="P26:Y27"/>
    <mergeCell ref="V20:AE23"/>
    <mergeCell ref="K21:T21"/>
    <mergeCell ref="A22:D22"/>
    <mergeCell ref="E22:F22"/>
    <mergeCell ref="G22:H22"/>
    <mergeCell ref="I22:J22"/>
    <mergeCell ref="K22:T22"/>
    <mergeCell ref="R31:S31"/>
    <mergeCell ref="U31:Y31"/>
    <mergeCell ref="P34:Q34"/>
    <mergeCell ref="R34:S34"/>
    <mergeCell ref="U34:Y34"/>
    <mergeCell ref="AA34:AB36"/>
    <mergeCell ref="AC34:AD36"/>
    <mergeCell ref="AE34:AE36"/>
    <mergeCell ref="R35:S36"/>
    <mergeCell ref="T35:T36"/>
    <mergeCell ref="U35:Y36"/>
    <mergeCell ref="AA31:AB33"/>
    <mergeCell ref="AC31:AD33"/>
    <mergeCell ref="AE31:AE33"/>
    <mergeCell ref="P32:Q33"/>
    <mergeCell ref="R32:S33"/>
    <mergeCell ref="T32:T33"/>
    <mergeCell ref="U32:Y33"/>
    <mergeCell ref="P31:Q31"/>
    <mergeCell ref="P35:Q36"/>
    <mergeCell ref="AC37:AD37"/>
    <mergeCell ref="A41:K41"/>
    <mergeCell ref="M41:O41"/>
    <mergeCell ref="A37:D37"/>
    <mergeCell ref="E37:G37"/>
    <mergeCell ref="H37:I37"/>
    <mergeCell ref="J37:K37"/>
    <mergeCell ref="L37:M37"/>
    <mergeCell ref="N37:O37"/>
    <mergeCell ref="A31:D36"/>
    <mergeCell ref="E31:G31"/>
    <mergeCell ref="H31:I31"/>
    <mergeCell ref="J31:K33"/>
    <mergeCell ref="L31:M31"/>
    <mergeCell ref="N31:O33"/>
    <mergeCell ref="E32:G32"/>
    <mergeCell ref="H32:I32"/>
    <mergeCell ref="L32:M33"/>
    <mergeCell ref="E33:G33"/>
    <mergeCell ref="H33:I33"/>
    <mergeCell ref="E34:G34"/>
    <mergeCell ref="H34:I34"/>
    <mergeCell ref="J34:K34"/>
    <mergeCell ref="L34:M34"/>
    <mergeCell ref="N34:O34"/>
    <mergeCell ref="E35:G35"/>
    <mergeCell ref="H35:I35"/>
    <mergeCell ref="J35:K35"/>
    <mergeCell ref="L35:M36"/>
    <mergeCell ref="N35:O35"/>
    <mergeCell ref="E36:G36"/>
    <mergeCell ref="H36:I36"/>
    <mergeCell ref="J36:K36"/>
    <mergeCell ref="M42:O42"/>
    <mergeCell ref="W42:X42"/>
    <mergeCell ref="A44:X46"/>
    <mergeCell ref="Z45:AB45"/>
    <mergeCell ref="C49:F49"/>
    <mergeCell ref="G49:M49"/>
    <mergeCell ref="N49:T49"/>
    <mergeCell ref="P37:Q37"/>
    <mergeCell ref="R37:S37"/>
    <mergeCell ref="U37:Y37"/>
    <mergeCell ref="AA37:AB37"/>
    <mergeCell ref="C50:F50"/>
    <mergeCell ref="C53:J54"/>
    <mergeCell ref="K53:P53"/>
    <mergeCell ref="Q53:V53"/>
    <mergeCell ref="X53:AE61"/>
    <mergeCell ref="K54:M54"/>
    <mergeCell ref="N54:P54"/>
    <mergeCell ref="Q54:S54"/>
    <mergeCell ref="T54:V54"/>
    <mergeCell ref="C55:J55"/>
    <mergeCell ref="K55:M55"/>
    <mergeCell ref="N55:P55"/>
    <mergeCell ref="Q55:S55"/>
    <mergeCell ref="T55:V55"/>
    <mergeCell ref="C56:J56"/>
    <mergeCell ref="K56:M56"/>
    <mergeCell ref="N56:P56"/>
    <mergeCell ref="Q56:S56"/>
    <mergeCell ref="T56:V56"/>
    <mergeCell ref="C59:J59"/>
    <mergeCell ref="K59:M59"/>
    <mergeCell ref="N59:P59"/>
    <mergeCell ref="Q59:S59"/>
    <mergeCell ref="T59:V59"/>
    <mergeCell ref="AA63:AC63"/>
    <mergeCell ref="C57:J57"/>
    <mergeCell ref="K57:M57"/>
    <mergeCell ref="N57:P57"/>
    <mergeCell ref="Q57:S57"/>
    <mergeCell ref="T57:V57"/>
    <mergeCell ref="C58:J58"/>
    <mergeCell ref="K58:M58"/>
    <mergeCell ref="N58:P58"/>
    <mergeCell ref="Q58:S58"/>
    <mergeCell ref="T58:V58"/>
    <mergeCell ref="S64:T64"/>
    <mergeCell ref="V64:W64"/>
    <mergeCell ref="B65:C65"/>
    <mergeCell ref="D65:E65"/>
    <mergeCell ref="F65:I65"/>
    <mergeCell ref="J65:L65"/>
    <mergeCell ref="M65:Q65"/>
    <mergeCell ref="R65:T65"/>
    <mergeCell ref="U65:AA65"/>
    <mergeCell ref="U66:AA66"/>
    <mergeCell ref="B67:C67"/>
    <mergeCell ref="D67:E67"/>
    <mergeCell ref="F67:I67"/>
    <mergeCell ref="J67:L67"/>
    <mergeCell ref="M67:Q67"/>
    <mergeCell ref="R67:T67"/>
    <mergeCell ref="U67:AA67"/>
    <mergeCell ref="B66:C66"/>
    <mergeCell ref="D66:E66"/>
    <mergeCell ref="F66:I66"/>
    <mergeCell ref="J66:L66"/>
    <mergeCell ref="M66:Q66"/>
    <mergeCell ref="R66:T66"/>
    <mergeCell ref="U68:AA68"/>
    <mergeCell ref="B69:C69"/>
    <mergeCell ref="D69:E69"/>
    <mergeCell ref="F69:I69"/>
    <mergeCell ref="J69:L69"/>
    <mergeCell ref="M69:Q69"/>
    <mergeCell ref="R69:T69"/>
    <mergeCell ref="U69:AA69"/>
    <mergeCell ref="B68:C68"/>
    <mergeCell ref="D68:E68"/>
    <mergeCell ref="F68:I68"/>
    <mergeCell ref="J68:L68"/>
    <mergeCell ref="M68:Q68"/>
    <mergeCell ref="R68:T68"/>
    <mergeCell ref="U72:AA72"/>
    <mergeCell ref="B72:C72"/>
    <mergeCell ref="D72:E72"/>
    <mergeCell ref="F72:I72"/>
    <mergeCell ref="J72:L72"/>
    <mergeCell ref="M72:Q72"/>
    <mergeCell ref="R72:T72"/>
    <mergeCell ref="U70:AA70"/>
    <mergeCell ref="B71:C71"/>
    <mergeCell ref="D71:E71"/>
    <mergeCell ref="F71:I71"/>
    <mergeCell ref="J71:L71"/>
    <mergeCell ref="M71:Q71"/>
    <mergeCell ref="R71:T71"/>
    <mergeCell ref="U71:AA71"/>
    <mergeCell ref="B70:C70"/>
    <mergeCell ref="D70:E70"/>
    <mergeCell ref="F70:I70"/>
    <mergeCell ref="J70:L70"/>
    <mergeCell ref="M70:Q70"/>
    <mergeCell ref="R70:T70"/>
  </mergeCells>
  <phoneticPr fontId="6"/>
  <conditionalFormatting sqref="T4">
    <cfRule type="cellIs" dxfId="8" priority="5" operator="equal">
      <formula>"いる(経過措置)"</formula>
    </cfRule>
    <cfRule type="cellIs" dxfId="7" priority="6" operator="equal">
      <formula>"いない"</formula>
    </cfRule>
    <cfRule type="cellIs" dxfId="6" priority="7" operator="equal">
      <formula>"いる"</formula>
    </cfRule>
  </conditionalFormatting>
  <conditionalFormatting sqref="Z45:AB45">
    <cfRule type="cellIs" dxfId="5" priority="3" operator="equal">
      <formula>"いない"</formula>
    </cfRule>
    <cfRule type="cellIs" dxfId="4" priority="4" operator="equal">
      <formula>"いる"</formula>
    </cfRule>
  </conditionalFormatting>
  <conditionalFormatting sqref="AA63:AC63">
    <cfRule type="cellIs" dxfId="3" priority="1" operator="equal">
      <formula>"いない"</formula>
    </cfRule>
    <cfRule type="cellIs" dxfId="2" priority="2" operator="equal">
      <formula>"いる"</formula>
    </cfRule>
  </conditionalFormatting>
  <dataValidations count="9">
    <dataValidation allowBlank="1" showInputMessage="1" showErrorMessage="1" prompt="非常勤職員の1ヵ月の延べ(合計)勤務時間数を記載してください。" sqref="M42:O42" xr:uid="{350CB021-D9D3-4C0C-AECE-004CE331D1DA}"/>
    <dataValidation allowBlank="1" showInputMessage="1" showErrorMessage="1" prompt="常勤1人当たり1か月の勤務時間数を記載してください。" sqref="M41:O41" xr:uid="{F7354995-9A19-4AA7-9749-0B865B014C99}"/>
    <dataValidation allowBlank="1" showInputMessage="1" showErrorMessage="1" prompt="常勤者数を_x000a_半角数字で_x000a_記載してください。_x000a_" sqref="AC31:AD33" xr:uid="{62D87951-E594-4A2F-B146-25F422FDDFBD}"/>
    <dataValidation allowBlank="1" showInputMessage="1" showErrorMessage="1" prompt="学級数を_x000a_半角数字で_x000a_入力してください。" sqref="N34:O36" xr:uid="{ACF183FB-76C7-4B9A-B1AF-098A493D2C4F}"/>
    <dataValidation allowBlank="1" showInputMessage="1" showErrorMessage="1" prompt="半角数字で_x000a_2024/10/1のように入力してください。" sqref="H7:L7" xr:uid="{0B3268EC-3442-4AAE-A22C-9DDDC4C62B7E}"/>
    <dataValidation type="list" allowBlank="1" showInputMessage="1" showErrorMessage="1" prompt="いる又はいないを選択してください。" sqref="Z45:AB45 AA63:AC63" xr:uid="{457F17BB-D4B9-433E-8706-E75259A5FA6E}">
      <formula1>"いる・いない,いる,いない"</formula1>
    </dataValidation>
    <dataValidation allowBlank="1" showInputMessage="1" showErrorMessage="1" prompt="時刻を_x000a_記入（入力）_x000a_してください。" sqref="N50 R50 K50 G50" xr:uid="{7C95B04B-F491-4557-BC59-302D042E03EE}"/>
    <dataValidation allowBlank="1" showInputMessage="1" showErrorMessage="1" prompt="分を記入_x000a_（入力）_x000a_してください。" sqref="I50 P50 M50 T50" xr:uid="{1B5A621B-C793-40FE-B063-B1DB1BAA6C94}"/>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T4:Y4" xr:uid="{45D6E626-6710-4327-8F98-02A80A14EF8A}">
      <formula1>"いない・いる(経過措置)・いる,いない,いる(経過措置),いる"</formula1>
    </dataValidation>
  </dataValidations>
  <printOptions horizontalCentered="1"/>
  <pageMargins left="0.70866141732283472" right="0.70866141732283472" top="0.74803149606299213" bottom="0.35433070866141736" header="0.31496062992125984" footer="0.11811023622047245"/>
  <pageSetup paperSize="9" scale="64" orientation="portrait" r:id="rId1"/>
  <headerFooter>
    <oddHeader>&amp;R&amp;"-,太字"&amp;16別紙１</oddHeader>
    <oddFooter>&amp;C［運営管理・別紙１］ （&amp;P／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1162-9DB3-4F8B-8BAA-43955F658D8B}">
  <sheetPr>
    <tabColor theme="6"/>
    <pageSetUpPr fitToPage="1"/>
  </sheetPr>
  <dimension ref="A1:J438"/>
  <sheetViews>
    <sheetView view="pageBreakPreview" zoomScale="98" zoomScaleNormal="100" zoomScaleSheetLayoutView="98" workbookViewId="0">
      <selection activeCell="B2" sqref="B2"/>
    </sheetView>
  </sheetViews>
  <sheetFormatPr defaultColWidth="9" defaultRowHeight="14" x14ac:dyDescent="0.2"/>
  <cols>
    <col min="1" max="1" width="2.08984375" style="44" customWidth="1"/>
    <col min="2" max="2" width="48.6328125" style="44" customWidth="1"/>
    <col min="3" max="3" width="48.90625" style="44" customWidth="1"/>
    <col min="4" max="4" width="12.08984375" style="44" bestFit="1" customWidth="1"/>
    <col min="5" max="5" width="2.08984375" style="44" customWidth="1"/>
    <col min="6" max="6" width="9" style="44"/>
    <col min="7" max="7" width="9" style="44" hidden="1" customWidth="1"/>
    <col min="8" max="16384" width="9" style="44"/>
  </cols>
  <sheetData>
    <row r="1" spans="1:10" ht="25.5" customHeight="1" x14ac:dyDescent="0.2">
      <c r="B1" s="2"/>
      <c r="C1" s="2"/>
      <c r="D1" s="27" t="s">
        <v>490</v>
      </c>
      <c r="J1" s="3"/>
    </row>
    <row r="2" spans="1:10" ht="28" customHeight="1" x14ac:dyDescent="0.2">
      <c r="B2" s="4" t="s">
        <v>75</v>
      </c>
      <c r="C2" s="2"/>
      <c r="D2" s="2"/>
    </row>
    <row r="3" spans="1:10" ht="24" customHeight="1" x14ac:dyDescent="0.2">
      <c r="B3" s="5" t="s">
        <v>76</v>
      </c>
      <c r="C3" s="5"/>
      <c r="D3" s="828"/>
    </row>
    <row r="4" spans="1:10" ht="24" customHeight="1" x14ac:dyDescent="0.2">
      <c r="B4" s="829" t="s">
        <v>301</v>
      </c>
      <c r="C4" s="829"/>
      <c r="D4" s="828"/>
    </row>
    <row r="5" spans="1:10" ht="24" customHeight="1" x14ac:dyDescent="0.2">
      <c r="B5" s="2" t="s">
        <v>302</v>
      </c>
      <c r="C5" s="6"/>
      <c r="D5" s="2"/>
    </row>
    <row r="6" spans="1:10" ht="15.75" customHeight="1" x14ac:dyDescent="0.2">
      <c r="B6" s="2"/>
      <c r="C6" s="6"/>
      <c r="D6" s="2"/>
    </row>
    <row r="7" spans="1:10" ht="33" customHeight="1" thickBot="1" x14ac:dyDescent="0.25">
      <c r="B7" s="7" t="s">
        <v>77</v>
      </c>
      <c r="C7" s="8"/>
      <c r="D7" s="2"/>
    </row>
    <row r="8" spans="1:10" ht="35" customHeight="1" thickBot="1" x14ac:dyDescent="0.25">
      <c r="B8" s="830" t="s">
        <v>78</v>
      </c>
      <c r="C8" s="827"/>
      <c r="D8" s="9" t="s">
        <v>74</v>
      </c>
    </row>
    <row r="9" spans="1:10" ht="35" customHeight="1" x14ac:dyDescent="0.2">
      <c r="A9" s="10"/>
      <c r="B9" s="831" t="s">
        <v>303</v>
      </c>
      <c r="C9" s="832"/>
      <c r="D9" s="266"/>
      <c r="G9" s="42"/>
    </row>
    <row r="10" spans="1:10" ht="35" customHeight="1" x14ac:dyDescent="0.2">
      <c r="A10" s="10"/>
      <c r="B10" s="815" t="s">
        <v>304</v>
      </c>
      <c r="C10" s="833"/>
      <c r="D10" s="266"/>
      <c r="G10" s="42"/>
    </row>
    <row r="11" spans="1:10" ht="35" customHeight="1" x14ac:dyDescent="0.2">
      <c r="A11" s="10"/>
      <c r="B11" s="817" t="s">
        <v>96</v>
      </c>
      <c r="C11" s="821"/>
      <c r="D11" s="266"/>
      <c r="G11" s="42" t="s">
        <v>305</v>
      </c>
    </row>
    <row r="12" spans="1:10" ht="35" customHeight="1" x14ac:dyDescent="0.2">
      <c r="A12" s="40"/>
      <c r="B12" s="817" t="s">
        <v>97</v>
      </c>
      <c r="C12" s="821"/>
      <c r="D12" s="266"/>
      <c r="G12" s="42" t="s">
        <v>306</v>
      </c>
    </row>
    <row r="13" spans="1:10" ht="35" customHeight="1" x14ac:dyDescent="0.2">
      <c r="A13" s="10"/>
      <c r="B13" s="817" t="s">
        <v>307</v>
      </c>
      <c r="C13" s="821"/>
      <c r="D13" s="266"/>
      <c r="G13" s="42" t="s">
        <v>308</v>
      </c>
    </row>
    <row r="14" spans="1:10" ht="35" customHeight="1" x14ac:dyDescent="0.2">
      <c r="A14" s="10"/>
      <c r="B14" s="817" t="s">
        <v>98</v>
      </c>
      <c r="C14" s="821"/>
      <c r="D14" s="266"/>
    </row>
    <row r="15" spans="1:10" ht="35" customHeight="1" x14ac:dyDescent="0.2">
      <c r="A15" s="40"/>
      <c r="B15" s="817" t="s">
        <v>99</v>
      </c>
      <c r="C15" s="821"/>
      <c r="D15" s="266"/>
    </row>
    <row r="16" spans="1:10" ht="35" customHeight="1" x14ac:dyDescent="0.2">
      <c r="A16" s="10"/>
      <c r="B16" s="817" t="s">
        <v>309</v>
      </c>
      <c r="C16" s="821"/>
      <c r="D16" s="266"/>
    </row>
    <row r="17" spans="1:4" ht="35" customHeight="1" x14ac:dyDescent="0.2">
      <c r="A17" s="10"/>
      <c r="B17" s="817" t="s">
        <v>310</v>
      </c>
      <c r="C17" s="821"/>
      <c r="D17" s="266"/>
    </row>
    <row r="18" spans="1:4" ht="35" customHeight="1" thickBot="1" x14ac:dyDescent="0.25">
      <c r="A18" s="10"/>
      <c r="B18" s="822" t="s">
        <v>311</v>
      </c>
      <c r="C18" s="823"/>
      <c r="D18" s="267"/>
    </row>
    <row r="19" spans="1:4" ht="16.5" customHeight="1" x14ac:dyDescent="0.2">
      <c r="B19" s="824"/>
      <c r="C19" s="824"/>
      <c r="D19" s="825"/>
    </row>
    <row r="20" spans="1:4" ht="39.75" customHeight="1" thickBot="1" x14ac:dyDescent="0.25">
      <c r="B20" s="7" t="s">
        <v>79</v>
      </c>
      <c r="C20" s="11"/>
    </row>
    <row r="21" spans="1:4" ht="35" customHeight="1" thickBot="1" x14ac:dyDescent="0.25">
      <c r="B21" s="826" t="s">
        <v>78</v>
      </c>
      <c r="C21" s="827"/>
      <c r="D21" s="9" t="s">
        <v>74</v>
      </c>
    </row>
    <row r="22" spans="1:4" ht="35" customHeight="1" x14ac:dyDescent="0.2">
      <c r="A22" s="10"/>
      <c r="B22" s="817" t="s">
        <v>80</v>
      </c>
      <c r="C22" s="818"/>
      <c r="D22" s="266"/>
    </row>
    <row r="23" spans="1:4" ht="35" customHeight="1" x14ac:dyDescent="0.2">
      <c r="A23" s="40"/>
      <c r="B23" s="817" t="s">
        <v>81</v>
      </c>
      <c r="C23" s="818"/>
      <c r="D23" s="266"/>
    </row>
    <row r="24" spans="1:4" ht="35" customHeight="1" x14ac:dyDescent="0.2">
      <c r="A24" s="10"/>
      <c r="B24" s="817" t="s">
        <v>82</v>
      </c>
      <c r="C24" s="818"/>
      <c r="D24" s="266"/>
    </row>
    <row r="25" spans="1:4" ht="35" customHeight="1" x14ac:dyDescent="0.2">
      <c r="A25" s="40"/>
      <c r="B25" s="815" t="s">
        <v>312</v>
      </c>
      <c r="C25" s="816"/>
      <c r="D25" s="266"/>
    </row>
    <row r="26" spans="1:4" ht="35" customHeight="1" x14ac:dyDescent="0.2">
      <c r="A26" s="10"/>
      <c r="B26" s="815" t="s">
        <v>313</v>
      </c>
      <c r="C26" s="816"/>
      <c r="D26" s="266"/>
    </row>
    <row r="27" spans="1:4" ht="35" customHeight="1" x14ac:dyDescent="0.2">
      <c r="A27" s="40"/>
      <c r="B27" s="817" t="s">
        <v>316</v>
      </c>
      <c r="C27" s="818"/>
      <c r="D27" s="266"/>
    </row>
    <row r="28" spans="1:4" ht="35" customHeight="1" x14ac:dyDescent="0.2">
      <c r="A28" s="10"/>
      <c r="B28" s="815" t="s">
        <v>314</v>
      </c>
      <c r="C28" s="816"/>
      <c r="D28" s="266"/>
    </row>
    <row r="29" spans="1:4" ht="35" customHeight="1" thickBot="1" x14ac:dyDescent="0.25">
      <c r="A29" s="40"/>
      <c r="B29" s="819" t="s">
        <v>83</v>
      </c>
      <c r="C29" s="820"/>
      <c r="D29" s="267"/>
    </row>
    <row r="363" spans="4:4" ht="98" x14ac:dyDescent="0.2">
      <c r="D363" s="43" t="s">
        <v>315</v>
      </c>
    </row>
    <row r="438" spans="2:5" ht="14.5" thickBot="1" x14ac:dyDescent="0.25">
      <c r="B438" s="147"/>
      <c r="C438" s="148"/>
      <c r="D438" s="148"/>
      <c r="E438" s="149"/>
    </row>
  </sheetData>
  <mergeCells count="23">
    <mergeCell ref="B11:C11"/>
    <mergeCell ref="D3:D4"/>
    <mergeCell ref="B4:C4"/>
    <mergeCell ref="B8:C8"/>
    <mergeCell ref="B9:C9"/>
    <mergeCell ref="B10:C10"/>
    <mergeCell ref="B24:C24"/>
    <mergeCell ref="B12:C12"/>
    <mergeCell ref="B13:C13"/>
    <mergeCell ref="B14:C14"/>
    <mergeCell ref="B15:C15"/>
    <mergeCell ref="B16:C16"/>
    <mergeCell ref="B17:C17"/>
    <mergeCell ref="B18:C18"/>
    <mergeCell ref="B19:D19"/>
    <mergeCell ref="B21:C21"/>
    <mergeCell ref="B22:C22"/>
    <mergeCell ref="B23:C23"/>
    <mergeCell ref="B25:C25"/>
    <mergeCell ref="B26:C26"/>
    <mergeCell ref="B27:C27"/>
    <mergeCell ref="B28:C28"/>
    <mergeCell ref="B29:C29"/>
  </mergeCells>
  <phoneticPr fontId="6"/>
  <conditionalFormatting sqref="D9:D18">
    <cfRule type="containsBlanks" dxfId="1" priority="9">
      <formula>LEN(TRIM(D9))=0</formula>
    </cfRule>
  </conditionalFormatting>
  <conditionalFormatting sqref="D22:D29">
    <cfRule type="containsBlanks" dxfId="0" priority="1">
      <formula>LEN(TRIM(D22))=0</formula>
    </cfRule>
  </conditionalFormatting>
  <dataValidations count="1">
    <dataValidation type="list" allowBlank="1" showInputMessage="1" showErrorMessage="1" sqref="D9:D18 D22:D29" xr:uid="{C3DB9E9E-069E-4D02-94CE-005ED3E11937}">
      <formula1>$G$10:$G$13</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oddFooter>&amp;C&amp;16［書面監査・別紙２］ （&amp;P／ &amp;N）</oddFooter>
  </headerFooter>
  <rowBreaks count="1" manualBreakCount="1">
    <brk id="29"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717F-B522-4EBB-A23A-AE0A7501BC86}">
  <sheetPr>
    <tabColor theme="9"/>
  </sheetPr>
  <dimension ref="A1:P43"/>
  <sheetViews>
    <sheetView tabSelected="1" view="pageBreakPreview" zoomScaleNormal="100" zoomScaleSheetLayoutView="100" workbookViewId="0">
      <selection activeCell="L19" sqref="L19"/>
    </sheetView>
  </sheetViews>
  <sheetFormatPr defaultColWidth="8.90625" defaultRowHeight="13" x14ac:dyDescent="0.2"/>
  <cols>
    <col min="1" max="1" width="3.90625" style="42" customWidth="1"/>
    <col min="2" max="2" width="5.6328125" style="42" customWidth="1"/>
    <col min="3" max="3" width="8.90625" style="42"/>
    <col min="4" max="4" width="9.81640625" style="42" customWidth="1"/>
    <col min="5" max="5" width="8.6328125" style="42" customWidth="1"/>
    <col min="6" max="6" width="18.6328125" style="42" customWidth="1"/>
    <col min="7" max="7" width="9.6328125" style="42" customWidth="1"/>
    <col min="8" max="8" width="8.6328125" style="42" customWidth="1"/>
    <col min="9" max="9" width="18.81640625" style="42" customWidth="1"/>
    <col min="10" max="16384" width="8.90625" style="42"/>
  </cols>
  <sheetData>
    <row r="1" spans="1:9" ht="7.5" customHeight="1" x14ac:dyDescent="0.2"/>
    <row r="2" spans="1:9" ht="16.5" x14ac:dyDescent="0.2">
      <c r="A2" s="859" t="s">
        <v>84</v>
      </c>
      <c r="B2" s="860"/>
      <c r="C2" s="860"/>
      <c r="D2" s="860"/>
      <c r="E2" s="860"/>
      <c r="F2" s="860"/>
      <c r="G2" s="860"/>
      <c r="H2" s="860"/>
      <c r="I2" s="860"/>
    </row>
    <row r="3" spans="1:9" ht="7.5" customHeight="1" x14ac:dyDescent="0.2">
      <c r="A3" s="13"/>
      <c r="B3" s="13"/>
      <c r="C3" s="13"/>
      <c r="D3" s="13"/>
      <c r="E3" s="13"/>
      <c r="F3" s="13"/>
      <c r="G3" s="13"/>
      <c r="H3" s="13"/>
      <c r="I3" s="13"/>
    </row>
    <row r="4" spans="1:9" ht="14" x14ac:dyDescent="0.2">
      <c r="A4" s="135" t="s">
        <v>85</v>
      </c>
      <c r="B4" s="13"/>
      <c r="C4" s="13"/>
      <c r="D4" s="13"/>
      <c r="E4" s="13"/>
      <c r="F4" s="13"/>
      <c r="G4" s="13"/>
      <c r="H4" s="13"/>
      <c r="I4" s="13"/>
    </row>
    <row r="5" spans="1:9" ht="6.75" customHeight="1" x14ac:dyDescent="0.2">
      <c r="A5" s="13"/>
      <c r="B5" s="13"/>
      <c r="C5" s="13"/>
      <c r="D5" s="13"/>
      <c r="E5" s="13"/>
      <c r="F5" s="13"/>
      <c r="G5" s="13"/>
      <c r="H5" s="13"/>
      <c r="I5" s="13"/>
    </row>
    <row r="6" spans="1:9" ht="18" customHeight="1" x14ac:dyDescent="0.2">
      <c r="A6" s="13"/>
      <c r="B6" s="135" t="s">
        <v>86</v>
      </c>
      <c r="C6" s="135"/>
      <c r="D6" s="135"/>
      <c r="E6" s="135"/>
      <c r="F6" s="135"/>
      <c r="G6" s="13"/>
      <c r="H6" s="13"/>
      <c r="I6" s="13"/>
    </row>
    <row r="7" spans="1:9" ht="18" customHeight="1" x14ac:dyDescent="0.2">
      <c r="A7" s="13"/>
      <c r="B7" s="135"/>
      <c r="C7" s="12" t="s">
        <v>694</v>
      </c>
      <c r="D7" s="135"/>
      <c r="E7" s="861"/>
      <c r="F7" s="861"/>
      <c r="G7" s="861"/>
      <c r="H7" s="135" t="s">
        <v>87</v>
      </c>
      <c r="I7" s="13"/>
    </row>
    <row r="8" spans="1:9" ht="14" x14ac:dyDescent="0.2">
      <c r="A8" s="13"/>
      <c r="B8" s="135"/>
      <c r="C8" s="135"/>
      <c r="D8" s="135"/>
      <c r="E8" s="135"/>
      <c r="F8" s="135"/>
      <c r="G8" s="13"/>
      <c r="H8" s="13"/>
      <c r="I8" s="13"/>
    </row>
    <row r="9" spans="1:9" ht="55.5" customHeight="1" x14ac:dyDescent="0.2">
      <c r="A9" s="13"/>
      <c r="B9" s="135"/>
      <c r="C9" s="862" t="s">
        <v>696</v>
      </c>
      <c r="D9" s="863"/>
      <c r="E9" s="863"/>
      <c r="F9" s="863"/>
      <c r="G9" s="863"/>
      <c r="H9" s="863"/>
      <c r="I9" s="864"/>
    </row>
    <row r="10" spans="1:9" ht="9.5" customHeight="1" x14ac:dyDescent="0.2">
      <c r="A10" s="13"/>
      <c r="B10" s="135"/>
      <c r="C10" s="135"/>
      <c r="D10" s="135"/>
      <c r="E10" s="135"/>
      <c r="F10" s="135"/>
      <c r="G10" s="13"/>
      <c r="H10" s="13"/>
      <c r="I10" s="13"/>
    </row>
    <row r="11" spans="1:9" ht="14.75" customHeight="1" x14ac:dyDescent="0.2">
      <c r="A11" s="13"/>
      <c r="B11" s="135"/>
      <c r="C11" s="865" t="s">
        <v>88</v>
      </c>
      <c r="D11" s="865"/>
      <c r="E11" s="135"/>
      <c r="F11" s="135"/>
      <c r="G11" s="13"/>
      <c r="H11" s="13"/>
      <c r="I11" s="13"/>
    </row>
    <row r="12" spans="1:9" ht="14.75" customHeight="1" x14ac:dyDescent="0.2">
      <c r="A12" s="13"/>
      <c r="B12" s="135"/>
      <c r="C12" s="865"/>
      <c r="D12" s="865"/>
      <c r="E12" s="866" t="s">
        <v>647</v>
      </c>
      <c r="F12" s="867"/>
      <c r="G12" s="867"/>
      <c r="H12" s="13"/>
      <c r="I12" s="13"/>
    </row>
    <row r="13" spans="1:9" x14ac:dyDescent="0.2">
      <c r="A13" s="13"/>
      <c r="B13" s="13"/>
      <c r="C13" s="13"/>
      <c r="D13" s="13"/>
      <c r="E13" s="13"/>
      <c r="F13" s="13"/>
      <c r="G13" s="13"/>
      <c r="H13" s="13"/>
      <c r="I13" s="13"/>
    </row>
    <row r="14" spans="1:9" x14ac:dyDescent="0.2">
      <c r="A14" s="13"/>
      <c r="B14" s="13"/>
      <c r="C14" s="868" t="s">
        <v>666</v>
      </c>
      <c r="D14" s="869"/>
      <c r="E14" s="869"/>
      <c r="F14" s="869"/>
      <c r="G14" s="869"/>
      <c r="H14" s="869"/>
      <c r="I14" s="870"/>
    </row>
    <row r="15" spans="1:9" ht="9.5" customHeight="1" x14ac:dyDescent="0.2">
      <c r="A15" s="13"/>
      <c r="B15" s="13"/>
      <c r="C15" s="13"/>
      <c r="D15" s="13"/>
      <c r="E15" s="13"/>
      <c r="F15" s="13"/>
      <c r="G15" s="13"/>
      <c r="H15" s="13"/>
      <c r="I15" s="13"/>
    </row>
    <row r="16" spans="1:9" ht="14" x14ac:dyDescent="0.2">
      <c r="A16" s="13"/>
      <c r="B16" s="135" t="s">
        <v>656</v>
      </c>
      <c r="C16" s="13"/>
      <c r="D16" s="13"/>
      <c r="E16" s="265"/>
      <c r="F16" s="13"/>
      <c r="G16" s="13"/>
      <c r="H16" s="13"/>
      <c r="I16" s="13"/>
    </row>
    <row r="17" spans="1:9" ht="18" customHeight="1" x14ac:dyDescent="0.2">
      <c r="A17" s="13"/>
      <c r="B17" s="13"/>
      <c r="C17" s="13"/>
      <c r="D17" s="13"/>
      <c r="E17" s="13"/>
      <c r="F17" s="871" t="s">
        <v>89</v>
      </c>
      <c r="G17" s="872"/>
      <c r="H17" s="872"/>
      <c r="I17" s="873"/>
    </row>
    <row r="18" spans="1:9" ht="18" customHeight="1" x14ac:dyDescent="0.2">
      <c r="A18" s="13"/>
      <c r="B18" s="13"/>
      <c r="C18" s="13"/>
      <c r="D18" s="13"/>
      <c r="E18" s="13"/>
      <c r="F18" s="14"/>
      <c r="G18" s="15"/>
      <c r="H18" s="874" t="s">
        <v>90</v>
      </c>
      <c r="I18" s="875"/>
    </row>
    <row r="19" spans="1:9" ht="18" customHeight="1" x14ac:dyDescent="0.2">
      <c r="A19" s="13"/>
      <c r="B19" s="13"/>
      <c r="C19" s="843" t="s">
        <v>695</v>
      </c>
      <c r="D19" s="844"/>
      <c r="E19" s="845"/>
      <c r="F19" s="857" t="str">
        <f>IFERROR(別紙３算出シート!A6,"")</f>
        <v/>
      </c>
      <c r="G19" s="858"/>
      <c r="H19" s="857" t="str">
        <f>IFERROR(別紙３算出シート!D6,"")</f>
        <v/>
      </c>
      <c r="I19" s="858"/>
    </row>
    <row r="20" spans="1:9" ht="18" customHeight="1" x14ac:dyDescent="0.2">
      <c r="A20" s="13"/>
      <c r="B20" s="13"/>
      <c r="C20" s="843" t="s">
        <v>91</v>
      </c>
      <c r="D20" s="844"/>
      <c r="E20" s="845"/>
      <c r="F20" s="854" t="str">
        <f>IFERROR(別紙３算出シート!J6,"")</f>
        <v/>
      </c>
      <c r="G20" s="855"/>
      <c r="H20" s="854" t="str">
        <f>IFERROR(別紙３算出シート!M6,"")</f>
        <v/>
      </c>
      <c r="I20" s="855"/>
    </row>
    <row r="21" spans="1:9" ht="18" customHeight="1" x14ac:dyDescent="0.2">
      <c r="A21" s="13"/>
      <c r="B21" s="13"/>
      <c r="C21" s="843" t="s">
        <v>92</v>
      </c>
      <c r="D21" s="844"/>
      <c r="E21" s="845"/>
      <c r="F21" s="854" t="str">
        <f>IFERROR(別紙３算出シート!S6,"")</f>
        <v/>
      </c>
      <c r="G21" s="855"/>
      <c r="H21" s="848" t="str">
        <f>IFERROR(別紙３算出シート!V6,"")</f>
        <v/>
      </c>
      <c r="I21" s="849"/>
    </row>
    <row r="22" spans="1:9" ht="15.75" customHeight="1" x14ac:dyDescent="0.2">
      <c r="A22" s="13"/>
      <c r="B22" s="13"/>
      <c r="C22" s="16" t="s">
        <v>657</v>
      </c>
      <c r="D22" s="13"/>
      <c r="E22" s="13"/>
      <c r="F22" s="13"/>
      <c r="G22" s="13"/>
      <c r="H22" s="13"/>
      <c r="I22" s="13"/>
    </row>
    <row r="23" spans="1:9" ht="13.5" customHeight="1" x14ac:dyDescent="0.2">
      <c r="A23" s="13"/>
      <c r="B23" s="13"/>
      <c r="C23" s="856" t="s">
        <v>300</v>
      </c>
      <c r="D23" s="856"/>
      <c r="E23" s="856"/>
      <c r="F23" s="856"/>
      <c r="G23" s="856"/>
      <c r="H23" s="856"/>
      <c r="I23" s="856"/>
    </row>
    <row r="24" spans="1:9" ht="13.5" customHeight="1" x14ac:dyDescent="0.2">
      <c r="A24" s="13"/>
      <c r="B24" s="13"/>
      <c r="C24" s="856"/>
      <c r="D24" s="856"/>
      <c r="E24" s="856"/>
      <c r="F24" s="856"/>
      <c r="G24" s="856"/>
      <c r="H24" s="856"/>
      <c r="I24" s="856"/>
    </row>
    <row r="25" spans="1:9" ht="10.25" customHeight="1" x14ac:dyDescent="0.2"/>
    <row r="26" spans="1:9" ht="14" x14ac:dyDescent="0.2">
      <c r="B26" s="135" t="s">
        <v>667</v>
      </c>
      <c r="C26" s="13"/>
      <c r="D26" s="13"/>
      <c r="E26" s="13"/>
      <c r="F26" s="13"/>
      <c r="G26" s="13"/>
      <c r="H26" s="13"/>
      <c r="I26" s="13"/>
    </row>
    <row r="27" spans="1:9" ht="9.5" customHeight="1" x14ac:dyDescent="0.2">
      <c r="C27" s="13"/>
      <c r="D27" s="13"/>
      <c r="E27" s="13"/>
      <c r="F27" s="13"/>
      <c r="G27" s="13"/>
      <c r="H27" s="13"/>
      <c r="I27" s="13"/>
    </row>
    <row r="28" spans="1:9" ht="18" customHeight="1" x14ac:dyDescent="0.2">
      <c r="C28" s="843" t="s">
        <v>695</v>
      </c>
      <c r="D28" s="844"/>
      <c r="E28" s="845"/>
      <c r="F28" s="857" t="str">
        <f>IFERROR(別紙３算出シート!G6,"")</f>
        <v/>
      </c>
      <c r="G28" s="858"/>
      <c r="H28" s="13"/>
      <c r="I28" s="13"/>
    </row>
    <row r="29" spans="1:9" ht="18" customHeight="1" x14ac:dyDescent="0.2">
      <c r="C29" s="843" t="s">
        <v>91</v>
      </c>
      <c r="D29" s="844"/>
      <c r="E29" s="845"/>
      <c r="F29" s="846" t="str">
        <f>IFERROR(別紙３算出シート!P6,"")</f>
        <v/>
      </c>
      <c r="G29" s="847"/>
      <c r="H29" s="13"/>
      <c r="I29" s="13"/>
    </row>
    <row r="30" spans="1:9" ht="18" customHeight="1" x14ac:dyDescent="0.2">
      <c r="C30" s="843" t="s">
        <v>92</v>
      </c>
      <c r="D30" s="844"/>
      <c r="E30" s="845"/>
      <c r="F30" s="848" t="str">
        <f>IFERROR(別紙３算出シート!Y6,"")</f>
        <v/>
      </c>
      <c r="G30" s="849"/>
      <c r="H30" s="13"/>
      <c r="I30" s="13"/>
    </row>
    <row r="31" spans="1:9" ht="17.75" customHeight="1" x14ac:dyDescent="0.2">
      <c r="C31" s="16" t="s">
        <v>658</v>
      </c>
      <c r="D31" s="13"/>
      <c r="E31" s="13"/>
      <c r="F31" s="17"/>
      <c r="G31" s="17"/>
      <c r="H31" s="13"/>
      <c r="I31" s="13"/>
    </row>
    <row r="32" spans="1:9" x14ac:dyDescent="0.2">
      <c r="C32" s="18" t="s">
        <v>93</v>
      </c>
      <c r="D32" s="13"/>
      <c r="E32" s="13"/>
      <c r="F32" s="13"/>
      <c r="G32" s="13"/>
      <c r="H32" s="13"/>
      <c r="I32" s="13"/>
    </row>
    <row r="33" spans="1:16" ht="3.75" customHeight="1" x14ac:dyDescent="0.2">
      <c r="C33" s="18"/>
      <c r="D33" s="13"/>
      <c r="E33" s="13"/>
      <c r="F33" s="13"/>
      <c r="G33" s="13"/>
      <c r="H33" s="13"/>
      <c r="I33" s="13"/>
    </row>
    <row r="34" spans="1:16" ht="81.75" customHeight="1" x14ac:dyDescent="0.2">
      <c r="C34" s="850" t="s">
        <v>690</v>
      </c>
      <c r="D34" s="851"/>
      <c r="E34" s="851"/>
      <c r="F34" s="851"/>
      <c r="G34" s="851"/>
      <c r="H34" s="851"/>
      <c r="I34" s="852"/>
    </row>
    <row r="35" spans="1:16" ht="10.25" customHeight="1" x14ac:dyDescent="0.2"/>
    <row r="36" spans="1:16" ht="14" x14ac:dyDescent="0.2">
      <c r="A36" s="41" t="s">
        <v>94</v>
      </c>
    </row>
    <row r="37" spans="1:16" ht="10.25" customHeight="1" x14ac:dyDescent="0.2">
      <c r="B37" s="13"/>
      <c r="C37" s="13"/>
      <c r="D37" s="13"/>
      <c r="E37" s="13"/>
      <c r="F37" s="13"/>
      <c r="G37" s="13"/>
      <c r="H37" s="13"/>
      <c r="I37" s="13"/>
      <c r="K37" s="853"/>
      <c r="L37" s="853"/>
      <c r="M37" s="853"/>
      <c r="N37" s="853"/>
      <c r="O37" s="853"/>
      <c r="P37" s="853"/>
    </row>
    <row r="38" spans="1:16" ht="18" customHeight="1" x14ac:dyDescent="0.2">
      <c r="B38" s="136"/>
      <c r="C38" s="137"/>
      <c r="D38" s="834" t="s">
        <v>691</v>
      </c>
      <c r="E38" s="835"/>
      <c r="F38" s="836"/>
      <c r="G38" s="837" t="s">
        <v>692</v>
      </c>
      <c r="H38" s="838"/>
      <c r="I38" s="839"/>
    </row>
    <row r="39" spans="1:16" ht="24" customHeight="1" x14ac:dyDescent="0.2">
      <c r="B39" s="136"/>
      <c r="C39" s="138"/>
      <c r="D39" s="139"/>
      <c r="E39" s="140" t="s">
        <v>95</v>
      </c>
      <c r="F39" s="141"/>
      <c r="G39" s="139"/>
      <c r="H39" s="140" t="s">
        <v>95</v>
      </c>
      <c r="I39" s="142"/>
    </row>
    <row r="40" spans="1:16" ht="23.75" customHeight="1" x14ac:dyDescent="0.2">
      <c r="B40" s="13"/>
      <c r="C40" s="143" t="s">
        <v>116</v>
      </c>
      <c r="D40" s="308"/>
      <c r="E40" s="309"/>
      <c r="F40" s="144" t="s">
        <v>117</v>
      </c>
      <c r="G40" s="308"/>
      <c r="H40" s="309"/>
      <c r="I40" s="145" t="s">
        <v>118</v>
      </c>
    </row>
    <row r="41" spans="1:16" ht="75" customHeight="1" x14ac:dyDescent="0.2">
      <c r="B41" s="13"/>
      <c r="C41" s="143" t="s">
        <v>119</v>
      </c>
      <c r="D41" s="308"/>
      <c r="E41" s="309"/>
      <c r="F41" s="310"/>
      <c r="G41" s="308"/>
      <c r="H41" s="309"/>
      <c r="I41" s="311"/>
    </row>
    <row r="42" spans="1:16" ht="10.25" customHeight="1" x14ac:dyDescent="0.2">
      <c r="B42" s="13"/>
      <c r="C42" s="13"/>
      <c r="D42" s="13"/>
      <c r="E42" s="13"/>
      <c r="F42" s="13"/>
      <c r="G42" s="13"/>
      <c r="H42" s="13"/>
      <c r="I42" s="13"/>
    </row>
    <row r="43" spans="1:16" ht="51.75" customHeight="1" x14ac:dyDescent="0.2">
      <c r="B43" s="146"/>
      <c r="C43" s="840" t="s">
        <v>693</v>
      </c>
      <c r="D43" s="841"/>
      <c r="E43" s="841"/>
      <c r="F43" s="841"/>
      <c r="G43" s="841"/>
      <c r="H43" s="841"/>
      <c r="I43" s="842"/>
    </row>
  </sheetData>
  <mergeCells count="29">
    <mergeCell ref="C20:E20"/>
    <mergeCell ref="F20:G20"/>
    <mergeCell ref="H20:I20"/>
    <mergeCell ref="A2:I2"/>
    <mergeCell ref="E7:G7"/>
    <mergeCell ref="C9:I9"/>
    <mergeCell ref="C11:D12"/>
    <mergeCell ref="E12:G12"/>
    <mergeCell ref="C14:I14"/>
    <mergeCell ref="F17:I17"/>
    <mergeCell ref="H18:I18"/>
    <mergeCell ref="C19:E19"/>
    <mergeCell ref="F19:G19"/>
    <mergeCell ref="H19:I19"/>
    <mergeCell ref="K37:P37"/>
    <mergeCell ref="C21:E21"/>
    <mergeCell ref="F21:G21"/>
    <mergeCell ref="H21:I21"/>
    <mergeCell ref="C23:I24"/>
    <mergeCell ref="C28:E28"/>
    <mergeCell ref="F28:G28"/>
    <mergeCell ref="D38:F38"/>
    <mergeCell ref="G38:I38"/>
    <mergeCell ref="C43:I43"/>
    <mergeCell ref="C29:E29"/>
    <mergeCell ref="F29:G29"/>
    <mergeCell ref="C30:E30"/>
    <mergeCell ref="F30:G30"/>
    <mergeCell ref="C34:I34"/>
  </mergeCells>
  <phoneticPr fontId="6"/>
  <dataValidations count="4">
    <dataValidation allowBlank="1" showInputMessage="1" showErrorMessage="1" prompt="別紙３算出シート_x000a_を活用する場合_x000a_には自動入力。_x000a_(入力不要）" sqref="F28:G30 F19:I21" xr:uid="{81A96C75-9416-44DA-A6AF-CF16360B6C72}"/>
    <dataValidation allowBlank="1" showInputMessage="1" showErrorMessage="1" prompt="支給額を入力_x000a_してください。" sqref="E7:G7" xr:uid="{7516DAEB-561E-44F4-A581-9B2FF8D4B9D3}"/>
    <dataValidation allowBlank="1" showInputMessage="1" showErrorMessage="1" prompt="人数を記載してください。" sqref="D40 E40 D41 E41 G40 G41 H40 H41" xr:uid="{794C75F6-24EB-4471-BC3E-6125195696DC}"/>
    <dataValidation allowBlank="1" showInputMessage="1" showErrorMessage="1" prompt="主な退職理由を_x000a_記載してください。" sqref="F41 I41" xr:uid="{AACB07C9-726A-48CF-B954-85D384136041}"/>
  </dataValidations>
  <pageMargins left="0.31496062992125984" right="0.31496062992125984" top="0.35433070866141736" bottom="0.15748031496062992" header="0.31496062992125984" footer="0.31496062992125984"/>
  <pageSetup paperSize="9" orientation="portrait" r:id="rId1"/>
  <headerFooter>
    <oddHeader>&amp;R&amp;16別紙３</oddHeader>
    <oddFooter>&amp;C&amp;10［書面監査・別紙３］ （&amp;P／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FFA9-FE34-45AA-940B-86E6EA9FD0B6}">
  <sheetPr>
    <pageSetUpPr fitToPage="1"/>
  </sheetPr>
  <dimension ref="A1:AA113"/>
  <sheetViews>
    <sheetView topLeftCell="A68" workbookViewId="0">
      <selection activeCell="Y6" sqref="Y6:Z6"/>
    </sheetView>
  </sheetViews>
  <sheetFormatPr defaultColWidth="9" defaultRowHeight="13" x14ac:dyDescent="0.2"/>
  <cols>
    <col min="1" max="1" width="9" style="42"/>
    <col min="2" max="2" width="14" style="42" customWidth="1"/>
    <col min="3" max="3" width="9.90625" style="42" customWidth="1"/>
    <col min="4" max="4" width="9" style="42"/>
    <col min="5" max="5" width="14" style="42" customWidth="1"/>
    <col min="6" max="7" width="9" style="42"/>
    <col min="8" max="8" width="14" style="42" customWidth="1"/>
    <col min="9" max="10" width="9" style="42"/>
    <col min="11" max="11" width="17.453125" style="42" customWidth="1"/>
    <col min="12" max="12" width="9.90625" style="42" customWidth="1"/>
    <col min="13" max="13" width="9" style="42"/>
    <col min="14" max="14" width="17.453125" style="42" customWidth="1"/>
    <col min="15" max="16" width="9" style="42"/>
    <col min="17" max="17" width="17.453125" style="42" customWidth="1"/>
    <col min="18" max="19" width="9" style="42"/>
    <col min="20" max="20" width="18.36328125" style="42" bestFit="1" customWidth="1"/>
    <col min="21" max="22" width="9" style="42"/>
    <col min="23" max="23" width="18.36328125" style="42" bestFit="1" customWidth="1"/>
    <col min="24" max="25" width="9" style="42"/>
    <col min="26" max="26" width="18.36328125" style="42" bestFit="1" customWidth="1"/>
    <col min="27" max="16384" width="9" style="42"/>
  </cols>
  <sheetData>
    <row r="1" spans="1:27" ht="27" customHeight="1" x14ac:dyDescent="0.2">
      <c r="A1" s="882" t="s">
        <v>491</v>
      </c>
      <c r="B1" s="882"/>
    </row>
    <row r="2" spans="1:27" ht="16.5" x14ac:dyDescent="0.2">
      <c r="A2" s="19" t="s">
        <v>100</v>
      </c>
      <c r="J2" s="19" t="s">
        <v>101</v>
      </c>
      <c r="S2" s="19" t="s">
        <v>102</v>
      </c>
    </row>
    <row r="4" spans="1:27" x14ac:dyDescent="0.2">
      <c r="A4" s="20" t="s">
        <v>103</v>
      </c>
      <c r="D4" s="20" t="s">
        <v>104</v>
      </c>
      <c r="G4" s="20" t="s">
        <v>105</v>
      </c>
      <c r="J4" s="20" t="s">
        <v>106</v>
      </c>
      <c r="M4" s="20" t="s">
        <v>104</v>
      </c>
      <c r="P4" s="20" t="s">
        <v>105</v>
      </c>
      <c r="S4" s="20" t="s">
        <v>107</v>
      </c>
      <c r="V4" s="20" t="s">
        <v>104</v>
      </c>
      <c r="Y4" s="20" t="s">
        <v>105</v>
      </c>
    </row>
    <row r="5" spans="1:27" ht="13.5" thickBot="1" x14ac:dyDescent="0.25">
      <c r="A5" s="28" t="s">
        <v>668</v>
      </c>
      <c r="B5" s="13"/>
      <c r="C5" s="13"/>
      <c r="D5" s="28" t="s">
        <v>669</v>
      </c>
      <c r="E5" s="13"/>
      <c r="F5" s="13"/>
      <c r="G5" s="28" t="s">
        <v>669</v>
      </c>
      <c r="H5" s="13"/>
      <c r="I5" s="13"/>
      <c r="J5" s="28" t="s">
        <v>670</v>
      </c>
      <c r="K5" s="13"/>
      <c r="L5" s="13"/>
      <c r="M5" s="28" t="s">
        <v>671</v>
      </c>
      <c r="N5" s="13"/>
      <c r="O5" s="13"/>
      <c r="P5" s="28" t="s">
        <v>671</v>
      </c>
      <c r="Q5" s="13"/>
      <c r="R5" s="13"/>
      <c r="S5" s="28" t="s">
        <v>672</v>
      </c>
      <c r="T5" s="13"/>
      <c r="U5" s="13"/>
      <c r="V5" s="28" t="s">
        <v>673</v>
      </c>
      <c r="W5" s="13"/>
      <c r="X5" s="13"/>
      <c r="Y5" s="28" t="s">
        <v>674</v>
      </c>
      <c r="Z5" s="13"/>
    </row>
    <row r="6" spans="1:27" ht="17" thickBot="1" x14ac:dyDescent="0.25">
      <c r="A6" s="883" t="e">
        <f>+INT(ROUND(AVERAGE(B14:B113),-3))</f>
        <v>#DIV/0!</v>
      </c>
      <c r="B6" s="884"/>
      <c r="C6" s="20"/>
      <c r="D6" s="883" t="e">
        <f>+INT(ROUND(AVERAGE(E14:E113),-3))</f>
        <v>#DIV/0!</v>
      </c>
      <c r="E6" s="884"/>
      <c r="F6" s="20"/>
      <c r="G6" s="883" t="e">
        <f>+INT(ROUND(AVERAGE(H14:H113),-3))</f>
        <v>#DIV/0!</v>
      </c>
      <c r="H6" s="884"/>
      <c r="I6" s="20"/>
      <c r="J6" s="876" t="e">
        <f>+DATEDIF(AVERAGE(K14:K113),K7,"Y")</f>
        <v>#DIV/0!</v>
      </c>
      <c r="K6" s="877"/>
      <c r="L6" s="20"/>
      <c r="M6" s="876" t="e">
        <f>+DATEDIF(AVERAGE(N14:N113),K7,"Y")</f>
        <v>#DIV/0!</v>
      </c>
      <c r="N6" s="877"/>
      <c r="O6" s="20"/>
      <c r="P6" s="876" t="e">
        <f>+DATEDIF(AVERAGE(Q14:Q113),K7,"Y")</f>
        <v>#DIV/0!</v>
      </c>
      <c r="Q6" s="877"/>
      <c r="R6" s="20"/>
      <c r="S6" s="878" t="e">
        <f>+DATEDIF(AVERAGE(T14:T113),T7,"Y")&amp;"年"&amp;DATEDIF(AVERAGE(T14:T113),T7,"YM")&amp;"か月"</f>
        <v>#DIV/0!</v>
      </c>
      <c r="T6" s="879"/>
      <c r="U6" s="20"/>
      <c r="V6" s="878" t="e">
        <f>+DATEDIF(AVERAGE(W14:W113),T7,"Y")&amp;"年"&amp;DATEDIF(AVERAGE(W14:W113),T7,"YM")&amp;"か月"</f>
        <v>#DIV/0!</v>
      </c>
      <c r="W6" s="879"/>
      <c r="X6" s="20"/>
      <c r="Y6" s="878" t="e">
        <f>+DATEDIF(AVERAGE(Z14:Z113),T7,"Y")&amp;"年"&amp;DATEDIF(AVERAGE(Z14:Z113),T7,"YM")&amp;"か月"</f>
        <v>#DIV/0!</v>
      </c>
      <c r="Z6" s="879"/>
      <c r="AA6" s="20"/>
    </row>
    <row r="7" spans="1:27" x14ac:dyDescent="0.2">
      <c r="K7" s="21">
        <v>45383</v>
      </c>
      <c r="T7" s="21">
        <v>45383</v>
      </c>
    </row>
    <row r="8" spans="1:27" x14ac:dyDescent="0.2">
      <c r="A8" s="880" t="s">
        <v>108</v>
      </c>
      <c r="B8" s="880"/>
      <c r="C8" s="880"/>
      <c r="D8" s="880"/>
      <c r="E8" s="880"/>
      <c r="F8" s="880"/>
      <c r="G8" s="880"/>
      <c r="H8" s="880"/>
      <c r="J8" s="881" t="s">
        <v>109</v>
      </c>
      <c r="K8" s="880"/>
      <c r="L8" s="880"/>
      <c r="M8" s="880"/>
      <c r="N8" s="880"/>
      <c r="O8" s="880"/>
      <c r="P8" s="880"/>
      <c r="Q8" s="880"/>
      <c r="S8" s="881" t="s">
        <v>110</v>
      </c>
      <c r="T8" s="880"/>
      <c r="U8" s="880"/>
      <c r="V8" s="880"/>
      <c r="W8" s="880"/>
      <c r="X8" s="880"/>
      <c r="Y8" s="880"/>
      <c r="Z8" s="880"/>
    </row>
    <row r="9" spans="1:27" x14ac:dyDescent="0.2">
      <c r="A9" s="880"/>
      <c r="B9" s="880"/>
      <c r="C9" s="880"/>
      <c r="D9" s="880"/>
      <c r="E9" s="880"/>
      <c r="F9" s="880"/>
      <c r="G9" s="880"/>
      <c r="H9" s="880"/>
      <c r="J9" s="880"/>
      <c r="K9" s="880"/>
      <c r="L9" s="880"/>
      <c r="M9" s="880"/>
      <c r="N9" s="880"/>
      <c r="O9" s="880"/>
      <c r="P9" s="880"/>
      <c r="Q9" s="880"/>
      <c r="S9" s="880"/>
      <c r="T9" s="880"/>
      <c r="U9" s="880"/>
      <c r="V9" s="880"/>
      <c r="W9" s="880"/>
      <c r="X9" s="880"/>
      <c r="Y9" s="880"/>
      <c r="Z9" s="880"/>
    </row>
    <row r="10" spans="1:27" x14ac:dyDescent="0.2">
      <c r="A10" s="880"/>
      <c r="B10" s="880"/>
      <c r="C10" s="880"/>
      <c r="D10" s="880"/>
      <c r="E10" s="880"/>
      <c r="F10" s="880"/>
      <c r="G10" s="880"/>
      <c r="H10" s="880"/>
      <c r="J10" s="880"/>
      <c r="K10" s="880"/>
      <c r="L10" s="880"/>
      <c r="M10" s="880"/>
      <c r="N10" s="880"/>
      <c r="O10" s="880"/>
      <c r="P10" s="880"/>
      <c r="Q10" s="880"/>
      <c r="S10" s="880"/>
      <c r="T10" s="880"/>
      <c r="U10" s="880"/>
      <c r="V10" s="880"/>
      <c r="W10" s="880"/>
      <c r="X10" s="880"/>
      <c r="Y10" s="880"/>
      <c r="Z10" s="880"/>
    </row>
    <row r="12" spans="1:27" x14ac:dyDescent="0.2">
      <c r="B12" s="22" t="s">
        <v>111</v>
      </c>
      <c r="E12" s="22" t="s">
        <v>111</v>
      </c>
      <c r="H12" s="22" t="s">
        <v>111</v>
      </c>
      <c r="K12" s="22"/>
      <c r="N12" s="22"/>
      <c r="Q12" s="22"/>
      <c r="T12" s="22"/>
      <c r="W12" s="22"/>
      <c r="Z12" s="22"/>
    </row>
    <row r="13" spans="1:27" x14ac:dyDescent="0.2">
      <c r="A13" s="23" t="s">
        <v>112</v>
      </c>
      <c r="B13" s="23" t="s">
        <v>113</v>
      </c>
      <c r="D13" s="23" t="s">
        <v>112</v>
      </c>
      <c r="E13" s="23" t="s">
        <v>113</v>
      </c>
      <c r="G13" s="23" t="s">
        <v>112</v>
      </c>
      <c r="H13" s="23" t="s">
        <v>113</v>
      </c>
      <c r="J13" s="23" t="s">
        <v>112</v>
      </c>
      <c r="K13" s="23" t="s">
        <v>114</v>
      </c>
      <c r="M13" s="23" t="s">
        <v>112</v>
      </c>
      <c r="N13" s="23" t="s">
        <v>114</v>
      </c>
      <c r="P13" s="23" t="s">
        <v>112</v>
      </c>
      <c r="Q13" s="23" t="s">
        <v>114</v>
      </c>
      <c r="S13" s="23" t="s">
        <v>112</v>
      </c>
      <c r="T13" s="23" t="s">
        <v>115</v>
      </c>
      <c r="V13" s="23" t="s">
        <v>112</v>
      </c>
      <c r="W13" s="23" t="s">
        <v>115</v>
      </c>
      <c r="Y13" s="23" t="s">
        <v>112</v>
      </c>
      <c r="Z13" s="23" t="s">
        <v>115</v>
      </c>
    </row>
    <row r="14" spans="1:27" x14ac:dyDescent="0.2">
      <c r="A14" s="23">
        <v>1</v>
      </c>
      <c r="B14" s="24"/>
      <c r="D14" s="23">
        <v>1</v>
      </c>
      <c r="E14" s="24"/>
      <c r="G14" s="23">
        <v>1</v>
      </c>
      <c r="H14" s="24"/>
      <c r="J14" s="23">
        <v>1</v>
      </c>
      <c r="K14" s="25"/>
      <c r="M14" s="23">
        <v>1</v>
      </c>
      <c r="N14" s="26"/>
      <c r="P14" s="23">
        <v>1</v>
      </c>
      <c r="Q14" s="26"/>
      <c r="S14" s="23">
        <v>1</v>
      </c>
      <c r="T14" s="25"/>
      <c r="V14" s="23">
        <v>1</v>
      </c>
      <c r="W14" s="25"/>
      <c r="Y14" s="23">
        <v>1</v>
      </c>
      <c r="Z14" s="25"/>
    </row>
    <row r="15" spans="1:27" x14ac:dyDescent="0.2">
      <c r="A15" s="23">
        <f>+A14+1</f>
        <v>2</v>
      </c>
      <c r="B15" s="24"/>
      <c r="D15" s="23">
        <f>+D14+1</f>
        <v>2</v>
      </c>
      <c r="E15" s="24"/>
      <c r="G15" s="23">
        <f>+G14+1</f>
        <v>2</v>
      </c>
      <c r="H15" s="24"/>
      <c r="J15" s="23">
        <f>+J14+1</f>
        <v>2</v>
      </c>
      <c r="K15" s="25"/>
      <c r="M15" s="23">
        <f>+M14+1</f>
        <v>2</v>
      </c>
      <c r="N15" s="26"/>
      <c r="P15" s="23">
        <f>+P14+1</f>
        <v>2</v>
      </c>
      <c r="Q15" s="26"/>
      <c r="S15" s="23">
        <f>+S14+1</f>
        <v>2</v>
      </c>
      <c r="T15" s="25"/>
      <c r="V15" s="23">
        <f>+V14+1</f>
        <v>2</v>
      </c>
      <c r="W15" s="26"/>
      <c r="Y15" s="23">
        <f>+Y14+1</f>
        <v>2</v>
      </c>
      <c r="Z15" s="26"/>
    </row>
    <row r="16" spans="1:27" x14ac:dyDescent="0.2">
      <c r="A16" s="23">
        <f t="shared" ref="A16:A79" si="0">+A15+1</f>
        <v>3</v>
      </c>
      <c r="B16" s="24"/>
      <c r="D16" s="23">
        <f t="shared" ref="D16:D79" si="1">+D15+1</f>
        <v>3</v>
      </c>
      <c r="E16" s="24"/>
      <c r="G16" s="23">
        <f t="shared" ref="G16:G63" si="2">+G15+1</f>
        <v>3</v>
      </c>
      <c r="H16" s="24"/>
      <c r="J16" s="23">
        <f t="shared" ref="J16:J79" si="3">+J15+1</f>
        <v>3</v>
      </c>
      <c r="K16" s="25"/>
      <c r="M16" s="23">
        <f t="shared" ref="M16:M79" si="4">+M15+1</f>
        <v>3</v>
      </c>
      <c r="N16" s="26"/>
      <c r="P16" s="23">
        <f t="shared" ref="P16:P63" si="5">+P15+1</f>
        <v>3</v>
      </c>
      <c r="Q16" s="26"/>
      <c r="S16" s="23">
        <f t="shared" ref="S16:S79" si="6">+S15+1</f>
        <v>3</v>
      </c>
      <c r="T16" s="25"/>
      <c r="V16" s="23">
        <f t="shared" ref="V16:V79" si="7">+V15+1</f>
        <v>3</v>
      </c>
      <c r="W16" s="26"/>
      <c r="Y16" s="23">
        <f t="shared" ref="Y16:Y63" si="8">+Y15+1</f>
        <v>3</v>
      </c>
      <c r="Z16" s="26"/>
    </row>
    <row r="17" spans="1:26" x14ac:dyDescent="0.2">
      <c r="A17" s="23">
        <f t="shared" si="0"/>
        <v>4</v>
      </c>
      <c r="B17" s="24"/>
      <c r="D17" s="23">
        <f t="shared" si="1"/>
        <v>4</v>
      </c>
      <c r="E17" s="24"/>
      <c r="G17" s="23">
        <f t="shared" si="2"/>
        <v>4</v>
      </c>
      <c r="H17" s="24"/>
      <c r="J17" s="23">
        <f t="shared" si="3"/>
        <v>4</v>
      </c>
      <c r="K17" s="25"/>
      <c r="M17" s="23">
        <f t="shared" si="4"/>
        <v>4</v>
      </c>
      <c r="N17" s="26"/>
      <c r="P17" s="23">
        <f t="shared" si="5"/>
        <v>4</v>
      </c>
      <c r="Q17" s="26"/>
      <c r="S17" s="23">
        <f t="shared" si="6"/>
        <v>4</v>
      </c>
      <c r="T17" s="25"/>
      <c r="V17" s="23">
        <f t="shared" si="7"/>
        <v>4</v>
      </c>
      <c r="W17" s="26"/>
      <c r="Y17" s="23">
        <f t="shared" si="8"/>
        <v>4</v>
      </c>
      <c r="Z17" s="26"/>
    </row>
    <row r="18" spans="1:26" x14ac:dyDescent="0.2">
      <c r="A18" s="23">
        <f t="shared" si="0"/>
        <v>5</v>
      </c>
      <c r="B18" s="24"/>
      <c r="D18" s="23">
        <f t="shared" si="1"/>
        <v>5</v>
      </c>
      <c r="E18" s="24"/>
      <c r="G18" s="23">
        <f t="shared" si="2"/>
        <v>5</v>
      </c>
      <c r="H18" s="24"/>
      <c r="J18" s="23">
        <f t="shared" si="3"/>
        <v>5</v>
      </c>
      <c r="K18" s="25"/>
      <c r="M18" s="23">
        <f t="shared" si="4"/>
        <v>5</v>
      </c>
      <c r="N18" s="26"/>
      <c r="P18" s="23">
        <f t="shared" si="5"/>
        <v>5</v>
      </c>
      <c r="Q18" s="26"/>
      <c r="S18" s="23">
        <f t="shared" si="6"/>
        <v>5</v>
      </c>
      <c r="T18" s="25"/>
      <c r="V18" s="23">
        <f t="shared" si="7"/>
        <v>5</v>
      </c>
      <c r="W18" s="26"/>
      <c r="Y18" s="23">
        <f t="shared" si="8"/>
        <v>5</v>
      </c>
      <c r="Z18" s="26"/>
    </row>
    <row r="19" spans="1:26" x14ac:dyDescent="0.2">
      <c r="A19" s="23">
        <f t="shared" si="0"/>
        <v>6</v>
      </c>
      <c r="B19" s="24"/>
      <c r="D19" s="23">
        <f t="shared" si="1"/>
        <v>6</v>
      </c>
      <c r="E19" s="24"/>
      <c r="G19" s="23">
        <f t="shared" si="2"/>
        <v>6</v>
      </c>
      <c r="H19" s="24"/>
      <c r="J19" s="23">
        <f t="shared" si="3"/>
        <v>6</v>
      </c>
      <c r="K19" s="25"/>
      <c r="M19" s="23">
        <f t="shared" si="4"/>
        <v>6</v>
      </c>
      <c r="N19" s="26"/>
      <c r="P19" s="23">
        <f t="shared" si="5"/>
        <v>6</v>
      </c>
      <c r="Q19" s="26"/>
      <c r="S19" s="23">
        <f t="shared" si="6"/>
        <v>6</v>
      </c>
      <c r="T19" s="25"/>
      <c r="V19" s="23">
        <f t="shared" si="7"/>
        <v>6</v>
      </c>
      <c r="W19" s="26"/>
      <c r="Y19" s="23">
        <f t="shared" si="8"/>
        <v>6</v>
      </c>
      <c r="Z19" s="26"/>
    </row>
    <row r="20" spans="1:26" x14ac:dyDescent="0.2">
      <c r="A20" s="23">
        <f t="shared" si="0"/>
        <v>7</v>
      </c>
      <c r="B20" s="24"/>
      <c r="D20" s="23">
        <f t="shared" si="1"/>
        <v>7</v>
      </c>
      <c r="E20" s="24"/>
      <c r="G20" s="23">
        <f t="shared" si="2"/>
        <v>7</v>
      </c>
      <c r="H20" s="24"/>
      <c r="J20" s="23">
        <f t="shared" si="3"/>
        <v>7</v>
      </c>
      <c r="K20" s="25"/>
      <c r="M20" s="23">
        <f t="shared" si="4"/>
        <v>7</v>
      </c>
      <c r="N20" s="26"/>
      <c r="P20" s="23">
        <f t="shared" si="5"/>
        <v>7</v>
      </c>
      <c r="Q20" s="26"/>
      <c r="S20" s="23">
        <f t="shared" si="6"/>
        <v>7</v>
      </c>
      <c r="T20" s="25"/>
      <c r="V20" s="23">
        <f t="shared" si="7"/>
        <v>7</v>
      </c>
      <c r="W20" s="26"/>
      <c r="Y20" s="23">
        <f t="shared" si="8"/>
        <v>7</v>
      </c>
      <c r="Z20" s="26"/>
    </row>
    <row r="21" spans="1:26" x14ac:dyDescent="0.2">
      <c r="A21" s="23">
        <f t="shared" si="0"/>
        <v>8</v>
      </c>
      <c r="B21" s="24"/>
      <c r="D21" s="23">
        <f t="shared" si="1"/>
        <v>8</v>
      </c>
      <c r="E21" s="24"/>
      <c r="G21" s="23">
        <f t="shared" si="2"/>
        <v>8</v>
      </c>
      <c r="H21" s="24"/>
      <c r="J21" s="23">
        <f t="shared" si="3"/>
        <v>8</v>
      </c>
      <c r="K21" s="25"/>
      <c r="M21" s="23">
        <f t="shared" si="4"/>
        <v>8</v>
      </c>
      <c r="N21" s="26"/>
      <c r="P21" s="23">
        <f t="shared" si="5"/>
        <v>8</v>
      </c>
      <c r="Q21" s="26"/>
      <c r="S21" s="23">
        <f t="shared" si="6"/>
        <v>8</v>
      </c>
      <c r="T21" s="25"/>
      <c r="V21" s="23">
        <f t="shared" si="7"/>
        <v>8</v>
      </c>
      <c r="W21" s="26"/>
      <c r="Y21" s="23">
        <f t="shared" si="8"/>
        <v>8</v>
      </c>
      <c r="Z21" s="26"/>
    </row>
    <row r="22" spans="1:26" x14ac:dyDescent="0.2">
      <c r="A22" s="23">
        <f t="shared" si="0"/>
        <v>9</v>
      </c>
      <c r="B22" s="24"/>
      <c r="D22" s="23">
        <f t="shared" si="1"/>
        <v>9</v>
      </c>
      <c r="E22" s="24"/>
      <c r="G22" s="23">
        <f t="shared" si="2"/>
        <v>9</v>
      </c>
      <c r="H22" s="24"/>
      <c r="J22" s="23">
        <f t="shared" si="3"/>
        <v>9</v>
      </c>
      <c r="K22" s="25"/>
      <c r="M22" s="23">
        <f t="shared" si="4"/>
        <v>9</v>
      </c>
      <c r="N22" s="26"/>
      <c r="P22" s="23">
        <f t="shared" si="5"/>
        <v>9</v>
      </c>
      <c r="Q22" s="26"/>
      <c r="S22" s="23">
        <f t="shared" si="6"/>
        <v>9</v>
      </c>
      <c r="T22" s="25"/>
      <c r="V22" s="23">
        <f t="shared" si="7"/>
        <v>9</v>
      </c>
      <c r="W22" s="26"/>
      <c r="Y22" s="23">
        <f t="shared" si="8"/>
        <v>9</v>
      </c>
      <c r="Z22" s="26"/>
    </row>
    <row r="23" spans="1:26" x14ac:dyDescent="0.2">
      <c r="A23" s="23">
        <f t="shared" si="0"/>
        <v>10</v>
      </c>
      <c r="B23" s="24"/>
      <c r="D23" s="23">
        <f t="shared" si="1"/>
        <v>10</v>
      </c>
      <c r="E23" s="24"/>
      <c r="G23" s="23">
        <f t="shared" si="2"/>
        <v>10</v>
      </c>
      <c r="H23" s="24"/>
      <c r="J23" s="23">
        <f t="shared" si="3"/>
        <v>10</v>
      </c>
      <c r="K23" s="25"/>
      <c r="M23" s="23">
        <f t="shared" si="4"/>
        <v>10</v>
      </c>
      <c r="N23" s="26"/>
      <c r="P23" s="23">
        <f t="shared" si="5"/>
        <v>10</v>
      </c>
      <c r="Q23" s="26"/>
      <c r="S23" s="23">
        <f t="shared" si="6"/>
        <v>10</v>
      </c>
      <c r="T23" s="25"/>
      <c r="V23" s="23">
        <f t="shared" si="7"/>
        <v>10</v>
      </c>
      <c r="W23" s="26"/>
      <c r="Y23" s="23">
        <f t="shared" si="8"/>
        <v>10</v>
      </c>
      <c r="Z23" s="26"/>
    </row>
    <row r="24" spans="1:26" x14ac:dyDescent="0.2">
      <c r="A24" s="23">
        <f t="shared" si="0"/>
        <v>11</v>
      </c>
      <c r="B24" s="24"/>
      <c r="D24" s="23">
        <f t="shared" si="1"/>
        <v>11</v>
      </c>
      <c r="E24" s="24"/>
      <c r="G24" s="23">
        <f t="shared" si="2"/>
        <v>11</v>
      </c>
      <c r="H24" s="24"/>
      <c r="J24" s="23">
        <f t="shared" si="3"/>
        <v>11</v>
      </c>
      <c r="K24" s="25"/>
      <c r="M24" s="23">
        <f t="shared" si="4"/>
        <v>11</v>
      </c>
      <c r="N24" s="26"/>
      <c r="P24" s="23">
        <f t="shared" si="5"/>
        <v>11</v>
      </c>
      <c r="Q24" s="26"/>
      <c r="S24" s="23">
        <f t="shared" si="6"/>
        <v>11</v>
      </c>
      <c r="T24" s="25"/>
      <c r="V24" s="23">
        <f t="shared" si="7"/>
        <v>11</v>
      </c>
      <c r="W24" s="26"/>
      <c r="Y24" s="23">
        <f t="shared" si="8"/>
        <v>11</v>
      </c>
      <c r="Z24" s="26"/>
    </row>
    <row r="25" spans="1:26" x14ac:dyDescent="0.2">
      <c r="A25" s="23">
        <f t="shared" si="0"/>
        <v>12</v>
      </c>
      <c r="B25" s="24"/>
      <c r="D25" s="23">
        <f t="shared" si="1"/>
        <v>12</v>
      </c>
      <c r="E25" s="24"/>
      <c r="G25" s="23">
        <f t="shared" si="2"/>
        <v>12</v>
      </c>
      <c r="H25" s="24"/>
      <c r="J25" s="23">
        <f t="shared" si="3"/>
        <v>12</v>
      </c>
      <c r="K25" s="25"/>
      <c r="M25" s="23">
        <f t="shared" si="4"/>
        <v>12</v>
      </c>
      <c r="N25" s="26"/>
      <c r="P25" s="23">
        <f t="shared" si="5"/>
        <v>12</v>
      </c>
      <c r="Q25" s="26"/>
      <c r="S25" s="23">
        <f t="shared" si="6"/>
        <v>12</v>
      </c>
      <c r="T25" s="25"/>
      <c r="V25" s="23">
        <f t="shared" si="7"/>
        <v>12</v>
      </c>
      <c r="W25" s="26"/>
      <c r="Y25" s="23">
        <f t="shared" si="8"/>
        <v>12</v>
      </c>
      <c r="Z25" s="26"/>
    </row>
    <row r="26" spans="1:26" x14ac:dyDescent="0.2">
      <c r="A26" s="23">
        <f t="shared" si="0"/>
        <v>13</v>
      </c>
      <c r="B26" s="24"/>
      <c r="D26" s="23">
        <f t="shared" si="1"/>
        <v>13</v>
      </c>
      <c r="E26" s="24"/>
      <c r="G26" s="23">
        <f t="shared" si="2"/>
        <v>13</v>
      </c>
      <c r="H26" s="24"/>
      <c r="J26" s="23">
        <f t="shared" si="3"/>
        <v>13</v>
      </c>
      <c r="K26" s="25"/>
      <c r="M26" s="23">
        <f t="shared" si="4"/>
        <v>13</v>
      </c>
      <c r="N26" s="26"/>
      <c r="P26" s="23">
        <f t="shared" si="5"/>
        <v>13</v>
      </c>
      <c r="Q26" s="26"/>
      <c r="S26" s="23">
        <f t="shared" si="6"/>
        <v>13</v>
      </c>
      <c r="T26" s="25"/>
      <c r="V26" s="23">
        <f t="shared" si="7"/>
        <v>13</v>
      </c>
      <c r="W26" s="26"/>
      <c r="Y26" s="23">
        <f t="shared" si="8"/>
        <v>13</v>
      </c>
      <c r="Z26" s="26"/>
    </row>
    <row r="27" spans="1:26" x14ac:dyDescent="0.2">
      <c r="A27" s="23">
        <f t="shared" si="0"/>
        <v>14</v>
      </c>
      <c r="B27" s="24"/>
      <c r="D27" s="23">
        <f t="shared" si="1"/>
        <v>14</v>
      </c>
      <c r="E27" s="24"/>
      <c r="G27" s="23">
        <f t="shared" si="2"/>
        <v>14</v>
      </c>
      <c r="H27" s="24"/>
      <c r="J27" s="23">
        <f t="shared" si="3"/>
        <v>14</v>
      </c>
      <c r="K27" s="25"/>
      <c r="M27" s="23">
        <f t="shared" si="4"/>
        <v>14</v>
      </c>
      <c r="N27" s="26"/>
      <c r="P27" s="23">
        <f t="shared" si="5"/>
        <v>14</v>
      </c>
      <c r="Q27" s="26"/>
      <c r="S27" s="23">
        <f t="shared" si="6"/>
        <v>14</v>
      </c>
      <c r="T27" s="25"/>
      <c r="V27" s="23">
        <f t="shared" si="7"/>
        <v>14</v>
      </c>
      <c r="W27" s="26"/>
      <c r="Y27" s="23">
        <f t="shared" si="8"/>
        <v>14</v>
      </c>
      <c r="Z27" s="26"/>
    </row>
    <row r="28" spans="1:26" x14ac:dyDescent="0.2">
      <c r="A28" s="23">
        <f t="shared" si="0"/>
        <v>15</v>
      </c>
      <c r="B28" s="24"/>
      <c r="D28" s="23">
        <f t="shared" si="1"/>
        <v>15</v>
      </c>
      <c r="E28" s="24"/>
      <c r="G28" s="23">
        <f t="shared" si="2"/>
        <v>15</v>
      </c>
      <c r="H28" s="24"/>
      <c r="J28" s="23">
        <f t="shared" si="3"/>
        <v>15</v>
      </c>
      <c r="K28" s="25"/>
      <c r="M28" s="23">
        <f t="shared" si="4"/>
        <v>15</v>
      </c>
      <c r="N28" s="26"/>
      <c r="P28" s="23">
        <f t="shared" si="5"/>
        <v>15</v>
      </c>
      <c r="Q28" s="26"/>
      <c r="S28" s="23">
        <f t="shared" si="6"/>
        <v>15</v>
      </c>
      <c r="T28" s="25"/>
      <c r="V28" s="23">
        <f t="shared" si="7"/>
        <v>15</v>
      </c>
      <c r="W28" s="26"/>
      <c r="Y28" s="23">
        <f t="shared" si="8"/>
        <v>15</v>
      </c>
      <c r="Z28" s="26"/>
    </row>
    <row r="29" spans="1:26" x14ac:dyDescent="0.2">
      <c r="A29" s="23">
        <f t="shared" si="0"/>
        <v>16</v>
      </c>
      <c r="B29" s="24"/>
      <c r="D29" s="23">
        <f t="shared" si="1"/>
        <v>16</v>
      </c>
      <c r="E29" s="24"/>
      <c r="G29" s="23">
        <f t="shared" si="2"/>
        <v>16</v>
      </c>
      <c r="H29" s="24"/>
      <c r="J29" s="23">
        <f t="shared" si="3"/>
        <v>16</v>
      </c>
      <c r="K29" s="25"/>
      <c r="M29" s="23">
        <f t="shared" si="4"/>
        <v>16</v>
      </c>
      <c r="N29" s="26"/>
      <c r="P29" s="23">
        <f t="shared" si="5"/>
        <v>16</v>
      </c>
      <c r="Q29" s="26"/>
      <c r="S29" s="23">
        <f t="shared" si="6"/>
        <v>16</v>
      </c>
      <c r="T29" s="25"/>
      <c r="V29" s="23">
        <f t="shared" si="7"/>
        <v>16</v>
      </c>
      <c r="W29" s="26"/>
      <c r="Y29" s="23">
        <f t="shared" si="8"/>
        <v>16</v>
      </c>
      <c r="Z29" s="26"/>
    </row>
    <row r="30" spans="1:26" x14ac:dyDescent="0.2">
      <c r="A30" s="23">
        <f t="shared" si="0"/>
        <v>17</v>
      </c>
      <c r="B30" s="24"/>
      <c r="D30" s="23">
        <f t="shared" si="1"/>
        <v>17</v>
      </c>
      <c r="E30" s="24"/>
      <c r="G30" s="23">
        <f t="shared" si="2"/>
        <v>17</v>
      </c>
      <c r="H30" s="24"/>
      <c r="J30" s="23">
        <f t="shared" si="3"/>
        <v>17</v>
      </c>
      <c r="K30" s="25"/>
      <c r="M30" s="23">
        <f t="shared" si="4"/>
        <v>17</v>
      </c>
      <c r="N30" s="26"/>
      <c r="P30" s="23">
        <f t="shared" si="5"/>
        <v>17</v>
      </c>
      <c r="Q30" s="26"/>
      <c r="S30" s="23">
        <f t="shared" si="6"/>
        <v>17</v>
      </c>
      <c r="T30" s="25"/>
      <c r="V30" s="23">
        <f t="shared" si="7"/>
        <v>17</v>
      </c>
      <c r="W30" s="26"/>
      <c r="Y30" s="23">
        <f t="shared" si="8"/>
        <v>17</v>
      </c>
      <c r="Z30" s="26"/>
    </row>
    <row r="31" spans="1:26" x14ac:dyDescent="0.2">
      <c r="A31" s="23">
        <f t="shared" si="0"/>
        <v>18</v>
      </c>
      <c r="B31" s="24"/>
      <c r="D31" s="23">
        <f t="shared" si="1"/>
        <v>18</v>
      </c>
      <c r="E31" s="24"/>
      <c r="G31" s="23">
        <f t="shared" si="2"/>
        <v>18</v>
      </c>
      <c r="H31" s="24"/>
      <c r="J31" s="23">
        <f t="shared" si="3"/>
        <v>18</v>
      </c>
      <c r="K31" s="25"/>
      <c r="M31" s="23">
        <f t="shared" si="4"/>
        <v>18</v>
      </c>
      <c r="N31" s="26"/>
      <c r="P31" s="23">
        <f t="shared" si="5"/>
        <v>18</v>
      </c>
      <c r="Q31" s="26"/>
      <c r="S31" s="23">
        <f t="shared" si="6"/>
        <v>18</v>
      </c>
      <c r="T31" s="25"/>
      <c r="V31" s="23">
        <f t="shared" si="7"/>
        <v>18</v>
      </c>
      <c r="W31" s="26"/>
      <c r="Y31" s="23">
        <f t="shared" si="8"/>
        <v>18</v>
      </c>
      <c r="Z31" s="26"/>
    </row>
    <row r="32" spans="1:26" x14ac:dyDescent="0.2">
      <c r="A32" s="23">
        <f t="shared" si="0"/>
        <v>19</v>
      </c>
      <c r="B32" s="24"/>
      <c r="D32" s="23">
        <f t="shared" si="1"/>
        <v>19</v>
      </c>
      <c r="E32" s="24"/>
      <c r="G32" s="23">
        <f t="shared" si="2"/>
        <v>19</v>
      </c>
      <c r="H32" s="24"/>
      <c r="J32" s="23">
        <f t="shared" si="3"/>
        <v>19</v>
      </c>
      <c r="K32" s="25"/>
      <c r="M32" s="23">
        <f t="shared" si="4"/>
        <v>19</v>
      </c>
      <c r="N32" s="26"/>
      <c r="P32" s="23">
        <f t="shared" si="5"/>
        <v>19</v>
      </c>
      <c r="Q32" s="26"/>
      <c r="S32" s="23">
        <f t="shared" si="6"/>
        <v>19</v>
      </c>
      <c r="T32" s="25"/>
      <c r="V32" s="23">
        <f t="shared" si="7"/>
        <v>19</v>
      </c>
      <c r="W32" s="26"/>
      <c r="Y32" s="23">
        <f t="shared" si="8"/>
        <v>19</v>
      </c>
      <c r="Z32" s="26"/>
    </row>
    <row r="33" spans="1:26" x14ac:dyDescent="0.2">
      <c r="A33" s="23">
        <f t="shared" si="0"/>
        <v>20</v>
      </c>
      <c r="B33" s="24"/>
      <c r="D33" s="23">
        <f t="shared" si="1"/>
        <v>20</v>
      </c>
      <c r="E33" s="24"/>
      <c r="G33" s="23">
        <f t="shared" si="2"/>
        <v>20</v>
      </c>
      <c r="H33" s="24"/>
      <c r="J33" s="23">
        <f t="shared" si="3"/>
        <v>20</v>
      </c>
      <c r="K33" s="25"/>
      <c r="M33" s="23">
        <f t="shared" si="4"/>
        <v>20</v>
      </c>
      <c r="N33" s="26"/>
      <c r="P33" s="23">
        <f t="shared" si="5"/>
        <v>20</v>
      </c>
      <c r="Q33" s="26"/>
      <c r="S33" s="23">
        <f t="shared" si="6"/>
        <v>20</v>
      </c>
      <c r="T33" s="25"/>
      <c r="V33" s="23">
        <f t="shared" si="7"/>
        <v>20</v>
      </c>
      <c r="W33" s="26"/>
      <c r="Y33" s="23">
        <f t="shared" si="8"/>
        <v>20</v>
      </c>
      <c r="Z33" s="26"/>
    </row>
    <row r="34" spans="1:26" x14ac:dyDescent="0.2">
      <c r="A34" s="23">
        <f t="shared" si="0"/>
        <v>21</v>
      </c>
      <c r="B34" s="24"/>
      <c r="D34" s="23">
        <f t="shared" si="1"/>
        <v>21</v>
      </c>
      <c r="E34" s="24"/>
      <c r="G34" s="23">
        <f t="shared" si="2"/>
        <v>21</v>
      </c>
      <c r="H34" s="24"/>
      <c r="J34" s="23">
        <f t="shared" si="3"/>
        <v>21</v>
      </c>
      <c r="K34" s="25"/>
      <c r="M34" s="23">
        <f t="shared" si="4"/>
        <v>21</v>
      </c>
      <c r="N34" s="26"/>
      <c r="P34" s="23">
        <f t="shared" si="5"/>
        <v>21</v>
      </c>
      <c r="Q34" s="26"/>
      <c r="S34" s="23">
        <f t="shared" si="6"/>
        <v>21</v>
      </c>
      <c r="T34" s="25"/>
      <c r="V34" s="23">
        <f t="shared" si="7"/>
        <v>21</v>
      </c>
      <c r="W34" s="26"/>
      <c r="Y34" s="23">
        <f t="shared" si="8"/>
        <v>21</v>
      </c>
      <c r="Z34" s="26"/>
    </row>
    <row r="35" spans="1:26" x14ac:dyDescent="0.2">
      <c r="A35" s="23">
        <f t="shared" si="0"/>
        <v>22</v>
      </c>
      <c r="B35" s="24"/>
      <c r="D35" s="23">
        <f t="shared" si="1"/>
        <v>22</v>
      </c>
      <c r="E35" s="24"/>
      <c r="G35" s="23">
        <f t="shared" si="2"/>
        <v>22</v>
      </c>
      <c r="H35" s="24"/>
      <c r="J35" s="23">
        <f t="shared" si="3"/>
        <v>22</v>
      </c>
      <c r="K35" s="25"/>
      <c r="M35" s="23">
        <f t="shared" si="4"/>
        <v>22</v>
      </c>
      <c r="N35" s="26"/>
      <c r="P35" s="23">
        <f t="shared" si="5"/>
        <v>22</v>
      </c>
      <c r="Q35" s="26"/>
      <c r="S35" s="23">
        <f t="shared" si="6"/>
        <v>22</v>
      </c>
      <c r="T35" s="25"/>
      <c r="V35" s="23">
        <f t="shared" si="7"/>
        <v>22</v>
      </c>
      <c r="W35" s="26"/>
      <c r="Y35" s="23">
        <f t="shared" si="8"/>
        <v>22</v>
      </c>
      <c r="Z35" s="26"/>
    </row>
    <row r="36" spans="1:26" x14ac:dyDescent="0.2">
      <c r="A36" s="23">
        <f t="shared" si="0"/>
        <v>23</v>
      </c>
      <c r="B36" s="24"/>
      <c r="D36" s="23">
        <f t="shared" si="1"/>
        <v>23</v>
      </c>
      <c r="E36" s="24"/>
      <c r="G36" s="23">
        <f t="shared" si="2"/>
        <v>23</v>
      </c>
      <c r="H36" s="24"/>
      <c r="J36" s="23">
        <f t="shared" si="3"/>
        <v>23</v>
      </c>
      <c r="K36" s="25"/>
      <c r="M36" s="23">
        <f t="shared" si="4"/>
        <v>23</v>
      </c>
      <c r="N36" s="26"/>
      <c r="P36" s="23">
        <f t="shared" si="5"/>
        <v>23</v>
      </c>
      <c r="Q36" s="26"/>
      <c r="S36" s="23">
        <f t="shared" si="6"/>
        <v>23</v>
      </c>
      <c r="T36" s="25"/>
      <c r="V36" s="23">
        <f t="shared" si="7"/>
        <v>23</v>
      </c>
      <c r="W36" s="26"/>
      <c r="Y36" s="23">
        <f t="shared" si="8"/>
        <v>23</v>
      </c>
      <c r="Z36" s="26"/>
    </row>
    <row r="37" spans="1:26" x14ac:dyDescent="0.2">
      <c r="A37" s="23">
        <f t="shared" si="0"/>
        <v>24</v>
      </c>
      <c r="B37" s="24"/>
      <c r="D37" s="23">
        <f t="shared" si="1"/>
        <v>24</v>
      </c>
      <c r="E37" s="24"/>
      <c r="G37" s="23">
        <f t="shared" si="2"/>
        <v>24</v>
      </c>
      <c r="H37" s="24"/>
      <c r="J37" s="23">
        <f t="shared" si="3"/>
        <v>24</v>
      </c>
      <c r="K37" s="25"/>
      <c r="M37" s="23">
        <f t="shared" si="4"/>
        <v>24</v>
      </c>
      <c r="N37" s="26"/>
      <c r="P37" s="23">
        <f t="shared" si="5"/>
        <v>24</v>
      </c>
      <c r="Q37" s="26"/>
      <c r="S37" s="23">
        <f t="shared" si="6"/>
        <v>24</v>
      </c>
      <c r="T37" s="25"/>
      <c r="V37" s="23">
        <f t="shared" si="7"/>
        <v>24</v>
      </c>
      <c r="W37" s="26"/>
      <c r="Y37" s="23">
        <f t="shared" si="8"/>
        <v>24</v>
      </c>
      <c r="Z37" s="26"/>
    </row>
    <row r="38" spans="1:26" x14ac:dyDescent="0.2">
      <c r="A38" s="23">
        <f t="shared" si="0"/>
        <v>25</v>
      </c>
      <c r="B38" s="24"/>
      <c r="D38" s="23">
        <f t="shared" si="1"/>
        <v>25</v>
      </c>
      <c r="E38" s="24"/>
      <c r="G38" s="23">
        <f t="shared" si="2"/>
        <v>25</v>
      </c>
      <c r="H38" s="24"/>
      <c r="J38" s="23">
        <f t="shared" si="3"/>
        <v>25</v>
      </c>
      <c r="K38" s="25"/>
      <c r="M38" s="23">
        <f t="shared" si="4"/>
        <v>25</v>
      </c>
      <c r="N38" s="26"/>
      <c r="P38" s="23">
        <f t="shared" si="5"/>
        <v>25</v>
      </c>
      <c r="Q38" s="26"/>
      <c r="S38" s="23">
        <f t="shared" si="6"/>
        <v>25</v>
      </c>
      <c r="T38" s="25"/>
      <c r="V38" s="23">
        <f t="shared" si="7"/>
        <v>25</v>
      </c>
      <c r="W38" s="26"/>
      <c r="Y38" s="23">
        <f t="shared" si="8"/>
        <v>25</v>
      </c>
      <c r="Z38" s="26"/>
    </row>
    <row r="39" spans="1:26" x14ac:dyDescent="0.2">
      <c r="A39" s="23">
        <f t="shared" si="0"/>
        <v>26</v>
      </c>
      <c r="B39" s="24"/>
      <c r="D39" s="23">
        <f t="shared" si="1"/>
        <v>26</v>
      </c>
      <c r="E39" s="24"/>
      <c r="G39" s="23">
        <f t="shared" si="2"/>
        <v>26</v>
      </c>
      <c r="H39" s="24"/>
      <c r="J39" s="23">
        <f t="shared" si="3"/>
        <v>26</v>
      </c>
      <c r="K39" s="25"/>
      <c r="M39" s="23">
        <f t="shared" si="4"/>
        <v>26</v>
      </c>
      <c r="N39" s="26"/>
      <c r="P39" s="23">
        <f t="shared" si="5"/>
        <v>26</v>
      </c>
      <c r="Q39" s="26"/>
      <c r="S39" s="23">
        <f t="shared" si="6"/>
        <v>26</v>
      </c>
      <c r="T39" s="25"/>
      <c r="V39" s="23">
        <f t="shared" si="7"/>
        <v>26</v>
      </c>
      <c r="W39" s="26"/>
      <c r="Y39" s="23">
        <f t="shared" si="8"/>
        <v>26</v>
      </c>
      <c r="Z39" s="26"/>
    </row>
    <row r="40" spans="1:26" x14ac:dyDescent="0.2">
      <c r="A40" s="23">
        <f t="shared" si="0"/>
        <v>27</v>
      </c>
      <c r="B40" s="24"/>
      <c r="D40" s="23">
        <f t="shared" si="1"/>
        <v>27</v>
      </c>
      <c r="E40" s="24"/>
      <c r="G40" s="23">
        <f t="shared" si="2"/>
        <v>27</v>
      </c>
      <c r="H40" s="24"/>
      <c r="J40" s="23">
        <f t="shared" si="3"/>
        <v>27</v>
      </c>
      <c r="K40" s="25"/>
      <c r="M40" s="23">
        <f t="shared" si="4"/>
        <v>27</v>
      </c>
      <c r="N40" s="26"/>
      <c r="P40" s="23">
        <f t="shared" si="5"/>
        <v>27</v>
      </c>
      <c r="Q40" s="26"/>
      <c r="S40" s="23">
        <f t="shared" si="6"/>
        <v>27</v>
      </c>
      <c r="T40" s="25"/>
      <c r="V40" s="23">
        <f t="shared" si="7"/>
        <v>27</v>
      </c>
      <c r="W40" s="26"/>
      <c r="Y40" s="23">
        <f t="shared" si="8"/>
        <v>27</v>
      </c>
      <c r="Z40" s="26"/>
    </row>
    <row r="41" spans="1:26" x14ac:dyDescent="0.2">
      <c r="A41" s="23">
        <f t="shared" si="0"/>
        <v>28</v>
      </c>
      <c r="B41" s="24"/>
      <c r="D41" s="23">
        <f t="shared" si="1"/>
        <v>28</v>
      </c>
      <c r="E41" s="24"/>
      <c r="G41" s="23">
        <f t="shared" si="2"/>
        <v>28</v>
      </c>
      <c r="H41" s="24"/>
      <c r="J41" s="23">
        <f t="shared" si="3"/>
        <v>28</v>
      </c>
      <c r="K41" s="25"/>
      <c r="M41" s="23">
        <f t="shared" si="4"/>
        <v>28</v>
      </c>
      <c r="N41" s="26"/>
      <c r="P41" s="23">
        <f t="shared" si="5"/>
        <v>28</v>
      </c>
      <c r="Q41" s="26"/>
      <c r="S41" s="23">
        <f t="shared" si="6"/>
        <v>28</v>
      </c>
      <c r="T41" s="25"/>
      <c r="V41" s="23">
        <f t="shared" si="7"/>
        <v>28</v>
      </c>
      <c r="W41" s="26"/>
      <c r="Y41" s="23">
        <f t="shared" si="8"/>
        <v>28</v>
      </c>
      <c r="Z41" s="26"/>
    </row>
    <row r="42" spans="1:26" x14ac:dyDescent="0.2">
      <c r="A42" s="23">
        <f t="shared" si="0"/>
        <v>29</v>
      </c>
      <c r="B42" s="24"/>
      <c r="D42" s="23">
        <f t="shared" si="1"/>
        <v>29</v>
      </c>
      <c r="E42" s="24"/>
      <c r="G42" s="23">
        <f t="shared" si="2"/>
        <v>29</v>
      </c>
      <c r="H42" s="24"/>
      <c r="J42" s="23">
        <f t="shared" si="3"/>
        <v>29</v>
      </c>
      <c r="K42" s="25"/>
      <c r="M42" s="23">
        <f t="shared" si="4"/>
        <v>29</v>
      </c>
      <c r="N42" s="26"/>
      <c r="P42" s="23">
        <f t="shared" si="5"/>
        <v>29</v>
      </c>
      <c r="Q42" s="26"/>
      <c r="S42" s="23">
        <f t="shared" si="6"/>
        <v>29</v>
      </c>
      <c r="T42" s="25"/>
      <c r="V42" s="23">
        <f t="shared" si="7"/>
        <v>29</v>
      </c>
      <c r="W42" s="26"/>
      <c r="Y42" s="23">
        <f t="shared" si="8"/>
        <v>29</v>
      </c>
      <c r="Z42" s="26"/>
    </row>
    <row r="43" spans="1:26" x14ac:dyDescent="0.2">
      <c r="A43" s="23">
        <f t="shared" si="0"/>
        <v>30</v>
      </c>
      <c r="B43" s="24"/>
      <c r="D43" s="23">
        <f t="shared" si="1"/>
        <v>30</v>
      </c>
      <c r="E43" s="24"/>
      <c r="G43" s="23">
        <f t="shared" si="2"/>
        <v>30</v>
      </c>
      <c r="H43" s="24"/>
      <c r="J43" s="23">
        <f t="shared" si="3"/>
        <v>30</v>
      </c>
      <c r="K43" s="25"/>
      <c r="M43" s="23">
        <f t="shared" si="4"/>
        <v>30</v>
      </c>
      <c r="N43" s="26"/>
      <c r="P43" s="23">
        <f t="shared" si="5"/>
        <v>30</v>
      </c>
      <c r="Q43" s="26"/>
      <c r="S43" s="23">
        <f t="shared" si="6"/>
        <v>30</v>
      </c>
      <c r="T43" s="25"/>
      <c r="V43" s="23">
        <f t="shared" si="7"/>
        <v>30</v>
      </c>
      <c r="W43" s="26"/>
      <c r="Y43" s="23">
        <f t="shared" si="8"/>
        <v>30</v>
      </c>
      <c r="Z43" s="26"/>
    </row>
    <row r="44" spans="1:26" x14ac:dyDescent="0.2">
      <c r="A44" s="23">
        <f t="shared" si="0"/>
        <v>31</v>
      </c>
      <c r="B44" s="24"/>
      <c r="D44" s="23">
        <f t="shared" si="1"/>
        <v>31</v>
      </c>
      <c r="E44" s="24"/>
      <c r="G44" s="23">
        <f t="shared" si="2"/>
        <v>31</v>
      </c>
      <c r="H44" s="24"/>
      <c r="J44" s="23">
        <f t="shared" si="3"/>
        <v>31</v>
      </c>
      <c r="K44" s="25"/>
      <c r="M44" s="23">
        <f t="shared" si="4"/>
        <v>31</v>
      </c>
      <c r="N44" s="26"/>
      <c r="P44" s="23">
        <f t="shared" si="5"/>
        <v>31</v>
      </c>
      <c r="Q44" s="26"/>
      <c r="S44" s="23">
        <f t="shared" si="6"/>
        <v>31</v>
      </c>
      <c r="T44" s="25"/>
      <c r="V44" s="23">
        <f t="shared" si="7"/>
        <v>31</v>
      </c>
      <c r="W44" s="26"/>
      <c r="Y44" s="23">
        <f t="shared" si="8"/>
        <v>31</v>
      </c>
      <c r="Z44" s="26"/>
    </row>
    <row r="45" spans="1:26" x14ac:dyDescent="0.2">
      <c r="A45" s="23">
        <f t="shared" si="0"/>
        <v>32</v>
      </c>
      <c r="B45" s="24"/>
      <c r="D45" s="23">
        <f t="shared" si="1"/>
        <v>32</v>
      </c>
      <c r="E45" s="24"/>
      <c r="G45" s="23">
        <f t="shared" si="2"/>
        <v>32</v>
      </c>
      <c r="H45" s="24"/>
      <c r="J45" s="23">
        <f t="shared" si="3"/>
        <v>32</v>
      </c>
      <c r="K45" s="25"/>
      <c r="M45" s="23">
        <f t="shared" si="4"/>
        <v>32</v>
      </c>
      <c r="N45" s="26"/>
      <c r="P45" s="23">
        <f t="shared" si="5"/>
        <v>32</v>
      </c>
      <c r="Q45" s="26"/>
      <c r="S45" s="23">
        <f t="shared" si="6"/>
        <v>32</v>
      </c>
      <c r="T45" s="25"/>
      <c r="V45" s="23">
        <f t="shared" si="7"/>
        <v>32</v>
      </c>
      <c r="W45" s="26"/>
      <c r="Y45" s="23">
        <f t="shared" si="8"/>
        <v>32</v>
      </c>
      <c r="Z45" s="26"/>
    </row>
    <row r="46" spans="1:26" x14ac:dyDescent="0.2">
      <c r="A46" s="23">
        <f t="shared" si="0"/>
        <v>33</v>
      </c>
      <c r="B46" s="24"/>
      <c r="D46" s="23">
        <f t="shared" si="1"/>
        <v>33</v>
      </c>
      <c r="E46" s="24"/>
      <c r="G46" s="23">
        <f t="shared" si="2"/>
        <v>33</v>
      </c>
      <c r="H46" s="24"/>
      <c r="J46" s="23">
        <f t="shared" si="3"/>
        <v>33</v>
      </c>
      <c r="K46" s="25"/>
      <c r="M46" s="23">
        <f t="shared" si="4"/>
        <v>33</v>
      </c>
      <c r="N46" s="26"/>
      <c r="P46" s="23">
        <f t="shared" si="5"/>
        <v>33</v>
      </c>
      <c r="Q46" s="26"/>
      <c r="S46" s="23">
        <f t="shared" si="6"/>
        <v>33</v>
      </c>
      <c r="T46" s="25"/>
      <c r="V46" s="23">
        <f t="shared" si="7"/>
        <v>33</v>
      </c>
      <c r="W46" s="26"/>
      <c r="Y46" s="23">
        <f t="shared" si="8"/>
        <v>33</v>
      </c>
      <c r="Z46" s="26"/>
    </row>
    <row r="47" spans="1:26" x14ac:dyDescent="0.2">
      <c r="A47" s="23">
        <f t="shared" si="0"/>
        <v>34</v>
      </c>
      <c r="B47" s="24"/>
      <c r="D47" s="23">
        <f t="shared" si="1"/>
        <v>34</v>
      </c>
      <c r="E47" s="24"/>
      <c r="G47" s="23">
        <f t="shared" si="2"/>
        <v>34</v>
      </c>
      <c r="H47" s="24"/>
      <c r="J47" s="23">
        <f t="shared" si="3"/>
        <v>34</v>
      </c>
      <c r="K47" s="25"/>
      <c r="M47" s="23">
        <f t="shared" si="4"/>
        <v>34</v>
      </c>
      <c r="N47" s="26"/>
      <c r="P47" s="23">
        <f t="shared" si="5"/>
        <v>34</v>
      </c>
      <c r="Q47" s="26"/>
      <c r="S47" s="23">
        <f t="shared" si="6"/>
        <v>34</v>
      </c>
      <c r="T47" s="25"/>
      <c r="V47" s="23">
        <f t="shared" si="7"/>
        <v>34</v>
      </c>
      <c r="W47" s="26"/>
      <c r="Y47" s="23">
        <f t="shared" si="8"/>
        <v>34</v>
      </c>
      <c r="Z47" s="26"/>
    </row>
    <row r="48" spans="1:26" x14ac:dyDescent="0.2">
      <c r="A48" s="23">
        <f t="shared" si="0"/>
        <v>35</v>
      </c>
      <c r="B48" s="24"/>
      <c r="D48" s="23">
        <f t="shared" si="1"/>
        <v>35</v>
      </c>
      <c r="E48" s="24"/>
      <c r="G48" s="23">
        <f t="shared" si="2"/>
        <v>35</v>
      </c>
      <c r="H48" s="24"/>
      <c r="J48" s="23">
        <f t="shared" si="3"/>
        <v>35</v>
      </c>
      <c r="K48" s="25"/>
      <c r="M48" s="23">
        <f t="shared" si="4"/>
        <v>35</v>
      </c>
      <c r="N48" s="26"/>
      <c r="P48" s="23">
        <f t="shared" si="5"/>
        <v>35</v>
      </c>
      <c r="Q48" s="26"/>
      <c r="S48" s="23">
        <f t="shared" si="6"/>
        <v>35</v>
      </c>
      <c r="T48" s="25"/>
      <c r="V48" s="23">
        <f t="shared" si="7"/>
        <v>35</v>
      </c>
      <c r="W48" s="26"/>
      <c r="Y48" s="23">
        <f t="shared" si="8"/>
        <v>35</v>
      </c>
      <c r="Z48" s="26"/>
    </row>
    <row r="49" spans="1:26" x14ac:dyDescent="0.2">
      <c r="A49" s="23">
        <f t="shared" si="0"/>
        <v>36</v>
      </c>
      <c r="B49" s="24"/>
      <c r="D49" s="23">
        <f t="shared" si="1"/>
        <v>36</v>
      </c>
      <c r="E49" s="24"/>
      <c r="G49" s="23">
        <f t="shared" si="2"/>
        <v>36</v>
      </c>
      <c r="H49" s="24"/>
      <c r="J49" s="23">
        <f t="shared" si="3"/>
        <v>36</v>
      </c>
      <c r="K49" s="25"/>
      <c r="M49" s="23">
        <f t="shared" si="4"/>
        <v>36</v>
      </c>
      <c r="N49" s="26"/>
      <c r="P49" s="23">
        <f t="shared" si="5"/>
        <v>36</v>
      </c>
      <c r="Q49" s="26"/>
      <c r="S49" s="23">
        <f t="shared" si="6"/>
        <v>36</v>
      </c>
      <c r="T49" s="25"/>
      <c r="V49" s="23">
        <f t="shared" si="7"/>
        <v>36</v>
      </c>
      <c r="W49" s="26"/>
      <c r="Y49" s="23">
        <f t="shared" si="8"/>
        <v>36</v>
      </c>
      <c r="Z49" s="26"/>
    </row>
    <row r="50" spans="1:26" x14ac:dyDescent="0.2">
      <c r="A50" s="23">
        <f t="shared" si="0"/>
        <v>37</v>
      </c>
      <c r="B50" s="24"/>
      <c r="D50" s="23">
        <f t="shared" si="1"/>
        <v>37</v>
      </c>
      <c r="E50" s="24"/>
      <c r="G50" s="23">
        <f t="shared" si="2"/>
        <v>37</v>
      </c>
      <c r="H50" s="24"/>
      <c r="J50" s="23">
        <f t="shared" si="3"/>
        <v>37</v>
      </c>
      <c r="K50" s="25"/>
      <c r="M50" s="23">
        <f t="shared" si="4"/>
        <v>37</v>
      </c>
      <c r="N50" s="26"/>
      <c r="P50" s="23">
        <f t="shared" si="5"/>
        <v>37</v>
      </c>
      <c r="Q50" s="26"/>
      <c r="S50" s="23">
        <f t="shared" si="6"/>
        <v>37</v>
      </c>
      <c r="T50" s="25"/>
      <c r="V50" s="23">
        <f t="shared" si="7"/>
        <v>37</v>
      </c>
      <c r="W50" s="26"/>
      <c r="Y50" s="23">
        <f t="shared" si="8"/>
        <v>37</v>
      </c>
      <c r="Z50" s="26"/>
    </row>
    <row r="51" spans="1:26" x14ac:dyDescent="0.2">
      <c r="A51" s="23">
        <f t="shared" si="0"/>
        <v>38</v>
      </c>
      <c r="B51" s="24"/>
      <c r="D51" s="23">
        <f t="shared" si="1"/>
        <v>38</v>
      </c>
      <c r="E51" s="24"/>
      <c r="G51" s="23">
        <f t="shared" si="2"/>
        <v>38</v>
      </c>
      <c r="H51" s="24"/>
      <c r="J51" s="23">
        <f t="shared" si="3"/>
        <v>38</v>
      </c>
      <c r="K51" s="25"/>
      <c r="M51" s="23">
        <f t="shared" si="4"/>
        <v>38</v>
      </c>
      <c r="N51" s="26"/>
      <c r="P51" s="23">
        <f t="shared" si="5"/>
        <v>38</v>
      </c>
      <c r="Q51" s="26"/>
      <c r="S51" s="23">
        <f t="shared" si="6"/>
        <v>38</v>
      </c>
      <c r="T51" s="25"/>
      <c r="V51" s="23">
        <f t="shared" si="7"/>
        <v>38</v>
      </c>
      <c r="W51" s="26"/>
      <c r="Y51" s="23">
        <f t="shared" si="8"/>
        <v>38</v>
      </c>
      <c r="Z51" s="26"/>
    </row>
    <row r="52" spans="1:26" x14ac:dyDescent="0.2">
      <c r="A52" s="23">
        <f t="shared" si="0"/>
        <v>39</v>
      </c>
      <c r="B52" s="24"/>
      <c r="D52" s="23">
        <f t="shared" si="1"/>
        <v>39</v>
      </c>
      <c r="E52" s="24"/>
      <c r="G52" s="23">
        <f t="shared" si="2"/>
        <v>39</v>
      </c>
      <c r="H52" s="24"/>
      <c r="J52" s="23">
        <f t="shared" si="3"/>
        <v>39</v>
      </c>
      <c r="K52" s="25"/>
      <c r="M52" s="23">
        <f t="shared" si="4"/>
        <v>39</v>
      </c>
      <c r="N52" s="26"/>
      <c r="P52" s="23">
        <f t="shared" si="5"/>
        <v>39</v>
      </c>
      <c r="Q52" s="26"/>
      <c r="S52" s="23">
        <f t="shared" si="6"/>
        <v>39</v>
      </c>
      <c r="T52" s="25"/>
      <c r="V52" s="23">
        <f t="shared" si="7"/>
        <v>39</v>
      </c>
      <c r="W52" s="26"/>
      <c r="Y52" s="23">
        <f t="shared" si="8"/>
        <v>39</v>
      </c>
      <c r="Z52" s="26"/>
    </row>
    <row r="53" spans="1:26" x14ac:dyDescent="0.2">
      <c r="A53" s="23">
        <f t="shared" si="0"/>
        <v>40</v>
      </c>
      <c r="B53" s="24"/>
      <c r="D53" s="23">
        <f t="shared" si="1"/>
        <v>40</v>
      </c>
      <c r="E53" s="24"/>
      <c r="G53" s="23">
        <f t="shared" si="2"/>
        <v>40</v>
      </c>
      <c r="H53" s="24"/>
      <c r="J53" s="23">
        <f t="shared" si="3"/>
        <v>40</v>
      </c>
      <c r="K53" s="25"/>
      <c r="M53" s="23">
        <f t="shared" si="4"/>
        <v>40</v>
      </c>
      <c r="N53" s="26"/>
      <c r="P53" s="23">
        <f t="shared" si="5"/>
        <v>40</v>
      </c>
      <c r="Q53" s="26"/>
      <c r="S53" s="23">
        <f t="shared" si="6"/>
        <v>40</v>
      </c>
      <c r="T53" s="25"/>
      <c r="V53" s="23">
        <f t="shared" si="7"/>
        <v>40</v>
      </c>
      <c r="W53" s="26"/>
      <c r="Y53" s="23">
        <f t="shared" si="8"/>
        <v>40</v>
      </c>
      <c r="Z53" s="26"/>
    </row>
    <row r="54" spans="1:26" x14ac:dyDescent="0.2">
      <c r="A54" s="23">
        <f t="shared" si="0"/>
        <v>41</v>
      </c>
      <c r="B54" s="24"/>
      <c r="D54" s="23">
        <f t="shared" si="1"/>
        <v>41</v>
      </c>
      <c r="E54" s="24"/>
      <c r="G54" s="23">
        <f t="shared" si="2"/>
        <v>41</v>
      </c>
      <c r="H54" s="24"/>
      <c r="J54" s="23">
        <f t="shared" si="3"/>
        <v>41</v>
      </c>
      <c r="K54" s="25"/>
      <c r="M54" s="23">
        <f t="shared" si="4"/>
        <v>41</v>
      </c>
      <c r="N54" s="26"/>
      <c r="P54" s="23">
        <f t="shared" si="5"/>
        <v>41</v>
      </c>
      <c r="Q54" s="26"/>
      <c r="S54" s="23">
        <f t="shared" si="6"/>
        <v>41</v>
      </c>
      <c r="T54" s="25"/>
      <c r="V54" s="23">
        <f t="shared" si="7"/>
        <v>41</v>
      </c>
      <c r="W54" s="26"/>
      <c r="Y54" s="23">
        <f t="shared" si="8"/>
        <v>41</v>
      </c>
      <c r="Z54" s="26"/>
    </row>
    <row r="55" spans="1:26" x14ac:dyDescent="0.2">
      <c r="A55" s="23">
        <f t="shared" si="0"/>
        <v>42</v>
      </c>
      <c r="B55" s="24"/>
      <c r="D55" s="23">
        <f t="shared" si="1"/>
        <v>42</v>
      </c>
      <c r="E55" s="24"/>
      <c r="G55" s="23">
        <f t="shared" si="2"/>
        <v>42</v>
      </c>
      <c r="H55" s="24"/>
      <c r="J55" s="23">
        <f t="shared" si="3"/>
        <v>42</v>
      </c>
      <c r="K55" s="25"/>
      <c r="M55" s="23">
        <f t="shared" si="4"/>
        <v>42</v>
      </c>
      <c r="N55" s="26"/>
      <c r="P55" s="23">
        <f t="shared" si="5"/>
        <v>42</v>
      </c>
      <c r="Q55" s="26"/>
      <c r="S55" s="23">
        <f t="shared" si="6"/>
        <v>42</v>
      </c>
      <c r="T55" s="25"/>
      <c r="V55" s="23">
        <f t="shared" si="7"/>
        <v>42</v>
      </c>
      <c r="W55" s="26"/>
      <c r="Y55" s="23">
        <f t="shared" si="8"/>
        <v>42</v>
      </c>
      <c r="Z55" s="26"/>
    </row>
    <row r="56" spans="1:26" x14ac:dyDescent="0.2">
      <c r="A56" s="23">
        <f t="shared" si="0"/>
        <v>43</v>
      </c>
      <c r="B56" s="24"/>
      <c r="D56" s="23">
        <f t="shared" si="1"/>
        <v>43</v>
      </c>
      <c r="E56" s="24"/>
      <c r="G56" s="23">
        <f t="shared" si="2"/>
        <v>43</v>
      </c>
      <c r="H56" s="24"/>
      <c r="J56" s="23">
        <f t="shared" si="3"/>
        <v>43</v>
      </c>
      <c r="K56" s="25"/>
      <c r="M56" s="23">
        <f t="shared" si="4"/>
        <v>43</v>
      </c>
      <c r="N56" s="26"/>
      <c r="P56" s="23">
        <f t="shared" si="5"/>
        <v>43</v>
      </c>
      <c r="Q56" s="26"/>
      <c r="S56" s="23">
        <f t="shared" si="6"/>
        <v>43</v>
      </c>
      <c r="T56" s="25"/>
      <c r="V56" s="23">
        <f t="shared" si="7"/>
        <v>43</v>
      </c>
      <c r="W56" s="26"/>
      <c r="Y56" s="23">
        <f t="shared" si="8"/>
        <v>43</v>
      </c>
      <c r="Z56" s="26"/>
    </row>
    <row r="57" spans="1:26" x14ac:dyDescent="0.2">
      <c r="A57" s="23">
        <f t="shared" si="0"/>
        <v>44</v>
      </c>
      <c r="B57" s="24"/>
      <c r="D57" s="23">
        <f t="shared" si="1"/>
        <v>44</v>
      </c>
      <c r="E57" s="24"/>
      <c r="G57" s="23">
        <f t="shared" si="2"/>
        <v>44</v>
      </c>
      <c r="H57" s="24"/>
      <c r="J57" s="23">
        <f t="shared" si="3"/>
        <v>44</v>
      </c>
      <c r="K57" s="25"/>
      <c r="M57" s="23">
        <f t="shared" si="4"/>
        <v>44</v>
      </c>
      <c r="N57" s="26"/>
      <c r="P57" s="23">
        <f t="shared" si="5"/>
        <v>44</v>
      </c>
      <c r="Q57" s="26"/>
      <c r="S57" s="23">
        <f t="shared" si="6"/>
        <v>44</v>
      </c>
      <c r="T57" s="25"/>
      <c r="V57" s="23">
        <f t="shared" si="7"/>
        <v>44</v>
      </c>
      <c r="W57" s="26"/>
      <c r="Y57" s="23">
        <f t="shared" si="8"/>
        <v>44</v>
      </c>
      <c r="Z57" s="26"/>
    </row>
    <row r="58" spans="1:26" x14ac:dyDescent="0.2">
      <c r="A58" s="23">
        <f t="shared" si="0"/>
        <v>45</v>
      </c>
      <c r="B58" s="24"/>
      <c r="D58" s="23">
        <f t="shared" si="1"/>
        <v>45</v>
      </c>
      <c r="E58" s="24"/>
      <c r="G58" s="23">
        <f t="shared" si="2"/>
        <v>45</v>
      </c>
      <c r="H58" s="24"/>
      <c r="J58" s="23">
        <f t="shared" si="3"/>
        <v>45</v>
      </c>
      <c r="K58" s="25"/>
      <c r="M58" s="23">
        <f t="shared" si="4"/>
        <v>45</v>
      </c>
      <c r="N58" s="26"/>
      <c r="P58" s="23">
        <f t="shared" si="5"/>
        <v>45</v>
      </c>
      <c r="Q58" s="26"/>
      <c r="S58" s="23">
        <f t="shared" si="6"/>
        <v>45</v>
      </c>
      <c r="T58" s="25"/>
      <c r="V58" s="23">
        <f t="shared" si="7"/>
        <v>45</v>
      </c>
      <c r="W58" s="26"/>
      <c r="Y58" s="23">
        <f t="shared" si="8"/>
        <v>45</v>
      </c>
      <c r="Z58" s="26"/>
    </row>
    <row r="59" spans="1:26" x14ac:dyDescent="0.2">
      <c r="A59" s="23">
        <f t="shared" si="0"/>
        <v>46</v>
      </c>
      <c r="B59" s="24"/>
      <c r="D59" s="23">
        <f t="shared" si="1"/>
        <v>46</v>
      </c>
      <c r="E59" s="24"/>
      <c r="G59" s="23">
        <f t="shared" si="2"/>
        <v>46</v>
      </c>
      <c r="H59" s="24"/>
      <c r="J59" s="23">
        <f t="shared" si="3"/>
        <v>46</v>
      </c>
      <c r="K59" s="25"/>
      <c r="M59" s="23">
        <f t="shared" si="4"/>
        <v>46</v>
      </c>
      <c r="N59" s="26"/>
      <c r="P59" s="23">
        <f t="shared" si="5"/>
        <v>46</v>
      </c>
      <c r="Q59" s="26"/>
      <c r="S59" s="23">
        <f t="shared" si="6"/>
        <v>46</v>
      </c>
      <c r="T59" s="25"/>
      <c r="V59" s="23">
        <f t="shared" si="7"/>
        <v>46</v>
      </c>
      <c r="W59" s="26"/>
      <c r="Y59" s="23">
        <f t="shared" si="8"/>
        <v>46</v>
      </c>
      <c r="Z59" s="26"/>
    </row>
    <row r="60" spans="1:26" x14ac:dyDescent="0.2">
      <c r="A60" s="23">
        <f t="shared" si="0"/>
        <v>47</v>
      </c>
      <c r="B60" s="24"/>
      <c r="D60" s="23">
        <f t="shared" si="1"/>
        <v>47</v>
      </c>
      <c r="E60" s="24"/>
      <c r="G60" s="23">
        <f t="shared" si="2"/>
        <v>47</v>
      </c>
      <c r="H60" s="24"/>
      <c r="J60" s="23">
        <f t="shared" si="3"/>
        <v>47</v>
      </c>
      <c r="K60" s="25"/>
      <c r="M60" s="23">
        <f t="shared" si="4"/>
        <v>47</v>
      </c>
      <c r="N60" s="26"/>
      <c r="P60" s="23">
        <f t="shared" si="5"/>
        <v>47</v>
      </c>
      <c r="Q60" s="26"/>
      <c r="S60" s="23">
        <f t="shared" si="6"/>
        <v>47</v>
      </c>
      <c r="T60" s="25"/>
      <c r="V60" s="23">
        <f t="shared" si="7"/>
        <v>47</v>
      </c>
      <c r="W60" s="26"/>
      <c r="Y60" s="23">
        <f t="shared" si="8"/>
        <v>47</v>
      </c>
      <c r="Z60" s="26"/>
    </row>
    <row r="61" spans="1:26" x14ac:dyDescent="0.2">
      <c r="A61" s="23">
        <f t="shared" si="0"/>
        <v>48</v>
      </c>
      <c r="B61" s="24"/>
      <c r="D61" s="23">
        <f t="shared" si="1"/>
        <v>48</v>
      </c>
      <c r="E61" s="24"/>
      <c r="G61" s="23">
        <f t="shared" si="2"/>
        <v>48</v>
      </c>
      <c r="H61" s="24"/>
      <c r="J61" s="23">
        <f t="shared" si="3"/>
        <v>48</v>
      </c>
      <c r="K61" s="25"/>
      <c r="M61" s="23">
        <f t="shared" si="4"/>
        <v>48</v>
      </c>
      <c r="N61" s="26"/>
      <c r="P61" s="23">
        <f t="shared" si="5"/>
        <v>48</v>
      </c>
      <c r="Q61" s="26"/>
      <c r="S61" s="23">
        <f t="shared" si="6"/>
        <v>48</v>
      </c>
      <c r="T61" s="25"/>
      <c r="V61" s="23">
        <f t="shared" si="7"/>
        <v>48</v>
      </c>
      <c r="W61" s="26"/>
      <c r="Y61" s="23">
        <f t="shared" si="8"/>
        <v>48</v>
      </c>
      <c r="Z61" s="26"/>
    </row>
    <row r="62" spans="1:26" x14ac:dyDescent="0.2">
      <c r="A62" s="23">
        <f t="shared" si="0"/>
        <v>49</v>
      </c>
      <c r="B62" s="24"/>
      <c r="D62" s="23">
        <f t="shared" si="1"/>
        <v>49</v>
      </c>
      <c r="E62" s="24"/>
      <c r="G62" s="23">
        <f t="shared" si="2"/>
        <v>49</v>
      </c>
      <c r="H62" s="24"/>
      <c r="J62" s="23">
        <f t="shared" si="3"/>
        <v>49</v>
      </c>
      <c r="K62" s="25"/>
      <c r="M62" s="23">
        <f t="shared" si="4"/>
        <v>49</v>
      </c>
      <c r="N62" s="26"/>
      <c r="P62" s="23">
        <f t="shared" si="5"/>
        <v>49</v>
      </c>
      <c r="Q62" s="26"/>
      <c r="S62" s="23">
        <f t="shared" si="6"/>
        <v>49</v>
      </c>
      <c r="T62" s="25"/>
      <c r="V62" s="23">
        <f t="shared" si="7"/>
        <v>49</v>
      </c>
      <c r="W62" s="26"/>
      <c r="Y62" s="23">
        <f t="shared" si="8"/>
        <v>49</v>
      </c>
      <c r="Z62" s="26"/>
    </row>
    <row r="63" spans="1:26" x14ac:dyDescent="0.2">
      <c r="A63" s="23">
        <f t="shared" si="0"/>
        <v>50</v>
      </c>
      <c r="B63" s="24"/>
      <c r="D63" s="23">
        <f t="shared" si="1"/>
        <v>50</v>
      </c>
      <c r="E63" s="24"/>
      <c r="G63" s="23">
        <f t="shared" si="2"/>
        <v>50</v>
      </c>
      <c r="H63" s="24"/>
      <c r="J63" s="23">
        <f t="shared" si="3"/>
        <v>50</v>
      </c>
      <c r="K63" s="25"/>
      <c r="M63" s="23">
        <f t="shared" si="4"/>
        <v>50</v>
      </c>
      <c r="N63" s="26"/>
      <c r="P63" s="23">
        <f t="shared" si="5"/>
        <v>50</v>
      </c>
      <c r="Q63" s="26"/>
      <c r="S63" s="23">
        <f t="shared" si="6"/>
        <v>50</v>
      </c>
      <c r="T63" s="25"/>
      <c r="V63" s="23">
        <f t="shared" si="7"/>
        <v>50</v>
      </c>
      <c r="W63" s="26"/>
      <c r="Y63" s="23">
        <f t="shared" si="8"/>
        <v>50</v>
      </c>
      <c r="Z63" s="26"/>
    </row>
    <row r="64" spans="1:26" x14ac:dyDescent="0.2">
      <c r="A64" s="23">
        <f t="shared" si="0"/>
        <v>51</v>
      </c>
      <c r="B64" s="24"/>
      <c r="D64" s="23">
        <f t="shared" si="1"/>
        <v>51</v>
      </c>
      <c r="E64" s="24"/>
      <c r="J64" s="23">
        <f t="shared" si="3"/>
        <v>51</v>
      </c>
      <c r="K64" s="25"/>
      <c r="M64" s="23">
        <f t="shared" si="4"/>
        <v>51</v>
      </c>
      <c r="N64" s="26"/>
      <c r="S64" s="23">
        <f t="shared" si="6"/>
        <v>51</v>
      </c>
      <c r="T64" s="25"/>
      <c r="V64" s="23">
        <f t="shared" si="7"/>
        <v>51</v>
      </c>
      <c r="W64" s="26"/>
    </row>
    <row r="65" spans="1:23" x14ac:dyDescent="0.2">
      <c r="A65" s="23">
        <f t="shared" si="0"/>
        <v>52</v>
      </c>
      <c r="B65" s="24"/>
      <c r="D65" s="23">
        <f t="shared" si="1"/>
        <v>52</v>
      </c>
      <c r="E65" s="24"/>
      <c r="J65" s="23">
        <f t="shared" si="3"/>
        <v>52</v>
      </c>
      <c r="K65" s="25"/>
      <c r="M65" s="23">
        <f t="shared" si="4"/>
        <v>52</v>
      </c>
      <c r="N65" s="26"/>
      <c r="S65" s="23">
        <f t="shared" si="6"/>
        <v>52</v>
      </c>
      <c r="T65" s="25"/>
      <c r="V65" s="23">
        <f t="shared" si="7"/>
        <v>52</v>
      </c>
      <c r="W65" s="26"/>
    </row>
    <row r="66" spans="1:23" x14ac:dyDescent="0.2">
      <c r="A66" s="23">
        <f t="shared" si="0"/>
        <v>53</v>
      </c>
      <c r="B66" s="24"/>
      <c r="D66" s="23">
        <f t="shared" si="1"/>
        <v>53</v>
      </c>
      <c r="E66" s="24"/>
      <c r="J66" s="23">
        <f t="shared" si="3"/>
        <v>53</v>
      </c>
      <c r="K66" s="25"/>
      <c r="M66" s="23">
        <f t="shared" si="4"/>
        <v>53</v>
      </c>
      <c r="N66" s="26"/>
      <c r="S66" s="23">
        <f t="shared" si="6"/>
        <v>53</v>
      </c>
      <c r="T66" s="25"/>
      <c r="V66" s="23">
        <f t="shared" si="7"/>
        <v>53</v>
      </c>
      <c r="W66" s="26"/>
    </row>
    <row r="67" spans="1:23" x14ac:dyDescent="0.2">
      <c r="A67" s="23">
        <f t="shared" si="0"/>
        <v>54</v>
      </c>
      <c r="B67" s="24"/>
      <c r="D67" s="23">
        <f t="shared" si="1"/>
        <v>54</v>
      </c>
      <c r="E67" s="24"/>
      <c r="J67" s="23">
        <f t="shared" si="3"/>
        <v>54</v>
      </c>
      <c r="K67" s="25"/>
      <c r="M67" s="23">
        <f t="shared" si="4"/>
        <v>54</v>
      </c>
      <c r="N67" s="26"/>
      <c r="S67" s="23">
        <f t="shared" si="6"/>
        <v>54</v>
      </c>
      <c r="T67" s="25"/>
      <c r="V67" s="23">
        <f t="shared" si="7"/>
        <v>54</v>
      </c>
      <c r="W67" s="26"/>
    </row>
    <row r="68" spans="1:23" x14ac:dyDescent="0.2">
      <c r="A68" s="23">
        <f t="shared" si="0"/>
        <v>55</v>
      </c>
      <c r="B68" s="24"/>
      <c r="D68" s="23">
        <f t="shared" si="1"/>
        <v>55</v>
      </c>
      <c r="E68" s="24"/>
      <c r="J68" s="23">
        <f t="shared" si="3"/>
        <v>55</v>
      </c>
      <c r="K68" s="25"/>
      <c r="M68" s="23">
        <f t="shared" si="4"/>
        <v>55</v>
      </c>
      <c r="N68" s="26"/>
      <c r="S68" s="23">
        <f t="shared" si="6"/>
        <v>55</v>
      </c>
      <c r="T68" s="25"/>
      <c r="V68" s="23">
        <f t="shared" si="7"/>
        <v>55</v>
      </c>
      <c r="W68" s="26"/>
    </row>
    <row r="69" spans="1:23" x14ac:dyDescent="0.2">
      <c r="A69" s="23">
        <f t="shared" si="0"/>
        <v>56</v>
      </c>
      <c r="B69" s="24"/>
      <c r="D69" s="23">
        <f t="shared" si="1"/>
        <v>56</v>
      </c>
      <c r="E69" s="24"/>
      <c r="J69" s="23">
        <f t="shared" si="3"/>
        <v>56</v>
      </c>
      <c r="K69" s="25"/>
      <c r="M69" s="23">
        <f t="shared" si="4"/>
        <v>56</v>
      </c>
      <c r="N69" s="26"/>
      <c r="S69" s="23">
        <f t="shared" si="6"/>
        <v>56</v>
      </c>
      <c r="T69" s="25"/>
      <c r="V69" s="23">
        <f t="shared" si="7"/>
        <v>56</v>
      </c>
      <c r="W69" s="26"/>
    </row>
    <row r="70" spans="1:23" x14ac:dyDescent="0.2">
      <c r="A70" s="23">
        <f t="shared" si="0"/>
        <v>57</v>
      </c>
      <c r="B70" s="24"/>
      <c r="D70" s="23">
        <f t="shared" si="1"/>
        <v>57</v>
      </c>
      <c r="E70" s="24"/>
      <c r="J70" s="23">
        <f t="shared" si="3"/>
        <v>57</v>
      </c>
      <c r="K70" s="25"/>
      <c r="M70" s="23">
        <f t="shared" si="4"/>
        <v>57</v>
      </c>
      <c r="N70" s="26"/>
      <c r="S70" s="23">
        <f t="shared" si="6"/>
        <v>57</v>
      </c>
      <c r="T70" s="25"/>
      <c r="V70" s="23">
        <f t="shared" si="7"/>
        <v>57</v>
      </c>
      <c r="W70" s="26"/>
    </row>
    <row r="71" spans="1:23" x14ac:dyDescent="0.2">
      <c r="A71" s="23">
        <f t="shared" si="0"/>
        <v>58</v>
      </c>
      <c r="B71" s="24"/>
      <c r="D71" s="23">
        <f t="shared" si="1"/>
        <v>58</v>
      </c>
      <c r="E71" s="24"/>
      <c r="J71" s="23">
        <f t="shared" si="3"/>
        <v>58</v>
      </c>
      <c r="K71" s="25"/>
      <c r="M71" s="23">
        <f t="shared" si="4"/>
        <v>58</v>
      </c>
      <c r="N71" s="26"/>
      <c r="S71" s="23">
        <f t="shared" si="6"/>
        <v>58</v>
      </c>
      <c r="T71" s="25"/>
      <c r="V71" s="23">
        <f t="shared" si="7"/>
        <v>58</v>
      </c>
      <c r="W71" s="26"/>
    </row>
    <row r="72" spans="1:23" x14ac:dyDescent="0.2">
      <c r="A72" s="23">
        <f t="shared" si="0"/>
        <v>59</v>
      </c>
      <c r="B72" s="24"/>
      <c r="D72" s="23">
        <f t="shared" si="1"/>
        <v>59</v>
      </c>
      <c r="E72" s="24"/>
      <c r="J72" s="23">
        <f t="shared" si="3"/>
        <v>59</v>
      </c>
      <c r="K72" s="25"/>
      <c r="M72" s="23">
        <f t="shared" si="4"/>
        <v>59</v>
      </c>
      <c r="N72" s="26"/>
      <c r="S72" s="23">
        <f t="shared" si="6"/>
        <v>59</v>
      </c>
      <c r="T72" s="25"/>
      <c r="V72" s="23">
        <f t="shared" si="7"/>
        <v>59</v>
      </c>
      <c r="W72" s="26"/>
    </row>
    <row r="73" spans="1:23" x14ac:dyDescent="0.2">
      <c r="A73" s="23">
        <f t="shared" si="0"/>
        <v>60</v>
      </c>
      <c r="B73" s="24"/>
      <c r="D73" s="23">
        <f t="shared" si="1"/>
        <v>60</v>
      </c>
      <c r="E73" s="24"/>
      <c r="J73" s="23">
        <f t="shared" si="3"/>
        <v>60</v>
      </c>
      <c r="K73" s="25"/>
      <c r="M73" s="23">
        <f t="shared" si="4"/>
        <v>60</v>
      </c>
      <c r="N73" s="26"/>
      <c r="S73" s="23">
        <f t="shared" si="6"/>
        <v>60</v>
      </c>
      <c r="T73" s="25"/>
      <c r="V73" s="23">
        <f t="shared" si="7"/>
        <v>60</v>
      </c>
      <c r="W73" s="26"/>
    </row>
    <row r="74" spans="1:23" x14ac:dyDescent="0.2">
      <c r="A74" s="23">
        <f t="shared" si="0"/>
        <v>61</v>
      </c>
      <c r="B74" s="24"/>
      <c r="D74" s="23">
        <f t="shared" si="1"/>
        <v>61</v>
      </c>
      <c r="E74" s="24"/>
      <c r="J74" s="23">
        <f t="shared" si="3"/>
        <v>61</v>
      </c>
      <c r="K74" s="25"/>
      <c r="M74" s="23">
        <f t="shared" si="4"/>
        <v>61</v>
      </c>
      <c r="N74" s="26"/>
      <c r="S74" s="23">
        <f t="shared" si="6"/>
        <v>61</v>
      </c>
      <c r="T74" s="25"/>
      <c r="V74" s="23">
        <f t="shared" si="7"/>
        <v>61</v>
      </c>
      <c r="W74" s="26"/>
    </row>
    <row r="75" spans="1:23" x14ac:dyDescent="0.2">
      <c r="A75" s="23">
        <f t="shared" si="0"/>
        <v>62</v>
      </c>
      <c r="B75" s="24"/>
      <c r="D75" s="23">
        <f t="shared" si="1"/>
        <v>62</v>
      </c>
      <c r="E75" s="24"/>
      <c r="J75" s="23">
        <f t="shared" si="3"/>
        <v>62</v>
      </c>
      <c r="K75" s="25"/>
      <c r="M75" s="23">
        <f t="shared" si="4"/>
        <v>62</v>
      </c>
      <c r="N75" s="26"/>
      <c r="S75" s="23">
        <f t="shared" si="6"/>
        <v>62</v>
      </c>
      <c r="T75" s="25"/>
      <c r="V75" s="23">
        <f t="shared" si="7"/>
        <v>62</v>
      </c>
      <c r="W75" s="26"/>
    </row>
    <row r="76" spans="1:23" x14ac:dyDescent="0.2">
      <c r="A76" s="23">
        <f t="shared" si="0"/>
        <v>63</v>
      </c>
      <c r="B76" s="24"/>
      <c r="D76" s="23">
        <f t="shared" si="1"/>
        <v>63</v>
      </c>
      <c r="E76" s="24"/>
      <c r="J76" s="23">
        <f t="shared" si="3"/>
        <v>63</v>
      </c>
      <c r="K76" s="25"/>
      <c r="M76" s="23">
        <f t="shared" si="4"/>
        <v>63</v>
      </c>
      <c r="N76" s="26"/>
      <c r="S76" s="23">
        <f t="shared" si="6"/>
        <v>63</v>
      </c>
      <c r="T76" s="25"/>
      <c r="V76" s="23">
        <f t="shared" si="7"/>
        <v>63</v>
      </c>
      <c r="W76" s="26"/>
    </row>
    <row r="77" spans="1:23" x14ac:dyDescent="0.2">
      <c r="A77" s="23">
        <f t="shared" si="0"/>
        <v>64</v>
      </c>
      <c r="B77" s="24"/>
      <c r="D77" s="23">
        <f t="shared" si="1"/>
        <v>64</v>
      </c>
      <c r="E77" s="24"/>
      <c r="J77" s="23">
        <f t="shared" si="3"/>
        <v>64</v>
      </c>
      <c r="K77" s="25"/>
      <c r="M77" s="23">
        <f t="shared" si="4"/>
        <v>64</v>
      </c>
      <c r="N77" s="26"/>
      <c r="S77" s="23">
        <f t="shared" si="6"/>
        <v>64</v>
      </c>
      <c r="T77" s="25"/>
      <c r="V77" s="23">
        <f t="shared" si="7"/>
        <v>64</v>
      </c>
      <c r="W77" s="26"/>
    </row>
    <row r="78" spans="1:23" x14ac:dyDescent="0.2">
      <c r="A78" s="23">
        <f t="shared" si="0"/>
        <v>65</v>
      </c>
      <c r="B78" s="24"/>
      <c r="D78" s="23">
        <f t="shared" si="1"/>
        <v>65</v>
      </c>
      <c r="E78" s="24"/>
      <c r="J78" s="23">
        <f t="shared" si="3"/>
        <v>65</v>
      </c>
      <c r="K78" s="25"/>
      <c r="M78" s="23">
        <f t="shared" si="4"/>
        <v>65</v>
      </c>
      <c r="N78" s="26"/>
      <c r="S78" s="23">
        <f t="shared" si="6"/>
        <v>65</v>
      </c>
      <c r="T78" s="25"/>
      <c r="V78" s="23">
        <f t="shared" si="7"/>
        <v>65</v>
      </c>
      <c r="W78" s="26"/>
    </row>
    <row r="79" spans="1:23" x14ac:dyDescent="0.2">
      <c r="A79" s="23">
        <f t="shared" si="0"/>
        <v>66</v>
      </c>
      <c r="B79" s="24"/>
      <c r="D79" s="23">
        <f t="shared" si="1"/>
        <v>66</v>
      </c>
      <c r="E79" s="24"/>
      <c r="J79" s="23">
        <f t="shared" si="3"/>
        <v>66</v>
      </c>
      <c r="K79" s="25"/>
      <c r="M79" s="23">
        <f t="shared" si="4"/>
        <v>66</v>
      </c>
      <c r="N79" s="26"/>
      <c r="S79" s="23">
        <f t="shared" si="6"/>
        <v>66</v>
      </c>
      <c r="T79" s="25"/>
      <c r="V79" s="23">
        <f t="shared" si="7"/>
        <v>66</v>
      </c>
      <c r="W79" s="26"/>
    </row>
    <row r="80" spans="1:23" x14ac:dyDescent="0.2">
      <c r="A80" s="23">
        <f t="shared" ref="A80:A113" si="9">+A79+1</f>
        <v>67</v>
      </c>
      <c r="B80" s="24"/>
      <c r="D80" s="23">
        <f t="shared" ref="D80:D113" si="10">+D79+1</f>
        <v>67</v>
      </c>
      <c r="E80" s="24"/>
      <c r="J80" s="23">
        <f t="shared" ref="J80:J113" si="11">+J79+1</f>
        <v>67</v>
      </c>
      <c r="K80" s="25"/>
      <c r="M80" s="23">
        <f t="shared" ref="M80:M113" si="12">+M79+1</f>
        <v>67</v>
      </c>
      <c r="N80" s="26"/>
      <c r="S80" s="23">
        <f t="shared" ref="S80:S113" si="13">+S79+1</f>
        <v>67</v>
      </c>
      <c r="T80" s="25"/>
      <c r="V80" s="23">
        <f t="shared" ref="V80:V113" si="14">+V79+1</f>
        <v>67</v>
      </c>
      <c r="W80" s="26"/>
    </row>
    <row r="81" spans="1:23" x14ac:dyDescent="0.2">
      <c r="A81" s="23">
        <f t="shared" si="9"/>
        <v>68</v>
      </c>
      <c r="B81" s="24"/>
      <c r="D81" s="23">
        <f t="shared" si="10"/>
        <v>68</v>
      </c>
      <c r="E81" s="24"/>
      <c r="J81" s="23">
        <f t="shared" si="11"/>
        <v>68</v>
      </c>
      <c r="K81" s="25"/>
      <c r="M81" s="23">
        <f t="shared" si="12"/>
        <v>68</v>
      </c>
      <c r="N81" s="26"/>
      <c r="S81" s="23">
        <f t="shared" si="13"/>
        <v>68</v>
      </c>
      <c r="T81" s="25"/>
      <c r="V81" s="23">
        <f t="shared" si="14"/>
        <v>68</v>
      </c>
      <c r="W81" s="26"/>
    </row>
    <row r="82" spans="1:23" x14ac:dyDescent="0.2">
      <c r="A82" s="23">
        <f t="shared" si="9"/>
        <v>69</v>
      </c>
      <c r="B82" s="24"/>
      <c r="D82" s="23">
        <f t="shared" si="10"/>
        <v>69</v>
      </c>
      <c r="E82" s="24"/>
      <c r="J82" s="23">
        <f t="shared" si="11"/>
        <v>69</v>
      </c>
      <c r="K82" s="25"/>
      <c r="M82" s="23">
        <f t="shared" si="12"/>
        <v>69</v>
      </c>
      <c r="N82" s="26"/>
      <c r="S82" s="23">
        <f t="shared" si="13"/>
        <v>69</v>
      </c>
      <c r="T82" s="25"/>
      <c r="V82" s="23">
        <f t="shared" si="14"/>
        <v>69</v>
      </c>
      <c r="W82" s="26"/>
    </row>
    <row r="83" spans="1:23" x14ac:dyDescent="0.2">
      <c r="A83" s="23">
        <f t="shared" si="9"/>
        <v>70</v>
      </c>
      <c r="B83" s="24"/>
      <c r="D83" s="23">
        <f t="shared" si="10"/>
        <v>70</v>
      </c>
      <c r="E83" s="24"/>
      <c r="J83" s="23">
        <f t="shared" si="11"/>
        <v>70</v>
      </c>
      <c r="K83" s="25"/>
      <c r="M83" s="23">
        <f t="shared" si="12"/>
        <v>70</v>
      </c>
      <c r="N83" s="26"/>
      <c r="S83" s="23">
        <f t="shared" si="13"/>
        <v>70</v>
      </c>
      <c r="T83" s="25"/>
      <c r="V83" s="23">
        <f t="shared" si="14"/>
        <v>70</v>
      </c>
      <c r="W83" s="26"/>
    </row>
    <row r="84" spans="1:23" x14ac:dyDescent="0.2">
      <c r="A84" s="23">
        <f t="shared" si="9"/>
        <v>71</v>
      </c>
      <c r="B84" s="24"/>
      <c r="D84" s="23">
        <f t="shared" si="10"/>
        <v>71</v>
      </c>
      <c r="E84" s="24"/>
      <c r="J84" s="23">
        <f t="shared" si="11"/>
        <v>71</v>
      </c>
      <c r="K84" s="25"/>
      <c r="M84" s="23">
        <f t="shared" si="12"/>
        <v>71</v>
      </c>
      <c r="N84" s="26"/>
      <c r="S84" s="23">
        <f t="shared" si="13"/>
        <v>71</v>
      </c>
      <c r="T84" s="25"/>
      <c r="V84" s="23">
        <f t="shared" si="14"/>
        <v>71</v>
      </c>
      <c r="W84" s="26"/>
    </row>
    <row r="85" spans="1:23" x14ac:dyDescent="0.2">
      <c r="A85" s="23">
        <f t="shared" si="9"/>
        <v>72</v>
      </c>
      <c r="B85" s="24"/>
      <c r="D85" s="23">
        <f t="shared" si="10"/>
        <v>72</v>
      </c>
      <c r="E85" s="24"/>
      <c r="J85" s="23">
        <f t="shared" si="11"/>
        <v>72</v>
      </c>
      <c r="K85" s="25"/>
      <c r="M85" s="23">
        <f t="shared" si="12"/>
        <v>72</v>
      </c>
      <c r="N85" s="26"/>
      <c r="S85" s="23">
        <f t="shared" si="13"/>
        <v>72</v>
      </c>
      <c r="T85" s="25"/>
      <c r="V85" s="23">
        <f t="shared" si="14"/>
        <v>72</v>
      </c>
      <c r="W85" s="26"/>
    </row>
    <row r="86" spans="1:23" x14ac:dyDescent="0.2">
      <c r="A86" s="23">
        <f t="shared" si="9"/>
        <v>73</v>
      </c>
      <c r="B86" s="24"/>
      <c r="D86" s="23">
        <f t="shared" si="10"/>
        <v>73</v>
      </c>
      <c r="E86" s="24"/>
      <c r="J86" s="23">
        <f t="shared" si="11"/>
        <v>73</v>
      </c>
      <c r="K86" s="25"/>
      <c r="M86" s="23">
        <f t="shared" si="12"/>
        <v>73</v>
      </c>
      <c r="N86" s="26"/>
      <c r="S86" s="23">
        <f t="shared" si="13"/>
        <v>73</v>
      </c>
      <c r="T86" s="25"/>
      <c r="V86" s="23">
        <f t="shared" si="14"/>
        <v>73</v>
      </c>
      <c r="W86" s="26"/>
    </row>
    <row r="87" spans="1:23" x14ac:dyDescent="0.2">
      <c r="A87" s="23">
        <f t="shared" si="9"/>
        <v>74</v>
      </c>
      <c r="B87" s="24"/>
      <c r="D87" s="23">
        <f t="shared" si="10"/>
        <v>74</v>
      </c>
      <c r="E87" s="24"/>
      <c r="J87" s="23">
        <f t="shared" si="11"/>
        <v>74</v>
      </c>
      <c r="K87" s="25"/>
      <c r="M87" s="23">
        <f t="shared" si="12"/>
        <v>74</v>
      </c>
      <c r="N87" s="26"/>
      <c r="S87" s="23">
        <f t="shared" si="13"/>
        <v>74</v>
      </c>
      <c r="T87" s="25"/>
      <c r="V87" s="23">
        <f t="shared" si="14"/>
        <v>74</v>
      </c>
      <c r="W87" s="26"/>
    </row>
    <row r="88" spans="1:23" x14ac:dyDescent="0.2">
      <c r="A88" s="23">
        <f t="shared" si="9"/>
        <v>75</v>
      </c>
      <c r="B88" s="24"/>
      <c r="D88" s="23">
        <f t="shared" si="10"/>
        <v>75</v>
      </c>
      <c r="E88" s="24"/>
      <c r="J88" s="23">
        <f t="shared" si="11"/>
        <v>75</v>
      </c>
      <c r="K88" s="25"/>
      <c r="M88" s="23">
        <f t="shared" si="12"/>
        <v>75</v>
      </c>
      <c r="N88" s="26"/>
      <c r="S88" s="23">
        <f t="shared" si="13"/>
        <v>75</v>
      </c>
      <c r="T88" s="25"/>
      <c r="V88" s="23">
        <f t="shared" si="14"/>
        <v>75</v>
      </c>
      <c r="W88" s="26"/>
    </row>
    <row r="89" spans="1:23" x14ac:dyDescent="0.2">
      <c r="A89" s="23">
        <f t="shared" si="9"/>
        <v>76</v>
      </c>
      <c r="B89" s="24"/>
      <c r="D89" s="23">
        <f t="shared" si="10"/>
        <v>76</v>
      </c>
      <c r="E89" s="24"/>
      <c r="J89" s="23">
        <f t="shared" si="11"/>
        <v>76</v>
      </c>
      <c r="K89" s="25"/>
      <c r="M89" s="23">
        <f t="shared" si="12"/>
        <v>76</v>
      </c>
      <c r="N89" s="26"/>
      <c r="S89" s="23">
        <f t="shared" si="13"/>
        <v>76</v>
      </c>
      <c r="T89" s="25"/>
      <c r="V89" s="23">
        <f t="shared" si="14"/>
        <v>76</v>
      </c>
      <c r="W89" s="26"/>
    </row>
    <row r="90" spans="1:23" x14ac:dyDescent="0.2">
      <c r="A90" s="23">
        <f t="shared" si="9"/>
        <v>77</v>
      </c>
      <c r="B90" s="24"/>
      <c r="D90" s="23">
        <f t="shared" si="10"/>
        <v>77</v>
      </c>
      <c r="E90" s="24"/>
      <c r="J90" s="23">
        <f t="shared" si="11"/>
        <v>77</v>
      </c>
      <c r="K90" s="25"/>
      <c r="M90" s="23">
        <f t="shared" si="12"/>
        <v>77</v>
      </c>
      <c r="N90" s="26"/>
      <c r="S90" s="23">
        <f t="shared" si="13"/>
        <v>77</v>
      </c>
      <c r="T90" s="25"/>
      <c r="V90" s="23">
        <f t="shared" si="14"/>
        <v>77</v>
      </c>
      <c r="W90" s="26"/>
    </row>
    <row r="91" spans="1:23" x14ac:dyDescent="0.2">
      <c r="A91" s="23">
        <f t="shared" si="9"/>
        <v>78</v>
      </c>
      <c r="B91" s="24"/>
      <c r="D91" s="23">
        <f t="shared" si="10"/>
        <v>78</v>
      </c>
      <c r="E91" s="24"/>
      <c r="J91" s="23">
        <f t="shared" si="11"/>
        <v>78</v>
      </c>
      <c r="K91" s="25"/>
      <c r="M91" s="23">
        <f t="shared" si="12"/>
        <v>78</v>
      </c>
      <c r="N91" s="26"/>
      <c r="S91" s="23">
        <f t="shared" si="13"/>
        <v>78</v>
      </c>
      <c r="T91" s="25"/>
      <c r="V91" s="23">
        <f t="shared" si="14"/>
        <v>78</v>
      </c>
      <c r="W91" s="26"/>
    </row>
    <row r="92" spans="1:23" x14ac:dyDescent="0.2">
      <c r="A92" s="23">
        <f t="shared" si="9"/>
        <v>79</v>
      </c>
      <c r="B92" s="24"/>
      <c r="D92" s="23">
        <f t="shared" si="10"/>
        <v>79</v>
      </c>
      <c r="E92" s="24"/>
      <c r="J92" s="23">
        <f t="shared" si="11"/>
        <v>79</v>
      </c>
      <c r="K92" s="25"/>
      <c r="M92" s="23">
        <f t="shared" si="12"/>
        <v>79</v>
      </c>
      <c r="N92" s="26"/>
      <c r="S92" s="23">
        <f t="shared" si="13"/>
        <v>79</v>
      </c>
      <c r="T92" s="25"/>
      <c r="V92" s="23">
        <f t="shared" si="14"/>
        <v>79</v>
      </c>
      <c r="W92" s="26"/>
    </row>
    <row r="93" spans="1:23" x14ac:dyDescent="0.2">
      <c r="A93" s="23">
        <f t="shared" si="9"/>
        <v>80</v>
      </c>
      <c r="B93" s="24"/>
      <c r="D93" s="23">
        <f t="shared" si="10"/>
        <v>80</v>
      </c>
      <c r="E93" s="24"/>
      <c r="J93" s="23">
        <f t="shared" si="11"/>
        <v>80</v>
      </c>
      <c r="K93" s="25"/>
      <c r="M93" s="23">
        <f t="shared" si="12"/>
        <v>80</v>
      </c>
      <c r="N93" s="26"/>
      <c r="S93" s="23">
        <f t="shared" si="13"/>
        <v>80</v>
      </c>
      <c r="T93" s="25"/>
      <c r="V93" s="23">
        <f t="shared" si="14"/>
        <v>80</v>
      </c>
      <c r="W93" s="26"/>
    </row>
    <row r="94" spans="1:23" x14ac:dyDescent="0.2">
      <c r="A94" s="23">
        <f t="shared" si="9"/>
        <v>81</v>
      </c>
      <c r="B94" s="24"/>
      <c r="D94" s="23">
        <f t="shared" si="10"/>
        <v>81</v>
      </c>
      <c r="E94" s="24"/>
      <c r="J94" s="23">
        <f t="shared" si="11"/>
        <v>81</v>
      </c>
      <c r="K94" s="25"/>
      <c r="M94" s="23">
        <f t="shared" si="12"/>
        <v>81</v>
      </c>
      <c r="N94" s="26"/>
      <c r="S94" s="23">
        <f t="shared" si="13"/>
        <v>81</v>
      </c>
      <c r="T94" s="25"/>
      <c r="V94" s="23">
        <f t="shared" si="14"/>
        <v>81</v>
      </c>
      <c r="W94" s="26"/>
    </row>
    <row r="95" spans="1:23" x14ac:dyDescent="0.2">
      <c r="A95" s="23">
        <f t="shared" si="9"/>
        <v>82</v>
      </c>
      <c r="B95" s="24"/>
      <c r="D95" s="23">
        <f t="shared" si="10"/>
        <v>82</v>
      </c>
      <c r="E95" s="24"/>
      <c r="J95" s="23">
        <f t="shared" si="11"/>
        <v>82</v>
      </c>
      <c r="K95" s="25"/>
      <c r="M95" s="23">
        <f t="shared" si="12"/>
        <v>82</v>
      </c>
      <c r="N95" s="26"/>
      <c r="S95" s="23">
        <f t="shared" si="13"/>
        <v>82</v>
      </c>
      <c r="T95" s="25"/>
      <c r="V95" s="23">
        <f t="shared" si="14"/>
        <v>82</v>
      </c>
      <c r="W95" s="26"/>
    </row>
    <row r="96" spans="1:23" x14ac:dyDescent="0.2">
      <c r="A96" s="23">
        <f t="shared" si="9"/>
        <v>83</v>
      </c>
      <c r="B96" s="24"/>
      <c r="D96" s="23">
        <f t="shared" si="10"/>
        <v>83</v>
      </c>
      <c r="E96" s="24"/>
      <c r="J96" s="23">
        <f t="shared" si="11"/>
        <v>83</v>
      </c>
      <c r="K96" s="25"/>
      <c r="M96" s="23">
        <f t="shared" si="12"/>
        <v>83</v>
      </c>
      <c r="N96" s="26"/>
      <c r="S96" s="23">
        <f t="shared" si="13"/>
        <v>83</v>
      </c>
      <c r="T96" s="25"/>
      <c r="V96" s="23">
        <f t="shared" si="14"/>
        <v>83</v>
      </c>
      <c r="W96" s="26"/>
    </row>
    <row r="97" spans="1:23" x14ac:dyDescent="0.2">
      <c r="A97" s="23">
        <f t="shared" si="9"/>
        <v>84</v>
      </c>
      <c r="B97" s="24"/>
      <c r="D97" s="23">
        <f t="shared" si="10"/>
        <v>84</v>
      </c>
      <c r="E97" s="24"/>
      <c r="J97" s="23">
        <f t="shared" si="11"/>
        <v>84</v>
      </c>
      <c r="K97" s="25"/>
      <c r="M97" s="23">
        <f t="shared" si="12"/>
        <v>84</v>
      </c>
      <c r="N97" s="26"/>
      <c r="S97" s="23">
        <f t="shared" si="13"/>
        <v>84</v>
      </c>
      <c r="T97" s="25"/>
      <c r="V97" s="23">
        <f t="shared" si="14"/>
        <v>84</v>
      </c>
      <c r="W97" s="26"/>
    </row>
    <row r="98" spans="1:23" x14ac:dyDescent="0.2">
      <c r="A98" s="23">
        <f t="shared" si="9"/>
        <v>85</v>
      </c>
      <c r="B98" s="24"/>
      <c r="D98" s="23">
        <f t="shared" si="10"/>
        <v>85</v>
      </c>
      <c r="E98" s="24"/>
      <c r="J98" s="23">
        <f t="shared" si="11"/>
        <v>85</v>
      </c>
      <c r="K98" s="25"/>
      <c r="M98" s="23">
        <f t="shared" si="12"/>
        <v>85</v>
      </c>
      <c r="N98" s="26"/>
      <c r="S98" s="23">
        <f t="shared" si="13"/>
        <v>85</v>
      </c>
      <c r="T98" s="25"/>
      <c r="V98" s="23">
        <f t="shared" si="14"/>
        <v>85</v>
      </c>
      <c r="W98" s="26"/>
    </row>
    <row r="99" spans="1:23" x14ac:dyDescent="0.2">
      <c r="A99" s="23">
        <f t="shared" si="9"/>
        <v>86</v>
      </c>
      <c r="B99" s="24"/>
      <c r="D99" s="23">
        <f t="shared" si="10"/>
        <v>86</v>
      </c>
      <c r="E99" s="24"/>
      <c r="J99" s="23">
        <f t="shared" si="11"/>
        <v>86</v>
      </c>
      <c r="K99" s="25"/>
      <c r="M99" s="23">
        <f t="shared" si="12"/>
        <v>86</v>
      </c>
      <c r="N99" s="26"/>
      <c r="S99" s="23">
        <f t="shared" si="13"/>
        <v>86</v>
      </c>
      <c r="T99" s="25"/>
      <c r="V99" s="23">
        <f t="shared" si="14"/>
        <v>86</v>
      </c>
      <c r="W99" s="26"/>
    </row>
    <row r="100" spans="1:23" x14ac:dyDescent="0.2">
      <c r="A100" s="23">
        <f t="shared" si="9"/>
        <v>87</v>
      </c>
      <c r="B100" s="24"/>
      <c r="D100" s="23">
        <f t="shared" si="10"/>
        <v>87</v>
      </c>
      <c r="E100" s="24"/>
      <c r="J100" s="23">
        <f t="shared" si="11"/>
        <v>87</v>
      </c>
      <c r="K100" s="25"/>
      <c r="M100" s="23">
        <f t="shared" si="12"/>
        <v>87</v>
      </c>
      <c r="N100" s="26"/>
      <c r="S100" s="23">
        <f t="shared" si="13"/>
        <v>87</v>
      </c>
      <c r="T100" s="25"/>
      <c r="V100" s="23">
        <f t="shared" si="14"/>
        <v>87</v>
      </c>
      <c r="W100" s="26"/>
    </row>
    <row r="101" spans="1:23" x14ac:dyDescent="0.2">
      <c r="A101" s="23">
        <f t="shared" si="9"/>
        <v>88</v>
      </c>
      <c r="B101" s="24"/>
      <c r="D101" s="23">
        <f t="shared" si="10"/>
        <v>88</v>
      </c>
      <c r="E101" s="24"/>
      <c r="J101" s="23">
        <f t="shared" si="11"/>
        <v>88</v>
      </c>
      <c r="K101" s="25"/>
      <c r="M101" s="23">
        <f t="shared" si="12"/>
        <v>88</v>
      </c>
      <c r="N101" s="26"/>
      <c r="S101" s="23">
        <f t="shared" si="13"/>
        <v>88</v>
      </c>
      <c r="T101" s="25"/>
      <c r="V101" s="23">
        <f t="shared" si="14"/>
        <v>88</v>
      </c>
      <c r="W101" s="26"/>
    </row>
    <row r="102" spans="1:23" x14ac:dyDescent="0.2">
      <c r="A102" s="23">
        <f t="shared" si="9"/>
        <v>89</v>
      </c>
      <c r="B102" s="24"/>
      <c r="D102" s="23">
        <f t="shared" si="10"/>
        <v>89</v>
      </c>
      <c r="E102" s="24"/>
      <c r="J102" s="23">
        <f t="shared" si="11"/>
        <v>89</v>
      </c>
      <c r="K102" s="25"/>
      <c r="M102" s="23">
        <f t="shared" si="12"/>
        <v>89</v>
      </c>
      <c r="N102" s="26"/>
      <c r="S102" s="23">
        <f t="shared" si="13"/>
        <v>89</v>
      </c>
      <c r="T102" s="25"/>
      <c r="V102" s="23">
        <f t="shared" si="14"/>
        <v>89</v>
      </c>
      <c r="W102" s="26"/>
    </row>
    <row r="103" spans="1:23" x14ac:dyDescent="0.2">
      <c r="A103" s="23">
        <f t="shared" si="9"/>
        <v>90</v>
      </c>
      <c r="B103" s="24"/>
      <c r="D103" s="23">
        <f t="shared" si="10"/>
        <v>90</v>
      </c>
      <c r="E103" s="24"/>
      <c r="J103" s="23">
        <f t="shared" si="11"/>
        <v>90</v>
      </c>
      <c r="K103" s="25"/>
      <c r="M103" s="23">
        <f t="shared" si="12"/>
        <v>90</v>
      </c>
      <c r="N103" s="26"/>
      <c r="S103" s="23">
        <f t="shared" si="13"/>
        <v>90</v>
      </c>
      <c r="T103" s="25"/>
      <c r="V103" s="23">
        <f t="shared" si="14"/>
        <v>90</v>
      </c>
      <c r="W103" s="26"/>
    </row>
    <row r="104" spans="1:23" x14ac:dyDescent="0.2">
      <c r="A104" s="23">
        <f t="shared" si="9"/>
        <v>91</v>
      </c>
      <c r="B104" s="24"/>
      <c r="D104" s="23">
        <f t="shared" si="10"/>
        <v>91</v>
      </c>
      <c r="E104" s="24"/>
      <c r="J104" s="23">
        <f t="shared" si="11"/>
        <v>91</v>
      </c>
      <c r="K104" s="25"/>
      <c r="M104" s="23">
        <f t="shared" si="12"/>
        <v>91</v>
      </c>
      <c r="N104" s="26"/>
      <c r="S104" s="23">
        <f t="shared" si="13"/>
        <v>91</v>
      </c>
      <c r="T104" s="25"/>
      <c r="V104" s="23">
        <f t="shared" si="14"/>
        <v>91</v>
      </c>
      <c r="W104" s="26"/>
    </row>
    <row r="105" spans="1:23" x14ac:dyDescent="0.2">
      <c r="A105" s="23">
        <f t="shared" si="9"/>
        <v>92</v>
      </c>
      <c r="B105" s="24"/>
      <c r="D105" s="23">
        <f t="shared" si="10"/>
        <v>92</v>
      </c>
      <c r="E105" s="24"/>
      <c r="J105" s="23">
        <f t="shared" si="11"/>
        <v>92</v>
      </c>
      <c r="K105" s="25"/>
      <c r="M105" s="23">
        <f t="shared" si="12"/>
        <v>92</v>
      </c>
      <c r="N105" s="26"/>
      <c r="S105" s="23">
        <f t="shared" si="13"/>
        <v>92</v>
      </c>
      <c r="T105" s="25"/>
      <c r="V105" s="23">
        <f t="shared" si="14"/>
        <v>92</v>
      </c>
      <c r="W105" s="26"/>
    </row>
    <row r="106" spans="1:23" x14ac:dyDescent="0.2">
      <c r="A106" s="23">
        <f t="shared" si="9"/>
        <v>93</v>
      </c>
      <c r="B106" s="24"/>
      <c r="D106" s="23">
        <f t="shared" si="10"/>
        <v>93</v>
      </c>
      <c r="E106" s="24"/>
      <c r="J106" s="23">
        <f t="shared" si="11"/>
        <v>93</v>
      </c>
      <c r="K106" s="25"/>
      <c r="M106" s="23">
        <f t="shared" si="12"/>
        <v>93</v>
      </c>
      <c r="N106" s="26"/>
      <c r="S106" s="23">
        <f t="shared" si="13"/>
        <v>93</v>
      </c>
      <c r="T106" s="25"/>
      <c r="V106" s="23">
        <f t="shared" si="14"/>
        <v>93</v>
      </c>
      <c r="W106" s="26"/>
    </row>
    <row r="107" spans="1:23" x14ac:dyDescent="0.2">
      <c r="A107" s="23">
        <f t="shared" si="9"/>
        <v>94</v>
      </c>
      <c r="B107" s="24"/>
      <c r="D107" s="23">
        <f t="shared" si="10"/>
        <v>94</v>
      </c>
      <c r="E107" s="24"/>
      <c r="J107" s="23">
        <f t="shared" si="11"/>
        <v>94</v>
      </c>
      <c r="K107" s="25"/>
      <c r="M107" s="23">
        <f t="shared" si="12"/>
        <v>94</v>
      </c>
      <c r="N107" s="26"/>
      <c r="S107" s="23">
        <f t="shared" si="13"/>
        <v>94</v>
      </c>
      <c r="T107" s="25"/>
      <c r="V107" s="23">
        <f t="shared" si="14"/>
        <v>94</v>
      </c>
      <c r="W107" s="26"/>
    </row>
    <row r="108" spans="1:23" x14ac:dyDescent="0.2">
      <c r="A108" s="23">
        <f t="shared" si="9"/>
        <v>95</v>
      </c>
      <c r="B108" s="24"/>
      <c r="D108" s="23">
        <f t="shared" si="10"/>
        <v>95</v>
      </c>
      <c r="E108" s="24"/>
      <c r="J108" s="23">
        <f t="shared" si="11"/>
        <v>95</v>
      </c>
      <c r="K108" s="25"/>
      <c r="M108" s="23">
        <f t="shared" si="12"/>
        <v>95</v>
      </c>
      <c r="N108" s="26"/>
      <c r="S108" s="23">
        <f t="shared" si="13"/>
        <v>95</v>
      </c>
      <c r="T108" s="25"/>
      <c r="V108" s="23">
        <f t="shared" si="14"/>
        <v>95</v>
      </c>
      <c r="W108" s="26"/>
    </row>
    <row r="109" spans="1:23" x14ac:dyDescent="0.2">
      <c r="A109" s="23">
        <f t="shared" si="9"/>
        <v>96</v>
      </c>
      <c r="B109" s="24"/>
      <c r="D109" s="23">
        <f t="shared" si="10"/>
        <v>96</v>
      </c>
      <c r="E109" s="24"/>
      <c r="J109" s="23">
        <f t="shared" si="11"/>
        <v>96</v>
      </c>
      <c r="K109" s="25"/>
      <c r="M109" s="23">
        <f t="shared" si="12"/>
        <v>96</v>
      </c>
      <c r="N109" s="26"/>
      <c r="S109" s="23">
        <f t="shared" si="13"/>
        <v>96</v>
      </c>
      <c r="T109" s="25"/>
      <c r="V109" s="23">
        <f t="shared" si="14"/>
        <v>96</v>
      </c>
      <c r="W109" s="26"/>
    </row>
    <row r="110" spans="1:23" x14ac:dyDescent="0.2">
      <c r="A110" s="23">
        <f t="shared" si="9"/>
        <v>97</v>
      </c>
      <c r="B110" s="24"/>
      <c r="D110" s="23">
        <f t="shared" si="10"/>
        <v>97</v>
      </c>
      <c r="E110" s="24"/>
      <c r="J110" s="23">
        <f t="shared" si="11"/>
        <v>97</v>
      </c>
      <c r="K110" s="25"/>
      <c r="M110" s="23">
        <f t="shared" si="12"/>
        <v>97</v>
      </c>
      <c r="N110" s="26"/>
      <c r="S110" s="23">
        <f t="shared" si="13"/>
        <v>97</v>
      </c>
      <c r="T110" s="25"/>
      <c r="V110" s="23">
        <f t="shared" si="14"/>
        <v>97</v>
      </c>
      <c r="W110" s="26"/>
    </row>
    <row r="111" spans="1:23" x14ac:dyDescent="0.2">
      <c r="A111" s="23">
        <f t="shared" si="9"/>
        <v>98</v>
      </c>
      <c r="B111" s="24"/>
      <c r="D111" s="23">
        <f t="shared" si="10"/>
        <v>98</v>
      </c>
      <c r="E111" s="24"/>
      <c r="J111" s="23">
        <f t="shared" si="11"/>
        <v>98</v>
      </c>
      <c r="K111" s="25"/>
      <c r="M111" s="23">
        <f t="shared" si="12"/>
        <v>98</v>
      </c>
      <c r="N111" s="26"/>
      <c r="S111" s="23">
        <f t="shared" si="13"/>
        <v>98</v>
      </c>
      <c r="T111" s="25"/>
      <c r="V111" s="23">
        <f t="shared" si="14"/>
        <v>98</v>
      </c>
      <c r="W111" s="26"/>
    </row>
    <row r="112" spans="1:23" x14ac:dyDescent="0.2">
      <c r="A112" s="23">
        <f t="shared" si="9"/>
        <v>99</v>
      </c>
      <c r="B112" s="24"/>
      <c r="D112" s="23">
        <f t="shared" si="10"/>
        <v>99</v>
      </c>
      <c r="E112" s="24"/>
      <c r="J112" s="23">
        <f t="shared" si="11"/>
        <v>99</v>
      </c>
      <c r="K112" s="25"/>
      <c r="M112" s="23">
        <f t="shared" si="12"/>
        <v>99</v>
      </c>
      <c r="N112" s="26"/>
      <c r="S112" s="23">
        <f t="shared" si="13"/>
        <v>99</v>
      </c>
      <c r="T112" s="25"/>
      <c r="V112" s="23">
        <f t="shared" si="14"/>
        <v>99</v>
      </c>
      <c r="W112" s="26"/>
    </row>
    <row r="113" spans="1:23" x14ac:dyDescent="0.2">
      <c r="A113" s="23">
        <f t="shared" si="9"/>
        <v>100</v>
      </c>
      <c r="B113" s="24"/>
      <c r="D113" s="23">
        <f t="shared" si="10"/>
        <v>100</v>
      </c>
      <c r="E113" s="24"/>
      <c r="J113" s="23">
        <f t="shared" si="11"/>
        <v>100</v>
      </c>
      <c r="K113" s="25"/>
      <c r="M113" s="23">
        <f t="shared" si="12"/>
        <v>100</v>
      </c>
      <c r="N113" s="26"/>
      <c r="S113" s="23">
        <f t="shared" si="13"/>
        <v>100</v>
      </c>
      <c r="T113" s="25"/>
      <c r="V113" s="23">
        <f t="shared" si="14"/>
        <v>100</v>
      </c>
      <c r="W113" s="26"/>
    </row>
  </sheetData>
  <mergeCells count="13">
    <mergeCell ref="A1:B1"/>
    <mergeCell ref="A6:B6"/>
    <mergeCell ref="D6:E6"/>
    <mergeCell ref="G6:H6"/>
    <mergeCell ref="J6:K6"/>
    <mergeCell ref="P6:Q6"/>
    <mergeCell ref="S6:T6"/>
    <mergeCell ref="V6:W6"/>
    <mergeCell ref="Y6:Z6"/>
    <mergeCell ref="A8:H10"/>
    <mergeCell ref="J8:Q10"/>
    <mergeCell ref="S8:Z10"/>
    <mergeCell ref="M6:N6"/>
  </mergeCells>
  <phoneticPr fontId="6"/>
  <pageMargins left="0.7" right="0.7" top="0.75" bottom="0.75" header="0.3" footer="0.3"/>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表紙</vt:lpstr>
      <vt:lpstr>運営管理</vt:lpstr>
      <vt:lpstr>処遇</vt:lpstr>
      <vt:lpstr>財務・その他</vt:lpstr>
      <vt:lpstr>別紙1（職員配置等の状況 保育所）</vt:lpstr>
      <vt:lpstr>別紙１職員配置(幼保連携型認定こども園)</vt:lpstr>
      <vt:lpstr>別紙２施設・防犯 安全確認点検</vt:lpstr>
      <vt:lpstr>別紙３ 職員の給与・異動状況</vt:lpstr>
      <vt:lpstr>別紙３算出シート</vt:lpstr>
      <vt:lpstr>反映シート</vt:lpstr>
      <vt:lpstr>運営管理!Print_Area</vt:lpstr>
      <vt:lpstr>財務・その他!Print_Area</vt:lpstr>
      <vt:lpstr>処遇!Print_Area</vt:lpstr>
      <vt:lpstr>反映シート!Print_Area</vt:lpstr>
      <vt:lpstr>表紙!Print_Area</vt:lpstr>
      <vt:lpstr>'別紙1（職員配置等の状況 保育所）'!Print_Area</vt:lpstr>
      <vt:lpstr>'別紙１職員配置(幼保連携型認定こども園)'!Print_Area</vt:lpstr>
      <vt:lpstr>'別紙２施設・防犯 安全確認点検'!Print_Area</vt:lpstr>
      <vt:lpstr>'別紙３ 職員の給与・異動状況'!Print_Area</vt:lpstr>
      <vt:lpstr>別紙３算出シート!Print_Area</vt:lpstr>
      <vt:lpstr>運営管理!Print_Titles</vt:lpstr>
      <vt:lpstr>財務・その他!Print_Titles</vt:lpstr>
      <vt:lpstr>処遇!Print_Titles</vt:lpstr>
      <vt:lpstr>'別紙１職員配置(幼保連携型認定こども園)'!幼保連携型認定こども園職員配置の状況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埼玉県福祉監査課</dc:creator>
  <cp:lastModifiedBy>佐藤 優士（福祉監査課）</cp:lastModifiedBy>
  <cp:lastPrinted>2024-12-17T11:07:26Z</cp:lastPrinted>
  <dcterms:created xsi:type="dcterms:W3CDTF">1997-01-08T22:48:59Z</dcterms:created>
  <dcterms:modified xsi:type="dcterms:W3CDTF">2025-12-25T05:56:10Z</dcterms:modified>
</cp:coreProperties>
</file>