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11_3" sheetId="1" r:id="rId1"/>
  </sheets>
  <definedNames/>
  <calcPr calcMode="manual" fullCalcOnLoad="1"/>
</workbook>
</file>

<file path=xl/sharedStrings.xml><?xml version="1.0" encoding="utf-8"?>
<sst xmlns="http://schemas.openxmlformats.org/spreadsheetml/2006/main" count="96" uniqueCount="48">
  <si>
    <t>森林資源構成表</t>
  </si>
  <si>
    <t>アカマツ</t>
  </si>
  <si>
    <t>カラマツ</t>
  </si>
  <si>
    <t>その他計</t>
  </si>
  <si>
    <t>広葉樹</t>
  </si>
  <si>
    <t>計</t>
  </si>
  <si>
    <t>針葉樹</t>
  </si>
  <si>
    <t>無立木地</t>
  </si>
  <si>
    <t>面　積</t>
  </si>
  <si>
    <t>蓄　積</t>
  </si>
  <si>
    <t>合　　　計</t>
  </si>
  <si>
    <t>人　　工　　林</t>
  </si>
  <si>
    <t>天然林</t>
  </si>
  <si>
    <t>県　造　林　面　積　内　訳</t>
  </si>
  <si>
    <t>総　　　　数</t>
  </si>
  <si>
    <t>林　　　地</t>
  </si>
  <si>
    <t>除　　　地</t>
  </si>
  <si>
    <t>地　　　　種</t>
  </si>
  <si>
    <t>面　　　積</t>
  </si>
  <si>
    <t>蓄　　　積</t>
  </si>
  <si>
    <t>普　　　　通　　　　林</t>
  </si>
  <si>
    <t>制　　　　限　　　　林</t>
  </si>
  <si>
    <t>除　　　　　　　　　地</t>
  </si>
  <si>
    <t>編　　成　　外　　地</t>
  </si>
  <si>
    <t>合　　　　　　　　　計</t>
  </si>
  <si>
    <t>面積・蓄積</t>
  </si>
  <si>
    <t>１１以上</t>
  </si>
  <si>
    <t>除　　　　　　　　地　　　　　　　　内　　　　　　　　訳</t>
  </si>
  <si>
    <t>道路敷</t>
  </si>
  <si>
    <t>建物敷</t>
  </si>
  <si>
    <t>貸付地</t>
  </si>
  <si>
    <t>岩石地</t>
  </si>
  <si>
    <t>崩壊地</t>
  </si>
  <si>
    <t>防火線</t>
  </si>
  <si>
    <t>その他</t>
  </si>
  <si>
    <t>スギ</t>
  </si>
  <si>
    <t>ヒノキ</t>
  </si>
  <si>
    <t>サワラ</t>
  </si>
  <si>
    <t>－</t>
  </si>
  <si>
    <t>－</t>
  </si>
  <si>
    <t>　  齢級</t>
  </si>
  <si>
    <t>樹種</t>
  </si>
  <si>
    <t>-</t>
  </si>
  <si>
    <t>－</t>
  </si>
  <si>
    <t>(3)県造林の齢級別面積・蓄積</t>
  </si>
  <si>
    <t>面 積</t>
  </si>
  <si>
    <t>蓄 積</t>
  </si>
  <si>
    <t>平成２０年３月３１日現在・経営計画樹立時（単位：面積ｈａ、蓄積m3）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</si>
</sst>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);[Red]\(#,##0.00\)"/>
    <numFmt numFmtId="179" formatCode="0.00_);[Red]\(0.00\)"/>
    <numFmt numFmtId="180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4" fillId="0" borderId="12" xfId="48" applyFont="1" applyBorder="1" applyAlignment="1">
      <alignment horizontal="right" vertical="center" shrinkToFit="1"/>
    </xf>
    <xf numFmtId="180" fontId="4" fillId="0" borderId="11" xfId="0" applyNumberFormat="1" applyFont="1" applyBorder="1" applyAlignment="1">
      <alignment horizontal="right" vertical="center" shrinkToFit="1"/>
    </xf>
    <xf numFmtId="38" fontId="4" fillId="0" borderId="11" xfId="48" applyFont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178" fontId="4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80" fontId="4" fillId="0" borderId="10" xfId="0" applyNumberFormat="1" applyFont="1" applyBorder="1" applyAlignment="1">
      <alignment horizontal="right" vertical="center" shrinkToFit="1"/>
    </xf>
    <xf numFmtId="38" fontId="4" fillId="0" borderId="10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38" fontId="4" fillId="0" borderId="13" xfId="48" applyFont="1" applyBorder="1" applyAlignment="1">
      <alignment horizontal="distributed" vertical="center" shrinkToFit="1"/>
    </xf>
    <xf numFmtId="180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178" fontId="4" fillId="0" borderId="1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38" fontId="4" fillId="0" borderId="16" xfId="48" applyFont="1" applyBorder="1" applyAlignment="1">
      <alignment horizontal="center" vertical="center" shrinkToFit="1"/>
    </xf>
    <xf numFmtId="180" fontId="4" fillId="0" borderId="15" xfId="0" applyNumberFormat="1" applyFont="1" applyBorder="1" applyAlignment="1">
      <alignment vertical="center" shrinkToFit="1"/>
    </xf>
    <xf numFmtId="38" fontId="4" fillId="0" borderId="15" xfId="48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right" vertical="center" shrinkToFit="1"/>
    </xf>
    <xf numFmtId="180" fontId="4" fillId="0" borderId="15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38" fontId="4" fillId="0" borderId="23" xfId="48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3" xfId="0" applyFont="1" applyBorder="1" applyAlignment="1">
      <alignment horizontal="right" vertical="center" shrinkToFit="1"/>
    </xf>
    <xf numFmtId="38" fontId="4" fillId="0" borderId="24" xfId="48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695325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14425"/>
          <a:ext cx="8953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3"/>
  <sheetViews>
    <sheetView tabSelected="1" zoomScale="85" zoomScaleNormal="85" workbookViewId="0" topLeftCell="A1">
      <selection activeCell="AB3" sqref="AB3"/>
    </sheetView>
  </sheetViews>
  <sheetFormatPr defaultColWidth="9.00390625" defaultRowHeight="13.5"/>
  <cols>
    <col min="1" max="1" width="2.625" style="1" customWidth="1"/>
    <col min="2" max="2" width="9.25390625" style="1" customWidth="1"/>
    <col min="3" max="28" width="6.25390625" style="1" customWidth="1"/>
    <col min="29" max="16384" width="9.00390625" style="1" customWidth="1"/>
  </cols>
  <sheetData>
    <row r="1" ht="21.75" customHeight="1"/>
    <row r="2" ht="21.75" customHeight="1">
      <c r="A2" s="56" t="s">
        <v>44</v>
      </c>
    </row>
    <row r="3" ht="21.75" customHeight="1">
      <c r="A3" s="56" t="s">
        <v>0</v>
      </c>
    </row>
    <row r="4" spans="15:28" ht="21.75" customHeight="1" thickBot="1">
      <c r="O4" s="101" t="s">
        <v>47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21.75" customHeight="1">
      <c r="A5" s="90" t="s">
        <v>40</v>
      </c>
      <c r="B5" s="91"/>
      <c r="C5" s="92">
        <v>0</v>
      </c>
      <c r="D5" s="92"/>
      <c r="E5" s="64">
        <v>1</v>
      </c>
      <c r="F5" s="65"/>
      <c r="G5" s="64">
        <v>2</v>
      </c>
      <c r="H5" s="65"/>
      <c r="I5" s="64">
        <v>3</v>
      </c>
      <c r="J5" s="65"/>
      <c r="K5" s="64">
        <v>4</v>
      </c>
      <c r="L5" s="66"/>
      <c r="M5" s="64">
        <v>5</v>
      </c>
      <c r="N5" s="66"/>
      <c r="O5" s="95">
        <v>6</v>
      </c>
      <c r="P5" s="95"/>
      <c r="Q5" s="95">
        <v>7</v>
      </c>
      <c r="R5" s="95"/>
      <c r="S5" s="93">
        <v>8</v>
      </c>
      <c r="T5" s="96"/>
      <c r="U5" s="93">
        <v>9</v>
      </c>
      <c r="V5" s="96"/>
      <c r="W5" s="93">
        <v>10</v>
      </c>
      <c r="X5" s="96"/>
      <c r="Y5" s="93" t="s">
        <v>26</v>
      </c>
      <c r="Z5" s="97"/>
      <c r="AA5" s="93" t="s">
        <v>5</v>
      </c>
      <c r="AB5" s="94"/>
    </row>
    <row r="6" spans="1:28" ht="21.75" customHeight="1">
      <c r="A6" s="88" t="s">
        <v>41</v>
      </c>
      <c r="B6" s="89"/>
      <c r="C6" s="2" t="s">
        <v>45</v>
      </c>
      <c r="D6" s="2" t="s">
        <v>46</v>
      </c>
      <c r="E6" s="2" t="s">
        <v>45</v>
      </c>
      <c r="F6" s="2" t="s">
        <v>46</v>
      </c>
      <c r="G6" s="2" t="s">
        <v>45</v>
      </c>
      <c r="H6" s="2" t="s">
        <v>46</v>
      </c>
      <c r="I6" s="2" t="s">
        <v>45</v>
      </c>
      <c r="J6" s="2" t="s">
        <v>46</v>
      </c>
      <c r="K6" s="2" t="s">
        <v>45</v>
      </c>
      <c r="L6" s="2" t="s">
        <v>46</v>
      </c>
      <c r="M6" s="2" t="s">
        <v>45</v>
      </c>
      <c r="N6" s="2" t="s">
        <v>46</v>
      </c>
      <c r="O6" s="8" t="s">
        <v>8</v>
      </c>
      <c r="P6" s="8" t="s">
        <v>9</v>
      </c>
      <c r="Q6" s="5" t="s">
        <v>8</v>
      </c>
      <c r="R6" s="5" t="s">
        <v>9</v>
      </c>
      <c r="S6" s="5" t="s">
        <v>8</v>
      </c>
      <c r="T6" s="5" t="s">
        <v>9</v>
      </c>
      <c r="U6" s="9" t="s">
        <v>8</v>
      </c>
      <c r="V6" s="5" t="s">
        <v>9</v>
      </c>
      <c r="W6" s="5" t="s">
        <v>8</v>
      </c>
      <c r="X6" s="5" t="s">
        <v>9</v>
      </c>
      <c r="Y6" s="5" t="s">
        <v>8</v>
      </c>
      <c r="Z6" s="5" t="s">
        <v>9</v>
      </c>
      <c r="AA6" s="10" t="s">
        <v>8</v>
      </c>
      <c r="AB6" s="50" t="s">
        <v>9</v>
      </c>
    </row>
    <row r="7" spans="1:28" ht="21.75" customHeight="1">
      <c r="A7" s="75" t="s">
        <v>11</v>
      </c>
      <c r="B7" s="3" t="s">
        <v>35</v>
      </c>
      <c r="C7" s="31" t="s">
        <v>43</v>
      </c>
      <c r="D7" s="31" t="s">
        <v>43</v>
      </c>
      <c r="E7" s="15">
        <v>2.64</v>
      </c>
      <c r="F7" s="23">
        <v>0</v>
      </c>
      <c r="G7" s="17">
        <v>7.02</v>
      </c>
      <c r="H7" s="23">
        <v>0</v>
      </c>
      <c r="I7" s="18">
        <v>0</v>
      </c>
      <c r="J7" s="23">
        <v>0</v>
      </c>
      <c r="K7" s="17">
        <v>0.96</v>
      </c>
      <c r="L7" s="23">
        <v>138</v>
      </c>
      <c r="M7" s="17">
        <v>58.81</v>
      </c>
      <c r="N7" s="16">
        <v>11740</v>
      </c>
      <c r="O7" s="19">
        <v>183.03</v>
      </c>
      <c r="P7" s="12">
        <v>42825</v>
      </c>
      <c r="Q7" s="13">
        <v>198.5</v>
      </c>
      <c r="R7" s="14">
        <v>55792</v>
      </c>
      <c r="S7" s="15">
        <v>218.64</v>
      </c>
      <c r="T7" s="16">
        <v>70459</v>
      </c>
      <c r="U7" s="17">
        <v>227.79</v>
      </c>
      <c r="V7" s="16">
        <v>84011</v>
      </c>
      <c r="W7" s="18">
        <v>142.42</v>
      </c>
      <c r="X7" s="16">
        <v>54841</v>
      </c>
      <c r="Y7" s="17">
        <v>146.79</v>
      </c>
      <c r="Z7" s="16">
        <v>62441</v>
      </c>
      <c r="AA7" s="17">
        <v>1186.6</v>
      </c>
      <c r="AB7" s="51">
        <v>382247</v>
      </c>
    </row>
    <row r="8" spans="1:28" ht="21.75" customHeight="1">
      <c r="A8" s="76"/>
      <c r="B8" s="4" t="s">
        <v>36</v>
      </c>
      <c r="C8" s="21" t="s">
        <v>43</v>
      </c>
      <c r="D8" s="21" t="s">
        <v>43</v>
      </c>
      <c r="E8" s="15">
        <v>70.85</v>
      </c>
      <c r="F8" s="23">
        <v>0</v>
      </c>
      <c r="G8" s="17">
        <v>81.32</v>
      </c>
      <c r="H8" s="23">
        <v>196</v>
      </c>
      <c r="I8" s="18">
        <v>0</v>
      </c>
      <c r="J8" s="23">
        <v>0</v>
      </c>
      <c r="K8" s="17">
        <v>2.96</v>
      </c>
      <c r="L8" s="23">
        <v>269</v>
      </c>
      <c r="M8" s="17">
        <v>400.04</v>
      </c>
      <c r="N8" s="16">
        <v>55638</v>
      </c>
      <c r="O8" s="19">
        <v>712.76</v>
      </c>
      <c r="P8" s="12">
        <v>118702</v>
      </c>
      <c r="Q8" s="19">
        <v>422.97</v>
      </c>
      <c r="R8" s="20">
        <v>86854</v>
      </c>
      <c r="S8" s="15">
        <v>287.14</v>
      </c>
      <c r="T8" s="16">
        <v>69494</v>
      </c>
      <c r="U8" s="17">
        <v>201.93</v>
      </c>
      <c r="V8" s="16">
        <v>56343</v>
      </c>
      <c r="W8" s="18">
        <v>162.16</v>
      </c>
      <c r="X8" s="16">
        <v>49842</v>
      </c>
      <c r="Y8" s="17">
        <v>118.98</v>
      </c>
      <c r="Z8" s="16">
        <v>43815</v>
      </c>
      <c r="AA8" s="17">
        <v>2461.11</v>
      </c>
      <c r="AB8" s="51">
        <v>481153</v>
      </c>
    </row>
    <row r="9" spans="1:28" ht="21.75" customHeight="1">
      <c r="A9" s="76"/>
      <c r="B9" s="4" t="s">
        <v>37</v>
      </c>
      <c r="C9" s="21" t="s">
        <v>43</v>
      </c>
      <c r="D9" s="21" t="s">
        <v>43</v>
      </c>
      <c r="E9" s="22">
        <v>0</v>
      </c>
      <c r="F9" s="23">
        <v>0</v>
      </c>
      <c r="G9" s="17">
        <v>0</v>
      </c>
      <c r="H9" s="23">
        <v>0</v>
      </c>
      <c r="I9" s="18">
        <v>0</v>
      </c>
      <c r="J9" s="23">
        <v>0</v>
      </c>
      <c r="K9" s="17">
        <v>0</v>
      </c>
      <c r="L9" s="23">
        <v>0</v>
      </c>
      <c r="M9" s="17">
        <v>0</v>
      </c>
      <c r="N9" s="23">
        <v>0</v>
      </c>
      <c r="O9" s="19">
        <v>0</v>
      </c>
      <c r="P9" s="12">
        <v>0</v>
      </c>
      <c r="Q9" s="19">
        <v>0</v>
      </c>
      <c r="R9" s="21">
        <v>0</v>
      </c>
      <c r="S9" s="22">
        <v>0</v>
      </c>
      <c r="T9" s="23">
        <v>0</v>
      </c>
      <c r="U9" s="17">
        <v>0</v>
      </c>
      <c r="V9" s="23">
        <v>0</v>
      </c>
      <c r="W9" s="18">
        <v>0.06</v>
      </c>
      <c r="X9" s="23">
        <v>25</v>
      </c>
      <c r="Y9" s="17">
        <v>4.82</v>
      </c>
      <c r="Z9" s="16">
        <v>2333</v>
      </c>
      <c r="AA9" s="17">
        <v>4.88</v>
      </c>
      <c r="AB9" s="51">
        <v>2358</v>
      </c>
    </row>
    <row r="10" spans="1:28" ht="21.75" customHeight="1">
      <c r="A10" s="76"/>
      <c r="B10" s="6" t="s">
        <v>1</v>
      </c>
      <c r="C10" s="21" t="s">
        <v>43</v>
      </c>
      <c r="D10" s="21" t="s">
        <v>43</v>
      </c>
      <c r="E10" s="22">
        <v>0</v>
      </c>
      <c r="F10" s="23">
        <v>0</v>
      </c>
      <c r="G10" s="17">
        <v>0</v>
      </c>
      <c r="H10" s="23">
        <v>0</v>
      </c>
      <c r="I10" s="18">
        <v>0</v>
      </c>
      <c r="J10" s="23">
        <v>0</v>
      </c>
      <c r="K10" s="17">
        <v>0</v>
      </c>
      <c r="L10" s="23">
        <v>0</v>
      </c>
      <c r="M10" s="17">
        <v>0.2</v>
      </c>
      <c r="N10" s="23">
        <v>33</v>
      </c>
      <c r="O10" s="19">
        <v>7.69</v>
      </c>
      <c r="P10" s="12">
        <v>1424</v>
      </c>
      <c r="Q10" s="19">
        <v>4.5</v>
      </c>
      <c r="R10" s="21">
        <v>933</v>
      </c>
      <c r="S10" s="22">
        <v>33.34</v>
      </c>
      <c r="T10" s="16">
        <v>8549</v>
      </c>
      <c r="U10" s="17">
        <v>36.27</v>
      </c>
      <c r="V10" s="16">
        <v>9995</v>
      </c>
      <c r="W10" s="18">
        <v>23.41</v>
      </c>
      <c r="X10" s="16">
        <v>5696</v>
      </c>
      <c r="Y10" s="17">
        <v>7.78</v>
      </c>
      <c r="Z10" s="16">
        <v>2319</v>
      </c>
      <c r="AA10" s="17">
        <v>113.19</v>
      </c>
      <c r="AB10" s="51">
        <v>28949</v>
      </c>
    </row>
    <row r="11" spans="1:28" ht="21.75" customHeight="1">
      <c r="A11" s="76"/>
      <c r="B11" s="7" t="s">
        <v>2</v>
      </c>
      <c r="C11" s="21" t="s">
        <v>43</v>
      </c>
      <c r="D11" s="21" t="s">
        <v>43</v>
      </c>
      <c r="E11" s="22">
        <v>0</v>
      </c>
      <c r="F11" s="23">
        <v>0</v>
      </c>
      <c r="G11" s="17">
        <v>0</v>
      </c>
      <c r="H11" s="23">
        <v>0</v>
      </c>
      <c r="I11" s="18">
        <v>0</v>
      </c>
      <c r="J11" s="23">
        <v>0</v>
      </c>
      <c r="K11" s="17">
        <v>2.58</v>
      </c>
      <c r="L11" s="23">
        <v>260</v>
      </c>
      <c r="M11" s="17">
        <v>0.45</v>
      </c>
      <c r="N11" s="23">
        <v>68</v>
      </c>
      <c r="O11" s="19">
        <v>19.15</v>
      </c>
      <c r="P11" s="12">
        <v>3563</v>
      </c>
      <c r="Q11" s="19">
        <v>47.23</v>
      </c>
      <c r="R11" s="20">
        <v>10166</v>
      </c>
      <c r="S11" s="22">
        <v>113.47</v>
      </c>
      <c r="T11" s="16">
        <v>27652</v>
      </c>
      <c r="U11" s="17">
        <v>76.77</v>
      </c>
      <c r="V11" s="16">
        <v>20774</v>
      </c>
      <c r="W11" s="18">
        <v>58.68</v>
      </c>
      <c r="X11" s="16">
        <v>14758</v>
      </c>
      <c r="Y11" s="17">
        <v>18.96</v>
      </c>
      <c r="Z11" s="16">
        <v>5668</v>
      </c>
      <c r="AA11" s="17">
        <v>337.29</v>
      </c>
      <c r="AB11" s="51">
        <v>82909</v>
      </c>
    </row>
    <row r="12" spans="1:28" ht="21.75" customHeight="1">
      <c r="A12" s="76"/>
      <c r="B12" s="7" t="s">
        <v>3</v>
      </c>
      <c r="C12" s="21" t="s">
        <v>43</v>
      </c>
      <c r="D12" s="21" t="s">
        <v>43</v>
      </c>
      <c r="E12" s="22">
        <v>0</v>
      </c>
      <c r="F12" s="23">
        <v>0</v>
      </c>
      <c r="G12" s="17">
        <v>0</v>
      </c>
      <c r="H12" s="23">
        <v>0</v>
      </c>
      <c r="I12" s="18">
        <v>0</v>
      </c>
      <c r="J12" s="23">
        <v>0</v>
      </c>
      <c r="K12" s="17">
        <v>0</v>
      </c>
      <c r="L12" s="23">
        <v>0</v>
      </c>
      <c r="M12" s="17">
        <v>0</v>
      </c>
      <c r="N12" s="23">
        <v>0</v>
      </c>
      <c r="O12" s="19">
        <v>0.91</v>
      </c>
      <c r="P12" s="12">
        <v>160</v>
      </c>
      <c r="Q12" s="19">
        <v>0</v>
      </c>
      <c r="R12" s="20">
        <v>0</v>
      </c>
      <c r="S12" s="22">
        <v>0</v>
      </c>
      <c r="T12" s="23">
        <v>0</v>
      </c>
      <c r="U12" s="17">
        <v>0</v>
      </c>
      <c r="V12" s="23">
        <v>0</v>
      </c>
      <c r="W12" s="18">
        <v>0</v>
      </c>
      <c r="X12" s="23">
        <v>0</v>
      </c>
      <c r="Y12" s="17">
        <v>0</v>
      </c>
      <c r="Z12" s="23">
        <v>0</v>
      </c>
      <c r="AA12" s="17">
        <v>0.91</v>
      </c>
      <c r="AB12" s="52">
        <v>160</v>
      </c>
    </row>
    <row r="13" spans="1:28" ht="21.75" customHeight="1">
      <c r="A13" s="76"/>
      <c r="B13" s="4" t="s">
        <v>4</v>
      </c>
      <c r="C13" s="21" t="s">
        <v>43</v>
      </c>
      <c r="D13" s="21" t="s">
        <v>43</v>
      </c>
      <c r="E13" s="15">
        <v>2.59</v>
      </c>
      <c r="F13" s="23">
        <v>0</v>
      </c>
      <c r="G13" s="17">
        <v>2.26</v>
      </c>
      <c r="H13" s="23">
        <v>42</v>
      </c>
      <c r="I13" s="18">
        <v>0</v>
      </c>
      <c r="J13" s="23">
        <v>0</v>
      </c>
      <c r="K13" s="17">
        <v>0</v>
      </c>
      <c r="L13" s="23">
        <v>0</v>
      </c>
      <c r="M13" s="17">
        <v>3.23</v>
      </c>
      <c r="N13" s="23">
        <v>245</v>
      </c>
      <c r="O13" s="19">
        <v>0.79</v>
      </c>
      <c r="P13" s="12">
        <v>64</v>
      </c>
      <c r="Q13" s="19">
        <v>14.72</v>
      </c>
      <c r="R13" s="20">
        <v>1488</v>
      </c>
      <c r="S13" s="15">
        <v>18.17</v>
      </c>
      <c r="T13" s="16">
        <v>1875</v>
      </c>
      <c r="U13" s="17">
        <v>16.58</v>
      </c>
      <c r="V13" s="16">
        <v>1957</v>
      </c>
      <c r="W13" s="18">
        <v>6.66</v>
      </c>
      <c r="X13" s="23">
        <v>868</v>
      </c>
      <c r="Y13" s="17">
        <v>56.3</v>
      </c>
      <c r="Z13" s="16">
        <v>7495</v>
      </c>
      <c r="AA13" s="17">
        <v>121.3</v>
      </c>
      <c r="AB13" s="51">
        <v>14034</v>
      </c>
    </row>
    <row r="14" spans="1:28" ht="21.75" customHeight="1">
      <c r="A14" s="77"/>
      <c r="B14" s="5" t="s">
        <v>5</v>
      </c>
      <c r="C14" s="21" t="s">
        <v>43</v>
      </c>
      <c r="D14" s="21" t="s">
        <v>43</v>
      </c>
      <c r="E14" s="15">
        <f>SUM(E7:E13)</f>
        <v>76.08</v>
      </c>
      <c r="F14" s="23">
        <f aca="true" t="shared" si="0" ref="F14:N14">SUM(F7:F13)</f>
        <v>0</v>
      </c>
      <c r="G14" s="17">
        <f t="shared" si="0"/>
        <v>90.6</v>
      </c>
      <c r="H14" s="23">
        <f t="shared" si="0"/>
        <v>238</v>
      </c>
      <c r="I14" s="18">
        <f t="shared" si="0"/>
        <v>0</v>
      </c>
      <c r="J14" s="23">
        <f t="shared" si="0"/>
        <v>0</v>
      </c>
      <c r="K14" s="17">
        <f t="shared" si="0"/>
        <v>6.5</v>
      </c>
      <c r="L14" s="23">
        <f t="shared" si="0"/>
        <v>667</v>
      </c>
      <c r="M14" s="17">
        <f t="shared" si="0"/>
        <v>462.73</v>
      </c>
      <c r="N14" s="16">
        <f t="shared" si="0"/>
        <v>67724</v>
      </c>
      <c r="O14" s="19">
        <f>SUM(O7:O13)</f>
        <v>924.3299999999999</v>
      </c>
      <c r="P14" s="12">
        <f>SUM(P7:P13)</f>
        <v>166738</v>
      </c>
      <c r="Q14" s="19">
        <f>SUM(Q7:Q13)</f>
        <v>687.9200000000001</v>
      </c>
      <c r="R14" s="20">
        <f>SUM(R7:R13)</f>
        <v>155233</v>
      </c>
      <c r="S14" s="15">
        <f>SUM(S7:S13)</f>
        <v>670.76</v>
      </c>
      <c r="T14" s="16">
        <f>SUM(T7:T13)</f>
        <v>178029</v>
      </c>
      <c r="U14" s="17">
        <f>SUM(U7:U13)</f>
        <v>559.34</v>
      </c>
      <c r="V14" s="16">
        <f>SUM(V7:V13)</f>
        <v>173080</v>
      </c>
      <c r="W14" s="18">
        <f>SUM(W7:W13)</f>
        <v>393.39000000000004</v>
      </c>
      <c r="X14" s="16">
        <f>SUM(X7:X13)</f>
        <v>126030</v>
      </c>
      <c r="Y14" s="17">
        <f>SUM(Y7:Y13)</f>
        <v>353.62999999999994</v>
      </c>
      <c r="Z14" s="16">
        <f>SUM(Z7:Z13)</f>
        <v>124071</v>
      </c>
      <c r="AA14" s="17">
        <f>SUM(AA7:AA13)</f>
        <v>4225.280000000001</v>
      </c>
      <c r="AB14" s="51">
        <f>SUM(AB7:AB13)</f>
        <v>991810</v>
      </c>
    </row>
    <row r="15" spans="1:28" ht="21.75" customHeight="1">
      <c r="A15" s="75" t="s">
        <v>12</v>
      </c>
      <c r="B15" s="4" t="s">
        <v>6</v>
      </c>
      <c r="C15" s="21" t="s">
        <v>43</v>
      </c>
      <c r="D15" s="21" t="s">
        <v>43</v>
      </c>
      <c r="E15" s="15">
        <v>0</v>
      </c>
      <c r="F15" s="23">
        <v>0</v>
      </c>
      <c r="G15" s="17">
        <v>0</v>
      </c>
      <c r="H15" s="23">
        <v>0</v>
      </c>
      <c r="I15" s="18">
        <v>0</v>
      </c>
      <c r="J15" s="23">
        <v>0</v>
      </c>
      <c r="K15" s="17">
        <v>0</v>
      </c>
      <c r="L15" s="23">
        <v>0</v>
      </c>
      <c r="M15" s="17">
        <v>0</v>
      </c>
      <c r="N15" s="23">
        <v>0</v>
      </c>
      <c r="O15" s="19">
        <v>0</v>
      </c>
      <c r="P15" s="12">
        <v>0</v>
      </c>
      <c r="Q15" s="19">
        <v>0</v>
      </c>
      <c r="R15" s="21">
        <v>0</v>
      </c>
      <c r="S15" s="15">
        <v>0</v>
      </c>
      <c r="T15" s="23">
        <v>0</v>
      </c>
      <c r="U15" s="17">
        <v>0.23</v>
      </c>
      <c r="V15" s="23">
        <v>31</v>
      </c>
      <c r="W15" s="18">
        <v>3.55</v>
      </c>
      <c r="X15" s="23">
        <v>476</v>
      </c>
      <c r="Y15" s="17">
        <v>1.55</v>
      </c>
      <c r="Z15" s="23">
        <v>210</v>
      </c>
      <c r="AA15" s="17">
        <v>5.33</v>
      </c>
      <c r="AB15" s="52">
        <v>717</v>
      </c>
    </row>
    <row r="16" spans="1:28" ht="21.75" customHeight="1">
      <c r="A16" s="76"/>
      <c r="B16" s="4" t="s">
        <v>4</v>
      </c>
      <c r="C16" s="21" t="s">
        <v>43</v>
      </c>
      <c r="D16" s="21" t="s">
        <v>43</v>
      </c>
      <c r="E16" s="15">
        <v>0</v>
      </c>
      <c r="F16" s="23">
        <v>0</v>
      </c>
      <c r="G16" s="17">
        <v>0</v>
      </c>
      <c r="H16" s="23">
        <v>0</v>
      </c>
      <c r="I16" s="18">
        <v>0</v>
      </c>
      <c r="J16" s="23">
        <v>0</v>
      </c>
      <c r="K16" s="17">
        <v>5.42</v>
      </c>
      <c r="L16" s="23">
        <v>326</v>
      </c>
      <c r="M16" s="17">
        <v>1.18</v>
      </c>
      <c r="N16" s="23">
        <v>84</v>
      </c>
      <c r="O16" s="19">
        <v>21.03</v>
      </c>
      <c r="P16" s="12">
        <v>1744</v>
      </c>
      <c r="Q16" s="19">
        <v>12.4</v>
      </c>
      <c r="R16" s="20">
        <v>1122</v>
      </c>
      <c r="S16" s="15">
        <v>39.16</v>
      </c>
      <c r="T16" s="16">
        <v>4101</v>
      </c>
      <c r="U16" s="17">
        <v>18.99</v>
      </c>
      <c r="V16" s="16">
        <v>2263</v>
      </c>
      <c r="W16" s="18">
        <v>27.42</v>
      </c>
      <c r="X16" s="16">
        <v>3663</v>
      </c>
      <c r="Y16" s="17">
        <v>515.54</v>
      </c>
      <c r="Z16" s="16">
        <v>72442</v>
      </c>
      <c r="AA16" s="17">
        <v>641.14</v>
      </c>
      <c r="AB16" s="51">
        <v>85745</v>
      </c>
    </row>
    <row r="17" spans="1:28" ht="21.75" customHeight="1">
      <c r="A17" s="77"/>
      <c r="B17" s="5" t="s">
        <v>5</v>
      </c>
      <c r="C17" s="21" t="s">
        <v>43</v>
      </c>
      <c r="D17" s="21" t="s">
        <v>43</v>
      </c>
      <c r="E17" s="15">
        <f>SUM(E15:E16)</f>
        <v>0</v>
      </c>
      <c r="F17" s="23">
        <f aca="true" t="shared" si="1" ref="F17:N17">SUM(F15:F16)</f>
        <v>0</v>
      </c>
      <c r="G17" s="17">
        <f t="shared" si="1"/>
        <v>0</v>
      </c>
      <c r="H17" s="23">
        <f t="shared" si="1"/>
        <v>0</v>
      </c>
      <c r="I17" s="18">
        <f t="shared" si="1"/>
        <v>0</v>
      </c>
      <c r="J17" s="23">
        <f t="shared" si="1"/>
        <v>0</v>
      </c>
      <c r="K17" s="17">
        <f t="shared" si="1"/>
        <v>5.42</v>
      </c>
      <c r="L17" s="23">
        <f t="shared" si="1"/>
        <v>326</v>
      </c>
      <c r="M17" s="17">
        <f t="shared" si="1"/>
        <v>1.18</v>
      </c>
      <c r="N17" s="23">
        <f t="shared" si="1"/>
        <v>84</v>
      </c>
      <c r="O17" s="13">
        <f>SUM(O15:O16)</f>
        <v>21.03</v>
      </c>
      <c r="P17" s="12">
        <f>SUM(P15:P16)</f>
        <v>1744</v>
      </c>
      <c r="Q17" s="19">
        <f>SUM(Q15:Q16)</f>
        <v>12.4</v>
      </c>
      <c r="R17" s="20">
        <f>SUM(R15:R16)</f>
        <v>1122</v>
      </c>
      <c r="S17" s="15">
        <f>SUM(S15:S16)</f>
        <v>39.16</v>
      </c>
      <c r="T17" s="16">
        <f>SUM(T15:T16)</f>
        <v>4101</v>
      </c>
      <c r="U17" s="17">
        <f>SUM(U15:U16)</f>
        <v>19.22</v>
      </c>
      <c r="V17" s="16">
        <f>SUM(V15:V16)</f>
        <v>2294</v>
      </c>
      <c r="W17" s="18">
        <f>SUM(W15:W16)</f>
        <v>30.970000000000002</v>
      </c>
      <c r="X17" s="16">
        <f>SUM(X15:X16)</f>
        <v>4139</v>
      </c>
      <c r="Y17" s="17">
        <f>SUM(Y15:Y16)</f>
        <v>517.0899999999999</v>
      </c>
      <c r="Z17" s="16">
        <f>SUM(Z15:Z16)</f>
        <v>72652</v>
      </c>
      <c r="AA17" s="17">
        <f>SUM(AA15:AA16)</f>
        <v>646.47</v>
      </c>
      <c r="AB17" s="51">
        <f>SUM(AB15:AB16)</f>
        <v>86462</v>
      </c>
    </row>
    <row r="18" spans="1:28" ht="21.75" customHeight="1">
      <c r="A18" s="81" t="s">
        <v>7</v>
      </c>
      <c r="B18" s="82"/>
      <c r="C18" s="23">
        <v>135.31</v>
      </c>
      <c r="D18" s="23">
        <v>0</v>
      </c>
      <c r="E18" s="27"/>
      <c r="F18" s="28"/>
      <c r="G18" s="29"/>
      <c r="H18" s="28"/>
      <c r="I18" s="28"/>
      <c r="J18" s="28"/>
      <c r="K18" s="30"/>
      <c r="L18" s="28"/>
      <c r="M18" s="29"/>
      <c r="N18" s="33"/>
      <c r="O18" s="48"/>
      <c r="P18" s="24"/>
      <c r="Q18" s="25"/>
      <c r="R18" s="26"/>
      <c r="S18" s="27"/>
      <c r="T18" s="28"/>
      <c r="U18" s="29"/>
      <c r="V18" s="28"/>
      <c r="W18" s="28"/>
      <c r="X18" s="28"/>
      <c r="Y18" s="30"/>
      <c r="Z18" s="28"/>
      <c r="AA18" s="30">
        <v>135.31</v>
      </c>
      <c r="AB18" s="53" t="s">
        <v>42</v>
      </c>
    </row>
    <row r="19" spans="1:28" ht="21.75" customHeight="1" thickBot="1">
      <c r="A19" s="83" t="s">
        <v>10</v>
      </c>
      <c r="B19" s="84"/>
      <c r="C19" s="34">
        <f>SUM(C14,C17,C18)</f>
        <v>135.31</v>
      </c>
      <c r="D19" s="34">
        <f>SUM(D14,D17,D18)</f>
        <v>0</v>
      </c>
      <c r="E19" s="35">
        <f>SUM(E14,E17,E18)</f>
        <v>76.08</v>
      </c>
      <c r="F19" s="34">
        <f aca="true" t="shared" si="2" ref="F19:N19">SUM(F14,F17,F18)</f>
        <v>0</v>
      </c>
      <c r="G19" s="36">
        <f t="shared" si="2"/>
        <v>90.6</v>
      </c>
      <c r="H19" s="34">
        <f t="shared" si="2"/>
        <v>238</v>
      </c>
      <c r="I19" s="37">
        <f t="shared" si="2"/>
        <v>0</v>
      </c>
      <c r="J19" s="34">
        <f t="shared" si="2"/>
        <v>0</v>
      </c>
      <c r="K19" s="36">
        <f t="shared" si="2"/>
        <v>11.92</v>
      </c>
      <c r="L19" s="34">
        <f t="shared" si="2"/>
        <v>993</v>
      </c>
      <c r="M19" s="36">
        <f t="shared" si="2"/>
        <v>463.91</v>
      </c>
      <c r="N19" s="40">
        <f t="shared" si="2"/>
        <v>67808</v>
      </c>
      <c r="O19" s="49">
        <f>SUM(O14,O17,O18)</f>
        <v>945.3599999999999</v>
      </c>
      <c r="P19" s="38">
        <f>SUM(P14,P17,P18)</f>
        <v>168482</v>
      </c>
      <c r="Q19" s="39">
        <f>SUM(Q14,Q17,Q18)</f>
        <v>700.32</v>
      </c>
      <c r="R19" s="40">
        <f>SUM(R14,R17,R18)</f>
        <v>156355</v>
      </c>
      <c r="S19" s="35">
        <f>SUM(S14,S17,S18)</f>
        <v>709.92</v>
      </c>
      <c r="T19" s="40">
        <f>SUM(T14,T17,T18)</f>
        <v>182130</v>
      </c>
      <c r="U19" s="36">
        <f>SUM(U14,U17,U18)</f>
        <v>578.5600000000001</v>
      </c>
      <c r="V19" s="40">
        <f>SUM(V14,V17,V18)</f>
        <v>175374</v>
      </c>
      <c r="W19" s="37">
        <f>SUM(W14,W17,W18)</f>
        <v>424.36000000000007</v>
      </c>
      <c r="X19" s="40">
        <f>SUM(X14,X17,X18)</f>
        <v>130169</v>
      </c>
      <c r="Y19" s="36">
        <f>SUM(Y14,Y17,Y18)</f>
        <v>870.7199999999998</v>
      </c>
      <c r="Z19" s="40">
        <f>SUM(Z14,Z17,Z18)</f>
        <v>196723</v>
      </c>
      <c r="AA19" s="36">
        <f>SUM(AA14,AA17,AA18)</f>
        <v>5007.060000000001</v>
      </c>
      <c r="AB19" s="54">
        <f>SUM(AB14,AB17,AB18)</f>
        <v>1078272</v>
      </c>
    </row>
    <row r="20" spans="15:28" ht="21.75" customHeight="1"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5:28" ht="21.75" customHeight="1" thickBot="1"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21.75" customHeight="1">
      <c r="A22" s="41"/>
      <c r="B22" s="42"/>
      <c r="C22" s="42"/>
      <c r="D22" s="42"/>
      <c r="E22" s="43"/>
      <c r="F22" s="64" t="s">
        <v>14</v>
      </c>
      <c r="G22" s="65"/>
      <c r="H22" s="66"/>
      <c r="I22" s="64" t="s">
        <v>15</v>
      </c>
      <c r="J22" s="65"/>
      <c r="K22" s="66"/>
      <c r="L22" s="64" t="s">
        <v>16</v>
      </c>
      <c r="M22" s="65"/>
      <c r="N22" s="66"/>
      <c r="O22" s="93" t="s">
        <v>27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4"/>
    </row>
    <row r="23" spans="1:28" ht="21.75" customHeight="1">
      <c r="A23" s="78" t="s">
        <v>13</v>
      </c>
      <c r="B23" s="79"/>
      <c r="C23" s="79"/>
      <c r="D23" s="79"/>
      <c r="E23" s="80"/>
      <c r="F23" s="67">
        <f>SUM(I23:N24)</f>
        <v>5245.610000000001</v>
      </c>
      <c r="G23" s="68"/>
      <c r="H23" s="69"/>
      <c r="I23" s="67">
        <v>5007.06</v>
      </c>
      <c r="J23" s="68"/>
      <c r="K23" s="69"/>
      <c r="L23" s="73">
        <v>238.55</v>
      </c>
      <c r="M23" s="68"/>
      <c r="N23" s="69"/>
      <c r="O23" s="98" t="s">
        <v>5</v>
      </c>
      <c r="P23" s="98"/>
      <c r="Q23" s="98" t="s">
        <v>28</v>
      </c>
      <c r="R23" s="98"/>
      <c r="S23" s="98" t="s">
        <v>29</v>
      </c>
      <c r="T23" s="98"/>
      <c r="U23" s="98" t="s">
        <v>30</v>
      </c>
      <c r="V23" s="98"/>
      <c r="W23" s="98" t="s">
        <v>31</v>
      </c>
      <c r="X23" s="98"/>
      <c r="Y23" s="98" t="s">
        <v>32</v>
      </c>
      <c r="Z23" s="98"/>
      <c r="AA23" s="5" t="s">
        <v>33</v>
      </c>
      <c r="AB23" s="50" t="s">
        <v>34</v>
      </c>
    </row>
    <row r="24" spans="1:28" ht="21.75" customHeight="1" thickBot="1">
      <c r="A24" s="44"/>
      <c r="B24" s="45"/>
      <c r="C24" s="45"/>
      <c r="D24" s="45"/>
      <c r="E24" s="46"/>
      <c r="F24" s="70"/>
      <c r="G24" s="71"/>
      <c r="H24" s="72"/>
      <c r="I24" s="70"/>
      <c r="J24" s="71"/>
      <c r="K24" s="72"/>
      <c r="L24" s="70"/>
      <c r="M24" s="71"/>
      <c r="N24" s="72"/>
      <c r="O24" s="99">
        <f>SUM(Q24:AB24)</f>
        <v>238.54999999999995</v>
      </c>
      <c r="P24" s="99"/>
      <c r="Q24" s="99">
        <v>61.37</v>
      </c>
      <c r="R24" s="99"/>
      <c r="S24" s="100">
        <v>0</v>
      </c>
      <c r="T24" s="100"/>
      <c r="U24" s="99">
        <v>1.51</v>
      </c>
      <c r="V24" s="99"/>
      <c r="W24" s="99">
        <v>155.42</v>
      </c>
      <c r="X24" s="99"/>
      <c r="Y24" s="99">
        <v>5.63</v>
      </c>
      <c r="Z24" s="99"/>
      <c r="AA24" s="47">
        <v>5.76</v>
      </c>
      <c r="AB24" s="55">
        <v>8.86</v>
      </c>
    </row>
    <row r="25" spans="15:28" ht="21.75" customHeight="1"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5:28" ht="21.75" customHeight="1"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11" ht="21.75" customHeight="1">
      <c r="A27" s="85" t="s">
        <v>25</v>
      </c>
      <c r="B27" s="57" t="s">
        <v>17</v>
      </c>
      <c r="C27" s="58"/>
      <c r="D27" s="58"/>
      <c r="E27" s="59"/>
      <c r="F27" s="57" t="s">
        <v>18</v>
      </c>
      <c r="G27" s="58"/>
      <c r="H27" s="59"/>
      <c r="I27" s="57" t="s">
        <v>19</v>
      </c>
      <c r="J27" s="58"/>
      <c r="K27" s="59"/>
    </row>
    <row r="28" spans="1:12" ht="21.75" customHeight="1">
      <c r="A28" s="86"/>
      <c r="B28" s="57" t="s">
        <v>20</v>
      </c>
      <c r="C28" s="58"/>
      <c r="D28" s="58"/>
      <c r="E28" s="59"/>
      <c r="F28" s="63">
        <v>1828.62</v>
      </c>
      <c r="G28" s="61"/>
      <c r="H28" s="62"/>
      <c r="I28" s="74">
        <v>399067</v>
      </c>
      <c r="J28" s="61"/>
      <c r="K28" s="62"/>
      <c r="L28" s="32"/>
    </row>
    <row r="29" spans="1:12" ht="21.75" customHeight="1">
      <c r="A29" s="86"/>
      <c r="B29" s="57" t="s">
        <v>21</v>
      </c>
      <c r="C29" s="58"/>
      <c r="D29" s="58"/>
      <c r="E29" s="59"/>
      <c r="F29" s="63">
        <v>3178.44</v>
      </c>
      <c r="G29" s="61"/>
      <c r="H29" s="62"/>
      <c r="I29" s="74">
        <v>679205</v>
      </c>
      <c r="J29" s="61"/>
      <c r="K29" s="62"/>
      <c r="L29" s="32"/>
    </row>
    <row r="30" spans="1:12" ht="21.75" customHeight="1">
      <c r="A30" s="86"/>
      <c r="B30" s="57" t="s">
        <v>22</v>
      </c>
      <c r="C30" s="58"/>
      <c r="D30" s="58"/>
      <c r="E30" s="59"/>
      <c r="F30" s="60">
        <v>238.55</v>
      </c>
      <c r="G30" s="61"/>
      <c r="H30" s="62"/>
      <c r="I30" s="60" t="s">
        <v>38</v>
      </c>
      <c r="J30" s="61"/>
      <c r="K30" s="62"/>
      <c r="L30" s="32"/>
    </row>
    <row r="31" spans="1:12" ht="21.75" customHeight="1">
      <c r="A31" s="86"/>
      <c r="B31" s="57" t="s">
        <v>5</v>
      </c>
      <c r="C31" s="58"/>
      <c r="D31" s="58"/>
      <c r="E31" s="59"/>
      <c r="F31" s="63">
        <f>SUM(F28:H30)</f>
        <v>5245.61</v>
      </c>
      <c r="G31" s="61"/>
      <c r="H31" s="62"/>
      <c r="I31" s="74">
        <f>SUM(I28:K30)</f>
        <v>1078272</v>
      </c>
      <c r="J31" s="61"/>
      <c r="K31" s="62"/>
      <c r="L31" s="32"/>
    </row>
    <row r="32" spans="1:12" ht="21.75" customHeight="1">
      <c r="A32" s="86"/>
      <c r="B32" s="57" t="s">
        <v>23</v>
      </c>
      <c r="C32" s="58"/>
      <c r="D32" s="58"/>
      <c r="E32" s="59"/>
      <c r="F32" s="60">
        <v>224.38</v>
      </c>
      <c r="G32" s="61"/>
      <c r="H32" s="62"/>
      <c r="I32" s="60" t="s">
        <v>39</v>
      </c>
      <c r="J32" s="61"/>
      <c r="K32" s="62"/>
      <c r="L32" s="32"/>
    </row>
    <row r="33" spans="1:11" ht="21.75" customHeight="1">
      <c r="A33" s="87"/>
      <c r="B33" s="57" t="s">
        <v>24</v>
      </c>
      <c r="C33" s="58"/>
      <c r="D33" s="58"/>
      <c r="E33" s="59"/>
      <c r="F33" s="63">
        <f>SUM(F31,F32)</f>
        <v>5469.99</v>
      </c>
      <c r="G33" s="61"/>
      <c r="H33" s="62"/>
      <c r="I33" s="74">
        <f>SUM(I31,I32)</f>
        <v>1078272</v>
      </c>
      <c r="J33" s="61"/>
      <c r="K33" s="62"/>
    </row>
  </sheetData>
  <sheetProtection/>
  <mergeCells count="62">
    <mergeCell ref="O4:AB4"/>
    <mergeCell ref="AA5:AB5"/>
    <mergeCell ref="O5:P5"/>
    <mergeCell ref="S5:T5"/>
    <mergeCell ref="U5:V5"/>
    <mergeCell ref="W5:X5"/>
    <mergeCell ref="Y5:Z5"/>
    <mergeCell ref="Q5:R5"/>
    <mergeCell ref="O22:AB22"/>
    <mergeCell ref="W23:X23"/>
    <mergeCell ref="Y23:Z23"/>
    <mergeCell ref="O23:P23"/>
    <mergeCell ref="Q23:R23"/>
    <mergeCell ref="S23:T23"/>
    <mergeCell ref="U23:V23"/>
    <mergeCell ref="Y24:Z24"/>
    <mergeCell ref="Q24:R24"/>
    <mergeCell ref="O24:P24"/>
    <mergeCell ref="S24:T24"/>
    <mergeCell ref="U24:V24"/>
    <mergeCell ref="W24:X24"/>
    <mergeCell ref="M5:N5"/>
    <mergeCell ref="A6:B6"/>
    <mergeCell ref="A5:B5"/>
    <mergeCell ref="A7:A14"/>
    <mergeCell ref="E5:F5"/>
    <mergeCell ref="G5:H5"/>
    <mergeCell ref="I5:J5"/>
    <mergeCell ref="K5:L5"/>
    <mergeCell ref="C5:D5"/>
    <mergeCell ref="A15:A17"/>
    <mergeCell ref="A23:E23"/>
    <mergeCell ref="F22:H22"/>
    <mergeCell ref="I33:K33"/>
    <mergeCell ref="B28:E28"/>
    <mergeCell ref="A18:B18"/>
    <mergeCell ref="A19:B19"/>
    <mergeCell ref="A27:A33"/>
    <mergeCell ref="F28:H28"/>
    <mergeCell ref="F30:H30"/>
    <mergeCell ref="I31:K31"/>
    <mergeCell ref="I32:K32"/>
    <mergeCell ref="I27:K27"/>
    <mergeCell ref="I28:K28"/>
    <mergeCell ref="I29:K29"/>
    <mergeCell ref="I30:K30"/>
    <mergeCell ref="L22:N22"/>
    <mergeCell ref="F23:H24"/>
    <mergeCell ref="I23:K24"/>
    <mergeCell ref="L23:N24"/>
    <mergeCell ref="I22:K22"/>
    <mergeCell ref="B30:E30"/>
    <mergeCell ref="B33:E33"/>
    <mergeCell ref="F27:H27"/>
    <mergeCell ref="F32:H32"/>
    <mergeCell ref="F33:H33"/>
    <mergeCell ref="B31:E31"/>
    <mergeCell ref="B32:E32"/>
    <mergeCell ref="F29:H29"/>
    <mergeCell ref="B27:E27"/>
    <mergeCell ref="B29:E29"/>
    <mergeCell ref="F31:H31"/>
  </mergeCells>
  <printOptions/>
  <pageMargins left="0.3937007874015748" right="0.2755905511811024" top="0.7874015748031497" bottom="0.7874015748031497" header="0.5118110236220472" footer="0.3937007874015748"/>
  <pageSetup firstPageNumber="7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2015-01-05T06:43:30Z</cp:lastPrinted>
  <dcterms:created xsi:type="dcterms:W3CDTF">2009-01-13T01:08:46Z</dcterms:created>
  <dcterms:modified xsi:type="dcterms:W3CDTF">2017-03-27T06:57:19Z</dcterms:modified>
  <cp:category/>
  <cp:version/>
  <cp:contentType/>
  <cp:contentStatus/>
</cp:coreProperties>
</file>