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<sst xmlns="http://schemas.openxmlformats.org/spreadsheetml/2006/main" count="1074" uniqueCount="561">
  <si>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</si>
  <si>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</si>
  <si>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</si>
  <si>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</si>
  <si>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</si>
  <si>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</si>
  <si>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</si>
  <si>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</si>
  <si>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</si>
  <si>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</si>
  <si>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</si>
  <si>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</si>
  <si>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</si>
  <si>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</si>
  <si>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</si>
  <si>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</si>
  <si>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</si>
  <si>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</si>
  <si>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</si>
  <si>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</si>
  <si>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</si>
  <si>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</si>
  <si>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</si>
  <si>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</si>
  <si>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</si>
  <si>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</si>
  <si>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</si>
  <si>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</si>
  <si>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</si>
  <si>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</si>
  <si>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</si>
  <si>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</si>
  <si>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</si>
  <si>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</si>
  <si>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</si>
  <si>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</si>
  <si>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</si>
  <si>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</si>
  <si>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</si>
  <si>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</si>
  <si>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</si>
  <si>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</si>
  <si>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</si>
  <si>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</si>
  <si>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</si>
  <si>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</si>
  <si>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</si>
  <si>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</si>
  <si>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</si>
  <si>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</si>
  <si>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</si>
  <si>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</si>
  <si>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</si>
  <si>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</si>
  <si>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</si>
  <si>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</si>
  <si>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</si>
  <si>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</si>
  <si>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</si>
  <si>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</si>
  <si>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</si>
  <si>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</si>
  <si>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</si>
  <si>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</si>
  <si>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</si>
  <si>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</si>
  <si>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</si>
  <si>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</si>
  <si>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</si>
  <si>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</si>
  <si>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</si>
  <si>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</si>
  <si>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</si>
  <si>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</si>
  <si>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</si>
  <si>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</si>
  <si>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</si>
  <si>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</si>
  <si>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</si>
  <si>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</si>
  <si>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</si>
  <si>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ときがわ町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</si>
  <si>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</si>
  <si>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</si>
  <si>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</si>
  <si>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</si>
  <si>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</si>
  <si>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</si>
  <si>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</si>
  <si>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</si>
  <si>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</si>
  <si>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</si>
  <si>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</si>
  <si>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</si>
  <si>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</si>
  <si>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</si>
  <si>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</si>
  <si>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</si>
  <si>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</si>
  <si>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</si>
  <si>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</si>
  <si>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</si>
  <si>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</si>
  <si>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</si>
  <si>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</si>
  <si>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</si>
  <si>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</si>
  <si>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</si>
  <si>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</si>
  <si>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</si>
  <si>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</si>
  <si>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</si>
  <si>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</si>
  <si>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</si>
  <si>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</si>
  <si>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</si>
  <si>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</si>
  <si>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</si>
  <si>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</si>
  <si>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</si>
  <si>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</si>
  <si>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</si>
  <si>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</si>
  <si>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</si>
  <si>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</si>
  <si>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</si>
  <si>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</si>
  <si>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</si>
  <si>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</si>
  <si>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</si>
  <si>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</si>
  <si>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</si>
  <si>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</si>
  <si>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</si>
  <si>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</si>
  <si>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</si>
  <si>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</si>
  <si>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</si>
  <si>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</si>
  <si>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</si>
  <si>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</si>
  <si>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</si>
  <si>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</si>
  <si>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</si>
  <si>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</si>
  <si>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</si>
  <si>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</si>
  <si>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</si>
  <si>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</si>
  <si>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</si>
  <si>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</si>
  <si>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</si>
  <si>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</si>
  <si>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</si>
  <si>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</si>
  <si>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</si>
  <si>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</si>
  <si>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</si>
  <si>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</si>
  <si>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</si>
  <si>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</si>
  <si>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</si>
  <si>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</si>
  <si>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</si>
  <si>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</si>
  <si>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</si>
  <si>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</si>
  <si>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</si>
  <si>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</si>
  <si>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</si>
  <si>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</si>
  <si>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</si>
  <si>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</si>
  <si>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</si>
  <si>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</si>
  <si>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</si>
  <si>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</si>
  <si>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</si>
  <si>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</si>
  <si>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</si>
  <si>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</si>
  <si>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</si>
  <si>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</si>
  <si>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</si>
  <si>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</si>
  <si>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</si>
  <si>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</si>
  <si>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</si>
  <si>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</si>
  <si>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</si>
  <si>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</si>
  <si>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</si>
  <si>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埼玉県ときがわ町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</si>
  <si>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</si>
  <si>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</si>
  <si>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</si>
  <si>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</si>
  <si>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</si>
  <si>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</si>
  <si>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</si>
  <si>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</si>
  <si>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</si>
  <si>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</si>
  <si>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</si>
  <si>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</si>
  <si>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</si>
  <si>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</si>
  <si>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</si>
  <si>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</si>
  <si>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</si>
  <si>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</si>
  <si>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</si>
  <si>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</si>
  <si>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</si>
  <si>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</si>
  <si>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</si>
  <si>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</si>
  <si>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</si>
  <si>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</si>
  <si>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</si>
  <si>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</si>
  <si>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</si>
  <si>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</si>
  <si>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</si>
  <si>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</si>
  <si>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</si>
  <si>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</si>
  <si>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</si>
  <si>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</si>
  <si>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</si>
  <si>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</si>
  <si>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</si>
  <si>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</si>
  <si>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</si>
  <si>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</si>
  <si>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</si>
  <si>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</si>
  <si>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</si>
  <si>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</si>
  <si>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</si>
  <si>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</si>
  <si>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</si>
  <si>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</si>
  <si>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</si>
  <si>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</si>
  <si>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</si>
  <si>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</si>
  <si>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</si>
  <si>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</si>
  <si>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</si>
  <si>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</si>
  <si>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</si>
  <si>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</si>
  <si>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</si>
  <si>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</si>
  <si>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</si>
  <si>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</si>
  <si>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</si>
  <si>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</si>
  <si>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</si>
  <si>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</si>
  <si>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</si>
  <si>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</si>
  <si>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</si>
  <si>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</si>
  <si>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</si>
  <si>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</si>
  <si>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</si>
  <si>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</si>
  <si>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</si>
  <si>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</si>
  <si>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</si>
  <si>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</si>
  <si>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</si>
  <si>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</si>
  <si>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</si>
  <si>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</si>
  <si>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</si>
  <si>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</si>
  <si>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</si>
  <si>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</si>
  <si>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</si>
  <si>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</si>
  <si>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</si>
  <si>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</si>
  <si>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</si>
  <si>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</si>
  <si>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</si>
  <si>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</si>
  <si>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</si>
  <si>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</si>
  <si>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</si>
  <si>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</si>
  <si>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</si>
  <si>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</si>
  <si>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</si>
  <si>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</si>
  <si>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</si>
  <si>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</si>
  <si>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</si>
  <si>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</si>
  <si>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</si>
  <si>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</si>
  <si>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</si>
  <si>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</si>
  <si>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</si>
  <si>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</si>
  <si>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</si>
  <si>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</si>
  <si>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</si>
  <si>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</si>
  <si>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</si>
  <si>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</si>
  <si>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</si>
  <si>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</si>
  <si>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</si>
  <si>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</si>
  <si>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</si>
  <si>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</si>
  <si>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</si>
  <si>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</si>
  <si>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</si>
  <si>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</si>
  <si>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</si>
  <si>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</si>
  <si>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</si>
  <si>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</si>
  <si>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</si>
  <si>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</si>
  <si>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</si>
  <si>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</si>
  <si>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</si>
  <si>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</si>
  <si>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</si>
  <si>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</si>
  <si>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</si>
  <si>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</si>
  <si>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</si>
  <si>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</si>
  <si>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</si>
  <si>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埼玉県ときがわ町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</si>
  <si>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</si>
  <si>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</si>
  <si>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</si>
  <si>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</si>
  <si>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</si>
  <si>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</si>
  <si>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</si>
  <si>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</si>
  <si>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</si>
  <si>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</si>
  <si>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</si>
  <si>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</si>
  <si>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</si>
  <si>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</si>
  <si>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</si>
  <si>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</si>
  <si>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</si>
  <si>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</si>
  <si>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</si>
  <si>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</si>
  <si>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関口茂八奨学事業特別会計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</si>
  <si>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</si>
  <si>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</si>
  <si>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</si>
  <si>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</si>
  <si>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</si>
  <si>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</si>
  <si>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</si>
  <si>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</si>
  <si>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</si>
  <si>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</si>
  <si>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</si>
  <si>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</si>
  <si>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</si>
  <si>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</si>
  <si>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</si>
  <si>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</si>
  <si>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</si>
  <si>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</si>
  <si>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</si>
  <si>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</si>
  <si>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</si>
  <si>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</si>
  <si>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</si>
  <si>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</si>
  <si>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</si>
  <si>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</si>
  <si>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</si>
  <si>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</si>
  <si>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</si>
  <si>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</si>
  <si>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</si>
  <si>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</si>
  <si>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</si>
  <si>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</si>
  <si>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</si>
  <si>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</si>
  <si>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</si>
  <si>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</si>
  <si>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</si>
  <si>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</si>
  <si>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</si>
  <si>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</si>
  <si>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</si>
  <si>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</si>
  <si>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</si>
  <si>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</si>
  <si>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</si>
  <si>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</si>
  <si>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</si>
  <si>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</si>
  <si>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</si>
  <si>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</si>
  <si>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</si>
  <si>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</si>
  <si>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</si>
  <si>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</si>
  <si>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</si>
  <si>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</si>
  <si>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</si>
  <si>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</si>
  <si>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</si>
  <si>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</si>
  <si>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</si>
  <si>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</si>
  <si>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</si>
  <si>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</si>
  <si>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</si>
  <si>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</si>
  <si>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</si>
  <si>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</si>
  <si>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</si>
  <si>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</si>
  <si>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</si>
  <si>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</si>
  <si>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</si>
  <si>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浄化槽設置管理事業特別会計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</si>
  <si>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</si>
  <si>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</si>
  <si>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</si>
  <si>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</si>
  <si>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</si>
  <si>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</si>
  <si>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</si>
  <si>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</si>
  <si>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</si>
  <si>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</si>
  <si>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</si>
  <si>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</si>
  <si>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</si>
  <si>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</si>
  <si>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</si>
  <si>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</si>
  <si>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</si>
  <si>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</si>
  <si>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</si>
  <si>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</si>
  <si>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</si>
  <si>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</si>
  <si>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</si>
  <si>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</si>
  <si>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</si>
  <si>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</si>
  <si>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</si>
  <si>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</si>
  <si>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</si>
  <si>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</si>
  <si>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</si>
  <si>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</si>
  <si>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</si>
  <si>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</si>
  <si>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</si>
  <si>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</si>
  <si>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</si>
  <si>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</si>
  <si>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</si>
  <si>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</si>
  <si>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</si>
  <si>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</si>
  <si>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</si>
  <si>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</si>
  <si>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</si>
  <si>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</si>
  <si>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</si>
  <si>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</si>
  <si>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</si>
  <si>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</si>
  <si>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</si>
  <si>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</si>
  <si>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</si>
  <si>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</si>
  <si>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</si>
  <si>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</si>
  <si>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</si>
  <si>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</si>
  <si>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</si>
  <si>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</si>
  <si>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</si>
  <si>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</si>
  <si>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</si>
  <si>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</si>
  <si>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</si>
  <si>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</si>
  <si>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</si>
  <si>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</si>
  <si>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</si>
  <si>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</si>
  <si>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</si>
  <si>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</si>
  <si>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</si>
  <si>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</si>
  <si>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</si>
  <si>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</si>
  <si>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</si>
  <si>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</si>
  <si>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</si>
  <si>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</si>
  <si>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</si>
  <si>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</si>
  <si>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</si>
  <si>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</si>
  <si>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1.90</t>
  </si>
  <si>
    <t>▲ 3.87</t>
  </si>
  <si>
    <t>▲ 1.09</t>
  </si>
  <si>
    <t>水道事業会計</t>
  </si>
  <si>
    <t>一般会計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</si>
  <si>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</si>
  <si>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</si>
  <si>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</si>
  <si>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</si>
  <si>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</si>
  <si>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</si>
  <si>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</si>
  <si>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</si>
  <si>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</si>
  <si>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</si>
  <si>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</si>
  <si>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</si>
  <si>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</si>
  <si>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</si>
  <si>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イロド</t>
    </rPh>
    <rPh sb="2" eb="3">
      <t>クニ</t>
    </rPh>
    <rPh sb="7" eb="8">
      <t>ヒト</t>
    </rPh>
    <rPh sb="11" eb="13">
      <t>コウイキ</t>
    </rPh>
    <rPh sb="13" eb="15">
      <t>レンゴウ</t>
    </rPh>
    <phoneticPr fontId="2"/>
  </si>
  <si>
    <t>比企広域市町村圏組合</t>
    <rPh sb="0" eb="2">
      <t>ヒキ</t>
    </rPh>
    <rPh sb="2" eb="4">
      <t>コウイキ</t>
    </rPh>
    <rPh sb="4" eb="7">
      <t>シチョウソン</t>
    </rPh>
    <rPh sb="7" eb="8">
      <t>ケン</t>
    </rPh>
    <rPh sb="8" eb="10">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</si>
  <si>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</si>
  <si>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</si>
  <si>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t>
    <rPh sb="0" eb="2">
      <t>カイゴ</t>
    </rPh>
    <rPh sb="3" eb="5">
      <t>ショウガイ</t>
    </rPh>
    <phoneticPr fontId="2"/>
  </si>
  <si>
    <t>小川地区衛生組合</t>
    <rPh sb="0" eb="2">
      <t>オガワ</t>
    </rPh>
    <rPh sb="2" eb="4">
      <t>チク</t>
    </rPh>
    <rPh sb="4" eb="6">
      <t>エイセイ</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</si>
  <si>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</si>
  <si>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</si>
  <si>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</si>
  <si>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</si>
  <si>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合併以降ここ１０年間において合併特例債を活用して施設の大規模な改修を進め、長寿命化を図った結果、将来負担比率は類似団体と比較して高く、減価償却率は近隣に比べ低い数値となっている。
</t>
    <rPh sb="10" eb="11">
      <t>アイダ</t>
    </rPh>
    <rPh sb="15" eb="17">
      <t>ガッペイ</t>
    </rPh>
    <rPh sb="17" eb="19">
      <t>トクレイ</t>
    </rPh>
    <rPh sb="19" eb="20">
      <t>サイ</t>
    </rPh>
    <rPh sb="21" eb="23">
      <t>カツヨウ</t>
    </rPh>
    <rPh sb="49" eb="51">
      <t>ショウライ</t>
    </rPh>
    <rPh sb="51" eb="53">
      <t>フタン</t>
    </rPh>
    <rPh sb="53" eb="55">
      <t>ヒリツ</t>
    </rPh>
    <rPh sb="56" eb="58">
      <t>ルイジ</t>
    </rPh>
    <rPh sb="58" eb="60">
      <t>ダンタイ</t>
    </rPh>
    <rPh sb="61" eb="63">
      <t>ヒカク</t>
    </rPh>
    <rPh sb="65" eb="66">
      <t>タカ</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</si>
  <si>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</si>
  <si>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</si>
  <si>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</si>
  <si>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</si>
  <si>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</si>
  <si>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</si>
  <si>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</si>
  <si>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</si>
  <si>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以降ここ１０年間において合併特例債を活用して施設の大規模な改修を進め、長寿命化を図った結果、将来負担比率は類似団体と比較して高いが交付税算入率の良い起債を選んで実施しているため実質公債費比率は低い数値となっている。
　今後、将来負担比率は、普通建設事業の縮小に伴い新発債の発行抑制を図るものの、合併振興基金の積立終了等に伴う基金温存も抑えられることから、増加が見込まれる。実質公債費比率についても、投資事業の減少に伴い起債発行額の抑制に努めていくが、一定の増加はやむを得ないものと考えている。</t>
    <rPh sb="68" eb="71">
      <t>コウフゼイ</t>
    </rPh>
    <rPh sb="71" eb="73">
      <t>サンニュウ</t>
    </rPh>
    <rPh sb="73" eb="74">
      <t>リツ</t>
    </rPh>
    <rPh sb="75" eb="76">
      <t>ヨ</t>
    </rPh>
    <rPh sb="77" eb="79">
      <t>キサイ</t>
    </rPh>
    <rPh sb="80" eb="81">
      <t>エラ</t>
    </rPh>
    <rPh sb="83" eb="85">
      <t>ジッシ</t>
    </rPh>
    <rPh sb="91" eb="93">
      <t>ジッシツ</t>
    </rPh>
    <rPh sb="93" eb="96">
      <t>コウサイヒ</t>
    </rPh>
    <rPh sb="96" eb="98">
      <t>ヒリツ</t>
    </rPh>
    <rPh sb="112" eb="114">
      <t>コンゴ</t>
    </rPh>
    <rPh sb="115" eb="117">
      <t>ショウライ</t>
    </rPh>
    <rPh sb="117" eb="119">
      <t>フタン</t>
    </rPh>
    <rPh sb="119" eb="121">
      <t>ヒリツ</t>
    </rPh>
    <rPh sb="123" eb="125">
      <t>フツウ</t>
    </rPh>
    <rPh sb="125" eb="127">
      <t>ケンセツ</t>
    </rPh>
    <rPh sb="127" eb="129">
      <t>ジギョウ</t>
    </rPh>
    <rPh sb="130" eb="132">
      <t>シュクショウ</t>
    </rPh>
    <rPh sb="133" eb="134">
      <t>トモナ</t>
    </rPh>
    <rPh sb="135" eb="137">
      <t>シンパツ</t>
    </rPh>
    <rPh sb="137" eb="138">
      <t>サイ</t>
    </rPh>
    <rPh sb="139" eb="141">
      <t>ハッコウ</t>
    </rPh>
    <rPh sb="141" eb="143">
      <t>ヨクセイ</t>
    </rPh>
    <rPh sb="144" eb="145">
      <t>ハカ</t>
    </rPh>
    <rPh sb="150" eb="152">
      <t>ガッペイ</t>
    </rPh>
    <rPh sb="152" eb="154">
      <t>シンコウ</t>
    </rPh>
    <rPh sb="154" eb="156">
      <t>キキン</t>
    </rPh>
    <rPh sb="157" eb="159">
      <t>ツミタ</t>
    </rPh>
    <rPh sb="159" eb="161">
      <t>シュウリョウ</t>
    </rPh>
    <rPh sb="161" eb="162">
      <t>トウ</t>
    </rPh>
    <rPh sb="163" eb="164">
      <t>トモナ</t>
    </rPh>
    <rPh sb="165" eb="167">
      <t>キキン</t>
    </rPh>
    <rPh sb="167" eb="169">
      <t>オンゾン</t>
    </rPh>
    <rPh sb="170" eb="171">
      <t>オサ</t>
    </rPh>
    <rPh sb="180" eb="182">
      <t>ゾウカ</t>
    </rPh>
    <rPh sb="183" eb="185">
      <t>ミコ</t>
    </rPh>
    <rPh sb="189" eb="191">
      <t>ジッシツ</t>
    </rPh>
    <rPh sb="191" eb="194">
      <t>コウサイヒ</t>
    </rPh>
    <rPh sb="202" eb="204">
      <t>トウシ</t>
    </rPh>
    <rPh sb="204" eb="206">
      <t>ジギョウ</t>
    </rPh>
    <rPh sb="207" eb="209">
      <t>ゲンショウ</t>
    </rPh>
    <rPh sb="210" eb="211">
      <t>トモナ</t>
    </rPh>
    <rPh sb="212" eb="214">
      <t>キサイ</t>
    </rPh>
    <rPh sb="214" eb="216">
      <t>ハッコウ</t>
    </rPh>
    <rPh sb="216" eb="217">
      <t>ガク</t>
    </rPh>
    <rPh sb="218" eb="220">
      <t>ヨクセイ</t>
    </rPh>
    <rPh sb="221" eb="222">
      <t>ツト</t>
    </rPh>
    <rPh sb="228" eb="230">
      <t>イッテイ</t>
    </rPh>
    <rPh sb="231" eb="233">
      <t>ゾウカ</t>
    </rPh>
    <rPh sb="237" eb="238">
      <t>エ</t>
    </rPh>
    <rPh sb="243" eb="24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</si>
</sst>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105360</c:v>
                </c:pt>
                <c:pt idx="1">
                  <c:v>81045</c:v>
                </c:pt>
                <c:pt idx="2">
                  <c:v>71067</c:v>
                </c:pt>
                <c:pt idx="3">
                  <c:v>31448</c:v>
                </c:pt>
                <c:pt idx="4">
                  <c:v>42733</c:v>
                </c:pt>
              </c:numCache>
            </c:numRef>
          </c:val>
          <c:smooth val="0"/>
        </c:ser>
        <c:dLbls>
          <c:showLegendKey val="0"/>
          <c:showVal val="0"/>
          <c:showCatName val="0"/>
          <c:showSerName val="0"/>
          <c:showPercent val="0"/>
          <c:showBubbleSize val="0"/>
        </c:dLbls>
        <c:marker val="1"/>
        <c:smooth val="0"/>
        <c:axId val="97294592"/>
        <c:axId val="97304960"/>
      </c:lineChart>
      <c:catAx>
        <c:axId val="9729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04960"/>
        <c:crosses val="autoZero"/>
        <c:auto val="1"/>
        <c:lblAlgn val="ctr"/>
        <c:lblOffset val="100"/>
        <c:tickLblSkip val="1"/>
        <c:tickMarkSkip val="1"/>
        <c:noMultiLvlLbl val="0"/>
      </c:catAx>
      <c:valAx>
        <c:axId val="97304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6.84</c:v>
                </c:pt>
                <c:pt idx="1">
                  <c:v>5.91</c:v>
                </c:pt>
                <c:pt idx="2">
                  <c:v>7.29</c:v>
                </c:pt>
                <c:pt idx="3">
                  <c:v>4.3</c:v>
                </c:pt>
                <c:pt idx="4">
                  <c:v>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11.35</c:v>
                </c:pt>
                <c:pt idx="1">
                  <c:v>8.5</c:v>
                </c:pt>
                <c:pt idx="2">
                  <c:v>8.44</c:v>
                </c:pt>
                <c:pt idx="3">
                  <c:v>10.199999999999999</c:v>
                </c:pt>
                <c:pt idx="4">
                  <c:v>12.18</c:v>
                </c:pt>
              </c:numCache>
            </c:numRef>
          </c:val>
        </c:ser>
        <c:dLbls>
          <c:showLegendKey val="0"/>
          <c:showVal val="0"/>
          <c:showCatName val="0"/>
          <c:showSerName val="0"/>
          <c:showPercent val="0"/>
          <c:showBubbleSize val="0"/>
        </c:dLbls>
        <c:gapWidth val="250"/>
        <c:overlap val="100"/>
        <c:axId val="95556352"/>
        <c:axId val="9555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c:v>
                </c:pt>
                <c:pt idx="1">
                  <c:v>-3.87</c:v>
                </c:pt>
                <c:pt idx="2">
                  <c:v>1.41</c:v>
                </c:pt>
                <c:pt idx="3">
                  <c:v>-1.0900000000000001</c:v>
                </c:pt>
                <c:pt idx="4">
                  <c:v>6.54</c:v>
                </c:pt>
              </c:numCache>
            </c:numRef>
          </c:val>
          <c:smooth val="0"/>
        </c:ser>
        <c:dLbls>
          <c:showLegendKey val="0"/>
          <c:showVal val="0"/>
          <c:showCatName val="0"/>
          <c:showSerName val="0"/>
          <c:showPercent val="0"/>
          <c:showBubbleSize val="0"/>
        </c:dLbls>
        <c:marker val="1"/>
        <c:smooth val="0"/>
        <c:axId val="95556352"/>
        <c:axId val="95558272"/>
      </c:lineChart>
      <c:catAx>
        <c:axId val="955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558272"/>
        <c:crosses val="autoZero"/>
        <c:auto val="1"/>
        <c:lblAlgn val="ctr"/>
        <c:lblOffset val="100"/>
        <c:tickLblSkip val="1"/>
        <c:tickMarkSkip val="1"/>
        <c:noMultiLvlLbl val="0"/>
      </c:catAx>
      <c:valAx>
        <c:axId val="9555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関口茂八奨学事業特別会計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0.06</c:v>
                </c:pt>
                <c:pt idx="8">
                  <c:v>#N/A</c:v>
                </c:pt>
                <c:pt idx="9">
                  <c:v>0.05</c:v>
                </c:pt>
              </c:numCache>
            </c:numRef>
          </c:val>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0.06</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1.52</c:v>
                </c:pt>
                <c:pt idx="2">
                  <c:v>#N/A</c:v>
                </c:pt>
                <c:pt idx="3">
                  <c:v>0.77</c:v>
                </c:pt>
                <c:pt idx="4">
                  <c:v>#N/A</c:v>
                </c:pt>
                <c:pt idx="5">
                  <c:v>0.7</c:v>
                </c:pt>
                <c:pt idx="6">
                  <c:v>#N/A</c:v>
                </c:pt>
                <c:pt idx="7">
                  <c:v>0.81</c:v>
                </c:pt>
                <c:pt idx="8">
                  <c:v>#N/A</c:v>
                </c:pt>
                <c:pt idx="9">
                  <c:v>1.63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2.34</c:v>
                </c:pt>
                <c:pt idx="2">
                  <c:v>#N/A</c:v>
                </c:pt>
                <c:pt idx="3">
                  <c:v>2.86</c:v>
                </c:pt>
                <c:pt idx="4">
                  <c:v>#N/A</c:v>
                </c:pt>
                <c:pt idx="5">
                  <c:v>3.67</c:v>
                </c:pt>
                <c:pt idx="6">
                  <c:v>#N/A</c:v>
                </c:pt>
                <c:pt idx="7">
                  <c:v>2.82</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6.84</c:v>
                </c:pt>
                <c:pt idx="2">
                  <c:v>#N/A</c:v>
                </c:pt>
                <c:pt idx="3">
                  <c:v>5.91</c:v>
                </c:pt>
                <c:pt idx="4">
                  <c:v>#N/A</c:v>
                </c:pt>
                <c:pt idx="5">
                  <c:v>7.28</c:v>
                </c:pt>
                <c:pt idx="6">
                  <c:v>#N/A</c:v>
                </c:pt>
                <c:pt idx="7">
                  <c:v>4.2699999999999996</c:v>
                </c:pt>
                <c:pt idx="8">
                  <c:v>#N/A</c:v>
                </c:pt>
                <c:pt idx="9">
                  <c:v>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5.66</c:v>
                </c:pt>
                <c:pt idx="2">
                  <c:v>#N/A</c:v>
                </c:pt>
                <c:pt idx="3">
                  <c:v>6.31</c:v>
                </c:pt>
                <c:pt idx="4">
                  <c:v>#N/A</c:v>
                </c:pt>
                <c:pt idx="5">
                  <c:v>7.06</c:v>
                </c:pt>
                <c:pt idx="6">
                  <c:v>#N/A</c:v>
                </c:pt>
                <c:pt idx="7">
                  <c:v>5.83</c:v>
                </c:pt>
                <c:pt idx="8">
                  <c:v>#N/A</c:v>
                </c:pt>
                <c:pt idx="9">
                  <c:v>7.27</c:v>
                </c:pt>
              </c:numCache>
            </c:numRef>
          </c:val>
        </c:ser>
        <c:dLbls>
          <c:showLegendKey val="0"/>
          <c:showVal val="0"/>
          <c:showCatName val="0"/>
          <c:showSerName val="0"/>
          <c:showPercent val="0"/>
          <c:showBubbleSize val="0"/>
        </c:dLbls>
        <c:gapWidth val="150"/>
        <c:overlap val="100"/>
        <c:axId val="111982848"/>
        <c:axId val="111984640"/>
      </c:barChart>
      <c:catAx>
        <c:axId val="1119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84640"/>
        <c:crosses val="autoZero"/>
        <c:auto val="1"/>
        <c:lblAlgn val="ctr"/>
        <c:lblOffset val="100"/>
        <c:tickLblSkip val="1"/>
        <c:tickMarkSkip val="1"/>
        <c:noMultiLvlLbl val="0"/>
      </c:catAx>
      <c:valAx>
        <c:axId val="11198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8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312</c:v>
                </c:pt>
                <c:pt idx="5">
                  <c:v>343</c:v>
                </c:pt>
                <c:pt idx="8">
                  <c:v>388</c:v>
                </c:pt>
                <c:pt idx="11">
                  <c:v>444</c:v>
                </c:pt>
                <c:pt idx="14">
                  <c:v>479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17</c:v>
                </c:pt>
                <c:pt idx="6">
                  <c:v>21</c:v>
                </c:pt>
                <c:pt idx="9">
                  <c:v>21</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c:v>
                </c:pt>
                <c:pt idx="3">
                  <c:v>23</c:v>
                </c:pt>
                <c:pt idx="6">
                  <c:v>25</c:v>
                </c:pt>
                <c:pt idx="9">
                  <c:v>24</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351</c:v>
                </c:pt>
                <c:pt idx="3">
                  <c:v>388</c:v>
                </c:pt>
                <c:pt idx="6">
                  <c:v>464</c:v>
                </c:pt>
                <c:pt idx="9">
                  <c:v>503</c:v>
                </c:pt>
                <c:pt idx="12">
                  <c:v>565</c:v>
                </c:pt>
              </c:numCache>
            </c:numRef>
          </c:val>
        </c:ser>
        <c:dLbls>
          <c:showLegendKey val="0"/>
          <c:showVal val="0"/>
          <c:showCatName val="0"/>
          <c:showSerName val="0"/>
          <c:showPercent val="0"/>
          <c:showBubbleSize val="0"/>
        </c:dLbls>
        <c:gapWidth val="100"/>
        <c:overlap val="100"/>
        <c:axId val="98674176"/>
        <c:axId val="9867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c:v>
                </c:pt>
                <c:pt idx="2">
                  <c:v>#N/A</c:v>
                </c:pt>
                <c:pt idx="3">
                  <c:v>#N/A</c:v>
                </c:pt>
                <c:pt idx="4">
                  <c:v>85</c:v>
                </c:pt>
                <c:pt idx="5">
                  <c:v>#N/A</c:v>
                </c:pt>
                <c:pt idx="6">
                  <c:v>#N/A</c:v>
                </c:pt>
                <c:pt idx="7">
                  <c:v>122</c:v>
                </c:pt>
                <c:pt idx="8">
                  <c:v>#N/A</c:v>
                </c:pt>
                <c:pt idx="9">
                  <c:v>#N/A</c:v>
                </c:pt>
                <c:pt idx="10">
                  <c:v>105</c:v>
                </c:pt>
                <c:pt idx="11">
                  <c:v>#N/A</c:v>
                </c:pt>
                <c:pt idx="12">
                  <c:v>#N/A</c:v>
                </c:pt>
                <c:pt idx="13">
                  <c:v>134</c:v>
                </c:pt>
                <c:pt idx="14">
                  <c:v>#N/A</c:v>
                </c:pt>
              </c:numCache>
            </c:numRef>
          </c:val>
          <c:smooth val="0"/>
        </c:ser>
        <c:dLbls>
          <c:showLegendKey val="0"/>
          <c:showVal val="0"/>
          <c:showCatName val="0"/>
          <c:showSerName val="0"/>
          <c:showPercent val="0"/>
          <c:showBubbleSize val="0"/>
        </c:dLbls>
        <c:marker val="1"/>
        <c:smooth val="0"/>
        <c:axId val="98674176"/>
        <c:axId val="98676096"/>
      </c:lineChart>
      <c:catAx>
        <c:axId val="98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76096"/>
        <c:crosses val="autoZero"/>
        <c:auto val="1"/>
        <c:lblAlgn val="ctr"/>
        <c:lblOffset val="100"/>
        <c:tickLblSkip val="1"/>
        <c:tickMarkSkip val="1"/>
        <c:noMultiLvlLbl val="0"/>
      </c:catAx>
      <c:valAx>
        <c:axId val="986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5548</c:v>
                </c:pt>
                <c:pt idx="5">
                  <c:v>6178</c:v>
                </c:pt>
                <c:pt idx="8">
                  <c:v>6585</c:v>
                </c:pt>
                <c:pt idx="11">
                  <c:v>6786</c:v>
                </c:pt>
                <c:pt idx="14">
                  <c:v>6939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1419</c:v>
                </c:pt>
                <c:pt idx="5">
                  <c:v>1174</c:v>
                </c:pt>
                <c:pt idx="8">
                  <c:v>1067</c:v>
                </c:pt>
                <c:pt idx="11">
                  <c:v>1117</c:v>
                </c:pt>
                <c:pt idx="14">
                  <c:v>1213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1759</c:v>
                </c:pt>
                <c:pt idx="3">
                  <c:v>1734</c:v>
                </c:pt>
                <c:pt idx="6">
                  <c:v>1650</c:v>
                </c:pt>
                <c:pt idx="9">
                  <c:v>1558</c:v>
                </c:pt>
                <c:pt idx="12">
                  <c:v>1467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c:v>
                </c:pt>
                <c:pt idx="3">
                  <c:v>114</c:v>
                </c:pt>
                <c:pt idx="6">
                  <c:v>132</c:v>
                </c:pt>
                <c:pt idx="9">
                  <c:v>150</c:v>
                </c:pt>
                <c:pt idx="12">
                  <c:v>154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339</c:v>
                </c:pt>
                <c:pt idx="3">
                  <c:v>400</c:v>
                </c:pt>
                <c:pt idx="6">
                  <c:v>417</c:v>
                </c:pt>
                <c:pt idx="9">
                  <c:v>422</c:v>
                </c:pt>
                <c:pt idx="12">
                  <c:v>421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6576</c:v>
                </c:pt>
                <c:pt idx="3">
                  <c:v>7404</c:v>
                </c:pt>
                <c:pt idx="6">
                  <c:v>7957</c:v>
                </c:pt>
                <c:pt idx="9">
                  <c:v>8161</c:v>
                </c:pt>
                <c:pt idx="12">
                  <c:v>8263</c:v>
                </c:pt>
              </c:numCache>
            </c:numRef>
          </c:val>
        </c:ser>
        <c:dLbls>
          <c:showLegendKey val="0"/>
          <c:showVal val="0"/>
          <c:showCatName val="0"/>
          <c:showSerName val="0"/>
          <c:showPercent val="0"/>
          <c:showBubbleSize val="0"/>
        </c:dLbls>
        <c:gapWidth val="100"/>
        <c:overlap val="100"/>
        <c:axId val="1467520"/>
        <c:axId val="146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1803</c:v>
                </c:pt>
                <c:pt idx="2">
                  <c:v>#N/A</c:v>
                </c:pt>
                <c:pt idx="3">
                  <c:v>#N/A</c:v>
                </c:pt>
                <c:pt idx="4">
                  <c:v>2300</c:v>
                </c:pt>
                <c:pt idx="5">
                  <c:v>#N/A</c:v>
                </c:pt>
                <c:pt idx="6">
                  <c:v>#N/A</c:v>
                </c:pt>
                <c:pt idx="7">
                  <c:v>2504</c:v>
                </c:pt>
                <c:pt idx="8">
                  <c:v>#N/A</c:v>
                </c:pt>
                <c:pt idx="9">
                  <c:v>#N/A</c:v>
                </c:pt>
                <c:pt idx="10">
                  <c:v>2388</c:v>
                </c:pt>
                <c:pt idx="11">
                  <c:v>#N/A</c:v>
                </c:pt>
                <c:pt idx="12">
                  <c:v>#N/A</c:v>
                </c:pt>
                <c:pt idx="13">
                  <c:v>2153</c:v>
                </c:pt>
                <c:pt idx="14">
                  <c:v>#N/A</c:v>
                </c:pt>
              </c:numCache>
            </c:numRef>
          </c:val>
          <c:smooth val="0"/>
        </c:ser>
        <c:dLbls>
          <c:showLegendKey val="0"/>
          <c:showVal val="0"/>
          <c:showCatName val="0"/>
          <c:showSerName val="0"/>
          <c:showPercent val="0"/>
          <c:showBubbleSize val="0"/>
        </c:dLbls>
        <c:marker val="1"/>
        <c:smooth val="0"/>
        <c:axId val="1467520"/>
        <c:axId val="1469440"/>
      </c:lineChart>
      <c:catAx>
        <c:axId val="14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9440"/>
        <c:crosses val="autoZero"/>
        <c:auto val="1"/>
        <c:lblAlgn val="ctr"/>
        <c:lblOffset val="100"/>
        <c:tickLblSkip val="1"/>
        <c:tickMarkSkip val="1"/>
        <c:noMultiLvlLbl val="0"/>
      </c:catAx>
      <c:valAx>
        <c:axId val="146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{C560F96D-558B-48AB-992E-26CA26C1652C}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{940C3AB4-FC64-4C5F-A2ED-5E44E12C470C}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{85A42D89-2251-4BE8-AC2D-7F26981AFC49}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{64C6FEB5-0AC8-45E1-8D3E-FB8BDFEFCF34}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{3143466C-178E-4DAF-900A-89F0975CB532}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44.5</c:v>
                </c:pt>
              </c:numCache>
            </c:numRef>
          </c:xVal>
          <c:yVal>
            <c:numRef>
              <c:f>公会計指標分析・財政指標組合せ分析表!$K$51:$O$51</c:f>
              <c:numCache>
                <c:formatCode>#,##0.0;"▲ "#,##0.0</c:formatCode>
                <c:ptCount val="5"/>
                <c:pt idx="4">
                  <c:v>64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{B2374924-85D8-430D-8BB4-7D1791E8228D}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{84AEF79E-B8DB-43A9-827C-98A22B47901D}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{B0797012-96EC-45A3-A61C-67076CCF4FDD}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{21A89E2E-BE98-4C5B-8F82-00A33E1FFCB5}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{7BC59774-5D82-4347-A220-A26095B1181C}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100107392"/>
        <c:axId val="100109312"/>
      </c:scatterChart>
      <c:valAx>
        <c:axId val="100107392"/>
        <c:scaling>
          <c:orientation val="minMax"/>
          <c:max val="47.4"/>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109312"/>
        <c:crosses val="autoZero"/>
        <c:crossBetween val="midCat"/>
      </c:valAx>
      <c:valAx>
        <c:axId val="100109312"/>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10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{44F1987F-7981-4FA9-ACD1-636690C0B661}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{2592DD62-9605-4E7D-A632-1D179948768D}</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5.0695623831335012E-3"/>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{56452323-6E05-4A2D-93E8-4C51374EFB8E}</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5.0695623831334812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{DF473A7A-1BCA-43C5-9901-4C57A83769E5}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{13E2B887-CE71-419D-8A95-6007411F511B}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2.9</c:v>
                </c:pt>
                <c:pt idx="1">
                  <c:v>2.8</c:v>
                </c:pt>
                <c:pt idx="2">
                  <c:v>3</c:v>
                </c:pt>
                <c:pt idx="3">
                  <c:v>3.2</c:v>
                </c:pt>
                <c:pt idx="4">
                  <c:v>3.6</c:v>
                </c:pt>
              </c:numCache>
            </c:numRef>
          </c:xVal>
          <c:yVal>
            <c:numRef>
              <c:f>公会計指標分析・財政指標組合せ分析表!$K$73:$O$73</c:f>
              <c:numCache>
                <c:formatCode>#,##0.0;"▲ "#,##0.0</c:formatCode>
                <c:ptCount val="5"/>
                <c:pt idx="0">
                  <c:v>54.4</c:v>
                </c:pt>
                <c:pt idx="1">
                  <c:v>70.400000000000006</c:v>
                </c:pt>
                <c:pt idx="2">
                  <c:v>77.2</c:v>
                </c:pt>
                <c:pt idx="3">
                  <c:v>74.099999999999994</c:v>
                </c:pt>
                <c:pt idx="4">
                  <c:v>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{CF0D0917-3EB0-4FFF-B3C5-2A577C72809E}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{69A05F3D-1DE2-4573-B104-226A0D35F827}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{CEDBE218-A39F-44E8-A124-7BBB07561791}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{4EC5601B-89BE-4B2C-A4A7-ADAC9E811B56}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{2B522873-3576-43DC-B01F-9BA83B799FBB}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12820224"/>
        <c:axId val="112822144"/>
      </c:scatterChart>
      <c:valAx>
        <c:axId val="112820224"/>
        <c:scaling>
          <c:orientation val="minMax"/>
          <c:max val="12.4"/>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822144"/>
        <c:crosses val="autoZero"/>
        <c:crossBetween val="midCat"/>
      </c:valAx>
      <c:valAx>
        <c:axId val="112822144"/>
        <c:scaling>
          <c:orientation val="minMax"/>
          <c:max val="8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820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日の合併以降、生活基盤整備を集中して取り組み、合併特例債を発行してきた結果、公債費が増加してきている。事業のピークは越えたものの、今後数年は起債発行は続くと見込まれる。</a:t>
          </a:r>
        </a:p>
        <a:p>
          <a:r>
            <a:rPr kumimoji="1" lang="ja-JP" altLang="en-US" sz="1400">
              <a:latin typeface="ＭＳ ゴシック" pitchFamily="49" charset="-128"/>
              <a:ea typeface="ＭＳ ゴシック" pitchFamily="49" charset="-128"/>
            </a:rPr>
            <a:t>　公債費の償還のピークは平成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年度を見込んでおり、算入公債費等も数年は増加していく。</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年度に繰り上げ償還を行い後年度の公債費負担の軽減を図る。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事業の実施は除々に縮小していくことにより、平成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年度以降は元利償還金も減少していくと見込んでいる。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合併以降の生活基盤整備を集中して取り組んだ結果、合併特例債等の発行により公債費が増加している。</a:t>
          </a:r>
        </a:p>
        <a:p>
          <a:r>
            <a:rPr kumimoji="1" lang="ja-JP" altLang="en-US" sz="1400">
              <a:latin typeface="ＭＳ ゴシック" pitchFamily="49" charset="-128"/>
              <a:ea typeface="ＭＳ ゴシック" pitchFamily="49" charset="-128"/>
            </a:rPr>
            <a:t>　事業のピークは越えたものの、今後も数年は起債発行は続くと見込んでいる。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年度に繰り上げ償還を行い後年度の公債費負担の軽減を図る。</a:t>
          </a:r>
        </a:p>
        <a:p>
          <a:r>
            <a:rPr kumimoji="1" lang="ja-JP" altLang="en-US" sz="1400">
              <a:latin typeface="ＭＳ ゴシック" pitchFamily="49" charset="-128"/>
              <a:ea typeface="ＭＳ ゴシック" pitchFamily="49" charset="-128"/>
            </a:rPr>
            <a:t>　今後は経常経費の削減を図り、充当可能基金への積立に努め、将来負担比率の減少を視野に、将来に向けた健全な財政運営に努めていく。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合併以降ここ１０年間において施設の大規模な改修を進め、長寿命化を図った結果、減価償却率は類似団体に比べ低い数値となっている。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160799</xdr:rowOff>
    </xdr:from>
    <xdr:ext cx="405111" cy="259045"/>
    <xdr:sp macro="" textlink="">
      <xdr:nvSpPr>
        <xdr:cNvPr id="67" name="有形固定資産減価償却率平均値テキスト"/>
        <xdr:cNvSpPr txBox="1"/>
      </xdr:nvSpPr>
      <xdr:spPr>
        <a:xfrm>
          <a:off x="4813300" y="5742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4" name="円/楕円 73"/>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57167</xdr:rowOff>
    </xdr:from>
    <xdr:ext cx="405111" cy="259045"/>
    <xdr:sp macro="" textlink="">
      <xdr:nvSpPr>
        <xdr:cNvPr id="75"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6367</xdr:rowOff>
    </xdr:from>
    <xdr:ext cx="405111" cy="259045"/>
    <xdr:sp macro="" textlink="">
      <xdr:nvSpPr>
        <xdr:cNvPr id="62" name="【道路】&#10;有形固定資産減価償却率平均値テキスト"/>
        <xdr:cNvSpPr txBox="1"/>
      </xdr:nvSpPr>
      <xdr:spPr>
        <a:xfrm>
          <a:off x="47244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170180</xdr:rowOff>
    </xdr:from>
    <xdr:to>
      <xdr:col>6</xdr:col>
      <xdr:colOff>561975</xdr:colOff>
      <xdr:row>41</xdr:row>
      <xdr:rowOff>100330</xdr:rowOff>
    </xdr:to>
    <xdr:sp macro="" textlink="">
      <xdr:nvSpPr>
        <xdr:cNvPr id="69" name="円/楕円 68"/>
        <xdr:cNvSpPr/>
      </xdr:nvSpPr>
      <xdr:spPr>
        <a:xfrm>
          <a:off x="4584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85107</xdr:rowOff>
    </xdr:from>
    <xdr:ext cx="405111" cy="259045"/>
    <xdr:sp macro="" textlink="">
      <xdr:nvSpPr>
        <xdr:cNvPr id="70" name="【道路】&#10;有形固定資産減価償却率該当値テキスト"/>
        <xdr:cNvSpPr txBox="1"/>
      </xdr:nvSpPr>
      <xdr:spPr>
        <a:xfrm>
          <a:off x="4724400" y="694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112823</xdr:rowOff>
    </xdr:from>
    <xdr:ext cx="534377" cy="259045"/>
    <xdr:sp macro="" textlink="">
      <xdr:nvSpPr>
        <xdr:cNvPr id="98" name="【道路】&#10;一人当たり延長平均値テキスト"/>
        <xdr:cNvSpPr txBox="1"/>
      </xdr:nvSpPr>
      <xdr:spPr>
        <a:xfrm>
          <a:off x="10566400" y="628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74001</xdr:rowOff>
    </xdr:from>
    <xdr:to>
      <xdr:col>15</xdr:col>
      <xdr:colOff>231775</xdr:colOff>
      <xdr:row>34</xdr:row>
      <xdr:rowOff>4151</xdr:rowOff>
    </xdr:to>
    <xdr:sp macro="" textlink="">
      <xdr:nvSpPr>
        <xdr:cNvPr id="105" name="円/楕円 104"/>
        <xdr:cNvSpPr/>
      </xdr:nvSpPr>
      <xdr:spPr>
        <a:xfrm>
          <a:off x="10426700" y="57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27028</xdr:rowOff>
    </xdr:from>
    <xdr:ext cx="534377" cy="259045"/>
    <xdr:sp macro="" textlink="">
      <xdr:nvSpPr>
        <xdr:cNvPr id="106" name="【道路】&#10;一人当たり延長該当値テキスト"/>
        <xdr:cNvSpPr txBox="1"/>
      </xdr:nvSpPr>
      <xdr:spPr>
        <a:xfrm>
          <a:off x="10566400" y="56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128795</xdr:rowOff>
    </xdr:from>
    <xdr:ext cx="405111" cy="259045"/>
    <xdr:sp macro="" textlink="">
      <xdr:nvSpPr>
        <xdr:cNvPr id="134" name="【橋りょう・トンネル】&#10;有形固定資産減価償却率平均値テキスト"/>
        <xdr:cNvSpPr txBox="1"/>
      </xdr:nvSpPr>
      <xdr:spPr>
        <a:xfrm>
          <a:off x="4724400" y="1007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95504</xdr:rowOff>
    </xdr:from>
    <xdr:to>
      <xdr:col>6</xdr:col>
      <xdr:colOff>561975</xdr:colOff>
      <xdr:row>59</xdr:row>
      <xdr:rowOff>25654</xdr:rowOff>
    </xdr:to>
    <xdr:sp macro="" textlink="">
      <xdr:nvSpPr>
        <xdr:cNvPr id="141" name="円/楕円 140"/>
        <xdr:cNvSpPr/>
      </xdr:nvSpPr>
      <xdr:spPr>
        <a:xfrm>
          <a:off x="4584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118381</xdr:rowOff>
    </xdr:from>
    <xdr:ext cx="405111" cy="259045"/>
    <xdr:sp macro="" textlink="">
      <xdr:nvSpPr>
        <xdr:cNvPr id="142" name="【橋りょう・トンネル】&#10;有形固定資産減価償却率該当値テキスト"/>
        <xdr:cNvSpPr txBox="1"/>
      </xdr:nvSpPr>
      <xdr:spPr>
        <a:xfrm>
          <a:off x="47244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104,242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108170</xdr:rowOff>
    </xdr:from>
    <xdr:ext cx="599010" cy="259045"/>
    <xdr:sp macro="" textlink="">
      <xdr:nvSpPr>
        <xdr:cNvPr id="173" name="【橋りょう・トンネル】&#10;一人当たり有形固定資産（償却資産）額平均値テキスト"/>
        <xdr:cNvSpPr txBox="1"/>
      </xdr:nvSpPr>
      <xdr:spPr>
        <a:xfrm>
          <a:off x="10566400" y="1039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100960</xdr:rowOff>
    </xdr:from>
    <xdr:to>
      <xdr:col>15</xdr:col>
      <xdr:colOff>231775</xdr:colOff>
      <xdr:row>63</xdr:row>
      <xdr:rowOff>31110</xdr:rowOff>
    </xdr:to>
    <xdr:sp macro="" textlink="">
      <xdr:nvSpPr>
        <xdr:cNvPr id="180" name="円/楕円 179"/>
        <xdr:cNvSpPr/>
      </xdr:nvSpPr>
      <xdr:spPr>
        <a:xfrm>
          <a:off x="10426700" y="107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79387</xdr:rowOff>
    </xdr:from>
    <xdr:ext cx="599010" cy="259045"/>
    <xdr:sp macro="" textlink="">
      <xdr:nvSpPr>
        <xdr:cNvPr id="181" name="【橋りょう・トンネル】&#10;一人当たり有形固定資産（償却資産）額該当値テキスト"/>
        <xdr:cNvSpPr txBox="1"/>
      </xdr:nvSpPr>
      <xdr:spPr>
        <a:xfrm>
          <a:off x="10566400" y="107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0" name="正方形/長方形 18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7" name="正方形/長方形 19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9" name="正方形/長方形 19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0" name="正方形/長方形 19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1" name="正方形/長方形 20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2" name="正方形/長方形 20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3" name="正方形/長方形 20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4" name="正方形/長方形 20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5" name="正方形/長方形 20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6" name="正方形/長方形 20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7" name="正方形/長方形 20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8" name="正方形/長方形 20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9" name="正方形/長方形 20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0" name="正方形/長方形 20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1" name="正方形/長方形 2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2" name="正方形/長方形 2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3" name="正方形/長方形 2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4" name="正方形/長方形 2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5" name="正方形/長方形 2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6" name="正方形/長方形 2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7" name="正方形/長方形 21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8" name="テキスト ボックス 2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9" name="直線コネクタ 2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0" name="テキスト ボックス 2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21" name="直線コネクタ 2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22" name="テキスト ボックス 2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23" name="直線コネクタ 2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24" name="テキスト ボックス 2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25" name="直線コネクタ 2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26" name="テキスト ボックス 2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27" name="直線コネクタ 2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28" name="テキスト ボックス 2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9" name="直線コネクタ 2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0" name="テキスト ボックス 2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32" name="直線コネクタ 231"/>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33"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34" name="直線コネクタ 233"/>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35"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36" name="直線コネクタ 235"/>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144289</xdr:rowOff>
    </xdr:from>
    <xdr:ext cx="405111" cy="259045"/>
    <xdr:sp macro="" textlink="">
      <xdr:nvSpPr>
        <xdr:cNvPr id="237" name="【認定こども園・幼稚園・保育所】&#10;有形固定資産減価償却率平均値テキスト"/>
        <xdr:cNvSpPr txBox="1"/>
      </xdr:nvSpPr>
      <xdr:spPr>
        <a:xfrm>
          <a:off x="1640840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38" name="フローチャート : 判断 237"/>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9" name="テキスト ボックス 2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0" name="テキスト ボックス 2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1" name="テキスト ボックス 2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2" name="テキスト ボックス 2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3" name="テキスト ボックス 2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52832</xdr:rowOff>
    </xdr:from>
    <xdr:to>
      <xdr:col>23</xdr:col>
      <xdr:colOff>568325</xdr:colOff>
      <xdr:row>40</xdr:row>
      <xdr:rowOff>154432</xdr:rowOff>
    </xdr:to>
    <xdr:sp macro="" textlink="">
      <xdr:nvSpPr>
        <xdr:cNvPr id="244" name="円/楕円 243"/>
        <xdr:cNvSpPr/>
      </xdr:nvSpPr>
      <xdr:spPr>
        <a:xfrm>
          <a:off x="16268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31259</xdr:rowOff>
    </xdr:from>
    <xdr:ext cx="405111" cy="259045"/>
    <xdr:sp macro="" textlink="">
      <xdr:nvSpPr>
        <xdr:cNvPr id="245" name="【認定こども園・幼稚園・保育所】&#10;有形固定資産減価償却率該当値テキスト"/>
        <xdr:cNvSpPr txBox="1"/>
      </xdr:nvSpPr>
      <xdr:spPr>
        <a:xfrm>
          <a:off x="16408400"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6" name="正方形/長方形 24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3" name="正方形/長方形 25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4" name="テキスト ボックス 2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5" name="直線コネクタ 2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56" name="テキスト ボックス 25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57" name="直線コネクタ 2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58" name="テキスト ボックス 2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59" name="直線コネクタ 2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60" name="テキスト ボックス 2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61" name="直線コネクタ 2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62" name="テキスト ボックス 2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63" name="直線コネクタ 2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64" name="テキスト ボックス 2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5" name="直線コネクタ 2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6" name="テキスト ボックス 2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268" name="直線コネクタ 267"/>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269"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270" name="直線コネクタ 269"/>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27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272" name="直線コネクタ 27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273"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274" name="フローチャート : 判断 273"/>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5" name="テキスト ボックス 2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6" name="テキスト ボックス 2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7" name="テキスト ボックス 2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8" name="テキスト ボックス 2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9" name="テキスト ボックス 2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39116</xdr:rowOff>
    </xdr:from>
    <xdr:to>
      <xdr:col>32</xdr:col>
      <xdr:colOff>238125</xdr:colOff>
      <xdr:row>40</xdr:row>
      <xdr:rowOff>140716</xdr:rowOff>
    </xdr:to>
    <xdr:sp macro="" textlink="">
      <xdr:nvSpPr>
        <xdr:cNvPr id="280" name="円/楕円 279"/>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125493</xdr:rowOff>
    </xdr:from>
    <xdr:ext cx="469744" cy="259045"/>
    <xdr:sp macro="" textlink="">
      <xdr:nvSpPr>
        <xdr:cNvPr id="281" name="【認定こども園・幼稚園・保育所】&#10;一人当たり面積該当値テキスト"/>
        <xdr:cNvSpPr txBox="1"/>
      </xdr:nvSpPr>
      <xdr:spPr>
        <a:xfrm>
          <a:off x="22250400" y="681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82" name="正方形/長方形 28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3" name="正方形/長方形 2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4" name="正方形/長方形 2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5" name="正方形/長方形 2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6" name="正方形/長方形 2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7" name="正方形/長方形 2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8" name="正方形/長方形 2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9" name="正方形/長方形 28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0" name="テキスト ボックス 2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1" name="直線コネクタ 2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292" name="直線コネクタ 2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293" name="テキスト ボックス 292"/>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94" name="直線コネクタ 2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95" name="テキスト ボックス 2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96" name="直線コネクタ 2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97" name="テキスト ボックス 2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98" name="直線コネクタ 2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99" name="テキスト ボックス 2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1" name="テキスト ボックス 3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03" name="直線コネクタ 302"/>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04"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05" name="直線コネクタ 304"/>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06"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07" name="直線コネクタ 306"/>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62501</xdr:rowOff>
    </xdr:from>
    <xdr:ext cx="405111" cy="259045"/>
    <xdr:sp macro="" textlink="">
      <xdr:nvSpPr>
        <xdr:cNvPr id="308" name="【学校施設】&#10;有形固定資産減価償却率平均値テキスト"/>
        <xdr:cNvSpPr txBox="1"/>
      </xdr:nvSpPr>
      <xdr:spPr>
        <a:xfrm>
          <a:off x="16408400" y="9835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09" name="フローチャート : 判断 308"/>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0" name="テキスト ボックス 3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1" name="テキスト ボックス 3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2" name="テキスト ボックス 3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3" name="テキスト ボックス 3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4" name="テキスト ボックス 3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111506</xdr:rowOff>
    </xdr:from>
    <xdr:to>
      <xdr:col>23</xdr:col>
      <xdr:colOff>568325</xdr:colOff>
      <xdr:row>56</xdr:row>
      <xdr:rowOff>41656</xdr:rowOff>
    </xdr:to>
    <xdr:sp macro="" textlink="">
      <xdr:nvSpPr>
        <xdr:cNvPr id="315" name="円/楕円 314"/>
        <xdr:cNvSpPr/>
      </xdr:nvSpPr>
      <xdr:spPr>
        <a:xfrm>
          <a:off x="162687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26433</xdr:rowOff>
    </xdr:from>
    <xdr:ext cx="405111" cy="259045"/>
    <xdr:sp macro="" textlink="">
      <xdr:nvSpPr>
        <xdr:cNvPr id="316" name="【学校施設】&#10;有形固定資産減価償却率該当値テキスト"/>
        <xdr:cNvSpPr txBox="1"/>
      </xdr:nvSpPr>
      <xdr:spPr>
        <a:xfrm>
          <a:off x="16408400" y="9456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7" name="正方形/長方形 31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4" name="正方形/長方形 32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27" name="テキスト ボックス 3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28" name="直線コネクタ 3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29" name="テキスト ボックス 3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30" name="直線コネクタ 3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1" name="テキスト ボックス 3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2" name="直線コネクタ 3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3" name="テキスト ボックス 3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4" name="直線コネクタ 3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5" name="テキスト ボックス 3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36" name="直線コネクタ 3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37" name="テキスト ボックス 3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38" name="直線コネクタ 3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39" name="テキスト ボックス 3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0" name="直線コネクタ 3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1" name="テキスト ボックス 3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343" name="直線コネクタ 342"/>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344"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345" name="直線コネクタ 344"/>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346"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347" name="直線コネクタ 346"/>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3101</xdr:rowOff>
    </xdr:from>
    <xdr:ext cx="469744" cy="259045"/>
    <xdr:sp macro="" textlink="">
      <xdr:nvSpPr>
        <xdr:cNvPr id="348" name="【学校施設】&#10;一人当たり面積平均値テキスト"/>
        <xdr:cNvSpPr txBox="1"/>
      </xdr:nvSpPr>
      <xdr:spPr>
        <a:xfrm>
          <a:off x="22250400" y="1011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349" name="フローチャート : 判断 348"/>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0" name="テキスト ボックス 3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1" name="テキスト ボックス 3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2" name="テキスト ボックス 3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3" name="テキスト ボックス 3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4" name="テキスト ボックス 3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140244</xdr:rowOff>
    </xdr:from>
    <xdr:to>
      <xdr:col>32</xdr:col>
      <xdr:colOff>238125</xdr:colOff>
      <xdr:row>62</xdr:row>
      <xdr:rowOff>70394</xdr:rowOff>
    </xdr:to>
    <xdr:sp macro="" textlink="">
      <xdr:nvSpPr>
        <xdr:cNvPr id="355" name="円/楕円 354"/>
        <xdr:cNvSpPr/>
      </xdr:nvSpPr>
      <xdr:spPr>
        <a:xfrm>
          <a:off x="22110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118671</xdr:rowOff>
    </xdr:from>
    <xdr:ext cx="469744" cy="259045"/>
    <xdr:sp macro="" textlink="">
      <xdr:nvSpPr>
        <xdr:cNvPr id="356" name="【学校施設】&#10;一人当たり面積該当値テキスト"/>
        <xdr:cNvSpPr txBox="1"/>
      </xdr:nvSpPr>
      <xdr:spPr>
        <a:xfrm>
          <a:off x="222504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7" name="正方形/長方形 35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8" name="正方形/長方形 3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9" name="正方形/長方形 3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0" name="正方形/長方形 3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1" name="正方形/長方形 3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2" name="正方形/長方形 3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3" name="正方形/長方形 3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4" name="正方形/長方形 36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5" name="正方形/長方形 36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6" name="正方形/長方形 3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7" name="正方形/長方形 3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8" name="正方形/長方形 3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9" name="正方形/長方形 3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0" name="正方形/長方形 3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1" name="正方形/長方形 3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2" name="正方形/長方形 37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3" name="正方形/長方形 37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4" name="正方形/長方形 3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5" name="正方形/長方形 3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6" name="正方形/長方形 3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7" name="正方形/長方形 3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8" name="正方形/長方形 3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9" name="正方形/長方形 3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0" name="正方形/長方形 37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1" name="テキスト ボックス 3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2" name="直線コネクタ 3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3" name="テキスト ボックス 3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4" name="直線コネクタ 38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5" name="テキスト ボックス 38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6" name="直線コネクタ 38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7" name="テキスト ボックス 38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8" name="直線コネクタ 38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89" name="テキスト ボックス 38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0" name="直線コネクタ 38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1" name="テキスト ボックス 39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2" name="直線コネクタ 3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3" name="テキスト ボックス 3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395" name="直線コネクタ 394"/>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396"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397" name="直線コネクタ 396"/>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398"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399" name="直線コネクタ 398"/>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89425</xdr:rowOff>
    </xdr:from>
    <xdr:ext cx="405111" cy="259045"/>
    <xdr:sp macro="" textlink="">
      <xdr:nvSpPr>
        <xdr:cNvPr id="400" name="【公民館】&#10;有形固定資産減価償却率平均値テキスト"/>
        <xdr:cNvSpPr txBox="1"/>
      </xdr:nvSpPr>
      <xdr:spPr>
        <a:xfrm>
          <a:off x="16408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401" name="フローチャート : 判断 400"/>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137413</xdr:rowOff>
    </xdr:from>
    <xdr:to>
      <xdr:col>23</xdr:col>
      <xdr:colOff>568325</xdr:colOff>
      <xdr:row>108</xdr:row>
      <xdr:rowOff>67563</xdr:rowOff>
    </xdr:to>
    <xdr:sp macro="" textlink="">
      <xdr:nvSpPr>
        <xdr:cNvPr id="407" name="円/楕円 406"/>
        <xdr:cNvSpPr/>
      </xdr:nvSpPr>
      <xdr:spPr>
        <a:xfrm>
          <a:off x="16268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52340</xdr:rowOff>
    </xdr:from>
    <xdr:ext cx="405111" cy="259045"/>
    <xdr:sp macro="" textlink="">
      <xdr:nvSpPr>
        <xdr:cNvPr id="408" name="【公民館】&#10;有形固定資産減価償却率該当値テキスト"/>
        <xdr:cNvSpPr txBox="1"/>
      </xdr:nvSpPr>
      <xdr:spPr>
        <a:xfrm>
          <a:off x="16408400" y="1839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09" name="正方形/長方形 40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0" name="正方形/長方形 4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1" name="正方形/長方形 4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2" name="正方形/長方形 4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3" name="正方形/長方形 4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4" name="正方形/長方形 4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5" name="正方形/長方形 4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6" name="正方形/長方形 41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7" name="テキスト ボックス 4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8" name="直線コネクタ 4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19" name="直線コネクタ 4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0" name="テキスト ボックス 4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1" name="直線コネクタ 4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2" name="テキスト ボックス 4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3" name="直線コネクタ 4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4" name="テキスト ボックス 4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5" name="直線コネクタ 4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26" name="テキスト ボックス 4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7" name="直線コネクタ 4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8" name="テキスト ボックス 4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2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430" name="直線コネクタ 429"/>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431"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432" name="直線コネクタ 431"/>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433"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434" name="直線コネクタ 43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35" name="【公民館】&#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36" name="フローチャート : 判断 43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7" name="テキスト ボックス 4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8" name="テキスト ボックス 4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9" name="テキスト ボックス 4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0" name="テキスト ボックス 4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1" name="テキスト ボックス 4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75692</xdr:rowOff>
    </xdr:from>
    <xdr:to>
      <xdr:col>32</xdr:col>
      <xdr:colOff>238125</xdr:colOff>
      <xdr:row>106</xdr:row>
      <xdr:rowOff>5842</xdr:rowOff>
    </xdr:to>
    <xdr:sp macro="" textlink="">
      <xdr:nvSpPr>
        <xdr:cNvPr id="442" name="円/楕円 441"/>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54119</xdr:rowOff>
    </xdr:from>
    <xdr:ext cx="469744" cy="259045"/>
    <xdr:sp macro="" textlink="">
      <xdr:nvSpPr>
        <xdr:cNvPr id="443" name="【公民館】&#10;一人当たり面積該当値テキスト"/>
        <xdr:cNvSpPr txBox="1"/>
      </xdr:nvSpPr>
      <xdr:spPr>
        <a:xfrm>
          <a:off x="22250400" y="180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4" name="正方形/長方形 4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5" name="正方形/長方形 4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6" name="テキスト ボックス 4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合併以降ここ１０年間において合併特例債を活用して施設・道路の改修を進め、長寿命化を図った結果、減価償却率は総体的には低い数値となっている。</a:t>
          </a:r>
          <a:endParaRPr kumimoji="1" lang="en-US" altLang="ja-JP" sz="1300">
            <a:latin typeface="ＭＳ Ｐゴシック"/>
          </a:endParaRPr>
        </a:p>
        <a:p>
          <a:r>
            <a:rPr kumimoji="1" lang="ja-JP" altLang="en-US" sz="1300">
              <a:latin typeface="ＭＳ Ｐゴシック"/>
            </a:rPr>
            <a:t>　町域が広い中に住居が点在しているため道路延長が長くなっており、１人当たりの延長が長くなっている。</a:t>
          </a:r>
          <a:endParaRPr kumimoji="1" lang="en-US" altLang="ja-JP" sz="1300">
            <a:latin typeface="ＭＳ Ｐゴシック"/>
          </a:endParaRPr>
        </a:p>
        <a:p>
          <a:r>
            <a:rPr kumimoji="1" lang="ja-JP" altLang="en-US" sz="1300">
              <a:latin typeface="ＭＳ Ｐゴシック"/>
            </a:rPr>
            <a:t>　学校施設は校舎・体育館は改修により長寿命化が図られているが、それ以外の施設が古いため減価償却率が高くなっている。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139881</xdr:rowOff>
    </xdr:to>
    <xdr:cxnSp macro="">
      <xdr:nvCxnSpPr>
        <xdr:cNvPr id="59" name="直線コネクタ 58"/>
        <xdr:cNvCxnSpPr/>
      </xdr:nvCxnSpPr>
      <xdr:spPr>
        <a:xfrm flipV="1">
          <a:off x="4634865" y="5827123"/>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143708</xdr:rowOff>
    </xdr:from>
    <xdr:ext cx="405111" cy="259045"/>
    <xdr:sp macro="" textlink="">
      <xdr:nvSpPr>
        <xdr:cNvPr id="60" name="【図書館】&#10;有形固定資産減価償却率最小値テキスト"/>
        <xdr:cNvSpPr txBox="1"/>
      </xdr:nvSpPr>
      <xdr:spPr>
        <a:xfrm>
          <a:off x="47244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422275</xdr:colOff>
      <xdr:row>41</xdr:row>
      <xdr:rowOff>139881</xdr:rowOff>
    </xdr:from>
    <xdr:to>
      <xdr:col>6</xdr:col>
      <xdr:colOff>600075</xdr:colOff>
      <xdr:row>41</xdr:row>
      <xdr:rowOff>139881</xdr:rowOff>
    </xdr:to>
    <xdr:cxnSp macro="">
      <xdr:nvCxnSpPr>
        <xdr:cNvPr id="61" name="直線コネクタ 60"/>
        <xdr:cNvCxnSpPr/>
      </xdr:nvCxnSpPr>
      <xdr:spPr>
        <a:xfrm>
          <a:off x="4546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160581</xdr:rowOff>
    </xdr:from>
    <xdr:ext cx="405111" cy="259045"/>
    <xdr:sp macro="" textlink="">
      <xdr:nvSpPr>
        <xdr:cNvPr id="64" name="【図書館】&#10;有形固定資産減価償却率平均値テキスト"/>
        <xdr:cNvSpPr txBox="1"/>
      </xdr:nvSpPr>
      <xdr:spPr>
        <a:xfrm>
          <a:off x="4724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65" name="フローチャート : 判断 64"/>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62956</xdr:rowOff>
    </xdr:from>
    <xdr:to>
      <xdr:col>6</xdr:col>
      <xdr:colOff>561975</xdr:colOff>
      <xdr:row>35</xdr:row>
      <xdr:rowOff>164556</xdr:rowOff>
    </xdr:to>
    <xdr:sp macro="" textlink="">
      <xdr:nvSpPr>
        <xdr:cNvPr id="71" name="円/楕円 70"/>
        <xdr:cNvSpPr/>
      </xdr:nvSpPr>
      <xdr:spPr>
        <a:xfrm>
          <a:off x="4584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85833</xdr:rowOff>
    </xdr:from>
    <xdr:ext cx="405111" cy="259045"/>
    <xdr:sp macro="" textlink="">
      <xdr:nvSpPr>
        <xdr:cNvPr id="72" name="【図書館】&#10;有形固定資産減価償却率該当値テキスト"/>
        <xdr:cNvSpPr txBox="1"/>
      </xdr:nvSpPr>
      <xdr:spPr>
        <a:xfrm>
          <a:off x="47244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41910</xdr:rowOff>
    </xdr:to>
    <xdr:cxnSp macro="">
      <xdr:nvCxnSpPr>
        <xdr:cNvPr id="95" name="直線コネクタ 94"/>
        <xdr:cNvCxnSpPr/>
      </xdr:nvCxnSpPr>
      <xdr:spPr>
        <a:xfrm flipV="1">
          <a:off x="10476865" y="56769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139700</xdr:rowOff>
    </xdr:from>
    <xdr:to>
      <xdr:col>15</xdr:col>
      <xdr:colOff>231775</xdr:colOff>
      <xdr:row>33</xdr:row>
      <xdr:rowOff>69850</xdr:rowOff>
    </xdr:to>
    <xdr:sp macro="" textlink="">
      <xdr:nvSpPr>
        <xdr:cNvPr id="107" name="円/楕円 106"/>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92727</xdr:rowOff>
    </xdr:from>
    <xdr:ext cx="469744" cy="259045"/>
    <xdr:sp macro="" textlink="">
      <xdr:nvSpPr>
        <xdr:cNvPr id="108" name="【図書館】&#10;一人当たり面積該当値テキスト"/>
        <xdr:cNvSpPr txBox="1"/>
      </xdr:nvSpPr>
      <xdr:spPr>
        <a:xfrm>
          <a:off x="105664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131" name="直線コネクタ 13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13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133" name="直線コネクタ 13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13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135" name="直線コネクタ 13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53357</xdr:rowOff>
    </xdr:from>
    <xdr:ext cx="405111" cy="259045"/>
    <xdr:sp macro="" textlink="">
      <xdr:nvSpPr>
        <xdr:cNvPr id="136" name="【体育館・プール】&#10;有形固定資産減価償却率平均値テキスト"/>
        <xdr:cNvSpPr txBox="1"/>
      </xdr:nvSpPr>
      <xdr:spPr>
        <a:xfrm>
          <a:off x="4724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137" name="フローチャート : 判断 13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20066</xdr:rowOff>
    </xdr:from>
    <xdr:to>
      <xdr:col>6</xdr:col>
      <xdr:colOff>561975</xdr:colOff>
      <xdr:row>59</xdr:row>
      <xdr:rowOff>121666</xdr:rowOff>
    </xdr:to>
    <xdr:sp macro="" textlink="">
      <xdr:nvSpPr>
        <xdr:cNvPr id="143" name="円/楕円 142"/>
        <xdr:cNvSpPr/>
      </xdr:nvSpPr>
      <xdr:spPr>
        <a:xfrm>
          <a:off x="4584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42943</xdr:rowOff>
    </xdr:from>
    <xdr:ext cx="405111" cy="259045"/>
    <xdr:sp macro="" textlink="">
      <xdr:nvSpPr>
        <xdr:cNvPr id="144" name="【体育館・プール】&#10;有形固定資産減価償却率該当値テキスト"/>
        <xdr:cNvSpPr txBox="1"/>
      </xdr:nvSpPr>
      <xdr:spPr>
        <a:xfrm>
          <a:off x="4724400" y="998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6" name="テキスト ボックス 15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8" name="テキスト ボックス 15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0" name="テキスト ボックス 15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2" name="テキスト ボックス 16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4" name="テキスト ボックス 16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68" name="直線コネクタ 16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6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70" name="直線コネクタ 16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2" name="直線コネクタ 17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161942</xdr:rowOff>
    </xdr:from>
    <xdr:ext cx="469744" cy="259045"/>
    <xdr:sp macro="" textlink="">
      <xdr:nvSpPr>
        <xdr:cNvPr id="173" name="【体育館・プール】&#10;一人当たり面積平均値テキスト"/>
        <xdr:cNvSpPr txBox="1"/>
      </xdr:nvSpPr>
      <xdr:spPr>
        <a:xfrm>
          <a:off x="10566400" y="10106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74" name="フローチャート : 判断 17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143510</xdr:rowOff>
    </xdr:from>
    <xdr:to>
      <xdr:col>15</xdr:col>
      <xdr:colOff>231775</xdr:colOff>
      <xdr:row>56</xdr:row>
      <xdr:rowOff>73660</xdr:rowOff>
    </xdr:to>
    <xdr:sp macro="" textlink="">
      <xdr:nvSpPr>
        <xdr:cNvPr id="180" name="円/楕円 179"/>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92727</xdr:rowOff>
    </xdr:from>
    <xdr:ext cx="469744" cy="259045"/>
    <xdr:sp macro="" textlink="">
      <xdr:nvSpPr>
        <xdr:cNvPr id="181" name="【体育館・プール】&#10;一人当たり面積該当値テキスト"/>
        <xdr:cNvSpPr txBox="1"/>
      </xdr:nvSpPr>
      <xdr:spPr>
        <a:xfrm>
          <a:off x="10566400"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86</xdr:row>
      <xdr:rowOff>99061</xdr:rowOff>
    </xdr:to>
    <xdr:cxnSp macro="">
      <xdr:nvCxnSpPr>
        <xdr:cNvPr id="206" name="直線コネクタ 205"/>
        <xdr:cNvCxnSpPr/>
      </xdr:nvCxnSpPr>
      <xdr:spPr>
        <a:xfrm flipV="1">
          <a:off x="4634865" y="1355598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0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08" name="直線コネクタ 20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09"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0" name="直線コネクタ 209"/>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41927</xdr:rowOff>
    </xdr:from>
    <xdr:ext cx="405111" cy="259045"/>
    <xdr:sp macro="" textlink="">
      <xdr:nvSpPr>
        <xdr:cNvPr id="211" name="【福祉施設】&#10;有形固定資産減価償却率平均値テキスト"/>
        <xdr:cNvSpPr txBox="1"/>
      </xdr:nvSpPr>
      <xdr:spPr>
        <a:xfrm>
          <a:off x="4724400" y="14443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212" name="フローチャート : 判断 211"/>
        <xdr:cNvSpPr/>
      </xdr:nvSpPr>
      <xdr:spPr>
        <a:xfrm>
          <a:off x="45847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132080</xdr:rowOff>
    </xdr:from>
    <xdr:to>
      <xdr:col>6</xdr:col>
      <xdr:colOff>561975</xdr:colOff>
      <xdr:row>79</xdr:row>
      <xdr:rowOff>62230</xdr:rowOff>
    </xdr:to>
    <xdr:sp macro="" textlink="">
      <xdr:nvSpPr>
        <xdr:cNvPr id="218" name="円/楕円 217"/>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85107</xdr:rowOff>
    </xdr:from>
    <xdr:ext cx="405111" cy="259045"/>
    <xdr:sp macro="" textlink="">
      <xdr:nvSpPr>
        <xdr:cNvPr id="219" name="【福祉施設】&#10;有形固定資産減価償却率該当値テキスト"/>
        <xdr:cNvSpPr txBox="1"/>
      </xdr:nvSpPr>
      <xdr:spPr>
        <a:xfrm>
          <a:off x="47244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22861</xdr:rowOff>
    </xdr:from>
    <xdr:to>
      <xdr:col>15</xdr:col>
      <xdr:colOff>180340</xdr:colOff>
      <xdr:row>86</xdr:row>
      <xdr:rowOff>19050</xdr:rowOff>
    </xdr:to>
    <xdr:cxnSp macro="">
      <xdr:nvCxnSpPr>
        <xdr:cNvPr id="243" name="直線コネクタ 242"/>
        <xdr:cNvCxnSpPr/>
      </xdr:nvCxnSpPr>
      <xdr:spPr>
        <a:xfrm flipV="1">
          <a:off x="10476865" y="1356741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22877</xdr:rowOff>
    </xdr:from>
    <xdr:ext cx="469744" cy="259045"/>
    <xdr:sp macro="" textlink="">
      <xdr:nvSpPr>
        <xdr:cNvPr id="244" name="【福祉施設】&#10;一人当たり面積最小値テキスト"/>
        <xdr:cNvSpPr txBox="1"/>
      </xdr:nvSpPr>
      <xdr:spPr>
        <a:xfrm>
          <a:off x="10566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19050</xdr:rowOff>
    </xdr:from>
    <xdr:to>
      <xdr:col>15</xdr:col>
      <xdr:colOff>269875</xdr:colOff>
      <xdr:row>86</xdr:row>
      <xdr:rowOff>19050</xdr:rowOff>
    </xdr:to>
    <xdr:cxnSp macro="">
      <xdr:nvCxnSpPr>
        <xdr:cNvPr id="245" name="直線コネクタ 244"/>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140988</xdr:rowOff>
    </xdr:from>
    <xdr:ext cx="469744" cy="259045"/>
    <xdr:sp macro="" textlink="">
      <xdr:nvSpPr>
        <xdr:cNvPr id="246" name="【福祉施設】&#10;一人当たり面積最大値テキスト"/>
        <xdr:cNvSpPr txBox="1"/>
      </xdr:nvSpPr>
      <xdr:spPr>
        <a:xfrm>
          <a:off x="10566400"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79</xdr:row>
      <xdr:rowOff>22861</xdr:rowOff>
    </xdr:from>
    <xdr:to>
      <xdr:col>15</xdr:col>
      <xdr:colOff>269875</xdr:colOff>
      <xdr:row>79</xdr:row>
      <xdr:rowOff>22861</xdr:rowOff>
    </xdr:to>
    <xdr:cxnSp macro="">
      <xdr:nvCxnSpPr>
        <xdr:cNvPr id="247" name="直線コネクタ 246"/>
        <xdr:cNvCxnSpPr/>
      </xdr:nvCxnSpPr>
      <xdr:spPr>
        <a:xfrm>
          <a:off x="10388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40657</xdr:rowOff>
    </xdr:from>
    <xdr:ext cx="469744" cy="259045"/>
    <xdr:sp macro="" textlink="">
      <xdr:nvSpPr>
        <xdr:cNvPr id="248" name="【福祉施設】&#10;一人当たり面積平均値テキスト"/>
        <xdr:cNvSpPr txBox="1"/>
      </xdr:nvSpPr>
      <xdr:spPr>
        <a:xfrm>
          <a:off x="10566400" y="1409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17780</xdr:rowOff>
    </xdr:from>
    <xdr:to>
      <xdr:col>15</xdr:col>
      <xdr:colOff>231775</xdr:colOff>
      <xdr:row>83</xdr:row>
      <xdr:rowOff>119380</xdr:rowOff>
    </xdr:to>
    <xdr:sp macro="" textlink="">
      <xdr:nvSpPr>
        <xdr:cNvPr id="249" name="フローチャート : 判断 248"/>
        <xdr:cNvSpPr/>
      </xdr:nvSpPr>
      <xdr:spPr>
        <a:xfrm>
          <a:off x="10426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139700</xdr:rowOff>
    </xdr:from>
    <xdr:to>
      <xdr:col>15</xdr:col>
      <xdr:colOff>231775</xdr:colOff>
      <xdr:row>86</xdr:row>
      <xdr:rowOff>69850</xdr:rowOff>
    </xdr:to>
    <xdr:sp macro="" textlink="">
      <xdr:nvSpPr>
        <xdr:cNvPr id="255" name="円/楕円 254"/>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54627</xdr:rowOff>
    </xdr:from>
    <xdr:ext cx="469744" cy="259045"/>
    <xdr:sp macro="" textlink="">
      <xdr:nvSpPr>
        <xdr:cNvPr id="256" name="【福祉施設】&#10;一人当たり面積該当値テキスト"/>
        <xdr:cNvSpPr txBox="1"/>
      </xdr:nvSpPr>
      <xdr:spPr>
        <a:xfrm>
          <a:off x="105664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9" name="テキスト ボックス 27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95794</xdr:rowOff>
    </xdr:from>
    <xdr:to>
      <xdr:col>6</xdr:col>
      <xdr:colOff>510540</xdr:colOff>
      <xdr:row>109</xdr:row>
      <xdr:rowOff>9252</xdr:rowOff>
    </xdr:to>
    <xdr:cxnSp macro="">
      <xdr:nvCxnSpPr>
        <xdr:cNvPr id="283" name="直線コネクタ 282"/>
        <xdr:cNvCxnSpPr/>
      </xdr:nvCxnSpPr>
      <xdr:spPr>
        <a:xfrm flipV="1">
          <a:off x="4634865" y="17240794"/>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13079</xdr:rowOff>
    </xdr:from>
    <xdr:ext cx="405111" cy="259045"/>
    <xdr:sp macro="" textlink="">
      <xdr:nvSpPr>
        <xdr:cNvPr id="284" name="【市民会館】&#10;有形固定資産減価償却率最小値テキスト"/>
        <xdr:cNvSpPr txBox="1"/>
      </xdr:nvSpPr>
      <xdr:spPr>
        <a:xfrm>
          <a:off x="47244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109</xdr:row>
      <xdr:rowOff>9252</xdr:rowOff>
    </xdr:from>
    <xdr:to>
      <xdr:col>6</xdr:col>
      <xdr:colOff>600075</xdr:colOff>
      <xdr:row>109</xdr:row>
      <xdr:rowOff>9252</xdr:rowOff>
    </xdr:to>
    <xdr:cxnSp macro="">
      <xdr:nvCxnSpPr>
        <xdr:cNvPr id="285" name="直線コネクタ 284"/>
        <xdr:cNvCxnSpPr/>
      </xdr:nvCxnSpPr>
      <xdr:spPr>
        <a:xfrm>
          <a:off x="4546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42471</xdr:rowOff>
    </xdr:from>
    <xdr:ext cx="405111" cy="259045"/>
    <xdr:sp macro="" textlink="">
      <xdr:nvSpPr>
        <xdr:cNvPr id="286" name="【市民会館】&#10;有形固定資産減価償却率最大値テキスト"/>
        <xdr:cNvSpPr txBox="1"/>
      </xdr:nvSpPr>
      <xdr:spPr>
        <a:xfrm>
          <a:off x="4724400" y="1701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6</xdr:col>
      <xdr:colOff>422275</xdr:colOff>
      <xdr:row>100</xdr:row>
      <xdr:rowOff>95794</xdr:rowOff>
    </xdr:from>
    <xdr:to>
      <xdr:col>6</xdr:col>
      <xdr:colOff>600075</xdr:colOff>
      <xdr:row>100</xdr:row>
      <xdr:rowOff>95794</xdr:rowOff>
    </xdr:to>
    <xdr:cxnSp macro="">
      <xdr:nvCxnSpPr>
        <xdr:cNvPr id="287" name="直線コネクタ 286"/>
        <xdr:cNvCxnSpPr/>
      </xdr:nvCxnSpPr>
      <xdr:spPr>
        <a:xfrm>
          <a:off x="4546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39750</xdr:rowOff>
    </xdr:from>
    <xdr:ext cx="405111" cy="259045"/>
    <xdr:sp macro="" textlink="">
      <xdr:nvSpPr>
        <xdr:cNvPr id="288" name="【市民会館】&#10;有形固定資産減価償却率平均値テキスト"/>
        <xdr:cNvSpPr txBox="1"/>
      </xdr:nvSpPr>
      <xdr:spPr>
        <a:xfrm>
          <a:off x="4724400" y="18213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61323</xdr:rowOff>
    </xdr:from>
    <xdr:to>
      <xdr:col>6</xdr:col>
      <xdr:colOff>561975</xdr:colOff>
      <xdr:row>106</xdr:row>
      <xdr:rowOff>162923</xdr:rowOff>
    </xdr:to>
    <xdr:sp macro="" textlink="">
      <xdr:nvSpPr>
        <xdr:cNvPr id="289" name="フローチャート : 判断 288"/>
        <xdr:cNvSpPr/>
      </xdr:nvSpPr>
      <xdr:spPr>
        <a:xfrm>
          <a:off x="4584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144599</xdr:rowOff>
    </xdr:from>
    <xdr:to>
      <xdr:col>6</xdr:col>
      <xdr:colOff>561975</xdr:colOff>
      <xdr:row>106</xdr:row>
      <xdr:rowOff>74749</xdr:rowOff>
    </xdr:to>
    <xdr:sp macro="" textlink="">
      <xdr:nvSpPr>
        <xdr:cNvPr id="295" name="円/楕円 294"/>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167476</xdr:rowOff>
    </xdr:from>
    <xdr:ext cx="405111" cy="259045"/>
    <xdr:sp macro="" textlink="">
      <xdr:nvSpPr>
        <xdr:cNvPr id="296" name="【市民会館】&#10;有形固定資産減価償却率該当値テキスト"/>
        <xdr:cNvSpPr txBox="1"/>
      </xdr:nvSpPr>
      <xdr:spPr>
        <a:xfrm>
          <a:off x="4724400" y="1799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30480</xdr:rowOff>
    </xdr:from>
    <xdr:to>
      <xdr:col>15</xdr:col>
      <xdr:colOff>180340</xdr:colOff>
      <xdr:row>108</xdr:row>
      <xdr:rowOff>49530</xdr:rowOff>
    </xdr:to>
    <xdr:cxnSp macro="">
      <xdr:nvCxnSpPr>
        <xdr:cNvPr id="321" name="直線コネクタ 320"/>
        <xdr:cNvCxnSpPr/>
      </xdr:nvCxnSpPr>
      <xdr:spPr>
        <a:xfrm flipV="1">
          <a:off x="10476865" y="173469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53357</xdr:rowOff>
    </xdr:from>
    <xdr:ext cx="469744" cy="259045"/>
    <xdr:sp macro="" textlink="">
      <xdr:nvSpPr>
        <xdr:cNvPr id="322" name="【市民会館】&#10;一人当たり面積最小値テキスト"/>
        <xdr:cNvSpPr txBox="1"/>
      </xdr:nvSpPr>
      <xdr:spPr>
        <a:xfrm>
          <a:off x="1056640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0.227</a:t>
          </a:r>
          <a:endParaRPr kumimoji="1" lang="ja-JP" altLang="en-US" sz="1000" b="1">
            <a:latin typeface="ＭＳ Ｐゴシック"/>
          </a:endParaRPr>
        </a:p>
      </xdr:txBody>
    </xdr:sp>
    <xdr:clientData/>
  </xdr:oneCellAnchor>
  <xdr:twoCellAnchor>
    <xdr:from>
      <xdr:col>15</xdr:col>
      <xdr:colOff>92075</xdr:colOff>
      <xdr:row>108</xdr:row>
      <xdr:rowOff>49530</xdr:rowOff>
    </xdr:from>
    <xdr:to>
      <xdr:col>15</xdr:col>
      <xdr:colOff>269875</xdr:colOff>
      <xdr:row>108</xdr:row>
      <xdr:rowOff>49530</xdr:rowOff>
    </xdr:to>
    <xdr:cxnSp macro="">
      <xdr:nvCxnSpPr>
        <xdr:cNvPr id="323" name="直線コネクタ 322"/>
        <xdr:cNvCxnSpPr/>
      </xdr:nvCxnSpPr>
      <xdr:spPr>
        <a:xfrm>
          <a:off x="10388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148607</xdr:rowOff>
    </xdr:from>
    <xdr:ext cx="469744" cy="259045"/>
    <xdr:sp macro="" textlink="">
      <xdr:nvSpPr>
        <xdr:cNvPr id="324" name="【市民会館】&#10;一人当たり面積最大値テキスト"/>
        <xdr:cNvSpPr txBox="1"/>
      </xdr:nvSpPr>
      <xdr:spPr>
        <a:xfrm>
          <a:off x="10566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101</xdr:row>
      <xdr:rowOff>30480</xdr:rowOff>
    </xdr:from>
    <xdr:to>
      <xdr:col>15</xdr:col>
      <xdr:colOff>269875</xdr:colOff>
      <xdr:row>101</xdr:row>
      <xdr:rowOff>30480</xdr:rowOff>
    </xdr:to>
    <xdr:cxnSp macro="">
      <xdr:nvCxnSpPr>
        <xdr:cNvPr id="325" name="直線コネクタ 324"/>
        <xdr:cNvCxnSpPr/>
      </xdr:nvCxnSpPr>
      <xdr:spPr>
        <a:xfrm>
          <a:off x="10388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166388</xdr:rowOff>
    </xdr:from>
    <xdr:ext cx="469744" cy="259045"/>
    <xdr:sp macro="" textlink="">
      <xdr:nvSpPr>
        <xdr:cNvPr id="326" name="【市民会館】&#10;一人当たり面積平均値テキスト"/>
        <xdr:cNvSpPr txBox="1"/>
      </xdr:nvSpPr>
      <xdr:spPr>
        <a:xfrm>
          <a:off x="105664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327" name="フローチャート : 判断 32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82550</xdr:rowOff>
    </xdr:from>
    <xdr:to>
      <xdr:col>15</xdr:col>
      <xdr:colOff>231775</xdr:colOff>
      <xdr:row>108</xdr:row>
      <xdr:rowOff>12700</xdr:rowOff>
    </xdr:to>
    <xdr:sp macro="" textlink="">
      <xdr:nvSpPr>
        <xdr:cNvPr id="333" name="円/楕円 332"/>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168927</xdr:rowOff>
    </xdr:from>
    <xdr:ext cx="469744" cy="259045"/>
    <xdr:sp macro="" textlink="">
      <xdr:nvSpPr>
        <xdr:cNvPr id="334" name="【市民会館】&#10;一人当たり面積該当値テキスト"/>
        <xdr:cNvSpPr txBox="1"/>
      </xdr:nvSpPr>
      <xdr:spPr>
        <a:xfrm>
          <a:off x="105664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5" name="テキスト ボックス 35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8"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41</xdr:row>
      <xdr:rowOff>107950</xdr:rowOff>
    </xdr:to>
    <xdr:cxnSp macro="">
      <xdr:nvCxnSpPr>
        <xdr:cNvPr id="359" name="直線コネクタ 358"/>
        <xdr:cNvCxnSpPr/>
      </xdr:nvCxnSpPr>
      <xdr:spPr>
        <a:xfrm flipV="1">
          <a:off x="16318864"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111777</xdr:rowOff>
    </xdr:from>
    <xdr:ext cx="405111" cy="259045"/>
    <xdr:sp macro="" textlink="">
      <xdr:nvSpPr>
        <xdr:cNvPr id="360" name="【一般廃棄物処理施設】&#10;有形固定資産減価償却率最小値テキスト"/>
        <xdr:cNvSpPr txBox="1"/>
      </xdr:nvSpPr>
      <xdr:spPr>
        <a:xfrm>
          <a:off x="164084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41</xdr:row>
      <xdr:rowOff>107950</xdr:rowOff>
    </xdr:from>
    <xdr:to>
      <xdr:col>23</xdr:col>
      <xdr:colOff>606425</xdr:colOff>
      <xdr:row>41</xdr:row>
      <xdr:rowOff>107950</xdr:rowOff>
    </xdr:to>
    <xdr:cxnSp macro="">
      <xdr:nvCxnSpPr>
        <xdr:cNvPr id="361" name="直線コネクタ 360"/>
        <xdr:cNvCxnSpPr/>
      </xdr:nvCxnSpPr>
      <xdr:spPr>
        <a:xfrm>
          <a:off x="16230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62" name="【一般廃棄物処理施設】&#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63" name="直線コネクタ 362"/>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92727</xdr:rowOff>
    </xdr:from>
    <xdr:ext cx="405111" cy="259045"/>
    <xdr:sp macro="" textlink="">
      <xdr:nvSpPr>
        <xdr:cNvPr id="364" name="【一般廃棄物処理施設】&#10;有形固定資産減価償却率平均値テキスト"/>
        <xdr:cNvSpPr txBox="1"/>
      </xdr:nvSpPr>
      <xdr:spPr>
        <a:xfrm>
          <a:off x="16408400" y="6607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568325</xdr:colOff>
      <xdr:row>39</xdr:row>
      <xdr:rowOff>44450</xdr:rowOff>
    </xdr:to>
    <xdr:sp macro="" textlink="">
      <xdr:nvSpPr>
        <xdr:cNvPr id="365" name="フローチャート : 判断 364"/>
        <xdr:cNvSpPr/>
      </xdr:nvSpPr>
      <xdr:spPr>
        <a:xfrm>
          <a:off x="16268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114300</xdr:rowOff>
    </xdr:from>
    <xdr:to>
      <xdr:col>23</xdr:col>
      <xdr:colOff>568325</xdr:colOff>
      <xdr:row>37</xdr:row>
      <xdr:rowOff>44450</xdr:rowOff>
    </xdr:to>
    <xdr:sp macro="" textlink="">
      <xdr:nvSpPr>
        <xdr:cNvPr id="371" name="円/楕円 370"/>
        <xdr:cNvSpPr/>
      </xdr:nvSpPr>
      <xdr:spPr>
        <a:xfrm>
          <a:off x="16268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137177</xdr:rowOff>
    </xdr:from>
    <xdr:ext cx="405111" cy="259045"/>
    <xdr:sp macro="" textlink="">
      <xdr:nvSpPr>
        <xdr:cNvPr id="372" name="【一般廃棄物処理施設】&#10;有形固定資産減価償却率該当値テキスト"/>
        <xdr:cNvSpPr txBox="1"/>
      </xdr:nvSpPr>
      <xdr:spPr>
        <a:xfrm>
          <a:off x="16408400"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3" name="正方形/長方形 3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0" name="正方形/長方形 3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3" name="テキスト ボックス 38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5" name="テキスト ボックス 38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87" name="テキスト ボックス 38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9" name="テキスト ボックス 3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1" name="テキスト ボックス 3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3" name="テキスト ボックス 3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14120</xdr:rowOff>
    </xdr:from>
    <xdr:to>
      <xdr:col>32</xdr:col>
      <xdr:colOff>186689</xdr:colOff>
      <xdr:row>41</xdr:row>
      <xdr:rowOff>58735</xdr:rowOff>
    </xdr:to>
    <xdr:cxnSp macro="">
      <xdr:nvCxnSpPr>
        <xdr:cNvPr id="397" name="直線コネクタ 396"/>
        <xdr:cNvCxnSpPr/>
      </xdr:nvCxnSpPr>
      <xdr:spPr>
        <a:xfrm flipV="1">
          <a:off x="22160864" y="5671970"/>
          <a:ext cx="0" cy="141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62562</xdr:rowOff>
    </xdr:from>
    <xdr:ext cx="534377" cy="259045"/>
    <xdr:sp macro="" textlink="">
      <xdr:nvSpPr>
        <xdr:cNvPr id="398" name="【一般廃棄物処理施設】&#10;一人当たり有形固定資産（償却資産）額最小値テキスト"/>
        <xdr:cNvSpPr txBox="1"/>
      </xdr:nvSpPr>
      <xdr:spPr>
        <a:xfrm>
          <a:off x="22250400" y="70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69,792</a:t>
          </a:r>
          <a:endParaRPr kumimoji="1" lang="ja-JP" altLang="en-US" sz="1000" b="1">
            <a:latin typeface="ＭＳ Ｐゴシック"/>
          </a:endParaRPr>
        </a:p>
      </xdr:txBody>
    </xdr:sp>
    <xdr:clientData/>
  </xdr:oneCellAnchor>
  <xdr:twoCellAnchor>
    <xdr:from>
      <xdr:col>32</xdr:col>
      <xdr:colOff>98425</xdr:colOff>
      <xdr:row>41</xdr:row>
      <xdr:rowOff>58735</xdr:rowOff>
    </xdr:from>
    <xdr:to>
      <xdr:col>32</xdr:col>
      <xdr:colOff>276225</xdr:colOff>
      <xdr:row>41</xdr:row>
      <xdr:rowOff>58735</xdr:rowOff>
    </xdr:to>
    <xdr:cxnSp macro="">
      <xdr:nvCxnSpPr>
        <xdr:cNvPr id="399" name="直線コネクタ 398"/>
        <xdr:cNvCxnSpPr/>
      </xdr:nvCxnSpPr>
      <xdr:spPr>
        <a:xfrm>
          <a:off x="22072600" y="708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132247</xdr:rowOff>
    </xdr:from>
    <xdr:ext cx="599010" cy="259045"/>
    <xdr:sp macro="" textlink="">
      <xdr:nvSpPr>
        <xdr:cNvPr id="400" name="【一般廃棄物処理施設】&#10;一人当たり有形固定資産（償却資産）額最大値テキスト"/>
        <xdr:cNvSpPr txBox="1"/>
      </xdr:nvSpPr>
      <xdr:spPr>
        <a:xfrm>
          <a:off x="22250400" y="54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255,647</a:t>
          </a:r>
          <a:endParaRPr kumimoji="1" lang="ja-JP" altLang="en-US" sz="1000" b="1">
            <a:latin typeface="ＭＳ Ｐゴシック"/>
          </a:endParaRPr>
        </a:p>
      </xdr:txBody>
    </xdr:sp>
    <xdr:clientData/>
  </xdr:oneCellAnchor>
  <xdr:twoCellAnchor>
    <xdr:from>
      <xdr:col>32</xdr:col>
      <xdr:colOff>98425</xdr:colOff>
      <xdr:row>33</xdr:row>
      <xdr:rowOff>14120</xdr:rowOff>
    </xdr:from>
    <xdr:to>
      <xdr:col>32</xdr:col>
      <xdr:colOff>276225</xdr:colOff>
      <xdr:row>33</xdr:row>
      <xdr:rowOff>14120</xdr:rowOff>
    </xdr:to>
    <xdr:cxnSp macro="">
      <xdr:nvCxnSpPr>
        <xdr:cNvPr id="401" name="直線コネクタ 400"/>
        <xdr:cNvCxnSpPr/>
      </xdr:nvCxnSpPr>
      <xdr:spPr>
        <a:xfrm>
          <a:off x="22072600" y="567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48810</xdr:rowOff>
    </xdr:from>
    <xdr:ext cx="599010" cy="259045"/>
    <xdr:sp macro="" textlink="">
      <xdr:nvSpPr>
        <xdr:cNvPr id="402" name="【一般廃棄物処理施設】&#10;一人当たり有形固定資産（償却資産）額平均値テキスト"/>
        <xdr:cNvSpPr txBox="1"/>
      </xdr:nvSpPr>
      <xdr:spPr>
        <a:xfrm>
          <a:off x="22250400" y="6221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157,430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25933</xdr:rowOff>
    </xdr:from>
    <xdr:to>
      <xdr:col>32</xdr:col>
      <xdr:colOff>238125</xdr:colOff>
      <xdr:row>37</xdr:row>
      <xdr:rowOff>127533</xdr:rowOff>
    </xdr:to>
    <xdr:sp macro="" textlink="">
      <xdr:nvSpPr>
        <xdr:cNvPr id="403" name="フローチャート : 判断 402"/>
        <xdr:cNvSpPr/>
      </xdr:nvSpPr>
      <xdr:spPr>
        <a:xfrm>
          <a:off x="22110700" y="636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7935</xdr:rowOff>
    </xdr:from>
    <xdr:to>
      <xdr:col>32</xdr:col>
      <xdr:colOff>238125</xdr:colOff>
      <xdr:row>41</xdr:row>
      <xdr:rowOff>109535</xdr:rowOff>
    </xdr:to>
    <xdr:sp macro="" textlink="">
      <xdr:nvSpPr>
        <xdr:cNvPr id="409" name="円/楕円 408"/>
        <xdr:cNvSpPr/>
      </xdr:nvSpPr>
      <xdr:spPr>
        <a:xfrm>
          <a:off x="22110700" y="70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94312</xdr:rowOff>
    </xdr:from>
    <xdr:ext cx="534377" cy="259045"/>
    <xdr:sp macro="" textlink="">
      <xdr:nvSpPr>
        <xdr:cNvPr id="410" name="【一般廃棄物処理施設】&#10;一人当たり有形固定資産（償却資産）額該当値テキスト"/>
        <xdr:cNvSpPr txBox="1"/>
      </xdr:nvSpPr>
      <xdr:spPr>
        <a:xfrm>
          <a:off x="22250400" y="69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1" name="テキスト ボックス 4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1" name="テキスト ボックス 4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150495</xdr:rowOff>
    </xdr:from>
    <xdr:to>
      <xdr:col>23</xdr:col>
      <xdr:colOff>516889</xdr:colOff>
      <xdr:row>64</xdr:row>
      <xdr:rowOff>148590</xdr:rowOff>
    </xdr:to>
    <xdr:cxnSp macro="">
      <xdr:nvCxnSpPr>
        <xdr:cNvPr id="435" name="直線コネクタ 434"/>
        <xdr:cNvCxnSpPr/>
      </xdr:nvCxnSpPr>
      <xdr:spPr>
        <a:xfrm flipV="1">
          <a:off x="16318864" y="97516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436" name="【保健センター・保健所】&#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437" name="直線コネクタ 436"/>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97172</xdr:rowOff>
    </xdr:from>
    <xdr:ext cx="405111" cy="259045"/>
    <xdr:sp macro="" textlink="">
      <xdr:nvSpPr>
        <xdr:cNvPr id="438" name="【保健センター・保健所】&#10;有形固定資産減価償却率最大値テキスト"/>
        <xdr:cNvSpPr txBox="1"/>
      </xdr:nvSpPr>
      <xdr:spPr>
        <a:xfrm>
          <a:off x="16408400" y="952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56</xdr:row>
      <xdr:rowOff>150495</xdr:rowOff>
    </xdr:from>
    <xdr:to>
      <xdr:col>23</xdr:col>
      <xdr:colOff>606425</xdr:colOff>
      <xdr:row>56</xdr:row>
      <xdr:rowOff>150495</xdr:rowOff>
    </xdr:to>
    <xdr:cxnSp macro="">
      <xdr:nvCxnSpPr>
        <xdr:cNvPr id="439" name="直線コネクタ 438"/>
        <xdr:cNvCxnSpPr/>
      </xdr:nvCxnSpPr>
      <xdr:spPr>
        <a:xfrm>
          <a:off x="16230600" y="975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47642</xdr:rowOff>
    </xdr:from>
    <xdr:ext cx="405111" cy="259045"/>
    <xdr:sp macro="" textlink="">
      <xdr:nvSpPr>
        <xdr:cNvPr id="440" name="【保健センター・保健所】&#10;有形固定資産減価償却率平均値テキスト"/>
        <xdr:cNvSpPr txBox="1"/>
      </xdr:nvSpPr>
      <xdr:spPr>
        <a:xfrm>
          <a:off x="16408400" y="10677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441" name="フローチャート : 判断 440"/>
        <xdr:cNvSpPr/>
      </xdr:nvSpPr>
      <xdr:spPr>
        <a:xfrm>
          <a:off x="16268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99695</xdr:rowOff>
    </xdr:from>
    <xdr:to>
      <xdr:col>23</xdr:col>
      <xdr:colOff>568325</xdr:colOff>
      <xdr:row>57</xdr:row>
      <xdr:rowOff>29845</xdr:rowOff>
    </xdr:to>
    <xdr:sp macro="" textlink="">
      <xdr:nvSpPr>
        <xdr:cNvPr id="447" name="円/楕円 446"/>
        <xdr:cNvSpPr/>
      </xdr:nvSpPr>
      <xdr:spPr>
        <a:xfrm>
          <a:off x="162687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52722</xdr:rowOff>
    </xdr:from>
    <xdr:ext cx="405111" cy="259045"/>
    <xdr:sp macro="" textlink="">
      <xdr:nvSpPr>
        <xdr:cNvPr id="448" name="【保健センター・保健所】&#10;有形固定資産減価償却率該当値テキスト"/>
        <xdr:cNvSpPr txBox="1"/>
      </xdr:nvSpPr>
      <xdr:spPr>
        <a:xfrm>
          <a:off x="16408400" y="965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25400</xdr:rowOff>
    </xdr:from>
    <xdr:to>
      <xdr:col>32</xdr:col>
      <xdr:colOff>186689</xdr:colOff>
      <xdr:row>63</xdr:row>
      <xdr:rowOff>158750</xdr:rowOff>
    </xdr:to>
    <xdr:cxnSp macro="">
      <xdr:nvCxnSpPr>
        <xdr:cNvPr id="473" name="直線コネクタ 472"/>
        <xdr:cNvCxnSpPr/>
      </xdr:nvCxnSpPr>
      <xdr:spPr>
        <a:xfrm flipV="1">
          <a:off x="22160864" y="962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162577</xdr:rowOff>
    </xdr:from>
    <xdr:ext cx="469744" cy="259045"/>
    <xdr:sp macro="" textlink="">
      <xdr:nvSpPr>
        <xdr:cNvPr id="474" name="【保健センター・保健所】&#10;一人当たり面積最小値テキスト"/>
        <xdr:cNvSpPr txBox="1"/>
      </xdr:nvSpPr>
      <xdr:spPr>
        <a:xfrm>
          <a:off x="222504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63</xdr:row>
      <xdr:rowOff>158750</xdr:rowOff>
    </xdr:from>
    <xdr:to>
      <xdr:col>32</xdr:col>
      <xdr:colOff>276225</xdr:colOff>
      <xdr:row>63</xdr:row>
      <xdr:rowOff>158750</xdr:rowOff>
    </xdr:to>
    <xdr:cxnSp macro="">
      <xdr:nvCxnSpPr>
        <xdr:cNvPr id="475" name="直線コネクタ 474"/>
        <xdr:cNvCxnSpPr/>
      </xdr:nvCxnSpPr>
      <xdr:spPr>
        <a:xfrm>
          <a:off x="22072600" y="1096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143527</xdr:rowOff>
    </xdr:from>
    <xdr:ext cx="469744" cy="259045"/>
    <xdr:sp macro="" textlink="">
      <xdr:nvSpPr>
        <xdr:cNvPr id="476" name="【保健センター・保健所】&#10;一人当たり面積最大値テキスト"/>
        <xdr:cNvSpPr txBox="1"/>
      </xdr:nvSpPr>
      <xdr:spPr>
        <a:xfrm>
          <a:off x="222504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56</xdr:row>
      <xdr:rowOff>25400</xdr:rowOff>
    </xdr:from>
    <xdr:to>
      <xdr:col>32</xdr:col>
      <xdr:colOff>276225</xdr:colOff>
      <xdr:row>56</xdr:row>
      <xdr:rowOff>25400</xdr:rowOff>
    </xdr:to>
    <xdr:cxnSp macro="">
      <xdr:nvCxnSpPr>
        <xdr:cNvPr id="477" name="直線コネクタ 476"/>
        <xdr:cNvCxnSpPr/>
      </xdr:nvCxnSpPr>
      <xdr:spPr>
        <a:xfrm>
          <a:off x="22072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478"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79" name="フローチャート : 判断 47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85" name="円/楕円 48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486"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7" name="正方形/長方形 48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4" name="正方形/長方形 49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0"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511" name="直線コネクタ 510"/>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12"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13" name="直線コネクタ 51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514"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515" name="直線コネクタ 514"/>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61613</xdr:rowOff>
    </xdr:from>
    <xdr:ext cx="405111" cy="259045"/>
    <xdr:sp macro="" textlink="">
      <xdr:nvSpPr>
        <xdr:cNvPr id="516" name="【消防施設】&#10;有形固定資産減価償却率平均値テキスト"/>
        <xdr:cNvSpPr txBox="1"/>
      </xdr:nvSpPr>
      <xdr:spPr>
        <a:xfrm>
          <a:off x="16408400" y="13949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517" name="フローチャート : 判断 516"/>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78739</xdr:rowOff>
    </xdr:from>
    <xdr:to>
      <xdr:col>23</xdr:col>
      <xdr:colOff>568325</xdr:colOff>
      <xdr:row>86</xdr:row>
      <xdr:rowOff>8889</xdr:rowOff>
    </xdr:to>
    <xdr:sp macro="" textlink="">
      <xdr:nvSpPr>
        <xdr:cNvPr id="523" name="円/楕円 522"/>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165116</xdr:rowOff>
    </xdr:from>
    <xdr:ext cx="405111" cy="259045"/>
    <xdr:sp macro="" textlink="">
      <xdr:nvSpPr>
        <xdr:cNvPr id="524" name="【消防施設】&#10;有形固定資産減価償却率該当値テキスト"/>
        <xdr:cNvSpPr txBox="1"/>
      </xdr:nvSpPr>
      <xdr:spPr>
        <a:xfrm>
          <a:off x="164084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5" name="正方形/長方形 5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2" name="正方形/長方形 53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5" name="テキスト ボックス 53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6" name="直線コネクタ 5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7" name="テキスト ボックス 5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8" name="直線コネクタ 5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9" name="テキスト ボックス 5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0" name="直線コネクタ 5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1" name="テキスト ボックス 5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2" name="直線コネクタ 5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3" name="テキスト ボックス 5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4" name="直線コネクタ 5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5" name="テキスト ボックス 5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8"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549" name="直線コネクタ 548"/>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50"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51" name="直線コネクタ 55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52"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53" name="直線コネクタ 552"/>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4"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5" name="フローチャート : 判断 55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0</xdr:rowOff>
    </xdr:from>
    <xdr:to>
      <xdr:col>32</xdr:col>
      <xdr:colOff>238125</xdr:colOff>
      <xdr:row>80</xdr:row>
      <xdr:rowOff>101600</xdr:rowOff>
    </xdr:to>
    <xdr:sp macro="" textlink="">
      <xdr:nvSpPr>
        <xdr:cNvPr id="561" name="円/楕円 560"/>
        <xdr:cNvSpPr/>
      </xdr:nvSpPr>
      <xdr:spPr>
        <a:xfrm>
          <a:off x="221107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22877</xdr:rowOff>
    </xdr:from>
    <xdr:ext cx="469744" cy="259045"/>
    <xdr:sp macro="" textlink="">
      <xdr:nvSpPr>
        <xdr:cNvPr id="562" name="【消防施設】&#10;一人当たり面積該当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3" name="正方形/長方形 56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0" name="正方形/長方形 56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3" name="テキスト ボックス 5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4" name="直線コネクタ 5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5" name="テキスト ボックス 5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6" name="直線コネクタ 5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7" name="テキスト ボックス 5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8" name="直線コネクタ 5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9" name="テキスト ボックス 5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0" name="直線コネクタ 5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1" name="テキスト ボックス 58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3" name="テキスト ボックス 58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585" name="直線コネクタ 584"/>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586"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587" name="直線コネクタ 586"/>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588"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589" name="直線コネクタ 588"/>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87140</xdr:rowOff>
    </xdr:from>
    <xdr:ext cx="405111" cy="259045"/>
    <xdr:sp macro="" textlink="">
      <xdr:nvSpPr>
        <xdr:cNvPr id="590" name="【庁舎】&#10;有形固定資産減価償却率平均値テキスト"/>
        <xdr:cNvSpPr txBox="1"/>
      </xdr:nvSpPr>
      <xdr:spPr>
        <a:xfrm>
          <a:off x="16408400" y="1791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591" name="フローチャート : 判断 590"/>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45974</xdr:rowOff>
    </xdr:from>
    <xdr:to>
      <xdr:col>23</xdr:col>
      <xdr:colOff>568325</xdr:colOff>
      <xdr:row>107</xdr:row>
      <xdr:rowOff>147574</xdr:rowOff>
    </xdr:to>
    <xdr:sp macro="" textlink="">
      <xdr:nvSpPr>
        <xdr:cNvPr id="597" name="円/楕円 596"/>
        <xdr:cNvSpPr/>
      </xdr:nvSpPr>
      <xdr:spPr>
        <a:xfrm>
          <a:off x="16268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132351</xdr:rowOff>
    </xdr:from>
    <xdr:ext cx="405111" cy="259045"/>
    <xdr:sp macro="" textlink="">
      <xdr:nvSpPr>
        <xdr:cNvPr id="598" name="【庁舎】&#10;有形固定資産減価償却率該当値テキスト"/>
        <xdr:cNvSpPr txBox="1"/>
      </xdr:nvSpPr>
      <xdr:spPr>
        <a:xfrm>
          <a:off x="16408400" y="1830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9" name="正方形/長方形 5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6" name="正方形/長方形 60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9" name="テキスト ボックス 6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610" name="直線コネクタ 60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611" name="テキスト ボックス 61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12" name="直線コネクタ 61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13" name="テキスト ボックス 61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614" name="直線コネクタ 61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615" name="テキスト ボックス 61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618" name="直線コネクタ 61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619" name="テキスト ボックス 61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20" name="直線コネクタ 61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21" name="テキスト ボックス 62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622" name="直線コネクタ 62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623" name="テキスト ボックス 62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627" name="直線コネクタ 626"/>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628"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629" name="直線コネクタ 628"/>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630"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631" name="直線コネクタ 630"/>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168291</xdr:rowOff>
    </xdr:from>
    <xdr:ext cx="469744" cy="259045"/>
    <xdr:sp macro="" textlink="">
      <xdr:nvSpPr>
        <xdr:cNvPr id="632" name="【庁舎】&#10;一人当たり面積平均値テキスト"/>
        <xdr:cNvSpPr txBox="1"/>
      </xdr:nvSpPr>
      <xdr:spPr>
        <a:xfrm>
          <a:off x="222504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633" name="フローチャート : 判断 632"/>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11113</xdr:rowOff>
    </xdr:from>
    <xdr:to>
      <xdr:col>32</xdr:col>
      <xdr:colOff>238125</xdr:colOff>
      <xdr:row>105</xdr:row>
      <xdr:rowOff>112713</xdr:rowOff>
    </xdr:to>
    <xdr:sp macro="" textlink="">
      <xdr:nvSpPr>
        <xdr:cNvPr id="639" name="円/楕円 638"/>
        <xdr:cNvSpPr/>
      </xdr:nvSpPr>
      <xdr:spPr>
        <a:xfrm>
          <a:off x="221107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160990</xdr:rowOff>
    </xdr:from>
    <xdr:ext cx="469744" cy="259045"/>
    <xdr:sp macro="" textlink="">
      <xdr:nvSpPr>
        <xdr:cNvPr id="640" name="【庁舎】&#10;一人当たり面積該当値テキスト"/>
        <xdr:cNvSpPr txBox="1"/>
      </xdr:nvSpPr>
      <xdr:spPr>
        <a:xfrm>
          <a:off x="22250400" y="1799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1" name="正方形/長方形 64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3" name="テキスト ボックス 64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合併により重複した施設があるものは１人当たりの面積が多くなっている。</a:t>
          </a:r>
          <a:endParaRPr kumimoji="1" lang="en-US" altLang="ja-JP" sz="1300">
            <a:latin typeface="ＭＳ Ｐゴシック"/>
          </a:endParaRPr>
        </a:p>
        <a:p>
          <a:r>
            <a:rPr kumimoji="1" lang="ja-JP" altLang="en-US" sz="1300">
              <a:latin typeface="ＭＳ Ｐゴシック"/>
            </a:rPr>
            <a:t>　一般廃棄物処理施設及び消防施設は一組での共同処理となっている。</a:t>
          </a:r>
          <a:endParaRPr kumimoji="1" lang="en-US" altLang="ja-JP" sz="1300">
            <a:latin typeface="ＭＳ Ｐゴシック"/>
          </a:endParaRPr>
        </a:p>
        <a:p>
          <a:r>
            <a:rPr kumimoji="1" lang="ja-JP" altLang="en-US" sz="1300">
              <a:latin typeface="ＭＳ Ｐゴシック"/>
            </a:rPr>
            <a:t>　教育施設に比べ福祉施設の減価償却率が高くなっている。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日の合併により財政基盤の強化を図ってきたが、年々、人口の減少や高齢化率の上昇に加え、中心産業である木工建具産業の衰退により、町の財政基盤が弱くなっている。</a:t>
          </a:r>
        </a:p>
        <a:p>
          <a:r>
            <a:rPr kumimoji="1" lang="ja-JP" altLang="en-US" sz="1300">
              <a:latin typeface="ＭＳ Ｐゴシック"/>
            </a:rPr>
            <a:t>　今後は平成２８年度に策定した「第２次総合振興計画」に基づいたまちづくりを進めるとともに、取り巻く社会情勢の変化と、今後の厳しい財政運営の必要性に備えた「ときがわ町財政運営計画」をロードマップに、集中的に行財政改革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71" name="直線コネクタ 70"/>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4" name="直線コネクタ 73"/>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76" name="テキスト ボックス 75"/>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7" name="直線コネクタ 76"/>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9" name="テキスト ボックス 78"/>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80" name="直線コネクタ 79"/>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82" name="テキスト ボックス 81"/>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80556</xdr:rowOff>
    </xdr:from>
    <xdr:ext cx="762000" cy="259045"/>
    <xdr:sp macro="" textlink="">
      <xdr:nvSpPr>
        <xdr:cNvPr id="84" name="テキスト ボックス 83"/>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90" name="円/楕円 89"/>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91"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92" name="円/楕円 91"/>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3" name="テキスト ボックス 9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5" name="テキスト ボックス 94"/>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7" name="テキスト ボックス 96"/>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8" name="円/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9" name="テキスト ボックス 98"/>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年度は財政運営計画に基づく行財政改革により経常的な一般財源の歳出が減ったことと、経常的な一般財源の歳入が逆に増加したことにより、対前年度比</a:t>
          </a:r>
          <a:r>
            <a:rPr kumimoji="1" lang="en-US" altLang="ja-JP" sz="1300">
              <a:latin typeface="ＭＳ Ｐゴシック"/>
            </a:rPr>
            <a:t>—6.7</a:t>
          </a:r>
          <a:r>
            <a:rPr kumimoji="1" lang="ja-JP" altLang="en-US" sz="1300">
              <a:latin typeface="ＭＳ Ｐゴシック"/>
            </a:rPr>
            <a:t>の減少となった。今後も経常的な経費の削減と、税収などの一般財源の確保などにより経常収支比率の改善を図っていく。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155575</xdr:rowOff>
    </xdr:from>
    <xdr:to>
      <xdr:col>7</xdr:col>
      <xdr:colOff>152400</xdr:colOff>
      <xdr:row>63</xdr:row>
      <xdr:rowOff>82127</xdr:rowOff>
    </xdr:to>
    <xdr:cxnSp macro="">
      <xdr:nvCxnSpPr>
        <xdr:cNvPr id="134" name="直線コネクタ 133"/>
        <xdr:cNvCxnSpPr/>
      </xdr:nvCxnSpPr>
      <xdr:spPr>
        <a:xfrm flipV="1">
          <a:off x="4114800" y="10614025"/>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82127</xdr:rowOff>
    </xdr:to>
    <xdr:cxnSp macro="">
      <xdr:nvCxnSpPr>
        <xdr:cNvPr id="137" name="直線コネクタ 136"/>
        <xdr:cNvCxnSpPr/>
      </xdr:nvCxnSpPr>
      <xdr:spPr>
        <a:xfrm>
          <a:off x="3225800" y="108794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63</xdr:row>
      <xdr:rowOff>78105</xdr:rowOff>
    </xdr:to>
    <xdr:cxnSp macro="">
      <xdr:nvCxnSpPr>
        <xdr:cNvPr id="140" name="直線コネクタ 139"/>
        <xdr:cNvCxnSpPr/>
      </xdr:nvCxnSpPr>
      <xdr:spPr>
        <a:xfrm>
          <a:off x="2336800" y="10879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63</xdr:row>
      <xdr:rowOff>78105</xdr:rowOff>
    </xdr:to>
    <xdr:cxnSp macro="">
      <xdr:nvCxnSpPr>
        <xdr:cNvPr id="143" name="直線コネクタ 142"/>
        <xdr:cNvCxnSpPr/>
      </xdr:nvCxnSpPr>
      <xdr:spPr>
        <a:xfrm>
          <a:off x="1447800" y="107588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53" name="円/楕円 152"/>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76852</xdr:rowOff>
    </xdr:from>
    <xdr:ext cx="762000" cy="259045"/>
    <xdr:sp macro="" textlink="">
      <xdr:nvSpPr>
        <xdr:cNvPr id="154" name="財政構造の弾力性該当値テキスト"/>
        <xdr:cNvSpPr txBox="1"/>
      </xdr:nvSpPr>
      <xdr:spPr>
        <a:xfrm>
          <a:off x="5041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5" name="円/楕円 154"/>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6" name="テキスト ボックス 155"/>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7" name="円/楕円 156"/>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8" name="テキスト ボックス 157"/>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9" name="円/楕円 158"/>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60" name="テキスト ボックス 15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61" name="円/楕円 160"/>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164482</xdr:rowOff>
    </xdr:from>
    <xdr:ext cx="762000" cy="259045"/>
    <xdr:sp macro="" textlink="">
      <xdr:nvSpPr>
        <xdr:cNvPr id="162" name="テキスト ボックス 161"/>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[160,887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人員適正化計画に基づく人員の削減と平成</a:t>
          </a:r>
          <a:r>
            <a:rPr kumimoji="1" lang="en-US" altLang="ja-JP" sz="1300">
              <a:latin typeface="ＭＳ Ｐゴシック"/>
            </a:rPr>
            <a:t>27</a:t>
          </a:r>
          <a:r>
            <a:rPr kumimoji="1" lang="ja-JP" altLang="en-US" sz="1300">
              <a:latin typeface="ＭＳ Ｐゴシック"/>
            </a:rPr>
            <a:t>年度を始期とする財政運営計画に基づく行財政改革による事業見直しの結果</a:t>
          </a:r>
          <a:r>
            <a:rPr kumimoji="1" lang="en-US" altLang="ja-JP" sz="1300">
              <a:latin typeface="ＭＳ Ｐゴシック"/>
            </a:rPr>
            <a:t>1</a:t>
          </a:r>
          <a:r>
            <a:rPr kumimoji="1" lang="ja-JP" altLang="en-US" sz="1300">
              <a:latin typeface="ＭＳ Ｐゴシック"/>
            </a:rPr>
            <a:t>人当たりの決算額が減少した。</a:t>
          </a:r>
          <a:endParaRPr kumimoji="1" lang="en-US" altLang="ja-JP" sz="1300">
            <a:latin typeface="ＭＳ Ｐゴシック"/>
          </a:endParaRPr>
        </a:p>
        <a:p>
          <a:r>
            <a:rPr kumimoji="1" lang="ja-JP" altLang="en-US" sz="1300">
              <a:latin typeface="ＭＳ Ｐゴシック"/>
            </a:rPr>
            <a:t>　今後も計画的に削減を図っていく。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65283</xdr:rowOff>
    </xdr:from>
    <xdr:to>
      <xdr:col>7</xdr:col>
      <xdr:colOff>152400</xdr:colOff>
      <xdr:row>82</xdr:row>
      <xdr:rowOff>87807</xdr:rowOff>
    </xdr:to>
    <xdr:cxnSp macro="">
      <xdr:nvCxnSpPr>
        <xdr:cNvPr id="196" name="直線コネクタ 195"/>
        <xdr:cNvCxnSpPr/>
      </xdr:nvCxnSpPr>
      <xdr:spPr>
        <a:xfrm flipV="1">
          <a:off x="4114800" y="14124183"/>
          <a:ext cx="8382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82401</xdr:rowOff>
    </xdr:from>
    <xdr:to>
      <xdr:col>6</xdr:col>
      <xdr:colOff>0</xdr:colOff>
      <xdr:row>82</xdr:row>
      <xdr:rowOff>87807</xdr:rowOff>
    </xdr:to>
    <xdr:cxnSp macro="">
      <xdr:nvCxnSpPr>
        <xdr:cNvPr id="199" name="直線コネクタ 198"/>
        <xdr:cNvCxnSpPr/>
      </xdr:nvCxnSpPr>
      <xdr:spPr>
        <a:xfrm>
          <a:off x="3225800" y="14141301"/>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78924</xdr:rowOff>
    </xdr:from>
    <xdr:to>
      <xdr:col>4</xdr:col>
      <xdr:colOff>482600</xdr:colOff>
      <xdr:row>82</xdr:row>
      <xdr:rowOff>82401</xdr:rowOff>
    </xdr:to>
    <xdr:cxnSp macro="">
      <xdr:nvCxnSpPr>
        <xdr:cNvPr id="202" name="直線コネクタ 201"/>
        <xdr:cNvCxnSpPr/>
      </xdr:nvCxnSpPr>
      <xdr:spPr>
        <a:xfrm>
          <a:off x="2336800" y="14137824"/>
          <a:ext cx="8890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78924</xdr:rowOff>
    </xdr:from>
    <xdr:to>
      <xdr:col>3</xdr:col>
      <xdr:colOff>279400</xdr:colOff>
      <xdr:row>82</xdr:row>
      <xdr:rowOff>87564</xdr:rowOff>
    </xdr:to>
    <xdr:cxnSp macro="">
      <xdr:nvCxnSpPr>
        <xdr:cNvPr id="205" name="直線コネクタ 204"/>
        <xdr:cNvCxnSpPr/>
      </xdr:nvCxnSpPr>
      <xdr:spPr>
        <a:xfrm flipV="1">
          <a:off x="1447800" y="14137824"/>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9" name="テキスト ボックス 208"/>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14483</xdr:rowOff>
    </xdr:from>
    <xdr:to>
      <xdr:col>7</xdr:col>
      <xdr:colOff>203200</xdr:colOff>
      <xdr:row>82</xdr:row>
      <xdr:rowOff>116083</xdr:rowOff>
    </xdr:to>
    <xdr:sp macro="" textlink="">
      <xdr:nvSpPr>
        <xdr:cNvPr id="215" name="円/楕円 214"/>
        <xdr:cNvSpPr/>
      </xdr:nvSpPr>
      <xdr:spPr>
        <a:xfrm>
          <a:off x="4902200" y="140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31010</xdr:rowOff>
    </xdr:from>
    <xdr:ext cx="762000" cy="259045"/>
    <xdr:sp macro="" textlink="">
      <xdr:nvSpPr>
        <xdr:cNvPr id="216" name="人件費・物件費等の状況該当値テキスト"/>
        <xdr:cNvSpPr txBox="1"/>
      </xdr:nvSpPr>
      <xdr:spPr>
        <a:xfrm>
          <a:off x="5041900" y="1391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37007</xdr:rowOff>
    </xdr:from>
    <xdr:to>
      <xdr:col>6</xdr:col>
      <xdr:colOff>50800</xdr:colOff>
      <xdr:row>82</xdr:row>
      <xdr:rowOff>138607</xdr:rowOff>
    </xdr:to>
    <xdr:sp macro="" textlink="">
      <xdr:nvSpPr>
        <xdr:cNvPr id="217" name="円/楕円 216"/>
        <xdr:cNvSpPr/>
      </xdr:nvSpPr>
      <xdr:spPr>
        <a:xfrm>
          <a:off x="4064000" y="14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123384</xdr:rowOff>
    </xdr:from>
    <xdr:ext cx="736600" cy="259045"/>
    <xdr:sp macro="" textlink="">
      <xdr:nvSpPr>
        <xdr:cNvPr id="218" name="テキスト ボックス 217"/>
        <xdr:cNvSpPr txBox="1"/>
      </xdr:nvSpPr>
      <xdr:spPr>
        <a:xfrm>
          <a:off x="3733800" y="141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31601</xdr:rowOff>
    </xdr:from>
    <xdr:to>
      <xdr:col>4</xdr:col>
      <xdr:colOff>533400</xdr:colOff>
      <xdr:row>82</xdr:row>
      <xdr:rowOff>133201</xdr:rowOff>
    </xdr:to>
    <xdr:sp macro="" textlink="">
      <xdr:nvSpPr>
        <xdr:cNvPr id="219" name="円/楕円 218"/>
        <xdr:cNvSpPr/>
      </xdr:nvSpPr>
      <xdr:spPr>
        <a:xfrm>
          <a:off x="3175000" y="140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117978</xdr:rowOff>
    </xdr:from>
    <xdr:ext cx="762000" cy="259045"/>
    <xdr:sp macro="" textlink="">
      <xdr:nvSpPr>
        <xdr:cNvPr id="220" name="テキスト ボックス 219"/>
        <xdr:cNvSpPr txBox="1"/>
      </xdr:nvSpPr>
      <xdr:spPr>
        <a:xfrm>
          <a:off x="2844800" y="1417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28124</xdr:rowOff>
    </xdr:from>
    <xdr:to>
      <xdr:col>3</xdr:col>
      <xdr:colOff>330200</xdr:colOff>
      <xdr:row>82</xdr:row>
      <xdr:rowOff>129724</xdr:rowOff>
    </xdr:to>
    <xdr:sp macro="" textlink="">
      <xdr:nvSpPr>
        <xdr:cNvPr id="221" name="円/楕円 220"/>
        <xdr:cNvSpPr/>
      </xdr:nvSpPr>
      <xdr:spPr>
        <a:xfrm>
          <a:off x="2286000" y="140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114501</xdr:rowOff>
    </xdr:from>
    <xdr:ext cx="762000" cy="259045"/>
    <xdr:sp macro="" textlink="">
      <xdr:nvSpPr>
        <xdr:cNvPr id="222" name="テキスト ボックス 221"/>
        <xdr:cNvSpPr txBox="1"/>
      </xdr:nvSpPr>
      <xdr:spPr>
        <a:xfrm>
          <a:off x="1955800" y="141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36764</xdr:rowOff>
    </xdr:from>
    <xdr:to>
      <xdr:col>2</xdr:col>
      <xdr:colOff>127000</xdr:colOff>
      <xdr:row>82</xdr:row>
      <xdr:rowOff>138364</xdr:rowOff>
    </xdr:to>
    <xdr:sp macro="" textlink="">
      <xdr:nvSpPr>
        <xdr:cNvPr id="223" name="円/楕円 222"/>
        <xdr:cNvSpPr/>
      </xdr:nvSpPr>
      <xdr:spPr>
        <a:xfrm>
          <a:off x="1397000" y="140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123141</xdr:rowOff>
    </xdr:from>
    <xdr:ext cx="762000" cy="259045"/>
    <xdr:sp macro="" textlink="">
      <xdr:nvSpPr>
        <xdr:cNvPr id="224" name="テキスト ボックス 223"/>
        <xdr:cNvSpPr txBox="1"/>
      </xdr:nvSpPr>
      <xdr:spPr>
        <a:xfrm>
          <a:off x="1066800" y="141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国や埼玉県の動向を見つつ、より一層給与の適正化に努めていく。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98637</xdr:rowOff>
    </xdr:to>
    <xdr:cxnSp macro="">
      <xdr:nvCxnSpPr>
        <xdr:cNvPr id="258" name="直線コネクタ 257"/>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98637</xdr:rowOff>
    </xdr:to>
    <xdr:cxnSp macro="">
      <xdr:nvCxnSpPr>
        <xdr:cNvPr id="261" name="直線コネクタ 260"/>
        <xdr:cNvCxnSpPr/>
      </xdr:nvCxnSpPr>
      <xdr:spPr>
        <a:xfrm>
          <a:off x="15290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40216</xdr:rowOff>
    </xdr:to>
    <xdr:cxnSp macro="">
      <xdr:nvCxnSpPr>
        <xdr:cNvPr id="264" name="直線コネクタ 263"/>
        <xdr:cNvCxnSpPr/>
      </xdr:nvCxnSpPr>
      <xdr:spPr>
        <a:xfrm flipV="1">
          <a:off x="14401800" y="144843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5" name="フローチャート : 判断 264"/>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6" name="テキスト ボックス 265"/>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89</xdr:row>
      <xdr:rowOff>21589</xdr:rowOff>
    </xdr:to>
    <xdr:cxnSp macro="">
      <xdr:nvCxnSpPr>
        <xdr:cNvPr id="267" name="直線コネクタ 266"/>
        <xdr:cNvCxnSpPr/>
      </xdr:nvCxnSpPr>
      <xdr:spPr>
        <a:xfrm flipV="1">
          <a:off x="13512800" y="15127816"/>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8" name="フローチャート : 判断 267"/>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9" name="テキスト ボックス 268"/>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70" name="フローチャート : 判断 269"/>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71" name="テキスト ボックス 270"/>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7" name="円/楕円 276"/>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8"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9" name="円/楕円 278"/>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80" name="テキスト ボックス 279"/>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1" name="円/楕円 280"/>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82" name="テキスト ボックス 281"/>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3" name="円/楕円 282"/>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4" name="テキスト ボックス 283"/>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5" name="円/楕円 284"/>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6" name="テキスト ボックス 285"/>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職員の人材育成や民間委託等を積極的に推進しながら、「定員適正化計画」に基づいて定員管理を行っている。今後も適正な職員の採用や効率的な職員配置に努めていく。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35052</xdr:rowOff>
    </xdr:from>
    <xdr:to>
      <xdr:col>24</xdr:col>
      <xdr:colOff>558800</xdr:colOff>
      <xdr:row>60</xdr:row>
      <xdr:rowOff>47921</xdr:rowOff>
    </xdr:to>
    <xdr:cxnSp macro="">
      <xdr:nvCxnSpPr>
        <xdr:cNvPr id="321" name="直線コネクタ 320"/>
        <xdr:cNvCxnSpPr/>
      </xdr:nvCxnSpPr>
      <xdr:spPr>
        <a:xfrm>
          <a:off x="16179800" y="1032205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35052</xdr:rowOff>
    </xdr:from>
    <xdr:to>
      <xdr:col>23</xdr:col>
      <xdr:colOff>406400</xdr:colOff>
      <xdr:row>60</xdr:row>
      <xdr:rowOff>75269</xdr:rowOff>
    </xdr:to>
    <xdr:cxnSp macro="">
      <xdr:nvCxnSpPr>
        <xdr:cNvPr id="324" name="直線コネクタ 323"/>
        <xdr:cNvCxnSpPr/>
      </xdr:nvCxnSpPr>
      <xdr:spPr>
        <a:xfrm flipV="1">
          <a:off x="15290800" y="103220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5" name="フローチャート :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75269</xdr:rowOff>
    </xdr:from>
    <xdr:to>
      <xdr:col>22</xdr:col>
      <xdr:colOff>203200</xdr:colOff>
      <xdr:row>60</xdr:row>
      <xdr:rowOff>112268</xdr:rowOff>
    </xdr:to>
    <xdr:cxnSp macro="">
      <xdr:nvCxnSpPr>
        <xdr:cNvPr id="327" name="直線コネクタ 326"/>
        <xdr:cNvCxnSpPr/>
      </xdr:nvCxnSpPr>
      <xdr:spPr>
        <a:xfrm flipV="1">
          <a:off x="14401800" y="1036226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8" name="フローチャート :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112268</xdr:rowOff>
    </xdr:from>
    <xdr:to>
      <xdr:col>21</xdr:col>
      <xdr:colOff>0</xdr:colOff>
      <xdr:row>60</xdr:row>
      <xdr:rowOff>125137</xdr:rowOff>
    </xdr:to>
    <xdr:cxnSp macro="">
      <xdr:nvCxnSpPr>
        <xdr:cNvPr id="330" name="直線コネクタ 329"/>
        <xdr:cNvCxnSpPr/>
      </xdr:nvCxnSpPr>
      <xdr:spPr>
        <a:xfrm flipV="1">
          <a:off x="13512800" y="1039926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1" name="フローチャート :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3" name="フローチャート : 判断 332"/>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4" name="テキスト ボックス 333"/>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168571</xdr:rowOff>
    </xdr:from>
    <xdr:to>
      <xdr:col>24</xdr:col>
      <xdr:colOff>609600</xdr:colOff>
      <xdr:row>60</xdr:row>
      <xdr:rowOff>98721</xdr:rowOff>
    </xdr:to>
    <xdr:sp macro="" textlink="">
      <xdr:nvSpPr>
        <xdr:cNvPr id="340" name="円/楕円 339"/>
        <xdr:cNvSpPr/>
      </xdr:nvSpPr>
      <xdr:spPr>
        <a:xfrm>
          <a:off x="169672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13648</xdr:rowOff>
    </xdr:from>
    <xdr:ext cx="762000" cy="259045"/>
    <xdr:sp macro="" textlink="">
      <xdr:nvSpPr>
        <xdr:cNvPr id="341" name="定員管理の状況該当値テキスト"/>
        <xdr:cNvSpPr txBox="1"/>
      </xdr:nvSpPr>
      <xdr:spPr>
        <a:xfrm>
          <a:off x="17106900" y="101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155702</xdr:rowOff>
    </xdr:from>
    <xdr:to>
      <xdr:col>23</xdr:col>
      <xdr:colOff>457200</xdr:colOff>
      <xdr:row>60</xdr:row>
      <xdr:rowOff>85852</xdr:rowOff>
    </xdr:to>
    <xdr:sp macro="" textlink="">
      <xdr:nvSpPr>
        <xdr:cNvPr id="342" name="円/楕円 341"/>
        <xdr:cNvSpPr/>
      </xdr:nvSpPr>
      <xdr:spPr>
        <a:xfrm>
          <a:off x="16129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96029</xdr:rowOff>
    </xdr:from>
    <xdr:ext cx="736600" cy="259045"/>
    <xdr:sp macro="" textlink="">
      <xdr:nvSpPr>
        <xdr:cNvPr id="343" name="テキスト ボックス 342"/>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24469</xdr:rowOff>
    </xdr:from>
    <xdr:to>
      <xdr:col>22</xdr:col>
      <xdr:colOff>254000</xdr:colOff>
      <xdr:row>60</xdr:row>
      <xdr:rowOff>126069</xdr:rowOff>
    </xdr:to>
    <xdr:sp macro="" textlink="">
      <xdr:nvSpPr>
        <xdr:cNvPr id="344" name="円/楕円 343"/>
        <xdr:cNvSpPr/>
      </xdr:nvSpPr>
      <xdr:spPr>
        <a:xfrm>
          <a:off x="15240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136246</xdr:rowOff>
    </xdr:from>
    <xdr:ext cx="762000" cy="259045"/>
    <xdr:sp macro="" textlink="">
      <xdr:nvSpPr>
        <xdr:cNvPr id="345" name="テキスト ボックス 344"/>
        <xdr:cNvSpPr txBox="1"/>
      </xdr:nvSpPr>
      <xdr:spPr>
        <a:xfrm>
          <a:off x="14909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61468</xdr:rowOff>
    </xdr:from>
    <xdr:to>
      <xdr:col>21</xdr:col>
      <xdr:colOff>50800</xdr:colOff>
      <xdr:row>60</xdr:row>
      <xdr:rowOff>163068</xdr:rowOff>
    </xdr:to>
    <xdr:sp macro="" textlink="">
      <xdr:nvSpPr>
        <xdr:cNvPr id="346" name="円/楕円 345"/>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1795</xdr:rowOff>
    </xdr:from>
    <xdr:ext cx="762000" cy="259045"/>
    <xdr:sp macro="" textlink="">
      <xdr:nvSpPr>
        <xdr:cNvPr id="347" name="テキスト ボックス 346"/>
        <xdr:cNvSpPr txBox="1"/>
      </xdr:nvSpPr>
      <xdr:spPr>
        <a:xfrm>
          <a:off x="14020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74337</xdr:rowOff>
    </xdr:from>
    <xdr:to>
      <xdr:col>19</xdr:col>
      <xdr:colOff>533400</xdr:colOff>
      <xdr:row>61</xdr:row>
      <xdr:rowOff>4487</xdr:rowOff>
    </xdr:to>
    <xdr:sp macro="" textlink="">
      <xdr:nvSpPr>
        <xdr:cNvPr id="348" name="円/楕円 347"/>
        <xdr:cNvSpPr/>
      </xdr:nvSpPr>
      <xdr:spPr>
        <a:xfrm>
          <a:off x="13462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14664</xdr:rowOff>
    </xdr:from>
    <xdr:ext cx="762000" cy="259045"/>
    <xdr:sp macro="" textlink="">
      <xdr:nvSpPr>
        <xdr:cNvPr id="349" name="テキスト ボックス 348"/>
        <xdr:cNvSpPr txBox="1"/>
      </xdr:nvSpPr>
      <xdr:spPr>
        <a:xfrm>
          <a:off x="13131800" y="101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合併以降投資事業の実施により起債発行額が増加し、公債費は増加してきたが、基準財政需要額への算入率が比較的高い起債を活用していることから、類似団体内でも突出してよい値となっている。</a:t>
          </a:r>
        </a:p>
        <a:p>
          <a:r>
            <a:rPr kumimoji="1" lang="ja-JP" altLang="en-US" sz="1300">
              <a:latin typeface="ＭＳ Ｐゴシック"/>
            </a:rPr>
            <a:t>　合併以後集中的に取り組んできた生活基盤整備もピークを過ぎ、今後は投資事業も減少に転じることから、起債発行額の抑制に努めていく。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145445</xdr:rowOff>
    </xdr:from>
    <xdr:to>
      <xdr:col>24</xdr:col>
      <xdr:colOff>558800</xdr:colOff>
      <xdr:row>36</xdr:row>
      <xdr:rowOff>19957</xdr:rowOff>
    </xdr:to>
    <xdr:cxnSp macro="">
      <xdr:nvCxnSpPr>
        <xdr:cNvPr id="386" name="直線コネクタ 385"/>
        <xdr:cNvCxnSpPr/>
      </xdr:nvCxnSpPr>
      <xdr:spPr>
        <a:xfrm>
          <a:off x="16179800" y="61461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122464</xdr:rowOff>
    </xdr:from>
    <xdr:to>
      <xdr:col>23</xdr:col>
      <xdr:colOff>406400</xdr:colOff>
      <xdr:row>35</xdr:row>
      <xdr:rowOff>145445</xdr:rowOff>
    </xdr:to>
    <xdr:cxnSp macro="">
      <xdr:nvCxnSpPr>
        <xdr:cNvPr id="389" name="直線コネクタ 388"/>
        <xdr:cNvCxnSpPr/>
      </xdr:nvCxnSpPr>
      <xdr:spPr>
        <a:xfrm>
          <a:off x="15290800" y="61232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0" name="フローチャート :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99483</xdr:rowOff>
    </xdr:from>
    <xdr:to>
      <xdr:col>22</xdr:col>
      <xdr:colOff>203200</xdr:colOff>
      <xdr:row>35</xdr:row>
      <xdr:rowOff>122464</xdr:rowOff>
    </xdr:to>
    <xdr:cxnSp macro="">
      <xdr:nvCxnSpPr>
        <xdr:cNvPr id="392" name="直線コネクタ 391"/>
        <xdr:cNvCxnSpPr/>
      </xdr:nvCxnSpPr>
      <xdr:spPr>
        <a:xfrm>
          <a:off x="14401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3" name="フローチャート : 判断 392"/>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116615</xdr:rowOff>
    </xdr:from>
    <xdr:ext cx="762000" cy="259045"/>
    <xdr:sp macro="" textlink="">
      <xdr:nvSpPr>
        <xdr:cNvPr id="394" name="テキスト ボックス 393"/>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99483</xdr:rowOff>
    </xdr:from>
    <xdr:to>
      <xdr:col>21</xdr:col>
      <xdr:colOff>0</xdr:colOff>
      <xdr:row>35</xdr:row>
      <xdr:rowOff>110974</xdr:rowOff>
    </xdr:to>
    <xdr:cxnSp macro="">
      <xdr:nvCxnSpPr>
        <xdr:cNvPr id="395" name="直線コネクタ 394"/>
        <xdr:cNvCxnSpPr/>
      </xdr:nvCxnSpPr>
      <xdr:spPr>
        <a:xfrm flipV="1">
          <a:off x="13512800" y="61002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7" name="テキスト ボックス 396"/>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8" name="フローチャート : 判断 397"/>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117522</xdr:rowOff>
    </xdr:from>
    <xdr:ext cx="762000" cy="259045"/>
    <xdr:sp macro="" textlink="">
      <xdr:nvSpPr>
        <xdr:cNvPr id="399" name="テキスト ボックス 398"/>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140607</xdr:rowOff>
    </xdr:from>
    <xdr:to>
      <xdr:col>24</xdr:col>
      <xdr:colOff>609600</xdr:colOff>
      <xdr:row>36</xdr:row>
      <xdr:rowOff>70757</xdr:rowOff>
    </xdr:to>
    <xdr:sp macro="" textlink="">
      <xdr:nvSpPr>
        <xdr:cNvPr id="405" name="円/楕円 404"/>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157134</xdr:rowOff>
    </xdr:from>
    <xdr:ext cx="762000" cy="259045"/>
    <xdr:sp macro="" textlink="">
      <xdr:nvSpPr>
        <xdr:cNvPr id="406" name="公債費負担の状況該当値テキスト"/>
        <xdr:cNvSpPr txBox="1"/>
      </xdr:nvSpPr>
      <xdr:spPr>
        <a:xfrm>
          <a:off x="17106900" y="598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94645</xdr:rowOff>
    </xdr:from>
    <xdr:to>
      <xdr:col>23</xdr:col>
      <xdr:colOff>457200</xdr:colOff>
      <xdr:row>36</xdr:row>
      <xdr:rowOff>24795</xdr:rowOff>
    </xdr:to>
    <xdr:sp macro="" textlink="">
      <xdr:nvSpPr>
        <xdr:cNvPr id="407" name="円/楕円 406"/>
        <xdr:cNvSpPr/>
      </xdr:nvSpPr>
      <xdr:spPr>
        <a:xfrm>
          <a:off x="16129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34972</xdr:rowOff>
    </xdr:from>
    <xdr:ext cx="736600" cy="259045"/>
    <xdr:sp macro="" textlink="">
      <xdr:nvSpPr>
        <xdr:cNvPr id="408" name="テキスト ボックス 407"/>
        <xdr:cNvSpPr txBox="1"/>
      </xdr:nvSpPr>
      <xdr:spPr>
        <a:xfrm>
          <a:off x="15798800" y="586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71664</xdr:rowOff>
    </xdr:from>
    <xdr:to>
      <xdr:col>22</xdr:col>
      <xdr:colOff>254000</xdr:colOff>
      <xdr:row>36</xdr:row>
      <xdr:rowOff>1814</xdr:rowOff>
    </xdr:to>
    <xdr:sp macro="" textlink="">
      <xdr:nvSpPr>
        <xdr:cNvPr id="409" name="円/楕円 408"/>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11991</xdr:rowOff>
    </xdr:from>
    <xdr:ext cx="762000" cy="259045"/>
    <xdr:sp macro="" textlink="">
      <xdr:nvSpPr>
        <xdr:cNvPr id="410" name="テキスト ボックス 409"/>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48683</xdr:rowOff>
    </xdr:from>
    <xdr:to>
      <xdr:col>21</xdr:col>
      <xdr:colOff>50800</xdr:colOff>
      <xdr:row>35</xdr:row>
      <xdr:rowOff>150283</xdr:rowOff>
    </xdr:to>
    <xdr:sp macro="" textlink="">
      <xdr:nvSpPr>
        <xdr:cNvPr id="411" name="円/楕円 410"/>
        <xdr:cNvSpPr/>
      </xdr:nvSpPr>
      <xdr:spPr>
        <a:xfrm>
          <a:off x="14351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33</xdr:row>
      <xdr:rowOff>160460</xdr:rowOff>
    </xdr:from>
    <xdr:ext cx="762000" cy="259045"/>
    <xdr:sp macro="" textlink="">
      <xdr:nvSpPr>
        <xdr:cNvPr id="412" name="テキスト ボックス 411"/>
        <xdr:cNvSpPr txBox="1"/>
      </xdr:nvSpPr>
      <xdr:spPr>
        <a:xfrm>
          <a:off x="14020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60174</xdr:rowOff>
    </xdr:from>
    <xdr:to>
      <xdr:col>19</xdr:col>
      <xdr:colOff>533400</xdr:colOff>
      <xdr:row>35</xdr:row>
      <xdr:rowOff>161774</xdr:rowOff>
    </xdr:to>
    <xdr:sp macro="" textlink="">
      <xdr:nvSpPr>
        <xdr:cNvPr id="413" name="円/楕円 412"/>
        <xdr:cNvSpPr/>
      </xdr:nvSpPr>
      <xdr:spPr>
        <a:xfrm>
          <a:off x="13462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501</xdr:rowOff>
    </xdr:from>
    <xdr:ext cx="762000" cy="259045"/>
    <xdr:sp macro="" textlink="">
      <xdr:nvSpPr>
        <xdr:cNvPr id="414" name="テキスト ボックス 413"/>
        <xdr:cNvSpPr txBox="1"/>
      </xdr:nvSpPr>
      <xdr:spPr>
        <a:xfrm>
          <a:off x="13131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基盤整備への集中的な投資により旧合併特例事業や緊急防災減災事業の公債費が増加したが、それによる需要額への算入や充当可能基金が増加したことにより将来負担比率が改善したが依然として類似団体平均を上回っている。</a:t>
          </a:r>
        </a:p>
        <a:p>
          <a:r>
            <a:rPr kumimoji="1" lang="ja-JP" altLang="en-US" sz="1300">
              <a:latin typeface="ＭＳ Ｐゴシック"/>
            </a:rPr>
            <a:t>　今後は、普通建設事業が縮小する傾向にあることから、新発債の発行を抑制し既存基金の温存と、後世への負担軽減を見据えさらなる財政健全化に努めていく。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133955</xdr:rowOff>
    </xdr:from>
    <xdr:to>
      <xdr:col>24</xdr:col>
      <xdr:colOff>558800</xdr:colOff>
      <xdr:row>18</xdr:row>
      <xdr:rowOff>78559</xdr:rowOff>
    </xdr:to>
    <xdr:cxnSp macro="">
      <xdr:nvCxnSpPr>
        <xdr:cNvPr id="450" name="直線コネクタ 449"/>
        <xdr:cNvCxnSpPr/>
      </xdr:nvCxnSpPr>
      <xdr:spPr>
        <a:xfrm flipV="1">
          <a:off x="16179800" y="3048605"/>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78559</xdr:rowOff>
    </xdr:from>
    <xdr:to>
      <xdr:col>23</xdr:col>
      <xdr:colOff>406400</xdr:colOff>
      <xdr:row>18</xdr:row>
      <xdr:rowOff>114179</xdr:rowOff>
    </xdr:to>
    <xdr:cxnSp macro="">
      <xdr:nvCxnSpPr>
        <xdr:cNvPr id="453" name="直線コネクタ 452"/>
        <xdr:cNvCxnSpPr/>
      </xdr:nvCxnSpPr>
      <xdr:spPr>
        <a:xfrm flipV="1">
          <a:off x="15290800" y="3164659"/>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4" name="フローチャート : 判断 45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5" name="テキスト ボックス 45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36044</xdr:rowOff>
    </xdr:from>
    <xdr:to>
      <xdr:col>22</xdr:col>
      <xdr:colOff>203200</xdr:colOff>
      <xdr:row>18</xdr:row>
      <xdr:rowOff>114179</xdr:rowOff>
    </xdr:to>
    <xdr:cxnSp macro="">
      <xdr:nvCxnSpPr>
        <xdr:cNvPr id="456" name="直線コネクタ 455"/>
        <xdr:cNvCxnSpPr/>
      </xdr:nvCxnSpPr>
      <xdr:spPr>
        <a:xfrm>
          <a:off x="14401800" y="3122144"/>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7" name="フローチャート : 判断 456"/>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8" name="テキスト ボックス 457"/>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23646</xdr:rowOff>
    </xdr:from>
    <xdr:to>
      <xdr:col>21</xdr:col>
      <xdr:colOff>0</xdr:colOff>
      <xdr:row>18</xdr:row>
      <xdr:rowOff>36044</xdr:rowOff>
    </xdr:to>
    <xdr:cxnSp macro="">
      <xdr:nvCxnSpPr>
        <xdr:cNvPr id="459" name="直線コネクタ 458"/>
        <xdr:cNvCxnSpPr/>
      </xdr:nvCxnSpPr>
      <xdr:spPr>
        <a:xfrm>
          <a:off x="13512800" y="293829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60" name="フローチャート : 判断 459"/>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61" name="テキスト ボックス 460"/>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2" name="フローチャート : 判断 461"/>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3" name="テキスト ボックス 462"/>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83155</xdr:rowOff>
    </xdr:from>
    <xdr:to>
      <xdr:col>24</xdr:col>
      <xdr:colOff>609600</xdr:colOff>
      <xdr:row>18</xdr:row>
      <xdr:rowOff>13305</xdr:rowOff>
    </xdr:to>
    <xdr:sp macro="" textlink="">
      <xdr:nvSpPr>
        <xdr:cNvPr id="469" name="円/楕円 468"/>
        <xdr:cNvSpPr/>
      </xdr:nvSpPr>
      <xdr:spPr>
        <a:xfrm>
          <a:off x="169672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55232</xdr:rowOff>
    </xdr:from>
    <xdr:ext cx="762000" cy="259045"/>
    <xdr:sp macro="" textlink="">
      <xdr:nvSpPr>
        <xdr:cNvPr id="470" name="将来負担の状況該当値テキスト"/>
        <xdr:cNvSpPr txBox="1"/>
      </xdr:nvSpPr>
      <xdr:spPr>
        <a:xfrm>
          <a:off x="17106900" y="296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27759</xdr:rowOff>
    </xdr:from>
    <xdr:to>
      <xdr:col>23</xdr:col>
      <xdr:colOff>457200</xdr:colOff>
      <xdr:row>18</xdr:row>
      <xdr:rowOff>129359</xdr:rowOff>
    </xdr:to>
    <xdr:sp macro="" textlink="">
      <xdr:nvSpPr>
        <xdr:cNvPr id="471" name="円/楕円 470"/>
        <xdr:cNvSpPr/>
      </xdr:nvSpPr>
      <xdr:spPr>
        <a:xfrm>
          <a:off x="16129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114135</xdr:rowOff>
    </xdr:from>
    <xdr:ext cx="736600" cy="259045"/>
    <xdr:sp macro="" textlink="">
      <xdr:nvSpPr>
        <xdr:cNvPr id="472" name="テキスト ボックス 471"/>
        <xdr:cNvSpPr txBox="1"/>
      </xdr:nvSpPr>
      <xdr:spPr>
        <a:xfrm>
          <a:off x="15798800" y="3200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63379</xdr:rowOff>
    </xdr:from>
    <xdr:to>
      <xdr:col>22</xdr:col>
      <xdr:colOff>254000</xdr:colOff>
      <xdr:row>18</xdr:row>
      <xdr:rowOff>164979</xdr:rowOff>
    </xdr:to>
    <xdr:sp macro="" textlink="">
      <xdr:nvSpPr>
        <xdr:cNvPr id="473" name="円/楕円 472"/>
        <xdr:cNvSpPr/>
      </xdr:nvSpPr>
      <xdr:spPr>
        <a:xfrm>
          <a:off x="15240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149756</xdr:rowOff>
    </xdr:from>
    <xdr:ext cx="762000" cy="259045"/>
    <xdr:sp macro="" textlink="">
      <xdr:nvSpPr>
        <xdr:cNvPr id="474" name="テキスト ボックス 473"/>
        <xdr:cNvSpPr txBox="1"/>
      </xdr:nvSpPr>
      <xdr:spPr>
        <a:xfrm>
          <a:off x="14909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156694</xdr:rowOff>
    </xdr:from>
    <xdr:to>
      <xdr:col>21</xdr:col>
      <xdr:colOff>50800</xdr:colOff>
      <xdr:row>18</xdr:row>
      <xdr:rowOff>86844</xdr:rowOff>
    </xdr:to>
    <xdr:sp macro="" textlink="">
      <xdr:nvSpPr>
        <xdr:cNvPr id="475" name="円/楕円 474"/>
        <xdr:cNvSpPr/>
      </xdr:nvSpPr>
      <xdr:spPr>
        <a:xfrm>
          <a:off x="14351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71621</xdr:rowOff>
    </xdr:from>
    <xdr:ext cx="762000" cy="259045"/>
    <xdr:sp macro="" textlink="">
      <xdr:nvSpPr>
        <xdr:cNvPr id="476" name="テキスト ボックス 475"/>
        <xdr:cNvSpPr txBox="1"/>
      </xdr:nvSpPr>
      <xdr:spPr>
        <a:xfrm>
          <a:off x="14020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144296</xdr:rowOff>
    </xdr:from>
    <xdr:to>
      <xdr:col>19</xdr:col>
      <xdr:colOff>533400</xdr:colOff>
      <xdr:row>17</xdr:row>
      <xdr:rowOff>74446</xdr:rowOff>
    </xdr:to>
    <xdr:sp macro="" textlink="">
      <xdr:nvSpPr>
        <xdr:cNvPr id="477" name="円/楕円 476"/>
        <xdr:cNvSpPr/>
      </xdr:nvSpPr>
      <xdr:spPr>
        <a:xfrm>
          <a:off x="134620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59223</xdr:rowOff>
    </xdr:from>
    <xdr:ext cx="762000" cy="259045"/>
    <xdr:sp macro="" textlink="">
      <xdr:nvSpPr>
        <xdr:cNvPr id="478" name="テキスト ボックス 477"/>
        <xdr:cNvSpPr txBox="1"/>
      </xdr:nvSpPr>
      <xdr:spPr>
        <a:xfrm>
          <a:off x="13131800" y="29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人件費に係る経常収支比率が類似団体と比較して高いが、これは合併後分庁方式をとっていること、喫緊課題である少子高齢化、防災対策に力を注いでいるためである。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年度に策定した「定員適正化計画」に基づき、今後</a:t>
          </a:r>
          <a:r>
            <a:rPr kumimoji="1" lang="en-US" altLang="ja-JP" sz="1300">
              <a:latin typeface="ＭＳ Ｐゴシック"/>
            </a:rPr>
            <a:t>3</a:t>
          </a:r>
          <a:r>
            <a:rPr kumimoji="1" lang="ja-JP" altLang="en-US" sz="1300">
              <a:latin typeface="ＭＳ Ｐゴシック"/>
            </a:rPr>
            <a:t>年間で</a:t>
          </a:r>
          <a:r>
            <a:rPr kumimoji="1" lang="en-US" altLang="ja-JP" sz="1300">
              <a:latin typeface="ＭＳ Ｐゴシック"/>
            </a:rPr>
            <a:t>16 </a:t>
          </a:r>
          <a:r>
            <a:rPr kumimoji="1" lang="ja-JP" altLang="en-US" sz="1300">
              <a:latin typeface="ＭＳ Ｐゴシック"/>
            </a:rPr>
            <a:t>名の退職者が見込まれることなどを踏まえ、今後も計画的な職員採用に努め、人件費削減に取り組んでいく。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134620</xdr:rowOff>
    </xdr:to>
    <xdr:cxnSp macro="">
      <xdr:nvCxnSpPr>
        <xdr:cNvPr id="66" name="直線コネクタ 65"/>
        <xdr:cNvCxnSpPr/>
      </xdr:nvCxnSpPr>
      <xdr:spPr>
        <a:xfrm flipV="1">
          <a:off x="3987800" y="64439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38</xdr:row>
      <xdr:rowOff>165100</xdr:rowOff>
    </xdr:to>
    <xdr:cxnSp macro="">
      <xdr:nvCxnSpPr>
        <xdr:cNvPr id="69" name="直線コネクタ 68"/>
        <xdr:cNvCxnSpPr/>
      </xdr:nvCxnSpPr>
      <xdr:spPr>
        <a:xfrm flipV="1">
          <a:off x="3098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100330</xdr:rowOff>
    </xdr:to>
    <xdr:cxnSp macro="">
      <xdr:nvCxnSpPr>
        <xdr:cNvPr id="72" name="直線コネクタ 71"/>
        <xdr:cNvCxnSpPr/>
      </xdr:nvCxnSpPr>
      <xdr:spPr>
        <a:xfrm flipV="1">
          <a:off x="2209800" y="668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39</xdr:row>
      <xdr:rowOff>100330</xdr:rowOff>
    </xdr:to>
    <xdr:cxnSp macro="">
      <xdr:nvCxnSpPr>
        <xdr:cNvPr id="75" name="直線コネクタ 74"/>
        <xdr:cNvCxnSpPr/>
      </xdr:nvCxnSpPr>
      <xdr:spPr>
        <a:xfrm>
          <a:off x="1320800" y="672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91" name="円/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合併以降生活基盤整備に集中して取り組んできたことで、一時的に事業費が増加したが、正規職員の採用を抑え臨時職員の配置や事業委託での対応としてきたため、物件費が増加傾向となっていた。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年度からの行財政改革による削減と平成</a:t>
          </a:r>
          <a:r>
            <a:rPr kumimoji="1" lang="en-US" altLang="ja-JP" sz="1300">
              <a:latin typeface="ＭＳ Ｐゴシック"/>
            </a:rPr>
            <a:t>26</a:t>
          </a:r>
          <a:r>
            <a:rPr kumimoji="1" lang="ja-JP" altLang="en-US" sz="1300">
              <a:latin typeface="ＭＳ Ｐゴシック"/>
            </a:rPr>
            <a:t>年度で終了した情報システムの共同化による委託料が減ったため</a:t>
          </a:r>
          <a:r>
            <a:rPr kumimoji="1" lang="en-US" altLang="ja-JP" sz="1300">
              <a:latin typeface="ＭＳ Ｐゴシック"/>
            </a:rPr>
            <a:t>3.4</a:t>
          </a:r>
          <a:r>
            <a:rPr kumimoji="1" lang="ja-JP" altLang="en-US" sz="1300">
              <a:latin typeface="ＭＳ Ｐゴシック"/>
            </a:rPr>
            <a:t>ポイント改善された。</a:t>
          </a:r>
        </a:p>
        <a:p>
          <a:r>
            <a:rPr kumimoji="1" lang="ja-JP" altLang="en-US" sz="1300">
              <a:latin typeface="ＭＳ Ｐゴシック"/>
            </a:rPr>
            <a:t>　今後は事業縮小に合わせて臨時職員数も見直してコスト削減を図っていき、物件費を類似団体の平均値に近づけられるよう努めていく。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157480</xdr:rowOff>
    </xdr:to>
    <xdr:cxnSp macro="">
      <xdr:nvCxnSpPr>
        <xdr:cNvPr id="127" name="直線コネクタ 126"/>
        <xdr:cNvCxnSpPr/>
      </xdr:nvCxnSpPr>
      <xdr:spPr>
        <a:xfrm flipV="1">
          <a:off x="15671800" y="2984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157480</xdr:rowOff>
    </xdr:to>
    <xdr:cxnSp macro="">
      <xdr:nvCxnSpPr>
        <xdr:cNvPr id="130" name="直線コネクタ 129"/>
        <xdr:cNvCxnSpPr/>
      </xdr:nvCxnSpPr>
      <xdr:spPr>
        <a:xfrm>
          <a:off x="14782800" y="3213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127000</xdr:rowOff>
    </xdr:to>
    <xdr:cxnSp macro="">
      <xdr:nvCxnSpPr>
        <xdr:cNvPr id="133" name="直線コネクタ 132"/>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81280</xdr:rowOff>
    </xdr:to>
    <xdr:cxnSp macro="">
      <xdr:nvCxnSpPr>
        <xdr:cNvPr id="136" name="直線コネクタ 135"/>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0" name="テキスト ボックス 13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8" name="円/楕円 147"/>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9" name="テキスト ボックス 148"/>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2" name="円/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4" name="円/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扶助費は社会的にも増加傾向にある中、財政運営計画に基づき、町単独の扶助費事業も例外なく見直しを図った結果、前年度比</a:t>
          </a:r>
          <a:r>
            <a:rPr kumimoji="1" lang="en-US" altLang="ja-JP" sz="1300">
              <a:latin typeface="ＭＳ Ｐゴシック"/>
            </a:rPr>
            <a:t>0.8</a:t>
          </a:r>
          <a:r>
            <a:rPr kumimoji="1" lang="ja-JP" altLang="en-US" sz="1300">
              <a:latin typeface="ＭＳ Ｐゴシック"/>
            </a:rPr>
            <a:t>ポイント改善した。</a:t>
          </a:r>
        </a:p>
        <a:p>
          <a:r>
            <a:rPr kumimoji="1" lang="ja-JP" altLang="en-US" sz="1300">
              <a:latin typeface="ＭＳ Ｐゴシック"/>
            </a:rPr>
            <a:t>　引き続き財政運営計画に基づき、扶助費事業も例外なく見直しを図り、事業の必要性を精査し、財政の健全化に努めていく。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110672</xdr:rowOff>
    </xdr:to>
    <xdr:cxnSp macro="">
      <xdr:nvCxnSpPr>
        <xdr:cNvPr id="190" name="直線コネクタ 189"/>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110672</xdr:rowOff>
    </xdr:to>
    <xdr:cxnSp macro="">
      <xdr:nvCxnSpPr>
        <xdr:cNvPr id="193" name="直線コネクタ 192"/>
        <xdr:cNvCxnSpPr/>
      </xdr:nvCxnSpPr>
      <xdr:spPr>
        <a:xfrm>
          <a:off x="3098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6" name="直線コネクタ 195"/>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29028</xdr:rowOff>
    </xdr:to>
    <xdr:cxnSp macro="">
      <xdr:nvCxnSpPr>
        <xdr:cNvPr id="199" name="直線コネクタ 198"/>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9" name="円/楕円 208"/>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10"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その他については、国民健康保険事業への繰出金が増えたことにより</a:t>
          </a:r>
          <a:r>
            <a:rPr kumimoji="1" lang="en-US" altLang="ja-JP" sz="1300">
              <a:latin typeface="ＭＳ Ｐゴシック"/>
            </a:rPr>
            <a:t>0.6</a:t>
          </a:r>
          <a:r>
            <a:rPr kumimoji="1" lang="ja-JP" altLang="en-US" sz="1300">
              <a:latin typeface="ＭＳ Ｐゴシック"/>
            </a:rPr>
            <a:t>ポイント増加した。国民健康保険事業については、平成</a:t>
          </a:r>
          <a:r>
            <a:rPr kumimoji="1" lang="en-US" altLang="ja-JP" sz="1300">
              <a:latin typeface="ＭＳ Ｐゴシック"/>
            </a:rPr>
            <a:t>28</a:t>
          </a:r>
          <a:r>
            <a:rPr kumimoji="1" lang="ja-JP" altLang="en-US" sz="1300">
              <a:latin typeface="ＭＳ Ｐゴシック"/>
            </a:rPr>
            <a:t>年度に保険料の見直しを行い適正化を図ることにより、一般会計の負担を減らしていく予定である。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54610</xdr:rowOff>
    </xdr:from>
    <xdr:to>
      <xdr:col>24</xdr:col>
      <xdr:colOff>31750</xdr:colOff>
      <xdr:row>53</xdr:row>
      <xdr:rowOff>100330</xdr:rowOff>
    </xdr:to>
    <xdr:cxnSp macro="">
      <xdr:nvCxnSpPr>
        <xdr:cNvPr id="251" name="直線コネクタ 250"/>
        <xdr:cNvCxnSpPr/>
      </xdr:nvCxnSpPr>
      <xdr:spPr>
        <a:xfrm>
          <a:off x="15671800" y="9141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54610</xdr:rowOff>
    </xdr:from>
    <xdr:to>
      <xdr:col>22</xdr:col>
      <xdr:colOff>565150</xdr:colOff>
      <xdr:row>54</xdr:row>
      <xdr:rowOff>5080</xdr:rowOff>
    </xdr:to>
    <xdr:cxnSp macro="">
      <xdr:nvCxnSpPr>
        <xdr:cNvPr id="254" name="直線コネクタ 253"/>
        <xdr:cNvCxnSpPr/>
      </xdr:nvCxnSpPr>
      <xdr:spPr>
        <a:xfrm flipV="1">
          <a:off x="14782800" y="9141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134620</xdr:rowOff>
    </xdr:to>
    <xdr:cxnSp macro="">
      <xdr:nvCxnSpPr>
        <xdr:cNvPr id="257" name="直線コネクタ 256"/>
        <xdr:cNvCxnSpPr/>
      </xdr:nvCxnSpPr>
      <xdr:spPr>
        <a:xfrm flipV="1">
          <a:off x="13893800" y="9263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134620</xdr:rowOff>
    </xdr:to>
    <xdr:cxnSp macro="">
      <xdr:nvCxnSpPr>
        <xdr:cNvPr id="260" name="直線コネクタ 259"/>
        <xdr:cNvCxnSpPr/>
      </xdr:nvCxnSpPr>
      <xdr:spPr>
        <a:xfrm>
          <a:off x="13004800" y="9255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49530</xdr:rowOff>
    </xdr:from>
    <xdr:to>
      <xdr:col>24</xdr:col>
      <xdr:colOff>82550</xdr:colOff>
      <xdr:row>53</xdr:row>
      <xdr:rowOff>151130</xdr:rowOff>
    </xdr:to>
    <xdr:sp macro="" textlink="">
      <xdr:nvSpPr>
        <xdr:cNvPr id="270" name="円/楕円 269"/>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66057</xdr:rowOff>
    </xdr:from>
    <xdr:ext cx="762000" cy="259045"/>
    <xdr:sp macro="" textlink="">
      <xdr:nvSpPr>
        <xdr:cNvPr id="271" name="その他該当値テキスト"/>
        <xdr:cNvSpPr txBox="1"/>
      </xdr:nvSpPr>
      <xdr:spPr>
        <a:xfrm>
          <a:off x="165989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3810</xdr:rowOff>
    </xdr:from>
    <xdr:to>
      <xdr:col>22</xdr:col>
      <xdr:colOff>615950</xdr:colOff>
      <xdr:row>53</xdr:row>
      <xdr:rowOff>105410</xdr:rowOff>
    </xdr:to>
    <xdr:sp macro="" textlink="">
      <xdr:nvSpPr>
        <xdr:cNvPr id="272" name="円/楕円 271"/>
        <xdr:cNvSpPr/>
      </xdr:nvSpPr>
      <xdr:spPr>
        <a:xfrm>
          <a:off x="15621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115587</xdr:rowOff>
    </xdr:from>
    <xdr:ext cx="736600" cy="259045"/>
    <xdr:sp macro="" textlink="">
      <xdr:nvSpPr>
        <xdr:cNvPr id="273" name="テキスト ボックス 272"/>
        <xdr:cNvSpPr txBox="1"/>
      </xdr:nvSpPr>
      <xdr:spPr>
        <a:xfrm>
          <a:off x="15290800" y="885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4" name="円/楕円 273"/>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5" name="テキスト ボックス 274"/>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170197</xdr:rowOff>
    </xdr:from>
    <xdr:ext cx="762000" cy="259045"/>
    <xdr:sp macro="" textlink="">
      <xdr:nvSpPr>
        <xdr:cNvPr id="277" name="テキスト ボックス 276"/>
        <xdr:cNvSpPr txBox="1"/>
      </xdr:nvSpPr>
      <xdr:spPr>
        <a:xfrm>
          <a:off x="13512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8" name="円/楕円 277"/>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9" name="テキスト ボックス 278"/>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年度は、事業見直しにより補助金が減少したため、前年度比</a:t>
          </a:r>
          <a:r>
            <a:rPr kumimoji="1" lang="en-US" altLang="ja-JP" sz="1300">
              <a:latin typeface="ＭＳ Ｐゴシック"/>
            </a:rPr>
            <a:t>1.2</a:t>
          </a:r>
          <a:r>
            <a:rPr kumimoji="1" lang="ja-JP" altLang="en-US" sz="1300">
              <a:latin typeface="ＭＳ Ｐゴシック"/>
            </a:rPr>
            <a:t>ポイント改善した。</a:t>
          </a:r>
        </a:p>
        <a:p>
          <a:r>
            <a:rPr kumimoji="1" lang="ja-JP" altLang="en-US" sz="1300">
              <a:latin typeface="ＭＳ Ｐゴシック"/>
            </a:rPr>
            <a:t>　引き続き補助金の削減など、補助金全体での見直しや不適当な補助金の見直し等を図っていく。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69850</xdr:rowOff>
    </xdr:to>
    <xdr:cxnSp macro="">
      <xdr:nvCxnSpPr>
        <xdr:cNvPr id="309" name="直線コネクタ 308"/>
        <xdr:cNvCxnSpPr/>
      </xdr:nvCxnSpPr>
      <xdr:spPr>
        <a:xfrm flipV="1">
          <a:off x="15671800" y="6358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74422</xdr:rowOff>
    </xdr:to>
    <xdr:cxnSp macro="">
      <xdr:nvCxnSpPr>
        <xdr:cNvPr id="312" name="直線コネクタ 311"/>
        <xdr:cNvCxnSpPr/>
      </xdr:nvCxnSpPr>
      <xdr:spPr>
        <a:xfrm flipV="1">
          <a:off x="14782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74422</xdr:rowOff>
    </xdr:to>
    <xdr:cxnSp macro="">
      <xdr:nvCxnSpPr>
        <xdr:cNvPr id="315" name="直線コネクタ 314"/>
        <xdr:cNvCxnSpPr/>
      </xdr:nvCxnSpPr>
      <xdr:spPr>
        <a:xfrm>
          <a:off x="13893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97282</xdr:rowOff>
    </xdr:to>
    <xdr:cxnSp macro="">
      <xdr:nvCxnSpPr>
        <xdr:cNvPr id="318" name="直線コネクタ 317"/>
        <xdr:cNvCxnSpPr/>
      </xdr:nvCxnSpPr>
      <xdr:spPr>
        <a:xfrm flipV="1">
          <a:off x="13004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8" name="円/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0" name="円/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2" name="円/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4" name="円/楕円 333"/>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5" name="テキスト ボックス 334"/>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6" name="円/楕円 335"/>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7" name="テキスト ボックス 336"/>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日の合併以降、生活基盤整備に集中して取り組み、合併特例債を発行してきた結果、公債費に係る経常収支比率が上昇してしまった。整備事業のピークは平成</a:t>
          </a:r>
          <a:r>
            <a:rPr kumimoji="1" lang="en-US" altLang="ja-JP" sz="1300">
              <a:latin typeface="ＭＳ Ｐゴシック"/>
            </a:rPr>
            <a:t>23</a:t>
          </a:r>
          <a:r>
            <a:rPr kumimoji="1" lang="ja-JP" altLang="en-US" sz="1300">
              <a:latin typeface="ＭＳ Ｐゴシック"/>
            </a:rPr>
            <a:t>年度であったが、今後も数年は起債発行が続くと思われる。公債費の償還のピークは平成</a:t>
          </a:r>
          <a:r>
            <a:rPr kumimoji="1" lang="en-US" altLang="ja-JP" sz="1300">
              <a:latin typeface="ＭＳ Ｐゴシック"/>
            </a:rPr>
            <a:t>34</a:t>
          </a:r>
          <a:r>
            <a:rPr kumimoji="1" lang="ja-JP" altLang="en-US" sz="1300">
              <a:latin typeface="ＭＳ Ｐゴシック"/>
            </a:rPr>
            <a:t>年度と予測され、今後の非常に厳しい財政状況を踏まえ、事業の縮小や人件費等の経常経費の削減に取り組んでいく予定である。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51563</xdr:rowOff>
    </xdr:to>
    <xdr:cxnSp macro="">
      <xdr:nvCxnSpPr>
        <xdr:cNvPr id="367" name="直線コネクタ 366"/>
        <xdr:cNvCxnSpPr/>
      </xdr:nvCxnSpPr>
      <xdr:spPr>
        <a:xfrm>
          <a:off x="3987800" y="132120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10413</xdr:rowOff>
    </xdr:to>
    <xdr:cxnSp macro="">
      <xdr:nvCxnSpPr>
        <xdr:cNvPr id="370" name="直線コネクタ 369"/>
        <xdr:cNvCxnSpPr/>
      </xdr:nvCxnSpPr>
      <xdr:spPr>
        <a:xfrm>
          <a:off x="3098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136144</xdr:rowOff>
    </xdr:to>
    <xdr:cxnSp macro="">
      <xdr:nvCxnSpPr>
        <xdr:cNvPr id="373" name="直線コネクタ 372"/>
        <xdr:cNvCxnSpPr/>
      </xdr:nvCxnSpPr>
      <xdr:spPr>
        <a:xfrm>
          <a:off x="2209800" y="13079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49276</xdr:rowOff>
    </xdr:to>
    <xdr:cxnSp macro="">
      <xdr:nvCxnSpPr>
        <xdr:cNvPr id="376" name="直線コネクタ 375"/>
        <xdr:cNvCxnSpPr/>
      </xdr:nvCxnSpPr>
      <xdr:spPr>
        <a:xfrm>
          <a:off x="1320800" y="130246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8" name="円/楕円 387"/>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9" name="テキスト ボックス 388"/>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0" name="円/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92" name="円/楕円 391"/>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93" name="テキスト ボックス 392"/>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115062</xdr:rowOff>
    </xdr:from>
    <xdr:to>
      <xdr:col>1</xdr:col>
      <xdr:colOff>676275</xdr:colOff>
      <xdr:row>76</xdr:row>
      <xdr:rowOff>45213</xdr:rowOff>
    </xdr:to>
    <xdr:sp macro="" textlink="">
      <xdr:nvSpPr>
        <xdr:cNvPr id="394" name="円/楕円 393"/>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55389</xdr:rowOff>
    </xdr:from>
    <xdr:ext cx="762000" cy="259045"/>
    <xdr:sp macro="" textlink="">
      <xdr:nvSpPr>
        <xdr:cNvPr id="395" name="テキスト ボックス 394"/>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公債費以外に係る経常収支比率が類似団体と比較して高い主な要因は、第</a:t>
          </a:r>
          <a:r>
            <a:rPr kumimoji="1" lang="en-US" altLang="ja-JP" sz="1300">
              <a:latin typeface="ＭＳ Ｐゴシック"/>
            </a:rPr>
            <a:t>1</a:t>
          </a:r>
          <a:r>
            <a:rPr kumimoji="1" lang="ja-JP" altLang="en-US" sz="1300">
              <a:latin typeface="ＭＳ Ｐゴシック"/>
            </a:rPr>
            <a:t>に物件費、第</a:t>
          </a:r>
          <a:r>
            <a:rPr kumimoji="1" lang="en-US" altLang="ja-JP" sz="1300">
              <a:latin typeface="ＭＳ Ｐゴシック"/>
            </a:rPr>
            <a:t>2</a:t>
          </a:r>
          <a:r>
            <a:rPr kumimoji="1" lang="ja-JP" altLang="en-US" sz="1300">
              <a:latin typeface="ＭＳ Ｐゴシック"/>
            </a:rPr>
            <a:t>に人件費となっている。　</a:t>
          </a:r>
        </a:p>
        <a:p>
          <a:r>
            <a:rPr kumimoji="1" lang="ja-JP" altLang="en-US" sz="1300">
              <a:latin typeface="ＭＳ Ｐゴシック"/>
            </a:rPr>
            <a:t>　これは合併以後整備を進めてきた公共施設整備によるものであり、今後は人員適正化と行財政改革による経費の削減により適正化が図られる予定である。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79</xdr:row>
      <xdr:rowOff>50800</xdr:rowOff>
    </xdr:to>
    <xdr:cxnSp macro="">
      <xdr:nvCxnSpPr>
        <xdr:cNvPr id="428" name="直線コネクタ 427"/>
        <xdr:cNvCxnSpPr/>
      </xdr:nvCxnSpPr>
      <xdr:spPr>
        <a:xfrm flipV="1">
          <a:off x="15671800" y="1330578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79</xdr:row>
      <xdr:rowOff>85089</xdr:rowOff>
    </xdr:to>
    <xdr:cxnSp macro="">
      <xdr:nvCxnSpPr>
        <xdr:cNvPr id="431" name="直線コネクタ 430"/>
        <xdr:cNvCxnSpPr/>
      </xdr:nvCxnSpPr>
      <xdr:spPr>
        <a:xfrm flipV="1">
          <a:off x="14782800" y="13595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85089</xdr:rowOff>
    </xdr:from>
    <xdr:to>
      <xdr:col>21</xdr:col>
      <xdr:colOff>361950</xdr:colOff>
      <xdr:row>79</xdr:row>
      <xdr:rowOff>157480</xdr:rowOff>
    </xdr:to>
    <xdr:cxnSp macro="">
      <xdr:nvCxnSpPr>
        <xdr:cNvPr id="434" name="直線コネクタ 433"/>
        <xdr:cNvCxnSpPr/>
      </xdr:nvCxnSpPr>
      <xdr:spPr>
        <a:xfrm flipV="1">
          <a:off x="13893800" y="13629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88900</xdr:rowOff>
    </xdr:from>
    <xdr:to>
      <xdr:col>20</xdr:col>
      <xdr:colOff>158750</xdr:colOff>
      <xdr:row>79</xdr:row>
      <xdr:rowOff>157480</xdr:rowOff>
    </xdr:to>
    <xdr:cxnSp macro="">
      <xdr:nvCxnSpPr>
        <xdr:cNvPr id="437" name="直線コネクタ 436"/>
        <xdr:cNvCxnSpPr/>
      </xdr:nvCxnSpPr>
      <xdr:spPr>
        <a:xfrm>
          <a:off x="13004800" y="13633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7" name="円/楕円 446"/>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8"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49" name="円/楕円 448"/>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50" name="テキスト ボックス 449"/>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34289</xdr:rowOff>
    </xdr:from>
    <xdr:to>
      <xdr:col>21</xdr:col>
      <xdr:colOff>412750</xdr:colOff>
      <xdr:row>79</xdr:row>
      <xdr:rowOff>135889</xdr:rowOff>
    </xdr:to>
    <xdr:sp macro="" textlink="">
      <xdr:nvSpPr>
        <xdr:cNvPr id="451" name="円/楕円 450"/>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120666</xdr:rowOff>
    </xdr:from>
    <xdr:ext cx="762000" cy="259045"/>
    <xdr:sp macro="" textlink="">
      <xdr:nvSpPr>
        <xdr:cNvPr id="452" name="テキスト ボックス 451"/>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106680</xdr:rowOff>
    </xdr:from>
    <xdr:to>
      <xdr:col>20</xdr:col>
      <xdr:colOff>209550</xdr:colOff>
      <xdr:row>80</xdr:row>
      <xdr:rowOff>36830</xdr:rowOff>
    </xdr:to>
    <xdr:sp macro="" textlink="">
      <xdr:nvSpPr>
        <xdr:cNvPr id="453" name="円/楕円 452"/>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21607</xdr:rowOff>
    </xdr:from>
    <xdr:ext cx="762000" cy="259045"/>
    <xdr:sp macro="" textlink="">
      <xdr:nvSpPr>
        <xdr:cNvPr id="454" name="テキスト ボックス 453"/>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38100</xdr:rowOff>
    </xdr:from>
    <xdr:to>
      <xdr:col>19</xdr:col>
      <xdr:colOff>6350</xdr:colOff>
      <xdr:row>79</xdr:row>
      <xdr:rowOff>139700</xdr:rowOff>
    </xdr:to>
    <xdr:sp macro="" textlink="">
      <xdr:nvSpPr>
        <xdr:cNvPr id="455" name="円/楕円 454"/>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124477</xdr:rowOff>
    </xdr:from>
    <xdr:ext cx="762000" cy="259045"/>
    <xdr:sp macro="" textlink="">
      <xdr:nvSpPr>
        <xdr:cNvPr id="456" name="テキスト ボックス 455"/>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埼玉県ときがわ町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130985</xdr:rowOff>
    </xdr:from>
    <xdr:to>
      <xdr:col>4</xdr:col>
      <xdr:colOff>1117600</xdr:colOff>
      <xdr:row>17</xdr:row>
      <xdr:rowOff>141242</xdr:rowOff>
    </xdr:to>
    <xdr:cxnSp macro="">
      <xdr:nvCxnSpPr>
        <xdr:cNvPr id="50" name="直線コネクタ 49"/>
        <xdr:cNvCxnSpPr/>
      </xdr:nvCxnSpPr>
      <xdr:spPr bwMode="auto">
        <a:xfrm>
          <a:off x="5003800" y="3093260"/>
          <a:ext cx="647700" cy="1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126019</xdr:rowOff>
    </xdr:from>
    <xdr:ext cx="762000" cy="259045"/>
    <xdr:sp macro="" textlink="">
      <xdr:nvSpPr>
        <xdr:cNvPr id="51" name="人口1人当たり決算額の推移平均値テキスト130"/>
        <xdr:cNvSpPr txBox="1"/>
      </xdr:nvSpPr>
      <xdr:spPr>
        <a:xfrm>
          <a:off x="5740400" y="3088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130985</xdr:rowOff>
    </xdr:from>
    <xdr:to>
      <xdr:col>4</xdr:col>
      <xdr:colOff>469900</xdr:colOff>
      <xdr:row>17</xdr:row>
      <xdr:rowOff>152611</xdr:rowOff>
    </xdr:to>
    <xdr:cxnSp macro="">
      <xdr:nvCxnSpPr>
        <xdr:cNvPr id="53" name="直線コネクタ 52"/>
        <xdr:cNvCxnSpPr/>
      </xdr:nvCxnSpPr>
      <xdr:spPr bwMode="auto">
        <a:xfrm flipV="1">
          <a:off x="4305300" y="3093260"/>
          <a:ext cx="698500" cy="2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129423</xdr:rowOff>
    </xdr:from>
    <xdr:to>
      <xdr:col>3</xdr:col>
      <xdr:colOff>904875</xdr:colOff>
      <xdr:row>17</xdr:row>
      <xdr:rowOff>152611</xdr:rowOff>
    </xdr:to>
    <xdr:cxnSp macro="">
      <xdr:nvCxnSpPr>
        <xdr:cNvPr id="56" name="直線コネクタ 55"/>
        <xdr:cNvCxnSpPr/>
      </xdr:nvCxnSpPr>
      <xdr:spPr bwMode="auto">
        <a:xfrm>
          <a:off x="3606800" y="3091698"/>
          <a:ext cx="698500" cy="23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113071</xdr:rowOff>
    </xdr:from>
    <xdr:to>
      <xdr:col>3</xdr:col>
      <xdr:colOff>206375</xdr:colOff>
      <xdr:row>17</xdr:row>
      <xdr:rowOff>129423</xdr:rowOff>
    </xdr:to>
    <xdr:cxnSp macro="">
      <xdr:nvCxnSpPr>
        <xdr:cNvPr id="59" name="直線コネクタ 58"/>
        <xdr:cNvCxnSpPr/>
      </xdr:nvCxnSpPr>
      <xdr:spPr bwMode="auto">
        <a:xfrm>
          <a:off x="2908300" y="3075346"/>
          <a:ext cx="698500" cy="1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90442</xdr:rowOff>
    </xdr:from>
    <xdr:to>
      <xdr:col>5</xdr:col>
      <xdr:colOff>34925</xdr:colOff>
      <xdr:row>18</xdr:row>
      <xdr:rowOff>20592</xdr:rowOff>
    </xdr:to>
    <xdr:sp macro="" textlink="">
      <xdr:nvSpPr>
        <xdr:cNvPr id="69" name="円/楕円 68"/>
        <xdr:cNvSpPr/>
      </xdr:nvSpPr>
      <xdr:spPr bwMode="auto">
        <a:xfrm>
          <a:off x="5600700" y="30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106969</xdr:rowOff>
    </xdr:from>
    <xdr:ext cx="762000" cy="259045"/>
    <xdr:sp macro="" textlink="">
      <xdr:nvSpPr>
        <xdr:cNvPr id="70" name="人口1人当たり決算額の推移該当値テキスト130"/>
        <xdr:cNvSpPr txBox="1"/>
      </xdr:nvSpPr>
      <xdr:spPr>
        <a:xfrm>
          <a:off x="5740400" y="28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80185</xdr:rowOff>
    </xdr:from>
    <xdr:to>
      <xdr:col>4</xdr:col>
      <xdr:colOff>520700</xdr:colOff>
      <xdr:row>18</xdr:row>
      <xdr:rowOff>10335</xdr:rowOff>
    </xdr:to>
    <xdr:sp macro="" textlink="">
      <xdr:nvSpPr>
        <xdr:cNvPr id="71" name="円/楕円 70"/>
        <xdr:cNvSpPr/>
      </xdr:nvSpPr>
      <xdr:spPr bwMode="auto">
        <a:xfrm>
          <a:off x="4953000" y="304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20512</xdr:rowOff>
    </xdr:from>
    <xdr:ext cx="736600" cy="259045"/>
    <xdr:sp macro="" textlink="">
      <xdr:nvSpPr>
        <xdr:cNvPr id="72" name="テキスト ボックス 71"/>
        <xdr:cNvSpPr txBox="1"/>
      </xdr:nvSpPr>
      <xdr:spPr>
        <a:xfrm>
          <a:off x="4622800" y="281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101811</xdr:rowOff>
    </xdr:from>
    <xdr:to>
      <xdr:col>3</xdr:col>
      <xdr:colOff>955675</xdr:colOff>
      <xdr:row>18</xdr:row>
      <xdr:rowOff>31961</xdr:rowOff>
    </xdr:to>
    <xdr:sp macro="" textlink="">
      <xdr:nvSpPr>
        <xdr:cNvPr id="73" name="円/楕円 72"/>
        <xdr:cNvSpPr/>
      </xdr:nvSpPr>
      <xdr:spPr bwMode="auto">
        <a:xfrm>
          <a:off x="4254500" y="306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42138</xdr:rowOff>
    </xdr:from>
    <xdr:ext cx="762000" cy="259045"/>
    <xdr:sp macro="" textlink="">
      <xdr:nvSpPr>
        <xdr:cNvPr id="74" name="テキスト ボックス 73"/>
        <xdr:cNvSpPr txBox="1"/>
      </xdr:nvSpPr>
      <xdr:spPr>
        <a:xfrm>
          <a:off x="3924300" y="283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78623</xdr:rowOff>
    </xdr:from>
    <xdr:to>
      <xdr:col>3</xdr:col>
      <xdr:colOff>257175</xdr:colOff>
      <xdr:row>18</xdr:row>
      <xdr:rowOff>8773</xdr:rowOff>
    </xdr:to>
    <xdr:sp macro="" textlink="">
      <xdr:nvSpPr>
        <xdr:cNvPr id="75" name="円/楕円 74"/>
        <xdr:cNvSpPr/>
      </xdr:nvSpPr>
      <xdr:spPr bwMode="auto">
        <a:xfrm>
          <a:off x="3556000" y="304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18950</xdr:rowOff>
    </xdr:from>
    <xdr:ext cx="762000" cy="259045"/>
    <xdr:sp macro="" textlink="">
      <xdr:nvSpPr>
        <xdr:cNvPr id="76" name="テキスト ボックス 75"/>
        <xdr:cNvSpPr txBox="1"/>
      </xdr:nvSpPr>
      <xdr:spPr>
        <a:xfrm>
          <a:off x="3225800" y="28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62271</xdr:rowOff>
    </xdr:from>
    <xdr:to>
      <xdr:col>2</xdr:col>
      <xdr:colOff>692150</xdr:colOff>
      <xdr:row>17</xdr:row>
      <xdr:rowOff>163871</xdr:rowOff>
    </xdr:to>
    <xdr:sp macro="" textlink="">
      <xdr:nvSpPr>
        <xdr:cNvPr id="77" name="円/楕円 76"/>
        <xdr:cNvSpPr/>
      </xdr:nvSpPr>
      <xdr:spPr bwMode="auto">
        <a:xfrm>
          <a:off x="2857500" y="302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2598</xdr:rowOff>
    </xdr:from>
    <xdr:ext cx="762000" cy="259045"/>
    <xdr:sp macro="" textlink="">
      <xdr:nvSpPr>
        <xdr:cNvPr id="78" name="テキスト ボックス 77"/>
        <xdr:cNvSpPr txBox="1"/>
      </xdr:nvSpPr>
      <xdr:spPr>
        <a:xfrm>
          <a:off x="2527300" y="27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96573</xdr:rowOff>
    </xdr:from>
    <xdr:to>
      <xdr:col>4</xdr:col>
      <xdr:colOff>1117600</xdr:colOff>
      <xdr:row>37</xdr:row>
      <xdr:rowOff>156604</xdr:rowOff>
    </xdr:to>
    <xdr:cxnSp macro="">
      <xdr:nvCxnSpPr>
        <xdr:cNvPr id="110" name="直線コネクタ 109"/>
        <xdr:cNvCxnSpPr/>
      </xdr:nvCxnSpPr>
      <xdr:spPr bwMode="auto">
        <a:xfrm flipV="1">
          <a:off x="5003800" y="7221273"/>
          <a:ext cx="647700" cy="6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128212</xdr:rowOff>
    </xdr:from>
    <xdr:to>
      <xdr:col>4</xdr:col>
      <xdr:colOff>469900</xdr:colOff>
      <xdr:row>37</xdr:row>
      <xdr:rowOff>156604</xdr:rowOff>
    </xdr:to>
    <xdr:cxnSp macro="">
      <xdr:nvCxnSpPr>
        <xdr:cNvPr id="113" name="直線コネクタ 112"/>
        <xdr:cNvCxnSpPr/>
      </xdr:nvCxnSpPr>
      <xdr:spPr bwMode="auto">
        <a:xfrm>
          <a:off x="4305300" y="7252912"/>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128212</xdr:rowOff>
    </xdr:from>
    <xdr:to>
      <xdr:col>3</xdr:col>
      <xdr:colOff>904875</xdr:colOff>
      <xdr:row>37</xdr:row>
      <xdr:rowOff>199283</xdr:rowOff>
    </xdr:to>
    <xdr:cxnSp macro="">
      <xdr:nvCxnSpPr>
        <xdr:cNvPr id="116" name="直線コネクタ 115"/>
        <xdr:cNvCxnSpPr/>
      </xdr:nvCxnSpPr>
      <xdr:spPr bwMode="auto">
        <a:xfrm flipV="1">
          <a:off x="3606800" y="7252912"/>
          <a:ext cx="698500" cy="7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179281</xdr:rowOff>
    </xdr:from>
    <xdr:to>
      <xdr:col>3</xdr:col>
      <xdr:colOff>206375</xdr:colOff>
      <xdr:row>37</xdr:row>
      <xdr:rowOff>199283</xdr:rowOff>
    </xdr:to>
    <xdr:cxnSp macro="">
      <xdr:nvCxnSpPr>
        <xdr:cNvPr id="119" name="直線コネクタ 118"/>
        <xdr:cNvCxnSpPr/>
      </xdr:nvCxnSpPr>
      <xdr:spPr bwMode="auto">
        <a:xfrm>
          <a:off x="2908300" y="7303981"/>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45773</xdr:rowOff>
    </xdr:from>
    <xdr:to>
      <xdr:col>5</xdr:col>
      <xdr:colOff>34925</xdr:colOff>
      <xdr:row>37</xdr:row>
      <xdr:rowOff>147373</xdr:rowOff>
    </xdr:to>
    <xdr:sp macro="" textlink="">
      <xdr:nvSpPr>
        <xdr:cNvPr id="129" name="円/楕円 128"/>
        <xdr:cNvSpPr/>
      </xdr:nvSpPr>
      <xdr:spPr bwMode="auto">
        <a:xfrm>
          <a:off x="5600700" y="717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17850</xdr:rowOff>
    </xdr:from>
    <xdr:ext cx="762000" cy="259045"/>
    <xdr:sp macro="" textlink="">
      <xdr:nvSpPr>
        <xdr:cNvPr id="130" name="人口1人当たり決算額の推移該当値テキスト445"/>
        <xdr:cNvSpPr txBox="1"/>
      </xdr:nvSpPr>
      <xdr:spPr>
        <a:xfrm>
          <a:off x="5740400" y="714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105804</xdr:rowOff>
    </xdr:from>
    <xdr:to>
      <xdr:col>4</xdr:col>
      <xdr:colOff>520700</xdr:colOff>
      <xdr:row>37</xdr:row>
      <xdr:rowOff>207404</xdr:rowOff>
    </xdr:to>
    <xdr:sp macro="" textlink="">
      <xdr:nvSpPr>
        <xdr:cNvPr id="131" name="円/楕円 130"/>
        <xdr:cNvSpPr/>
      </xdr:nvSpPr>
      <xdr:spPr bwMode="auto">
        <a:xfrm>
          <a:off x="4953000" y="723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192181</xdr:rowOff>
    </xdr:from>
    <xdr:ext cx="736600" cy="259045"/>
    <xdr:sp macro="" textlink="">
      <xdr:nvSpPr>
        <xdr:cNvPr id="132" name="テキスト ボックス 131"/>
        <xdr:cNvSpPr txBox="1"/>
      </xdr:nvSpPr>
      <xdr:spPr>
        <a:xfrm>
          <a:off x="4622800" y="731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77412</xdr:rowOff>
    </xdr:from>
    <xdr:to>
      <xdr:col>3</xdr:col>
      <xdr:colOff>955675</xdr:colOff>
      <xdr:row>37</xdr:row>
      <xdr:rowOff>179012</xdr:rowOff>
    </xdr:to>
    <xdr:sp macro="" textlink="">
      <xdr:nvSpPr>
        <xdr:cNvPr id="133" name="円/楕円 132"/>
        <xdr:cNvSpPr/>
      </xdr:nvSpPr>
      <xdr:spPr bwMode="auto">
        <a:xfrm>
          <a:off x="4254500" y="72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163789</xdr:rowOff>
    </xdr:from>
    <xdr:ext cx="762000" cy="259045"/>
    <xdr:sp macro="" textlink="">
      <xdr:nvSpPr>
        <xdr:cNvPr id="134" name="テキスト ボックス 133"/>
        <xdr:cNvSpPr txBox="1"/>
      </xdr:nvSpPr>
      <xdr:spPr>
        <a:xfrm>
          <a:off x="3924300" y="72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148483</xdr:rowOff>
    </xdr:from>
    <xdr:to>
      <xdr:col>3</xdr:col>
      <xdr:colOff>257175</xdr:colOff>
      <xdr:row>37</xdr:row>
      <xdr:rowOff>250083</xdr:rowOff>
    </xdr:to>
    <xdr:sp macro="" textlink="">
      <xdr:nvSpPr>
        <xdr:cNvPr id="135" name="円/楕円 134"/>
        <xdr:cNvSpPr/>
      </xdr:nvSpPr>
      <xdr:spPr bwMode="auto">
        <a:xfrm>
          <a:off x="3556000" y="727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234860</xdr:rowOff>
    </xdr:from>
    <xdr:ext cx="762000" cy="259045"/>
    <xdr:sp macro="" textlink="">
      <xdr:nvSpPr>
        <xdr:cNvPr id="136" name="テキスト ボックス 135"/>
        <xdr:cNvSpPr txBox="1"/>
      </xdr:nvSpPr>
      <xdr:spPr>
        <a:xfrm>
          <a:off x="3225800" y="735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128481</xdr:rowOff>
    </xdr:from>
    <xdr:to>
      <xdr:col>2</xdr:col>
      <xdr:colOff>692150</xdr:colOff>
      <xdr:row>37</xdr:row>
      <xdr:rowOff>230081</xdr:rowOff>
    </xdr:to>
    <xdr:sp macro="" textlink="">
      <xdr:nvSpPr>
        <xdr:cNvPr id="137" name="円/楕円 136"/>
        <xdr:cNvSpPr/>
      </xdr:nvSpPr>
      <xdr:spPr bwMode="auto">
        <a:xfrm>
          <a:off x="2857500" y="72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214858</xdr:rowOff>
    </xdr:from>
    <xdr:ext cx="762000" cy="259045"/>
    <xdr:sp macro="" textlink="">
      <xdr:nvSpPr>
        <xdr:cNvPr id="138" name="テキスト ボックス 137"/>
        <xdr:cNvSpPr txBox="1"/>
      </xdr:nvSpPr>
      <xdr:spPr>
        <a:xfrm>
          <a:off x="2527300" y="733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125875</xdr:rowOff>
    </xdr:from>
    <xdr:to>
      <xdr:col>6</xdr:col>
      <xdr:colOff>511175</xdr:colOff>
      <xdr:row>35</xdr:row>
      <xdr:rowOff>154798</xdr:rowOff>
    </xdr:to>
    <xdr:cxnSp macro="">
      <xdr:nvCxnSpPr>
        <xdr:cNvPr id="63" name="直線コネクタ 62"/>
        <xdr:cNvCxnSpPr/>
      </xdr:nvCxnSpPr>
      <xdr:spPr>
        <a:xfrm>
          <a:off x="3797300" y="6126625"/>
          <a:ext cx="8382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125875</xdr:rowOff>
    </xdr:from>
    <xdr:to>
      <xdr:col>5</xdr:col>
      <xdr:colOff>358775</xdr:colOff>
      <xdr:row>35</xdr:row>
      <xdr:rowOff>135542</xdr:rowOff>
    </xdr:to>
    <xdr:cxnSp macro="">
      <xdr:nvCxnSpPr>
        <xdr:cNvPr id="66" name="直線コネクタ 65"/>
        <xdr:cNvCxnSpPr/>
      </xdr:nvCxnSpPr>
      <xdr:spPr>
        <a:xfrm flipV="1">
          <a:off x="2908300" y="6126625"/>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111691</xdr:rowOff>
    </xdr:from>
    <xdr:to>
      <xdr:col>4</xdr:col>
      <xdr:colOff>155575</xdr:colOff>
      <xdr:row>35</xdr:row>
      <xdr:rowOff>135542</xdr:rowOff>
    </xdr:to>
    <xdr:cxnSp macro="">
      <xdr:nvCxnSpPr>
        <xdr:cNvPr id="69" name="直線コネクタ 68"/>
        <xdr:cNvCxnSpPr/>
      </xdr:nvCxnSpPr>
      <xdr:spPr>
        <a:xfrm>
          <a:off x="2019300" y="6112441"/>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111691</xdr:rowOff>
    </xdr:from>
    <xdr:to>
      <xdr:col>2</xdr:col>
      <xdr:colOff>638175</xdr:colOff>
      <xdr:row>35</xdr:row>
      <xdr:rowOff>133648</xdr:rowOff>
    </xdr:to>
    <xdr:cxnSp macro="">
      <xdr:nvCxnSpPr>
        <xdr:cNvPr id="72" name="直線コネクタ 71"/>
        <xdr:cNvCxnSpPr/>
      </xdr:nvCxnSpPr>
      <xdr:spPr>
        <a:xfrm flipV="1">
          <a:off x="1130300" y="6112441"/>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103998</xdr:rowOff>
    </xdr:from>
    <xdr:to>
      <xdr:col>6</xdr:col>
      <xdr:colOff>561975</xdr:colOff>
      <xdr:row>36</xdr:row>
      <xdr:rowOff>34148</xdr:rowOff>
    </xdr:to>
    <xdr:sp macro="" textlink="">
      <xdr:nvSpPr>
        <xdr:cNvPr id="82" name="円/楕円 81"/>
        <xdr:cNvSpPr/>
      </xdr:nvSpPr>
      <xdr:spPr>
        <a:xfrm>
          <a:off x="4584700" y="61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126875</xdr:rowOff>
    </xdr:from>
    <xdr:ext cx="534377" cy="259045"/>
    <xdr:sp macro="" textlink="">
      <xdr:nvSpPr>
        <xdr:cNvPr id="83" name="人件費該当値テキスト"/>
        <xdr:cNvSpPr txBox="1"/>
      </xdr:nvSpPr>
      <xdr:spPr>
        <a:xfrm>
          <a:off x="4686300" y="59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75075</xdr:rowOff>
    </xdr:from>
    <xdr:to>
      <xdr:col>5</xdr:col>
      <xdr:colOff>409575</xdr:colOff>
      <xdr:row>36</xdr:row>
      <xdr:rowOff>5225</xdr:rowOff>
    </xdr:to>
    <xdr:sp macro="" textlink="">
      <xdr:nvSpPr>
        <xdr:cNvPr id="84" name="円/楕円 83"/>
        <xdr:cNvSpPr/>
      </xdr:nvSpPr>
      <xdr:spPr>
        <a:xfrm>
          <a:off x="37465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21752</xdr:rowOff>
    </xdr:from>
    <xdr:ext cx="534377" cy="259045"/>
    <xdr:sp macro="" textlink="">
      <xdr:nvSpPr>
        <xdr:cNvPr id="85" name="テキスト ボックス 84"/>
        <xdr:cNvSpPr txBox="1"/>
      </xdr:nvSpPr>
      <xdr:spPr>
        <a:xfrm>
          <a:off x="3530111" y="5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84742</xdr:rowOff>
    </xdr:from>
    <xdr:to>
      <xdr:col>4</xdr:col>
      <xdr:colOff>206375</xdr:colOff>
      <xdr:row>36</xdr:row>
      <xdr:rowOff>14892</xdr:rowOff>
    </xdr:to>
    <xdr:sp macro="" textlink="">
      <xdr:nvSpPr>
        <xdr:cNvPr id="86" name="円/楕円 85"/>
        <xdr:cNvSpPr/>
      </xdr:nvSpPr>
      <xdr:spPr>
        <a:xfrm>
          <a:off x="2857500" y="6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31419</xdr:rowOff>
    </xdr:from>
    <xdr:ext cx="534377" cy="259045"/>
    <xdr:sp macro="" textlink="">
      <xdr:nvSpPr>
        <xdr:cNvPr id="87" name="テキスト ボックス 86"/>
        <xdr:cNvSpPr txBox="1"/>
      </xdr:nvSpPr>
      <xdr:spPr>
        <a:xfrm>
          <a:off x="2641111" y="58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60891</xdr:rowOff>
    </xdr:from>
    <xdr:to>
      <xdr:col>3</xdr:col>
      <xdr:colOff>3175</xdr:colOff>
      <xdr:row>35</xdr:row>
      <xdr:rowOff>162491</xdr:rowOff>
    </xdr:to>
    <xdr:sp macro="" textlink="">
      <xdr:nvSpPr>
        <xdr:cNvPr id="88" name="円/楕円 87"/>
        <xdr:cNvSpPr/>
      </xdr:nvSpPr>
      <xdr:spPr>
        <a:xfrm>
          <a:off x="1968500" y="60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7568</xdr:rowOff>
    </xdr:from>
    <xdr:ext cx="534377" cy="259045"/>
    <xdr:sp macro="" textlink="">
      <xdr:nvSpPr>
        <xdr:cNvPr id="89" name="テキスト ボックス 88"/>
        <xdr:cNvSpPr txBox="1"/>
      </xdr:nvSpPr>
      <xdr:spPr>
        <a:xfrm>
          <a:off x="1752111" y="5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82848</xdr:rowOff>
    </xdr:from>
    <xdr:to>
      <xdr:col>1</xdr:col>
      <xdr:colOff>485775</xdr:colOff>
      <xdr:row>36</xdr:row>
      <xdr:rowOff>12998</xdr:rowOff>
    </xdr:to>
    <xdr:sp macro="" textlink="">
      <xdr:nvSpPr>
        <xdr:cNvPr id="90" name="円/楕円 89"/>
        <xdr:cNvSpPr/>
      </xdr:nvSpPr>
      <xdr:spPr>
        <a:xfrm>
          <a:off x="1079500" y="60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4125</xdr:rowOff>
    </xdr:from>
    <xdr:ext cx="534377" cy="259045"/>
    <xdr:sp macro="" textlink="">
      <xdr:nvSpPr>
        <xdr:cNvPr id="91" name="テキスト ボックス 90"/>
        <xdr:cNvSpPr txBox="1"/>
      </xdr:nvSpPr>
      <xdr:spPr>
        <a:xfrm>
          <a:off x="863111" y="61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52413</xdr:rowOff>
    </xdr:from>
    <xdr:to>
      <xdr:col>6</xdr:col>
      <xdr:colOff>511175</xdr:colOff>
      <xdr:row>58</xdr:row>
      <xdr:rowOff>66575</xdr:rowOff>
    </xdr:to>
    <xdr:cxnSp macro="">
      <xdr:nvCxnSpPr>
        <xdr:cNvPr id="120" name="直線コネクタ 119"/>
        <xdr:cNvCxnSpPr/>
      </xdr:nvCxnSpPr>
      <xdr:spPr>
        <a:xfrm>
          <a:off x="3797300" y="9996513"/>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52413</xdr:rowOff>
    </xdr:from>
    <xdr:to>
      <xdr:col>5</xdr:col>
      <xdr:colOff>358775</xdr:colOff>
      <xdr:row>58</xdr:row>
      <xdr:rowOff>52874</xdr:rowOff>
    </xdr:to>
    <xdr:cxnSp macro="">
      <xdr:nvCxnSpPr>
        <xdr:cNvPr id="123" name="直線コネクタ 122"/>
        <xdr:cNvCxnSpPr/>
      </xdr:nvCxnSpPr>
      <xdr:spPr>
        <a:xfrm flipV="1">
          <a:off x="2908300" y="9996513"/>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114398</xdr:rowOff>
    </xdr:from>
    <xdr:ext cx="534377" cy="259045"/>
    <xdr:sp macro="" textlink="">
      <xdr:nvSpPr>
        <xdr:cNvPr id="125" name="テキスト ボックス 124"/>
        <xdr:cNvSpPr txBox="1"/>
      </xdr:nvSpPr>
      <xdr:spPr>
        <a:xfrm>
          <a:off x="3530111" y="100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52874</xdr:rowOff>
    </xdr:from>
    <xdr:to>
      <xdr:col>4</xdr:col>
      <xdr:colOff>155575</xdr:colOff>
      <xdr:row>58</xdr:row>
      <xdr:rowOff>69269</xdr:rowOff>
    </xdr:to>
    <xdr:cxnSp macro="">
      <xdr:nvCxnSpPr>
        <xdr:cNvPr id="126" name="直線コネクタ 125"/>
        <xdr:cNvCxnSpPr/>
      </xdr:nvCxnSpPr>
      <xdr:spPr>
        <a:xfrm flipV="1">
          <a:off x="2019300" y="9996974"/>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122393</xdr:rowOff>
    </xdr:from>
    <xdr:ext cx="534377" cy="259045"/>
    <xdr:sp macro="" textlink="">
      <xdr:nvSpPr>
        <xdr:cNvPr id="128" name="テキスト ボックス 127"/>
        <xdr:cNvSpPr txBox="1"/>
      </xdr:nvSpPr>
      <xdr:spPr>
        <a:xfrm>
          <a:off x="2641111" y="100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65803</xdr:rowOff>
    </xdr:from>
    <xdr:to>
      <xdr:col>2</xdr:col>
      <xdr:colOff>638175</xdr:colOff>
      <xdr:row>58</xdr:row>
      <xdr:rowOff>69269</xdr:rowOff>
    </xdr:to>
    <xdr:cxnSp macro="">
      <xdr:nvCxnSpPr>
        <xdr:cNvPr id="129" name="直線コネクタ 128"/>
        <xdr:cNvCxnSpPr/>
      </xdr:nvCxnSpPr>
      <xdr:spPr>
        <a:xfrm>
          <a:off x="1130300" y="10009903"/>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126788</xdr:rowOff>
    </xdr:from>
    <xdr:ext cx="534377" cy="259045"/>
    <xdr:sp macro="" textlink="">
      <xdr:nvSpPr>
        <xdr:cNvPr id="131" name="テキスト ボックス 130"/>
        <xdr:cNvSpPr txBox="1"/>
      </xdr:nvSpPr>
      <xdr:spPr>
        <a:xfrm>
          <a:off x="1752111" y="100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120275</xdr:rowOff>
    </xdr:from>
    <xdr:ext cx="534377" cy="259045"/>
    <xdr:sp macro="" textlink="">
      <xdr:nvSpPr>
        <xdr:cNvPr id="133" name="テキスト ボックス 132"/>
        <xdr:cNvSpPr txBox="1"/>
      </xdr:nvSpPr>
      <xdr:spPr>
        <a:xfrm>
          <a:off x="863111" y="10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15775</xdr:rowOff>
    </xdr:from>
    <xdr:to>
      <xdr:col>6</xdr:col>
      <xdr:colOff>561975</xdr:colOff>
      <xdr:row>58</xdr:row>
      <xdr:rowOff>117375</xdr:rowOff>
    </xdr:to>
    <xdr:sp macro="" textlink="">
      <xdr:nvSpPr>
        <xdr:cNvPr id="139" name="円/楕円 138"/>
        <xdr:cNvSpPr/>
      </xdr:nvSpPr>
      <xdr:spPr>
        <a:xfrm>
          <a:off x="4584700" y="99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1613</xdr:rowOff>
    </xdr:from>
    <xdr:to>
      <xdr:col>5</xdr:col>
      <xdr:colOff>409575</xdr:colOff>
      <xdr:row>58</xdr:row>
      <xdr:rowOff>103213</xdr:rowOff>
    </xdr:to>
    <xdr:sp macro="" textlink="">
      <xdr:nvSpPr>
        <xdr:cNvPr id="141" name="円/楕円 140"/>
        <xdr:cNvSpPr/>
      </xdr:nvSpPr>
      <xdr:spPr>
        <a:xfrm>
          <a:off x="3746500" y="99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119740</xdr:rowOff>
    </xdr:from>
    <xdr:ext cx="534377" cy="259045"/>
    <xdr:sp macro="" textlink="">
      <xdr:nvSpPr>
        <xdr:cNvPr id="142" name="テキスト ボックス 141"/>
        <xdr:cNvSpPr txBox="1"/>
      </xdr:nvSpPr>
      <xdr:spPr>
        <a:xfrm>
          <a:off x="3530111" y="97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2074</xdr:rowOff>
    </xdr:from>
    <xdr:to>
      <xdr:col>4</xdr:col>
      <xdr:colOff>206375</xdr:colOff>
      <xdr:row>58</xdr:row>
      <xdr:rowOff>103674</xdr:rowOff>
    </xdr:to>
    <xdr:sp macro="" textlink="">
      <xdr:nvSpPr>
        <xdr:cNvPr id="143" name="円/楕円 142"/>
        <xdr:cNvSpPr/>
      </xdr:nvSpPr>
      <xdr:spPr>
        <a:xfrm>
          <a:off x="2857500" y="99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120201</xdr:rowOff>
    </xdr:from>
    <xdr:ext cx="534377" cy="259045"/>
    <xdr:sp macro="" textlink="">
      <xdr:nvSpPr>
        <xdr:cNvPr id="144" name="テキスト ボックス 143"/>
        <xdr:cNvSpPr txBox="1"/>
      </xdr:nvSpPr>
      <xdr:spPr>
        <a:xfrm>
          <a:off x="2641111" y="97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18469</xdr:rowOff>
    </xdr:from>
    <xdr:to>
      <xdr:col>3</xdr:col>
      <xdr:colOff>3175</xdr:colOff>
      <xdr:row>58</xdr:row>
      <xdr:rowOff>120069</xdr:rowOff>
    </xdr:to>
    <xdr:sp macro="" textlink="">
      <xdr:nvSpPr>
        <xdr:cNvPr id="145" name="円/楕円 144"/>
        <xdr:cNvSpPr/>
      </xdr:nvSpPr>
      <xdr:spPr>
        <a:xfrm>
          <a:off x="1968500" y="99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136596</xdr:rowOff>
    </xdr:from>
    <xdr:ext cx="534377" cy="259045"/>
    <xdr:sp macro="" textlink="">
      <xdr:nvSpPr>
        <xdr:cNvPr id="146" name="テキスト ボックス 145"/>
        <xdr:cNvSpPr txBox="1"/>
      </xdr:nvSpPr>
      <xdr:spPr>
        <a:xfrm>
          <a:off x="1752111" y="97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15003</xdr:rowOff>
    </xdr:from>
    <xdr:to>
      <xdr:col>1</xdr:col>
      <xdr:colOff>485775</xdr:colOff>
      <xdr:row>58</xdr:row>
      <xdr:rowOff>116603</xdr:rowOff>
    </xdr:to>
    <xdr:sp macro="" textlink="">
      <xdr:nvSpPr>
        <xdr:cNvPr id="147" name="円/楕円 146"/>
        <xdr:cNvSpPr/>
      </xdr:nvSpPr>
      <xdr:spPr>
        <a:xfrm>
          <a:off x="1079500" y="99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133130</xdr:rowOff>
    </xdr:from>
    <xdr:ext cx="534377" cy="259045"/>
    <xdr:sp macro="" textlink="">
      <xdr:nvSpPr>
        <xdr:cNvPr id="148" name="テキスト ボックス 147"/>
        <xdr:cNvSpPr txBox="1"/>
      </xdr:nvSpPr>
      <xdr:spPr>
        <a:xfrm>
          <a:off x="863111" y="97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112823</xdr:rowOff>
    </xdr:from>
    <xdr:to>
      <xdr:col>6</xdr:col>
      <xdr:colOff>511175</xdr:colOff>
      <xdr:row>78</xdr:row>
      <xdr:rowOff>147506</xdr:rowOff>
    </xdr:to>
    <xdr:cxnSp macro="">
      <xdr:nvCxnSpPr>
        <xdr:cNvPr id="179" name="直線コネクタ 178"/>
        <xdr:cNvCxnSpPr/>
      </xdr:nvCxnSpPr>
      <xdr:spPr>
        <a:xfrm>
          <a:off x="3797300" y="13485923"/>
          <a:ext cx="8382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112823</xdr:rowOff>
    </xdr:from>
    <xdr:to>
      <xdr:col>5</xdr:col>
      <xdr:colOff>358775</xdr:colOff>
      <xdr:row>78</xdr:row>
      <xdr:rowOff>138623</xdr:rowOff>
    </xdr:to>
    <xdr:cxnSp macro="">
      <xdr:nvCxnSpPr>
        <xdr:cNvPr id="182" name="直線コネクタ 181"/>
        <xdr:cNvCxnSpPr/>
      </xdr:nvCxnSpPr>
      <xdr:spPr>
        <a:xfrm flipV="1">
          <a:off x="2908300" y="13485923"/>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37026</xdr:rowOff>
    </xdr:from>
    <xdr:to>
      <xdr:col>4</xdr:col>
      <xdr:colOff>155575</xdr:colOff>
      <xdr:row>78</xdr:row>
      <xdr:rowOff>138623</xdr:rowOff>
    </xdr:to>
    <xdr:cxnSp macro="">
      <xdr:nvCxnSpPr>
        <xdr:cNvPr id="185" name="直線コネクタ 184"/>
        <xdr:cNvCxnSpPr/>
      </xdr:nvCxnSpPr>
      <xdr:spPr>
        <a:xfrm>
          <a:off x="2019300" y="13410126"/>
          <a:ext cx="889000" cy="1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121608</xdr:rowOff>
    </xdr:from>
    <xdr:to>
      <xdr:col>2</xdr:col>
      <xdr:colOff>638175</xdr:colOff>
      <xdr:row>78</xdr:row>
      <xdr:rowOff>37026</xdr:rowOff>
    </xdr:to>
    <xdr:cxnSp macro="">
      <xdr:nvCxnSpPr>
        <xdr:cNvPr id="188" name="直線コネクタ 187"/>
        <xdr:cNvCxnSpPr/>
      </xdr:nvCxnSpPr>
      <xdr:spPr>
        <a:xfrm>
          <a:off x="1130300" y="133232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134503</xdr:rowOff>
    </xdr:from>
    <xdr:ext cx="469744" cy="259045"/>
    <xdr:sp macro="" textlink="">
      <xdr:nvSpPr>
        <xdr:cNvPr id="190" name="テキスト ボックス 189"/>
        <xdr:cNvSpPr txBox="1"/>
      </xdr:nvSpPr>
      <xdr:spPr>
        <a:xfrm>
          <a:off x="1784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136430</xdr:rowOff>
    </xdr:from>
    <xdr:ext cx="469744" cy="259045"/>
    <xdr:sp macro="" textlink="">
      <xdr:nvSpPr>
        <xdr:cNvPr id="192" name="テキスト ボックス 191"/>
        <xdr:cNvSpPr txBox="1"/>
      </xdr:nvSpPr>
      <xdr:spPr>
        <a:xfrm>
          <a:off x="895427" y="135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96706</xdr:rowOff>
    </xdr:from>
    <xdr:to>
      <xdr:col>6</xdr:col>
      <xdr:colOff>561975</xdr:colOff>
      <xdr:row>79</xdr:row>
      <xdr:rowOff>26856</xdr:rowOff>
    </xdr:to>
    <xdr:sp macro="" textlink="">
      <xdr:nvSpPr>
        <xdr:cNvPr id="198" name="円/楕円 197"/>
        <xdr:cNvSpPr/>
      </xdr:nvSpPr>
      <xdr:spPr>
        <a:xfrm>
          <a:off x="45847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18963</xdr:rowOff>
    </xdr:from>
    <xdr:ext cx="469744" cy="259045"/>
    <xdr:sp macro="" textlink="">
      <xdr:nvSpPr>
        <xdr:cNvPr id="199" name="維持補修費該当値テキスト"/>
        <xdr:cNvSpPr txBox="1"/>
      </xdr:nvSpPr>
      <xdr:spPr>
        <a:xfrm>
          <a:off x="4686300" y="1339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62023</xdr:rowOff>
    </xdr:from>
    <xdr:to>
      <xdr:col>5</xdr:col>
      <xdr:colOff>409575</xdr:colOff>
      <xdr:row>78</xdr:row>
      <xdr:rowOff>163623</xdr:rowOff>
    </xdr:to>
    <xdr:sp macro="" textlink="">
      <xdr:nvSpPr>
        <xdr:cNvPr id="200" name="円/楕円 199"/>
        <xdr:cNvSpPr/>
      </xdr:nvSpPr>
      <xdr:spPr>
        <a:xfrm>
          <a:off x="3746500" y="134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154750</xdr:rowOff>
    </xdr:from>
    <xdr:ext cx="469744" cy="259045"/>
    <xdr:sp macro="" textlink="">
      <xdr:nvSpPr>
        <xdr:cNvPr id="201" name="テキスト ボックス 200"/>
        <xdr:cNvSpPr txBox="1"/>
      </xdr:nvSpPr>
      <xdr:spPr>
        <a:xfrm>
          <a:off x="3562427" y="135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87823</xdr:rowOff>
    </xdr:from>
    <xdr:to>
      <xdr:col>4</xdr:col>
      <xdr:colOff>206375</xdr:colOff>
      <xdr:row>79</xdr:row>
      <xdr:rowOff>17973</xdr:rowOff>
    </xdr:to>
    <xdr:sp macro="" textlink="">
      <xdr:nvSpPr>
        <xdr:cNvPr id="202" name="円/楕円 201"/>
        <xdr:cNvSpPr/>
      </xdr:nvSpPr>
      <xdr:spPr>
        <a:xfrm>
          <a:off x="2857500" y="134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9100</xdr:rowOff>
    </xdr:from>
    <xdr:ext cx="469744" cy="259045"/>
    <xdr:sp macro="" textlink="">
      <xdr:nvSpPr>
        <xdr:cNvPr id="203" name="テキスト ボックス 202"/>
        <xdr:cNvSpPr txBox="1"/>
      </xdr:nvSpPr>
      <xdr:spPr>
        <a:xfrm>
          <a:off x="2673427" y="135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157676</xdr:rowOff>
    </xdr:from>
    <xdr:to>
      <xdr:col>3</xdr:col>
      <xdr:colOff>3175</xdr:colOff>
      <xdr:row>78</xdr:row>
      <xdr:rowOff>87826</xdr:rowOff>
    </xdr:to>
    <xdr:sp macro="" textlink="">
      <xdr:nvSpPr>
        <xdr:cNvPr id="204" name="円/楕円 203"/>
        <xdr:cNvSpPr/>
      </xdr:nvSpPr>
      <xdr:spPr>
        <a:xfrm>
          <a:off x="1968500" y="133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104353</xdr:rowOff>
    </xdr:from>
    <xdr:ext cx="469744" cy="259045"/>
    <xdr:sp macro="" textlink="">
      <xdr:nvSpPr>
        <xdr:cNvPr id="205" name="テキスト ボックス 204"/>
        <xdr:cNvSpPr txBox="1"/>
      </xdr:nvSpPr>
      <xdr:spPr>
        <a:xfrm>
          <a:off x="1784427" y="1313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70808</xdr:rowOff>
    </xdr:from>
    <xdr:to>
      <xdr:col>1</xdr:col>
      <xdr:colOff>485775</xdr:colOff>
      <xdr:row>78</xdr:row>
      <xdr:rowOff>958</xdr:rowOff>
    </xdr:to>
    <xdr:sp macro="" textlink="">
      <xdr:nvSpPr>
        <xdr:cNvPr id="206" name="円/楕円 205"/>
        <xdr:cNvSpPr/>
      </xdr:nvSpPr>
      <xdr:spPr>
        <a:xfrm>
          <a:off x="1079500" y="13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17485</xdr:rowOff>
    </xdr:from>
    <xdr:ext cx="469744" cy="259045"/>
    <xdr:sp macro="" textlink="">
      <xdr:nvSpPr>
        <xdr:cNvPr id="207" name="テキスト ボックス 206"/>
        <xdr:cNvSpPr txBox="1"/>
      </xdr:nvSpPr>
      <xdr:spPr>
        <a:xfrm>
          <a:off x="895427" y="130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41370</xdr:rowOff>
    </xdr:from>
    <xdr:to>
      <xdr:col>6</xdr:col>
      <xdr:colOff>511175</xdr:colOff>
      <xdr:row>96</xdr:row>
      <xdr:rowOff>53045</xdr:rowOff>
    </xdr:to>
    <xdr:cxnSp macro="">
      <xdr:nvCxnSpPr>
        <xdr:cNvPr id="239" name="直線コネクタ 238"/>
        <xdr:cNvCxnSpPr/>
      </xdr:nvCxnSpPr>
      <xdr:spPr>
        <a:xfrm flipV="1">
          <a:off x="3797300" y="16500570"/>
          <a:ext cx="8382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53045</xdr:rowOff>
    </xdr:from>
    <xdr:to>
      <xdr:col>5</xdr:col>
      <xdr:colOff>358775</xdr:colOff>
      <xdr:row>96</xdr:row>
      <xdr:rowOff>130817</xdr:rowOff>
    </xdr:to>
    <xdr:cxnSp macro="">
      <xdr:nvCxnSpPr>
        <xdr:cNvPr id="242" name="直線コネクタ 241"/>
        <xdr:cNvCxnSpPr/>
      </xdr:nvCxnSpPr>
      <xdr:spPr>
        <a:xfrm flipV="1">
          <a:off x="2908300" y="16512245"/>
          <a:ext cx="889000" cy="7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130817</xdr:rowOff>
    </xdr:from>
    <xdr:to>
      <xdr:col>4</xdr:col>
      <xdr:colOff>155575</xdr:colOff>
      <xdr:row>96</xdr:row>
      <xdr:rowOff>154805</xdr:rowOff>
    </xdr:to>
    <xdr:cxnSp macro="">
      <xdr:nvCxnSpPr>
        <xdr:cNvPr id="245" name="直線コネクタ 244"/>
        <xdr:cNvCxnSpPr/>
      </xdr:nvCxnSpPr>
      <xdr:spPr>
        <a:xfrm flipV="1">
          <a:off x="2019300" y="16590017"/>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154805</xdr:rowOff>
    </xdr:from>
    <xdr:to>
      <xdr:col>2</xdr:col>
      <xdr:colOff>638175</xdr:colOff>
      <xdr:row>97</xdr:row>
      <xdr:rowOff>25743</xdr:rowOff>
    </xdr:to>
    <xdr:cxnSp macro="">
      <xdr:nvCxnSpPr>
        <xdr:cNvPr id="248" name="直線コネクタ 247"/>
        <xdr:cNvCxnSpPr/>
      </xdr:nvCxnSpPr>
      <xdr:spPr>
        <a:xfrm flipV="1">
          <a:off x="1130300" y="16614005"/>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162020</xdr:rowOff>
    </xdr:from>
    <xdr:to>
      <xdr:col>6</xdr:col>
      <xdr:colOff>561975</xdr:colOff>
      <xdr:row>96</xdr:row>
      <xdr:rowOff>92170</xdr:rowOff>
    </xdr:to>
    <xdr:sp macro="" textlink="">
      <xdr:nvSpPr>
        <xdr:cNvPr id="258" name="円/楕円 257"/>
        <xdr:cNvSpPr/>
      </xdr:nvSpPr>
      <xdr:spPr>
        <a:xfrm>
          <a:off x="4584700" y="16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140447</xdr:rowOff>
    </xdr:from>
    <xdr:ext cx="534377" cy="259045"/>
    <xdr:sp macro="" textlink="">
      <xdr:nvSpPr>
        <xdr:cNvPr id="259" name="扶助費該当値テキスト"/>
        <xdr:cNvSpPr txBox="1"/>
      </xdr:nvSpPr>
      <xdr:spPr>
        <a:xfrm>
          <a:off x="4686300" y="164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2245</xdr:rowOff>
    </xdr:from>
    <xdr:to>
      <xdr:col>5</xdr:col>
      <xdr:colOff>409575</xdr:colOff>
      <xdr:row>96</xdr:row>
      <xdr:rowOff>103845</xdr:rowOff>
    </xdr:to>
    <xdr:sp macro="" textlink="">
      <xdr:nvSpPr>
        <xdr:cNvPr id="260" name="円/楕円 259"/>
        <xdr:cNvSpPr/>
      </xdr:nvSpPr>
      <xdr:spPr>
        <a:xfrm>
          <a:off x="3746500" y="16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94972</xdr:rowOff>
    </xdr:from>
    <xdr:ext cx="534377" cy="259045"/>
    <xdr:sp macro="" textlink="">
      <xdr:nvSpPr>
        <xdr:cNvPr id="261" name="テキスト ボックス 260"/>
        <xdr:cNvSpPr txBox="1"/>
      </xdr:nvSpPr>
      <xdr:spPr>
        <a:xfrm>
          <a:off x="3530111" y="165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80017</xdr:rowOff>
    </xdr:from>
    <xdr:to>
      <xdr:col>4</xdr:col>
      <xdr:colOff>206375</xdr:colOff>
      <xdr:row>97</xdr:row>
      <xdr:rowOff>10167</xdr:rowOff>
    </xdr:to>
    <xdr:sp macro="" textlink="">
      <xdr:nvSpPr>
        <xdr:cNvPr id="262" name="円/楕円 261"/>
        <xdr:cNvSpPr/>
      </xdr:nvSpPr>
      <xdr:spPr>
        <a:xfrm>
          <a:off x="2857500" y="16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1294</xdr:rowOff>
    </xdr:from>
    <xdr:ext cx="534377" cy="259045"/>
    <xdr:sp macro="" textlink="">
      <xdr:nvSpPr>
        <xdr:cNvPr id="263" name="テキスト ボックス 262"/>
        <xdr:cNvSpPr txBox="1"/>
      </xdr:nvSpPr>
      <xdr:spPr>
        <a:xfrm>
          <a:off x="2641111"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104005</xdr:rowOff>
    </xdr:from>
    <xdr:to>
      <xdr:col>3</xdr:col>
      <xdr:colOff>3175</xdr:colOff>
      <xdr:row>97</xdr:row>
      <xdr:rowOff>34155</xdr:rowOff>
    </xdr:to>
    <xdr:sp macro="" textlink="">
      <xdr:nvSpPr>
        <xdr:cNvPr id="264" name="円/楕円 263"/>
        <xdr:cNvSpPr/>
      </xdr:nvSpPr>
      <xdr:spPr>
        <a:xfrm>
          <a:off x="1968500" y="16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25282</xdr:rowOff>
    </xdr:from>
    <xdr:ext cx="534377" cy="259045"/>
    <xdr:sp macro="" textlink="">
      <xdr:nvSpPr>
        <xdr:cNvPr id="265" name="テキスト ボックス 264"/>
        <xdr:cNvSpPr txBox="1"/>
      </xdr:nvSpPr>
      <xdr:spPr>
        <a:xfrm>
          <a:off x="1752111" y="166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146393</xdr:rowOff>
    </xdr:from>
    <xdr:to>
      <xdr:col>1</xdr:col>
      <xdr:colOff>485775</xdr:colOff>
      <xdr:row>97</xdr:row>
      <xdr:rowOff>76543</xdr:rowOff>
    </xdr:to>
    <xdr:sp macro="" textlink="">
      <xdr:nvSpPr>
        <xdr:cNvPr id="266" name="円/楕円 265"/>
        <xdr:cNvSpPr/>
      </xdr:nvSpPr>
      <xdr:spPr>
        <a:xfrm>
          <a:off x="1079500" y="16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67670</xdr:rowOff>
    </xdr:from>
    <xdr:ext cx="534377" cy="259045"/>
    <xdr:sp macro="" textlink="">
      <xdr:nvSpPr>
        <xdr:cNvPr id="267" name="テキスト ボックス 266"/>
        <xdr:cNvSpPr txBox="1"/>
      </xdr:nvSpPr>
      <xdr:spPr>
        <a:xfrm>
          <a:off x="863111" y="166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6518</xdr:rowOff>
    </xdr:from>
    <xdr:to>
      <xdr:col>15</xdr:col>
      <xdr:colOff>180975</xdr:colOff>
      <xdr:row>37</xdr:row>
      <xdr:rowOff>6636</xdr:rowOff>
    </xdr:to>
    <xdr:cxnSp macro="">
      <xdr:nvCxnSpPr>
        <xdr:cNvPr id="294" name="直線コネクタ 293"/>
        <xdr:cNvCxnSpPr/>
      </xdr:nvCxnSpPr>
      <xdr:spPr>
        <a:xfrm flipV="1">
          <a:off x="9639300" y="6350168"/>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6636</xdr:rowOff>
    </xdr:from>
    <xdr:to>
      <xdr:col>14</xdr:col>
      <xdr:colOff>28575</xdr:colOff>
      <xdr:row>37</xdr:row>
      <xdr:rowOff>19415</xdr:rowOff>
    </xdr:to>
    <xdr:cxnSp macro="">
      <xdr:nvCxnSpPr>
        <xdr:cNvPr id="297" name="直線コネクタ 296"/>
        <xdr:cNvCxnSpPr/>
      </xdr:nvCxnSpPr>
      <xdr:spPr>
        <a:xfrm flipV="1">
          <a:off x="8750300" y="6350286"/>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9" name="テキスト ボックス 298"/>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12402</xdr:rowOff>
    </xdr:from>
    <xdr:to>
      <xdr:col>12</xdr:col>
      <xdr:colOff>511175</xdr:colOff>
      <xdr:row>37</xdr:row>
      <xdr:rowOff>19415</xdr:rowOff>
    </xdr:to>
    <xdr:cxnSp macro="">
      <xdr:nvCxnSpPr>
        <xdr:cNvPr id="300" name="直線コネクタ 299"/>
        <xdr:cNvCxnSpPr/>
      </xdr:nvCxnSpPr>
      <xdr:spPr>
        <a:xfrm>
          <a:off x="7861300" y="6356052"/>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12402</xdr:rowOff>
    </xdr:from>
    <xdr:to>
      <xdr:col>11</xdr:col>
      <xdr:colOff>307975</xdr:colOff>
      <xdr:row>37</xdr:row>
      <xdr:rowOff>24124</xdr:rowOff>
    </xdr:to>
    <xdr:cxnSp macro="">
      <xdr:nvCxnSpPr>
        <xdr:cNvPr id="303" name="直線コネクタ 302"/>
        <xdr:cNvCxnSpPr/>
      </xdr:nvCxnSpPr>
      <xdr:spPr>
        <a:xfrm flipV="1">
          <a:off x="6972300" y="6356052"/>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127168</xdr:rowOff>
    </xdr:from>
    <xdr:to>
      <xdr:col>15</xdr:col>
      <xdr:colOff>231775</xdr:colOff>
      <xdr:row>37</xdr:row>
      <xdr:rowOff>57318</xdr:rowOff>
    </xdr:to>
    <xdr:sp macro="" textlink="">
      <xdr:nvSpPr>
        <xdr:cNvPr id="313" name="円/楕円 312"/>
        <xdr:cNvSpPr/>
      </xdr:nvSpPr>
      <xdr:spPr>
        <a:xfrm>
          <a:off x="10426700" y="6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105595</xdr:rowOff>
    </xdr:from>
    <xdr:ext cx="534377" cy="259045"/>
    <xdr:sp macro="" textlink="">
      <xdr:nvSpPr>
        <xdr:cNvPr id="314" name="補助費等該当値テキスト"/>
        <xdr:cNvSpPr txBox="1"/>
      </xdr:nvSpPr>
      <xdr:spPr>
        <a:xfrm>
          <a:off x="10528300" y="62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127286</xdr:rowOff>
    </xdr:from>
    <xdr:to>
      <xdr:col>14</xdr:col>
      <xdr:colOff>79375</xdr:colOff>
      <xdr:row>37</xdr:row>
      <xdr:rowOff>57436</xdr:rowOff>
    </xdr:to>
    <xdr:sp macro="" textlink="">
      <xdr:nvSpPr>
        <xdr:cNvPr id="315" name="円/楕円 314"/>
        <xdr:cNvSpPr/>
      </xdr:nvSpPr>
      <xdr:spPr>
        <a:xfrm>
          <a:off x="9588500" y="62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48563</xdr:rowOff>
    </xdr:from>
    <xdr:ext cx="534377" cy="259045"/>
    <xdr:sp macro="" textlink="">
      <xdr:nvSpPr>
        <xdr:cNvPr id="316" name="テキスト ボックス 315"/>
        <xdr:cNvSpPr txBox="1"/>
      </xdr:nvSpPr>
      <xdr:spPr>
        <a:xfrm>
          <a:off x="9372111" y="63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140065</xdr:rowOff>
    </xdr:from>
    <xdr:to>
      <xdr:col>12</xdr:col>
      <xdr:colOff>561975</xdr:colOff>
      <xdr:row>37</xdr:row>
      <xdr:rowOff>70215</xdr:rowOff>
    </xdr:to>
    <xdr:sp macro="" textlink="">
      <xdr:nvSpPr>
        <xdr:cNvPr id="317" name="円/楕円 316"/>
        <xdr:cNvSpPr/>
      </xdr:nvSpPr>
      <xdr:spPr>
        <a:xfrm>
          <a:off x="8699500" y="6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61342</xdr:rowOff>
    </xdr:from>
    <xdr:ext cx="534377" cy="259045"/>
    <xdr:sp macro="" textlink="">
      <xdr:nvSpPr>
        <xdr:cNvPr id="318" name="テキスト ボックス 317"/>
        <xdr:cNvSpPr txBox="1"/>
      </xdr:nvSpPr>
      <xdr:spPr>
        <a:xfrm>
          <a:off x="8483111" y="64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133052</xdr:rowOff>
    </xdr:from>
    <xdr:to>
      <xdr:col>11</xdr:col>
      <xdr:colOff>358775</xdr:colOff>
      <xdr:row>37</xdr:row>
      <xdr:rowOff>63202</xdr:rowOff>
    </xdr:to>
    <xdr:sp macro="" textlink="">
      <xdr:nvSpPr>
        <xdr:cNvPr id="319" name="円/楕円 318"/>
        <xdr:cNvSpPr/>
      </xdr:nvSpPr>
      <xdr:spPr>
        <a:xfrm>
          <a:off x="7810500" y="63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79729</xdr:rowOff>
    </xdr:from>
    <xdr:ext cx="534377" cy="259045"/>
    <xdr:sp macro="" textlink="">
      <xdr:nvSpPr>
        <xdr:cNvPr id="320" name="テキスト ボックス 319"/>
        <xdr:cNvSpPr txBox="1"/>
      </xdr:nvSpPr>
      <xdr:spPr>
        <a:xfrm>
          <a:off x="7594111" y="60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144774</xdr:rowOff>
    </xdr:from>
    <xdr:to>
      <xdr:col>10</xdr:col>
      <xdr:colOff>155575</xdr:colOff>
      <xdr:row>37</xdr:row>
      <xdr:rowOff>74924</xdr:rowOff>
    </xdr:to>
    <xdr:sp macro="" textlink="">
      <xdr:nvSpPr>
        <xdr:cNvPr id="321" name="円/楕円 320"/>
        <xdr:cNvSpPr/>
      </xdr:nvSpPr>
      <xdr:spPr>
        <a:xfrm>
          <a:off x="6921500" y="63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66051</xdr:rowOff>
    </xdr:from>
    <xdr:ext cx="534377" cy="259045"/>
    <xdr:sp macro="" textlink="">
      <xdr:nvSpPr>
        <xdr:cNvPr id="322" name="テキスト ボックス 321"/>
        <xdr:cNvSpPr txBox="1"/>
      </xdr:nvSpPr>
      <xdr:spPr>
        <a:xfrm>
          <a:off x="6705111" y="64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100625</xdr:rowOff>
    </xdr:from>
    <xdr:to>
      <xdr:col>15</xdr:col>
      <xdr:colOff>180975</xdr:colOff>
      <xdr:row>58</xdr:row>
      <xdr:rowOff>110944</xdr:rowOff>
    </xdr:to>
    <xdr:cxnSp macro="">
      <xdr:nvCxnSpPr>
        <xdr:cNvPr id="349" name="直線コネクタ 348"/>
        <xdr:cNvCxnSpPr/>
      </xdr:nvCxnSpPr>
      <xdr:spPr>
        <a:xfrm flipV="1">
          <a:off x="9639300" y="10044725"/>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74716</xdr:rowOff>
    </xdr:from>
    <xdr:to>
      <xdr:col>14</xdr:col>
      <xdr:colOff>28575</xdr:colOff>
      <xdr:row>58</xdr:row>
      <xdr:rowOff>110944</xdr:rowOff>
    </xdr:to>
    <xdr:cxnSp macro="">
      <xdr:nvCxnSpPr>
        <xdr:cNvPr id="352" name="直線コネクタ 351"/>
        <xdr:cNvCxnSpPr/>
      </xdr:nvCxnSpPr>
      <xdr:spPr>
        <a:xfrm>
          <a:off x="8750300" y="10018816"/>
          <a:ext cx="889000" cy="3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65592</xdr:rowOff>
    </xdr:from>
    <xdr:to>
      <xdr:col>12</xdr:col>
      <xdr:colOff>511175</xdr:colOff>
      <xdr:row>58</xdr:row>
      <xdr:rowOff>74716</xdr:rowOff>
    </xdr:to>
    <xdr:cxnSp macro="">
      <xdr:nvCxnSpPr>
        <xdr:cNvPr id="355" name="直線コネクタ 354"/>
        <xdr:cNvCxnSpPr/>
      </xdr:nvCxnSpPr>
      <xdr:spPr>
        <a:xfrm>
          <a:off x="7861300" y="10009692"/>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43359</xdr:rowOff>
    </xdr:from>
    <xdr:to>
      <xdr:col>11</xdr:col>
      <xdr:colOff>307975</xdr:colOff>
      <xdr:row>58</xdr:row>
      <xdr:rowOff>65592</xdr:rowOff>
    </xdr:to>
    <xdr:cxnSp macro="">
      <xdr:nvCxnSpPr>
        <xdr:cNvPr id="358" name="直線コネクタ 357"/>
        <xdr:cNvCxnSpPr/>
      </xdr:nvCxnSpPr>
      <xdr:spPr>
        <a:xfrm>
          <a:off x="6972300" y="9987459"/>
          <a:ext cx="889000" cy="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120823</xdr:rowOff>
    </xdr:from>
    <xdr:ext cx="534377" cy="259045"/>
    <xdr:sp macro="" textlink="">
      <xdr:nvSpPr>
        <xdr:cNvPr id="360" name="テキスト ボックス 359"/>
        <xdr:cNvSpPr txBox="1"/>
      </xdr:nvSpPr>
      <xdr:spPr>
        <a:xfrm>
          <a:off x="7594111" y="100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116798</xdr:rowOff>
    </xdr:from>
    <xdr:ext cx="534377" cy="259045"/>
    <xdr:sp macro="" textlink="">
      <xdr:nvSpPr>
        <xdr:cNvPr id="362" name="テキスト ボックス 361"/>
        <xdr:cNvSpPr txBox="1"/>
      </xdr:nvSpPr>
      <xdr:spPr>
        <a:xfrm>
          <a:off x="6705111" y="100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49825</xdr:rowOff>
    </xdr:from>
    <xdr:to>
      <xdr:col>15</xdr:col>
      <xdr:colOff>231775</xdr:colOff>
      <xdr:row>58</xdr:row>
      <xdr:rowOff>151425</xdr:rowOff>
    </xdr:to>
    <xdr:sp macro="" textlink="">
      <xdr:nvSpPr>
        <xdr:cNvPr id="368" name="円/楕円 367"/>
        <xdr:cNvSpPr/>
      </xdr:nvSpPr>
      <xdr:spPr>
        <a:xfrm>
          <a:off x="10426700" y="99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60144</xdr:rowOff>
    </xdr:from>
    <xdr:to>
      <xdr:col>14</xdr:col>
      <xdr:colOff>79375</xdr:colOff>
      <xdr:row>58</xdr:row>
      <xdr:rowOff>161744</xdr:rowOff>
    </xdr:to>
    <xdr:sp macro="" textlink="">
      <xdr:nvSpPr>
        <xdr:cNvPr id="370" name="円/楕円 369"/>
        <xdr:cNvSpPr/>
      </xdr:nvSpPr>
      <xdr:spPr>
        <a:xfrm>
          <a:off x="9588500" y="100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152871</xdr:rowOff>
    </xdr:from>
    <xdr:ext cx="534377" cy="259045"/>
    <xdr:sp macro="" textlink="">
      <xdr:nvSpPr>
        <xdr:cNvPr id="371" name="テキスト ボックス 370"/>
        <xdr:cNvSpPr txBox="1"/>
      </xdr:nvSpPr>
      <xdr:spPr>
        <a:xfrm>
          <a:off x="9372111" y="100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23916</xdr:rowOff>
    </xdr:from>
    <xdr:to>
      <xdr:col>12</xdr:col>
      <xdr:colOff>561975</xdr:colOff>
      <xdr:row>58</xdr:row>
      <xdr:rowOff>125516</xdr:rowOff>
    </xdr:to>
    <xdr:sp macro="" textlink="">
      <xdr:nvSpPr>
        <xdr:cNvPr id="372" name="円/楕円 371"/>
        <xdr:cNvSpPr/>
      </xdr:nvSpPr>
      <xdr:spPr>
        <a:xfrm>
          <a:off x="8699500" y="99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116643</xdr:rowOff>
    </xdr:from>
    <xdr:ext cx="534377" cy="259045"/>
    <xdr:sp macro="" textlink="">
      <xdr:nvSpPr>
        <xdr:cNvPr id="373" name="テキスト ボックス 372"/>
        <xdr:cNvSpPr txBox="1"/>
      </xdr:nvSpPr>
      <xdr:spPr>
        <a:xfrm>
          <a:off x="8483111" y="100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14792</xdr:rowOff>
    </xdr:from>
    <xdr:to>
      <xdr:col>11</xdr:col>
      <xdr:colOff>358775</xdr:colOff>
      <xdr:row>58</xdr:row>
      <xdr:rowOff>116392</xdr:rowOff>
    </xdr:to>
    <xdr:sp macro="" textlink="">
      <xdr:nvSpPr>
        <xdr:cNvPr id="374" name="円/楕円 373"/>
        <xdr:cNvSpPr/>
      </xdr:nvSpPr>
      <xdr:spPr>
        <a:xfrm>
          <a:off x="7810500" y="99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132919</xdr:rowOff>
    </xdr:from>
    <xdr:ext cx="534377" cy="259045"/>
    <xdr:sp macro="" textlink="">
      <xdr:nvSpPr>
        <xdr:cNvPr id="375" name="テキスト ボックス 374"/>
        <xdr:cNvSpPr txBox="1"/>
      </xdr:nvSpPr>
      <xdr:spPr>
        <a:xfrm>
          <a:off x="7594111" y="97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164009</xdr:rowOff>
    </xdr:from>
    <xdr:to>
      <xdr:col>10</xdr:col>
      <xdr:colOff>155575</xdr:colOff>
      <xdr:row>58</xdr:row>
      <xdr:rowOff>94159</xdr:rowOff>
    </xdr:to>
    <xdr:sp macro="" textlink="">
      <xdr:nvSpPr>
        <xdr:cNvPr id="376" name="円/楕円 375"/>
        <xdr:cNvSpPr/>
      </xdr:nvSpPr>
      <xdr:spPr>
        <a:xfrm>
          <a:off x="6921500" y="99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110686</xdr:rowOff>
    </xdr:from>
    <xdr:ext cx="599010" cy="259045"/>
    <xdr:sp macro="" textlink="">
      <xdr:nvSpPr>
        <xdr:cNvPr id="377" name="テキスト ボックス 376"/>
        <xdr:cNvSpPr txBox="1"/>
      </xdr:nvSpPr>
      <xdr:spPr>
        <a:xfrm>
          <a:off x="6672794" y="971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79208</xdr:rowOff>
    </xdr:from>
    <xdr:to>
      <xdr:col>15</xdr:col>
      <xdr:colOff>180975</xdr:colOff>
      <xdr:row>79</xdr:row>
      <xdr:rowOff>95145</xdr:rowOff>
    </xdr:to>
    <xdr:cxnSp macro="">
      <xdr:nvCxnSpPr>
        <xdr:cNvPr id="408" name="直線コネクタ 407"/>
        <xdr:cNvCxnSpPr/>
      </xdr:nvCxnSpPr>
      <xdr:spPr>
        <a:xfrm>
          <a:off x="9639300" y="13623758"/>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44345</xdr:rowOff>
    </xdr:from>
    <xdr:to>
      <xdr:col>15</xdr:col>
      <xdr:colOff>231775</xdr:colOff>
      <xdr:row>79</xdr:row>
      <xdr:rowOff>145945</xdr:rowOff>
    </xdr:to>
    <xdr:sp macro="" textlink="">
      <xdr:nvSpPr>
        <xdr:cNvPr id="418" name="円/楕円 417"/>
        <xdr:cNvSpPr/>
      </xdr:nvSpPr>
      <xdr:spPr>
        <a:xfrm>
          <a:off x="10426700" y="13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28408</xdr:rowOff>
    </xdr:from>
    <xdr:to>
      <xdr:col>14</xdr:col>
      <xdr:colOff>79375</xdr:colOff>
      <xdr:row>79</xdr:row>
      <xdr:rowOff>130008</xdr:rowOff>
    </xdr:to>
    <xdr:sp macro="" textlink="">
      <xdr:nvSpPr>
        <xdr:cNvPr id="420" name="円/楕円 419"/>
        <xdr:cNvSpPr/>
      </xdr:nvSpPr>
      <xdr:spPr>
        <a:xfrm>
          <a:off x="9588500" y="1357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121135</xdr:rowOff>
    </xdr:from>
    <xdr:ext cx="534377" cy="259045"/>
    <xdr:sp macro="" textlink="">
      <xdr:nvSpPr>
        <xdr:cNvPr id="421" name="テキスト ボックス 420"/>
        <xdr:cNvSpPr txBox="1"/>
      </xdr:nvSpPr>
      <xdr:spPr>
        <a:xfrm>
          <a:off x="9372111" y="1366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17773</xdr:rowOff>
    </xdr:from>
    <xdr:to>
      <xdr:col>15</xdr:col>
      <xdr:colOff>180975</xdr:colOff>
      <xdr:row>98</xdr:row>
      <xdr:rowOff>158178</xdr:rowOff>
    </xdr:to>
    <xdr:cxnSp macro="">
      <xdr:nvCxnSpPr>
        <xdr:cNvPr id="450" name="直線コネクタ 449"/>
        <xdr:cNvCxnSpPr/>
      </xdr:nvCxnSpPr>
      <xdr:spPr>
        <a:xfrm flipV="1">
          <a:off x="9639300" y="16819873"/>
          <a:ext cx="838200" cy="1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138423</xdr:rowOff>
    </xdr:from>
    <xdr:to>
      <xdr:col>15</xdr:col>
      <xdr:colOff>231775</xdr:colOff>
      <xdr:row>98</xdr:row>
      <xdr:rowOff>68573</xdr:rowOff>
    </xdr:to>
    <xdr:sp macro="" textlink="">
      <xdr:nvSpPr>
        <xdr:cNvPr id="460" name="円/楕円 459"/>
        <xdr:cNvSpPr/>
      </xdr:nvSpPr>
      <xdr:spPr>
        <a:xfrm>
          <a:off x="10426700" y="167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116850</xdr:rowOff>
    </xdr:from>
    <xdr:ext cx="534377" cy="259045"/>
    <xdr:sp macro="" textlink="">
      <xdr:nvSpPr>
        <xdr:cNvPr id="461" name="普通建設事業費 （ うち更新整備　）該当値テキスト"/>
        <xdr:cNvSpPr txBox="1"/>
      </xdr:nvSpPr>
      <xdr:spPr>
        <a:xfrm>
          <a:off x="10528300" y="167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107378</xdr:rowOff>
    </xdr:from>
    <xdr:to>
      <xdr:col>14</xdr:col>
      <xdr:colOff>79375</xdr:colOff>
      <xdr:row>99</xdr:row>
      <xdr:rowOff>37528</xdr:rowOff>
    </xdr:to>
    <xdr:sp macro="" textlink="">
      <xdr:nvSpPr>
        <xdr:cNvPr id="462" name="円/楕円 461"/>
        <xdr:cNvSpPr/>
      </xdr:nvSpPr>
      <xdr:spPr>
        <a:xfrm>
          <a:off x="9588500" y="169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28655</xdr:rowOff>
    </xdr:from>
    <xdr:ext cx="469744" cy="259045"/>
    <xdr:sp macro="" textlink="">
      <xdr:nvSpPr>
        <xdr:cNvPr id="463" name="テキスト ボックス 462"/>
        <xdr:cNvSpPr txBox="1"/>
      </xdr:nvSpPr>
      <xdr:spPr>
        <a:xfrm>
          <a:off x="9404427" y="1700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138722</xdr:rowOff>
    </xdr:from>
    <xdr:to>
      <xdr:col>23</xdr:col>
      <xdr:colOff>517525</xdr:colOff>
      <xdr:row>38</xdr:row>
      <xdr:rowOff>139700</xdr:rowOff>
    </xdr:to>
    <xdr:cxnSp macro="">
      <xdr:nvCxnSpPr>
        <xdr:cNvPr id="490" name="直線コネクタ 489"/>
        <xdr:cNvCxnSpPr/>
      </xdr:nvCxnSpPr>
      <xdr:spPr>
        <a:xfrm flipV="1">
          <a:off x="15481300" y="6653822"/>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87922</xdr:rowOff>
    </xdr:from>
    <xdr:to>
      <xdr:col>23</xdr:col>
      <xdr:colOff>568325</xdr:colOff>
      <xdr:row>39</xdr:row>
      <xdr:rowOff>18072</xdr:rowOff>
    </xdr:to>
    <xdr:sp macro="" textlink="">
      <xdr:nvSpPr>
        <xdr:cNvPr id="509" name="円/楕円 508"/>
        <xdr:cNvSpPr/>
      </xdr:nvSpPr>
      <xdr:spPr>
        <a:xfrm>
          <a:off x="162687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378565" cy="259045"/>
    <xdr:sp macro="" textlink="">
      <xdr:nvSpPr>
        <xdr:cNvPr id="510" name="災害復旧事業費該当値テキスト"/>
        <xdr:cNvSpPr txBox="1"/>
      </xdr:nvSpPr>
      <xdr:spPr>
        <a:xfrm>
          <a:off x="16370300" y="654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48969</xdr:rowOff>
    </xdr:from>
    <xdr:to>
      <xdr:col>23</xdr:col>
      <xdr:colOff>517525</xdr:colOff>
      <xdr:row>77</xdr:row>
      <xdr:rowOff>120421</xdr:rowOff>
    </xdr:to>
    <xdr:cxnSp macro="">
      <xdr:nvCxnSpPr>
        <xdr:cNvPr id="594" name="直線コネクタ 593"/>
        <xdr:cNvCxnSpPr/>
      </xdr:nvCxnSpPr>
      <xdr:spPr>
        <a:xfrm flipV="1">
          <a:off x="15481300" y="13250619"/>
          <a:ext cx="838200" cy="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120421</xdr:rowOff>
    </xdr:from>
    <xdr:to>
      <xdr:col>22</xdr:col>
      <xdr:colOff>365125</xdr:colOff>
      <xdr:row>77</xdr:row>
      <xdr:rowOff>138218</xdr:rowOff>
    </xdr:to>
    <xdr:cxnSp macro="">
      <xdr:nvCxnSpPr>
        <xdr:cNvPr id="597" name="直線コネクタ 596"/>
        <xdr:cNvCxnSpPr/>
      </xdr:nvCxnSpPr>
      <xdr:spPr>
        <a:xfrm flipV="1">
          <a:off x="14592300" y="13322071"/>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138218</xdr:rowOff>
    </xdr:from>
    <xdr:to>
      <xdr:col>21</xdr:col>
      <xdr:colOff>161925</xdr:colOff>
      <xdr:row>77</xdr:row>
      <xdr:rowOff>168083</xdr:rowOff>
    </xdr:to>
    <xdr:cxnSp macro="">
      <xdr:nvCxnSpPr>
        <xdr:cNvPr id="600" name="直線コネクタ 599"/>
        <xdr:cNvCxnSpPr/>
      </xdr:nvCxnSpPr>
      <xdr:spPr>
        <a:xfrm flipV="1">
          <a:off x="13703300" y="13339868"/>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168083</xdr:rowOff>
    </xdr:from>
    <xdr:to>
      <xdr:col>19</xdr:col>
      <xdr:colOff>644525</xdr:colOff>
      <xdr:row>78</xdr:row>
      <xdr:rowOff>11424</xdr:rowOff>
    </xdr:to>
    <xdr:cxnSp macro="">
      <xdr:nvCxnSpPr>
        <xdr:cNvPr id="603" name="直線コネクタ 602"/>
        <xdr:cNvCxnSpPr/>
      </xdr:nvCxnSpPr>
      <xdr:spPr>
        <a:xfrm flipV="1">
          <a:off x="12814300" y="13369733"/>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169619</xdr:rowOff>
    </xdr:from>
    <xdr:to>
      <xdr:col>23</xdr:col>
      <xdr:colOff>568325</xdr:colOff>
      <xdr:row>77</xdr:row>
      <xdr:rowOff>99769</xdr:rowOff>
    </xdr:to>
    <xdr:sp macro="" textlink="">
      <xdr:nvSpPr>
        <xdr:cNvPr id="613" name="円/楕円 612"/>
        <xdr:cNvSpPr/>
      </xdr:nvSpPr>
      <xdr:spPr>
        <a:xfrm>
          <a:off x="16268700" y="131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21046</xdr:rowOff>
    </xdr:from>
    <xdr:ext cx="534377" cy="259045"/>
    <xdr:sp macro="" textlink="">
      <xdr:nvSpPr>
        <xdr:cNvPr id="614" name="公債費該当値テキスト"/>
        <xdr:cNvSpPr txBox="1"/>
      </xdr:nvSpPr>
      <xdr:spPr>
        <a:xfrm>
          <a:off x="16370300" y="1305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69621</xdr:rowOff>
    </xdr:from>
    <xdr:to>
      <xdr:col>22</xdr:col>
      <xdr:colOff>415925</xdr:colOff>
      <xdr:row>77</xdr:row>
      <xdr:rowOff>171221</xdr:rowOff>
    </xdr:to>
    <xdr:sp macro="" textlink="">
      <xdr:nvSpPr>
        <xdr:cNvPr id="615" name="円/楕円 614"/>
        <xdr:cNvSpPr/>
      </xdr:nvSpPr>
      <xdr:spPr>
        <a:xfrm>
          <a:off x="15430500" y="132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162348</xdr:rowOff>
    </xdr:from>
    <xdr:ext cx="534377" cy="259045"/>
    <xdr:sp macro="" textlink="">
      <xdr:nvSpPr>
        <xdr:cNvPr id="616" name="テキスト ボックス 615"/>
        <xdr:cNvSpPr txBox="1"/>
      </xdr:nvSpPr>
      <xdr:spPr>
        <a:xfrm>
          <a:off x="15214111" y="133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87418</xdr:rowOff>
    </xdr:from>
    <xdr:to>
      <xdr:col>21</xdr:col>
      <xdr:colOff>212725</xdr:colOff>
      <xdr:row>78</xdr:row>
      <xdr:rowOff>17568</xdr:rowOff>
    </xdr:to>
    <xdr:sp macro="" textlink="">
      <xdr:nvSpPr>
        <xdr:cNvPr id="617" name="円/楕円 616"/>
        <xdr:cNvSpPr/>
      </xdr:nvSpPr>
      <xdr:spPr>
        <a:xfrm>
          <a:off x="14541500" y="132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8695</xdr:rowOff>
    </xdr:from>
    <xdr:ext cx="534377" cy="259045"/>
    <xdr:sp macro="" textlink="">
      <xdr:nvSpPr>
        <xdr:cNvPr id="618" name="テキスト ボックス 617"/>
        <xdr:cNvSpPr txBox="1"/>
      </xdr:nvSpPr>
      <xdr:spPr>
        <a:xfrm>
          <a:off x="14325111" y="1338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117283</xdr:rowOff>
    </xdr:from>
    <xdr:to>
      <xdr:col>20</xdr:col>
      <xdr:colOff>9525</xdr:colOff>
      <xdr:row>78</xdr:row>
      <xdr:rowOff>47433</xdr:rowOff>
    </xdr:to>
    <xdr:sp macro="" textlink="">
      <xdr:nvSpPr>
        <xdr:cNvPr id="619" name="円/楕円 618"/>
        <xdr:cNvSpPr/>
      </xdr:nvSpPr>
      <xdr:spPr>
        <a:xfrm>
          <a:off x="13652500" y="133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38560</xdr:rowOff>
    </xdr:from>
    <xdr:ext cx="534377" cy="259045"/>
    <xdr:sp macro="" textlink="">
      <xdr:nvSpPr>
        <xdr:cNvPr id="620" name="テキスト ボックス 619"/>
        <xdr:cNvSpPr txBox="1"/>
      </xdr:nvSpPr>
      <xdr:spPr>
        <a:xfrm>
          <a:off x="13436111" y="134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132074</xdr:rowOff>
    </xdr:from>
    <xdr:to>
      <xdr:col>18</xdr:col>
      <xdr:colOff>492125</xdr:colOff>
      <xdr:row>78</xdr:row>
      <xdr:rowOff>62224</xdr:rowOff>
    </xdr:to>
    <xdr:sp macro="" textlink="">
      <xdr:nvSpPr>
        <xdr:cNvPr id="621" name="円/楕円 620"/>
        <xdr:cNvSpPr/>
      </xdr:nvSpPr>
      <xdr:spPr>
        <a:xfrm>
          <a:off x="12763500" y="133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53351</xdr:rowOff>
    </xdr:from>
    <xdr:ext cx="534377" cy="259045"/>
    <xdr:sp macro="" textlink="">
      <xdr:nvSpPr>
        <xdr:cNvPr id="622" name="テキスト ボックス 621"/>
        <xdr:cNvSpPr txBox="1"/>
      </xdr:nvSpPr>
      <xdr:spPr>
        <a:xfrm>
          <a:off x="12547111" y="13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10593</xdr:rowOff>
    </xdr:from>
    <xdr:to>
      <xdr:col>23</xdr:col>
      <xdr:colOff>517525</xdr:colOff>
      <xdr:row>98</xdr:row>
      <xdr:rowOff>15064</xdr:rowOff>
    </xdr:to>
    <xdr:cxnSp macro="">
      <xdr:nvCxnSpPr>
        <xdr:cNvPr id="647" name="直線コネクタ 646"/>
        <xdr:cNvCxnSpPr/>
      </xdr:nvCxnSpPr>
      <xdr:spPr>
        <a:xfrm flipV="1">
          <a:off x="15481300" y="16812693"/>
          <a:ext cx="8382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15064</xdr:rowOff>
    </xdr:from>
    <xdr:to>
      <xdr:col>22</xdr:col>
      <xdr:colOff>365125</xdr:colOff>
      <xdr:row>98</xdr:row>
      <xdr:rowOff>19847</xdr:rowOff>
    </xdr:to>
    <xdr:cxnSp macro="">
      <xdr:nvCxnSpPr>
        <xdr:cNvPr id="650" name="直線コネクタ 649"/>
        <xdr:cNvCxnSpPr/>
      </xdr:nvCxnSpPr>
      <xdr:spPr>
        <a:xfrm flipV="1">
          <a:off x="14592300" y="16817164"/>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19847</xdr:rowOff>
    </xdr:from>
    <xdr:to>
      <xdr:col>21</xdr:col>
      <xdr:colOff>161925</xdr:colOff>
      <xdr:row>98</xdr:row>
      <xdr:rowOff>20087</xdr:rowOff>
    </xdr:to>
    <xdr:cxnSp macro="">
      <xdr:nvCxnSpPr>
        <xdr:cNvPr id="653" name="直線コネクタ 652"/>
        <xdr:cNvCxnSpPr/>
      </xdr:nvCxnSpPr>
      <xdr:spPr>
        <a:xfrm flipV="1">
          <a:off x="13703300" y="16821947"/>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20087</xdr:rowOff>
    </xdr:from>
    <xdr:to>
      <xdr:col>19</xdr:col>
      <xdr:colOff>644525</xdr:colOff>
      <xdr:row>98</xdr:row>
      <xdr:rowOff>20179</xdr:rowOff>
    </xdr:to>
    <xdr:cxnSp macro="">
      <xdr:nvCxnSpPr>
        <xdr:cNvPr id="656" name="直線コネクタ 655"/>
        <xdr:cNvCxnSpPr/>
      </xdr:nvCxnSpPr>
      <xdr:spPr>
        <a:xfrm flipV="1">
          <a:off x="12814300" y="168221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131243</xdr:rowOff>
    </xdr:from>
    <xdr:to>
      <xdr:col>23</xdr:col>
      <xdr:colOff>568325</xdr:colOff>
      <xdr:row>98</xdr:row>
      <xdr:rowOff>61393</xdr:rowOff>
    </xdr:to>
    <xdr:sp macro="" textlink="">
      <xdr:nvSpPr>
        <xdr:cNvPr id="666" name="円/楕円 665"/>
        <xdr:cNvSpPr/>
      </xdr:nvSpPr>
      <xdr:spPr>
        <a:xfrm>
          <a:off x="16268700" y="16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135714</xdr:rowOff>
    </xdr:from>
    <xdr:to>
      <xdr:col>22</xdr:col>
      <xdr:colOff>415925</xdr:colOff>
      <xdr:row>98</xdr:row>
      <xdr:rowOff>65864</xdr:rowOff>
    </xdr:to>
    <xdr:sp macro="" textlink="">
      <xdr:nvSpPr>
        <xdr:cNvPr id="668" name="円/楕円 667"/>
        <xdr:cNvSpPr/>
      </xdr:nvSpPr>
      <xdr:spPr>
        <a:xfrm>
          <a:off x="15430500" y="167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56991</xdr:rowOff>
    </xdr:from>
    <xdr:ext cx="534377" cy="259045"/>
    <xdr:sp macro="" textlink="">
      <xdr:nvSpPr>
        <xdr:cNvPr id="669" name="テキスト ボックス 668"/>
        <xdr:cNvSpPr txBox="1"/>
      </xdr:nvSpPr>
      <xdr:spPr>
        <a:xfrm>
          <a:off x="15214111" y="168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140497</xdr:rowOff>
    </xdr:from>
    <xdr:to>
      <xdr:col>21</xdr:col>
      <xdr:colOff>212725</xdr:colOff>
      <xdr:row>98</xdr:row>
      <xdr:rowOff>70647</xdr:rowOff>
    </xdr:to>
    <xdr:sp macro="" textlink="">
      <xdr:nvSpPr>
        <xdr:cNvPr id="670" name="円/楕円 669"/>
        <xdr:cNvSpPr/>
      </xdr:nvSpPr>
      <xdr:spPr>
        <a:xfrm>
          <a:off x="14541500" y="167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61774</xdr:rowOff>
    </xdr:from>
    <xdr:ext cx="469744" cy="259045"/>
    <xdr:sp macro="" textlink="">
      <xdr:nvSpPr>
        <xdr:cNvPr id="671" name="テキスト ボックス 670"/>
        <xdr:cNvSpPr txBox="1"/>
      </xdr:nvSpPr>
      <xdr:spPr>
        <a:xfrm>
          <a:off x="14357427" y="1686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140737</xdr:rowOff>
    </xdr:from>
    <xdr:to>
      <xdr:col>20</xdr:col>
      <xdr:colOff>9525</xdr:colOff>
      <xdr:row>98</xdr:row>
      <xdr:rowOff>70887</xdr:rowOff>
    </xdr:to>
    <xdr:sp macro="" textlink="">
      <xdr:nvSpPr>
        <xdr:cNvPr id="672" name="円/楕円 671"/>
        <xdr:cNvSpPr/>
      </xdr:nvSpPr>
      <xdr:spPr>
        <a:xfrm>
          <a:off x="13652500" y="167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62014</xdr:rowOff>
    </xdr:from>
    <xdr:ext cx="469744" cy="259045"/>
    <xdr:sp macro="" textlink="">
      <xdr:nvSpPr>
        <xdr:cNvPr id="673" name="テキスト ボックス 672"/>
        <xdr:cNvSpPr txBox="1"/>
      </xdr:nvSpPr>
      <xdr:spPr>
        <a:xfrm>
          <a:off x="13468427" y="168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140829</xdr:rowOff>
    </xdr:from>
    <xdr:to>
      <xdr:col>18</xdr:col>
      <xdr:colOff>492125</xdr:colOff>
      <xdr:row>98</xdr:row>
      <xdr:rowOff>70979</xdr:rowOff>
    </xdr:to>
    <xdr:sp macro="" textlink="">
      <xdr:nvSpPr>
        <xdr:cNvPr id="674" name="円/楕円 673"/>
        <xdr:cNvSpPr/>
      </xdr:nvSpPr>
      <xdr:spPr>
        <a:xfrm>
          <a:off x="12763500" y="167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62106</xdr:rowOff>
    </xdr:from>
    <xdr:ext cx="469744" cy="259045"/>
    <xdr:sp macro="" textlink="">
      <xdr:nvSpPr>
        <xdr:cNvPr id="675" name="テキスト ボックス 674"/>
        <xdr:cNvSpPr txBox="1"/>
      </xdr:nvSpPr>
      <xdr:spPr>
        <a:xfrm>
          <a:off x="12579427" y="1686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58923</xdr:rowOff>
    </xdr:from>
    <xdr:to>
      <xdr:col>32</xdr:col>
      <xdr:colOff>187325</xdr:colOff>
      <xdr:row>39</xdr:row>
      <xdr:rowOff>72475</xdr:rowOff>
    </xdr:to>
    <xdr:cxnSp macro="">
      <xdr:nvCxnSpPr>
        <xdr:cNvPr id="706" name="直線コネクタ 705"/>
        <xdr:cNvCxnSpPr/>
      </xdr:nvCxnSpPr>
      <xdr:spPr>
        <a:xfrm flipV="1">
          <a:off x="21323300" y="6745473"/>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72247</xdr:rowOff>
    </xdr:from>
    <xdr:to>
      <xdr:col>31</xdr:col>
      <xdr:colOff>34925</xdr:colOff>
      <xdr:row>39</xdr:row>
      <xdr:rowOff>72475</xdr:rowOff>
    </xdr:to>
    <xdr:cxnSp macro="">
      <xdr:nvCxnSpPr>
        <xdr:cNvPr id="709" name="直線コネクタ 708"/>
        <xdr:cNvCxnSpPr/>
      </xdr:nvCxnSpPr>
      <xdr:spPr>
        <a:xfrm>
          <a:off x="20434300" y="67587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1" name="テキスト ボックス 710"/>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72247</xdr:rowOff>
    </xdr:from>
    <xdr:to>
      <xdr:col>29</xdr:col>
      <xdr:colOff>517525</xdr:colOff>
      <xdr:row>39</xdr:row>
      <xdr:rowOff>72541</xdr:rowOff>
    </xdr:to>
    <xdr:cxnSp macro="">
      <xdr:nvCxnSpPr>
        <xdr:cNvPr id="712" name="直線コネクタ 711"/>
        <xdr:cNvCxnSpPr/>
      </xdr:nvCxnSpPr>
      <xdr:spPr>
        <a:xfrm flipV="1">
          <a:off x="19545300" y="675879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14" name="テキスト ボックス 713"/>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59706</xdr:rowOff>
    </xdr:from>
    <xdr:to>
      <xdr:col>28</xdr:col>
      <xdr:colOff>314325</xdr:colOff>
      <xdr:row>39</xdr:row>
      <xdr:rowOff>72541</xdr:rowOff>
    </xdr:to>
    <xdr:cxnSp macro="">
      <xdr:nvCxnSpPr>
        <xdr:cNvPr id="715" name="直線コネクタ 714"/>
        <xdr:cNvCxnSpPr/>
      </xdr:nvCxnSpPr>
      <xdr:spPr>
        <a:xfrm>
          <a:off x="18656300" y="6746256"/>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17" name="テキスト ボックス 716"/>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8123</xdr:rowOff>
    </xdr:from>
    <xdr:to>
      <xdr:col>32</xdr:col>
      <xdr:colOff>238125</xdr:colOff>
      <xdr:row>39</xdr:row>
      <xdr:rowOff>109723</xdr:rowOff>
    </xdr:to>
    <xdr:sp macro="" textlink="">
      <xdr:nvSpPr>
        <xdr:cNvPr id="725" name="円/楕円 724"/>
        <xdr:cNvSpPr/>
      </xdr:nvSpPr>
      <xdr:spPr>
        <a:xfrm>
          <a:off x="22110700" y="66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138950</xdr:rowOff>
    </xdr:from>
    <xdr:ext cx="469744" cy="259045"/>
    <xdr:sp macro="" textlink="">
      <xdr:nvSpPr>
        <xdr:cNvPr id="726" name="投資及び出資金該当値テキスト"/>
        <xdr:cNvSpPr txBox="1"/>
      </xdr:nvSpPr>
      <xdr:spPr>
        <a:xfrm>
          <a:off x="22212300" y="648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21675</xdr:rowOff>
    </xdr:from>
    <xdr:to>
      <xdr:col>31</xdr:col>
      <xdr:colOff>85725</xdr:colOff>
      <xdr:row>39</xdr:row>
      <xdr:rowOff>123275</xdr:rowOff>
    </xdr:to>
    <xdr:sp macro="" textlink="">
      <xdr:nvSpPr>
        <xdr:cNvPr id="727" name="円/楕円 726"/>
        <xdr:cNvSpPr/>
      </xdr:nvSpPr>
      <xdr:spPr>
        <a:xfrm>
          <a:off x="21272500" y="67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139802</xdr:rowOff>
    </xdr:from>
    <xdr:ext cx="469744" cy="259045"/>
    <xdr:sp macro="" textlink="">
      <xdr:nvSpPr>
        <xdr:cNvPr id="728" name="テキスト ボックス 727"/>
        <xdr:cNvSpPr txBox="1"/>
      </xdr:nvSpPr>
      <xdr:spPr>
        <a:xfrm>
          <a:off x="21088427" y="64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21447</xdr:rowOff>
    </xdr:from>
    <xdr:to>
      <xdr:col>29</xdr:col>
      <xdr:colOff>568325</xdr:colOff>
      <xdr:row>39</xdr:row>
      <xdr:rowOff>123047</xdr:rowOff>
    </xdr:to>
    <xdr:sp macro="" textlink="">
      <xdr:nvSpPr>
        <xdr:cNvPr id="729" name="円/楕円 728"/>
        <xdr:cNvSpPr/>
      </xdr:nvSpPr>
      <xdr:spPr>
        <a:xfrm>
          <a:off x="20383500" y="6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139574</xdr:rowOff>
    </xdr:from>
    <xdr:ext cx="469744" cy="259045"/>
    <xdr:sp macro="" textlink="">
      <xdr:nvSpPr>
        <xdr:cNvPr id="730" name="テキスト ボックス 729"/>
        <xdr:cNvSpPr txBox="1"/>
      </xdr:nvSpPr>
      <xdr:spPr>
        <a:xfrm>
          <a:off x="20199427" y="648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21741</xdr:rowOff>
    </xdr:from>
    <xdr:to>
      <xdr:col>28</xdr:col>
      <xdr:colOff>365125</xdr:colOff>
      <xdr:row>39</xdr:row>
      <xdr:rowOff>123341</xdr:rowOff>
    </xdr:to>
    <xdr:sp macro="" textlink="">
      <xdr:nvSpPr>
        <xdr:cNvPr id="731" name="円/楕円 730"/>
        <xdr:cNvSpPr/>
      </xdr:nvSpPr>
      <xdr:spPr>
        <a:xfrm>
          <a:off x="19494500" y="67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139868</xdr:rowOff>
    </xdr:from>
    <xdr:ext cx="469744" cy="259045"/>
    <xdr:sp macro="" textlink="">
      <xdr:nvSpPr>
        <xdr:cNvPr id="732" name="テキスト ボックス 731"/>
        <xdr:cNvSpPr txBox="1"/>
      </xdr:nvSpPr>
      <xdr:spPr>
        <a:xfrm>
          <a:off x="19310427" y="64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8906</xdr:rowOff>
    </xdr:from>
    <xdr:to>
      <xdr:col>27</xdr:col>
      <xdr:colOff>161925</xdr:colOff>
      <xdr:row>39</xdr:row>
      <xdr:rowOff>110506</xdr:rowOff>
    </xdr:to>
    <xdr:sp macro="" textlink="">
      <xdr:nvSpPr>
        <xdr:cNvPr id="733" name="円/楕円 732"/>
        <xdr:cNvSpPr/>
      </xdr:nvSpPr>
      <xdr:spPr>
        <a:xfrm>
          <a:off x="18605500" y="66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127033</xdr:rowOff>
    </xdr:from>
    <xdr:ext cx="469744" cy="259045"/>
    <xdr:sp macro="" textlink="">
      <xdr:nvSpPr>
        <xdr:cNvPr id="734" name="テキスト ボックス 733"/>
        <xdr:cNvSpPr txBox="1"/>
      </xdr:nvSpPr>
      <xdr:spPr>
        <a:xfrm>
          <a:off x="18421427" y="647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54400</xdr:rowOff>
    </xdr:from>
    <xdr:to>
      <xdr:col>32</xdr:col>
      <xdr:colOff>187325</xdr:colOff>
      <xdr:row>59</xdr:row>
      <xdr:rowOff>59984</xdr:rowOff>
    </xdr:to>
    <xdr:cxnSp macro="">
      <xdr:nvCxnSpPr>
        <xdr:cNvPr id="765" name="直線コネクタ 764"/>
        <xdr:cNvCxnSpPr/>
      </xdr:nvCxnSpPr>
      <xdr:spPr>
        <a:xfrm flipV="1">
          <a:off x="21323300" y="10169950"/>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53126</xdr:rowOff>
    </xdr:from>
    <xdr:to>
      <xdr:col>31</xdr:col>
      <xdr:colOff>34925</xdr:colOff>
      <xdr:row>59</xdr:row>
      <xdr:rowOff>59984</xdr:rowOff>
    </xdr:to>
    <xdr:cxnSp macro="">
      <xdr:nvCxnSpPr>
        <xdr:cNvPr id="768" name="直線コネクタ 767"/>
        <xdr:cNvCxnSpPr/>
      </xdr:nvCxnSpPr>
      <xdr:spPr>
        <a:xfrm>
          <a:off x="20434300" y="101686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53126</xdr:rowOff>
    </xdr:from>
    <xdr:to>
      <xdr:col>29</xdr:col>
      <xdr:colOff>517525</xdr:colOff>
      <xdr:row>59</xdr:row>
      <xdr:rowOff>54628</xdr:rowOff>
    </xdr:to>
    <xdr:cxnSp macro="">
      <xdr:nvCxnSpPr>
        <xdr:cNvPr id="771" name="直線コネクタ 770"/>
        <xdr:cNvCxnSpPr/>
      </xdr:nvCxnSpPr>
      <xdr:spPr>
        <a:xfrm flipV="1">
          <a:off x="19545300" y="1016867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54628</xdr:rowOff>
    </xdr:from>
    <xdr:to>
      <xdr:col>28</xdr:col>
      <xdr:colOff>314325</xdr:colOff>
      <xdr:row>59</xdr:row>
      <xdr:rowOff>57143</xdr:rowOff>
    </xdr:to>
    <xdr:cxnSp macro="">
      <xdr:nvCxnSpPr>
        <xdr:cNvPr id="774" name="直線コネクタ 773"/>
        <xdr:cNvCxnSpPr/>
      </xdr:nvCxnSpPr>
      <xdr:spPr>
        <a:xfrm flipV="1">
          <a:off x="18656300" y="1017017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3600</xdr:rowOff>
    </xdr:from>
    <xdr:to>
      <xdr:col>32</xdr:col>
      <xdr:colOff>238125</xdr:colOff>
      <xdr:row>59</xdr:row>
      <xdr:rowOff>105200</xdr:rowOff>
    </xdr:to>
    <xdr:sp macro="" textlink="">
      <xdr:nvSpPr>
        <xdr:cNvPr id="784" name="円/楕円 783"/>
        <xdr:cNvSpPr/>
      </xdr:nvSpPr>
      <xdr:spPr>
        <a:xfrm>
          <a:off x="22110700" y="101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89977</xdr:rowOff>
    </xdr:from>
    <xdr:ext cx="469744" cy="259045"/>
    <xdr:sp macro="" textlink="">
      <xdr:nvSpPr>
        <xdr:cNvPr id="785" name="貸付金該当値テキスト"/>
        <xdr:cNvSpPr txBox="1"/>
      </xdr:nvSpPr>
      <xdr:spPr>
        <a:xfrm>
          <a:off x="22212300" y="100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9184</xdr:rowOff>
    </xdr:from>
    <xdr:to>
      <xdr:col>31</xdr:col>
      <xdr:colOff>85725</xdr:colOff>
      <xdr:row>59</xdr:row>
      <xdr:rowOff>110784</xdr:rowOff>
    </xdr:to>
    <xdr:sp macro="" textlink="">
      <xdr:nvSpPr>
        <xdr:cNvPr id="786" name="円/楕円 785"/>
        <xdr:cNvSpPr/>
      </xdr:nvSpPr>
      <xdr:spPr>
        <a:xfrm>
          <a:off x="21272500" y="10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101911</xdr:rowOff>
    </xdr:from>
    <xdr:ext cx="469744" cy="259045"/>
    <xdr:sp macro="" textlink="">
      <xdr:nvSpPr>
        <xdr:cNvPr id="787" name="テキスト ボックス 786"/>
        <xdr:cNvSpPr txBox="1"/>
      </xdr:nvSpPr>
      <xdr:spPr>
        <a:xfrm>
          <a:off x="21088427" y="102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2326</xdr:rowOff>
    </xdr:from>
    <xdr:to>
      <xdr:col>29</xdr:col>
      <xdr:colOff>568325</xdr:colOff>
      <xdr:row>59</xdr:row>
      <xdr:rowOff>103926</xdr:rowOff>
    </xdr:to>
    <xdr:sp macro="" textlink="">
      <xdr:nvSpPr>
        <xdr:cNvPr id="788" name="円/楕円 787"/>
        <xdr:cNvSpPr/>
      </xdr:nvSpPr>
      <xdr:spPr>
        <a:xfrm>
          <a:off x="20383500" y="101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95053</xdr:rowOff>
    </xdr:from>
    <xdr:ext cx="469744" cy="259045"/>
    <xdr:sp macro="" textlink="">
      <xdr:nvSpPr>
        <xdr:cNvPr id="789" name="テキスト ボックス 788"/>
        <xdr:cNvSpPr txBox="1"/>
      </xdr:nvSpPr>
      <xdr:spPr>
        <a:xfrm>
          <a:off x="20199427" y="102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3828</xdr:rowOff>
    </xdr:from>
    <xdr:to>
      <xdr:col>28</xdr:col>
      <xdr:colOff>365125</xdr:colOff>
      <xdr:row>59</xdr:row>
      <xdr:rowOff>105428</xdr:rowOff>
    </xdr:to>
    <xdr:sp macro="" textlink="">
      <xdr:nvSpPr>
        <xdr:cNvPr id="790" name="円/楕円 789"/>
        <xdr:cNvSpPr/>
      </xdr:nvSpPr>
      <xdr:spPr>
        <a:xfrm>
          <a:off x="19494500" y="101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96555</xdr:rowOff>
    </xdr:from>
    <xdr:ext cx="469744" cy="259045"/>
    <xdr:sp macro="" textlink="">
      <xdr:nvSpPr>
        <xdr:cNvPr id="791" name="テキスト ボックス 790"/>
        <xdr:cNvSpPr txBox="1"/>
      </xdr:nvSpPr>
      <xdr:spPr>
        <a:xfrm>
          <a:off x="19310427" y="102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6343</xdr:rowOff>
    </xdr:from>
    <xdr:to>
      <xdr:col>27</xdr:col>
      <xdr:colOff>161925</xdr:colOff>
      <xdr:row>59</xdr:row>
      <xdr:rowOff>107943</xdr:rowOff>
    </xdr:to>
    <xdr:sp macro="" textlink="">
      <xdr:nvSpPr>
        <xdr:cNvPr id="792" name="円/楕円 791"/>
        <xdr:cNvSpPr/>
      </xdr:nvSpPr>
      <xdr:spPr>
        <a:xfrm>
          <a:off x="18605500" y="1012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99070</xdr:rowOff>
    </xdr:from>
    <xdr:ext cx="469744" cy="259045"/>
    <xdr:sp macro="" textlink="">
      <xdr:nvSpPr>
        <xdr:cNvPr id="793" name="テキスト ボックス 792"/>
        <xdr:cNvSpPr txBox="1"/>
      </xdr:nvSpPr>
      <xdr:spPr>
        <a:xfrm>
          <a:off x="18421427" y="1021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71859</xdr:rowOff>
    </xdr:from>
    <xdr:to>
      <xdr:col>32</xdr:col>
      <xdr:colOff>187325</xdr:colOff>
      <xdr:row>77</xdr:row>
      <xdr:rowOff>97828</xdr:rowOff>
    </xdr:to>
    <xdr:cxnSp macro="">
      <xdr:nvCxnSpPr>
        <xdr:cNvPr id="822" name="直線コネクタ 821"/>
        <xdr:cNvCxnSpPr/>
      </xdr:nvCxnSpPr>
      <xdr:spPr>
        <a:xfrm flipV="1">
          <a:off x="21323300" y="13273509"/>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92715</xdr:rowOff>
    </xdr:from>
    <xdr:to>
      <xdr:col>31</xdr:col>
      <xdr:colOff>34925</xdr:colOff>
      <xdr:row>77</xdr:row>
      <xdr:rowOff>97828</xdr:rowOff>
    </xdr:to>
    <xdr:cxnSp macro="">
      <xdr:nvCxnSpPr>
        <xdr:cNvPr id="825" name="直線コネクタ 824"/>
        <xdr:cNvCxnSpPr/>
      </xdr:nvCxnSpPr>
      <xdr:spPr>
        <a:xfrm>
          <a:off x="20434300" y="13294365"/>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48862</xdr:rowOff>
    </xdr:from>
    <xdr:to>
      <xdr:col>29</xdr:col>
      <xdr:colOff>517525</xdr:colOff>
      <xdr:row>77</xdr:row>
      <xdr:rowOff>92715</xdr:rowOff>
    </xdr:to>
    <xdr:cxnSp macro="">
      <xdr:nvCxnSpPr>
        <xdr:cNvPr id="828" name="直線コネクタ 827"/>
        <xdr:cNvCxnSpPr/>
      </xdr:nvCxnSpPr>
      <xdr:spPr>
        <a:xfrm>
          <a:off x="19545300" y="13250512"/>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48862</xdr:rowOff>
    </xdr:from>
    <xdr:to>
      <xdr:col>28</xdr:col>
      <xdr:colOff>314325</xdr:colOff>
      <xdr:row>77</xdr:row>
      <xdr:rowOff>96799</xdr:rowOff>
    </xdr:to>
    <xdr:cxnSp macro="">
      <xdr:nvCxnSpPr>
        <xdr:cNvPr id="831" name="直線コネクタ 830"/>
        <xdr:cNvCxnSpPr/>
      </xdr:nvCxnSpPr>
      <xdr:spPr>
        <a:xfrm flipV="1">
          <a:off x="18656300" y="13250512"/>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21059</xdr:rowOff>
    </xdr:from>
    <xdr:to>
      <xdr:col>32</xdr:col>
      <xdr:colOff>238125</xdr:colOff>
      <xdr:row>77</xdr:row>
      <xdr:rowOff>122659</xdr:rowOff>
    </xdr:to>
    <xdr:sp macro="" textlink="">
      <xdr:nvSpPr>
        <xdr:cNvPr id="841" name="円/楕円 840"/>
        <xdr:cNvSpPr/>
      </xdr:nvSpPr>
      <xdr:spPr>
        <a:xfrm>
          <a:off x="22110700" y="132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107436</xdr:rowOff>
    </xdr:from>
    <xdr:ext cx="534377" cy="259045"/>
    <xdr:sp macro="" textlink="">
      <xdr:nvSpPr>
        <xdr:cNvPr id="842" name="繰出金該当値テキスト"/>
        <xdr:cNvSpPr txBox="1"/>
      </xdr:nvSpPr>
      <xdr:spPr>
        <a:xfrm>
          <a:off x="22212300" y="131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47028</xdr:rowOff>
    </xdr:from>
    <xdr:to>
      <xdr:col>31</xdr:col>
      <xdr:colOff>85725</xdr:colOff>
      <xdr:row>77</xdr:row>
      <xdr:rowOff>148628</xdr:rowOff>
    </xdr:to>
    <xdr:sp macro="" textlink="">
      <xdr:nvSpPr>
        <xdr:cNvPr id="843" name="円/楕円 842"/>
        <xdr:cNvSpPr/>
      </xdr:nvSpPr>
      <xdr:spPr>
        <a:xfrm>
          <a:off x="21272500" y="13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139755</xdr:rowOff>
    </xdr:from>
    <xdr:ext cx="534377" cy="259045"/>
    <xdr:sp macro="" textlink="">
      <xdr:nvSpPr>
        <xdr:cNvPr id="844" name="テキスト ボックス 843"/>
        <xdr:cNvSpPr txBox="1"/>
      </xdr:nvSpPr>
      <xdr:spPr>
        <a:xfrm>
          <a:off x="21056111" y="133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41915</xdr:rowOff>
    </xdr:from>
    <xdr:to>
      <xdr:col>29</xdr:col>
      <xdr:colOff>568325</xdr:colOff>
      <xdr:row>77</xdr:row>
      <xdr:rowOff>143515</xdr:rowOff>
    </xdr:to>
    <xdr:sp macro="" textlink="">
      <xdr:nvSpPr>
        <xdr:cNvPr id="845" name="円/楕円 844"/>
        <xdr:cNvSpPr/>
      </xdr:nvSpPr>
      <xdr:spPr>
        <a:xfrm>
          <a:off x="20383500" y="132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134642</xdr:rowOff>
    </xdr:from>
    <xdr:ext cx="534377" cy="259045"/>
    <xdr:sp macro="" textlink="">
      <xdr:nvSpPr>
        <xdr:cNvPr id="846" name="テキスト ボックス 845"/>
        <xdr:cNvSpPr txBox="1"/>
      </xdr:nvSpPr>
      <xdr:spPr>
        <a:xfrm>
          <a:off x="20167111" y="133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169512</xdr:rowOff>
    </xdr:from>
    <xdr:to>
      <xdr:col>28</xdr:col>
      <xdr:colOff>365125</xdr:colOff>
      <xdr:row>77</xdr:row>
      <xdr:rowOff>99662</xdr:rowOff>
    </xdr:to>
    <xdr:sp macro="" textlink="">
      <xdr:nvSpPr>
        <xdr:cNvPr id="847" name="円/楕円 846"/>
        <xdr:cNvSpPr/>
      </xdr:nvSpPr>
      <xdr:spPr>
        <a:xfrm>
          <a:off x="19494500" y="131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90789</xdr:rowOff>
    </xdr:from>
    <xdr:ext cx="534377" cy="259045"/>
    <xdr:sp macro="" textlink="">
      <xdr:nvSpPr>
        <xdr:cNvPr id="848" name="テキスト ボックス 847"/>
        <xdr:cNvSpPr txBox="1"/>
      </xdr:nvSpPr>
      <xdr:spPr>
        <a:xfrm>
          <a:off x="19278111" y="132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45999</xdr:rowOff>
    </xdr:from>
    <xdr:to>
      <xdr:col>27</xdr:col>
      <xdr:colOff>161925</xdr:colOff>
      <xdr:row>77</xdr:row>
      <xdr:rowOff>147599</xdr:rowOff>
    </xdr:to>
    <xdr:sp macro="" textlink="">
      <xdr:nvSpPr>
        <xdr:cNvPr id="849" name="円/楕円 848"/>
        <xdr:cNvSpPr/>
      </xdr:nvSpPr>
      <xdr:spPr>
        <a:xfrm>
          <a:off x="18605500" y="132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138726</xdr:rowOff>
    </xdr:from>
    <xdr:ext cx="534377" cy="259045"/>
    <xdr:sp macro="" textlink="">
      <xdr:nvSpPr>
        <xdr:cNvPr id="850" name="テキスト ボックス 849"/>
        <xdr:cNvSpPr txBox="1"/>
      </xdr:nvSpPr>
      <xdr:spPr>
        <a:xfrm>
          <a:off x="18389111" y="133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合併以降基盤整備を集中的に進めてきた結果公債費は年々増加傾向となっている。ピークは平成</a:t>
          </a:r>
          <a:r>
            <a:rPr kumimoji="1" lang="en-US" altLang="ja-JP" sz="1300">
              <a:latin typeface="ＭＳ Ｐゴシック"/>
            </a:rPr>
            <a:t>34</a:t>
          </a:r>
          <a:r>
            <a:rPr kumimoji="1" lang="ja-JP" altLang="en-US" sz="1300">
              <a:latin typeface="ＭＳ Ｐゴシック"/>
            </a:rPr>
            <a:t>年度と見ていてそれ以降は減っていく予定である。</a:t>
          </a:r>
          <a:endParaRPr kumimoji="1" lang="en-US" altLang="ja-JP" sz="1300">
            <a:latin typeface="ＭＳ Ｐゴシック"/>
          </a:endParaRPr>
        </a:p>
        <a:p>
          <a:r>
            <a:rPr kumimoji="1" lang="ja-JP" altLang="en-US" sz="1300">
              <a:latin typeface="ＭＳ Ｐゴシック"/>
            </a:rPr>
            <a:t>　人件費、物件費は平成</a:t>
          </a:r>
          <a:r>
            <a:rPr kumimoji="1" lang="en-US" altLang="ja-JP" sz="1300">
              <a:latin typeface="ＭＳ Ｐゴシック"/>
            </a:rPr>
            <a:t>27</a:t>
          </a:r>
          <a:r>
            <a:rPr kumimoji="1" lang="ja-JP" altLang="en-US" sz="1300">
              <a:latin typeface="ＭＳ Ｐゴシック"/>
            </a:rPr>
            <a:t>年度からの財政運営計画に基づく行財政改革により減少傾向へと転じたところである。今後も計画に基づき見直しを進めていく。</a:t>
          </a:r>
          <a:endParaRPr kumimoji="1" lang="en-US" altLang="ja-JP" sz="1300">
            <a:latin typeface="ＭＳ Ｐゴシック"/>
          </a:endParaRPr>
        </a:p>
        <a:p>
          <a:r>
            <a:rPr kumimoji="1" lang="ja-JP" altLang="en-US" sz="1300">
              <a:latin typeface="ＭＳ Ｐゴシック"/>
            </a:rPr>
            <a:t>　普通建設事業においては合併以降集中的に整備を行ってきたが、ピークも過ぎたことで減少していく予定である。</a:t>
          </a:r>
          <a:endParaRPr kumimoji="1" lang="en-US" altLang="ja-JP" sz="1300">
            <a:latin typeface="ＭＳ Ｐゴシック"/>
          </a:endParaRPr>
        </a:p>
        <a:p>
          <a:r>
            <a:rPr kumimoji="1" lang="ja-JP" altLang="en-US" sz="1300">
              <a:latin typeface="ＭＳ Ｐゴシック"/>
            </a:rPr>
            <a:t>　今後は公債費のピークに備え基金を充実させていく計画となっている。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
11,723
55.90
5,707,897
5,487,900
199,835
3,841,936
8,262,791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121575</xdr:rowOff>
    </xdr:from>
    <xdr:to>
      <xdr:col>6</xdr:col>
      <xdr:colOff>511175</xdr:colOff>
      <xdr:row>37</xdr:row>
      <xdr:rowOff>49893</xdr:rowOff>
    </xdr:to>
    <xdr:cxnSp macro="">
      <xdr:nvCxnSpPr>
        <xdr:cNvPr id="63" name="直線コネクタ 62"/>
        <xdr:cNvCxnSpPr/>
      </xdr:nvCxnSpPr>
      <xdr:spPr>
        <a:xfrm flipV="1">
          <a:off x="3797300" y="6293775"/>
          <a:ext cx="8382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49893</xdr:rowOff>
    </xdr:from>
    <xdr:to>
      <xdr:col>5</xdr:col>
      <xdr:colOff>358775</xdr:colOff>
      <xdr:row>37</xdr:row>
      <xdr:rowOff>58057</xdr:rowOff>
    </xdr:to>
    <xdr:cxnSp macro="">
      <xdr:nvCxnSpPr>
        <xdr:cNvPr id="66" name="直線コネクタ 65"/>
        <xdr:cNvCxnSpPr/>
      </xdr:nvCxnSpPr>
      <xdr:spPr>
        <a:xfrm flipV="1">
          <a:off x="2908300" y="6393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136924</xdr:rowOff>
    </xdr:from>
    <xdr:to>
      <xdr:col>4</xdr:col>
      <xdr:colOff>155575</xdr:colOff>
      <xdr:row>37</xdr:row>
      <xdr:rowOff>58057</xdr:rowOff>
    </xdr:to>
    <xdr:cxnSp macro="">
      <xdr:nvCxnSpPr>
        <xdr:cNvPr id="69" name="直線コネクタ 68"/>
        <xdr:cNvCxnSpPr/>
      </xdr:nvCxnSpPr>
      <xdr:spPr>
        <a:xfrm>
          <a:off x="2019300" y="630912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5152</xdr:rowOff>
    </xdr:from>
    <xdr:to>
      <xdr:col>2</xdr:col>
      <xdr:colOff>638175</xdr:colOff>
      <xdr:row>36</xdr:row>
      <xdr:rowOff>136924</xdr:rowOff>
    </xdr:to>
    <xdr:cxnSp macro="">
      <xdr:nvCxnSpPr>
        <xdr:cNvPr id="72" name="直線コネクタ 71"/>
        <xdr:cNvCxnSpPr/>
      </xdr:nvCxnSpPr>
      <xdr:spPr>
        <a:xfrm>
          <a:off x="1130300" y="6177352"/>
          <a:ext cx="889000" cy="1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70775</xdr:rowOff>
    </xdr:from>
    <xdr:to>
      <xdr:col>6</xdr:col>
      <xdr:colOff>561975</xdr:colOff>
      <xdr:row>37</xdr:row>
      <xdr:rowOff>925</xdr:rowOff>
    </xdr:to>
    <xdr:sp macro="" textlink="">
      <xdr:nvSpPr>
        <xdr:cNvPr id="82" name="円/楕円 81"/>
        <xdr:cNvSpPr/>
      </xdr:nvSpPr>
      <xdr:spPr>
        <a:xfrm>
          <a:off x="4584700" y="62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49202</xdr:rowOff>
    </xdr:from>
    <xdr:ext cx="469744" cy="259045"/>
    <xdr:sp macro="" textlink="">
      <xdr:nvSpPr>
        <xdr:cNvPr id="83" name="議会費該当値テキスト"/>
        <xdr:cNvSpPr txBox="1"/>
      </xdr:nvSpPr>
      <xdr:spPr>
        <a:xfrm>
          <a:off x="4686300" y="62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170543</xdr:rowOff>
    </xdr:from>
    <xdr:to>
      <xdr:col>5</xdr:col>
      <xdr:colOff>409575</xdr:colOff>
      <xdr:row>37</xdr:row>
      <xdr:rowOff>100693</xdr:rowOff>
    </xdr:to>
    <xdr:sp macro="" textlink="">
      <xdr:nvSpPr>
        <xdr:cNvPr id="84" name="円/楕円 83"/>
        <xdr:cNvSpPr/>
      </xdr:nvSpPr>
      <xdr:spPr>
        <a:xfrm>
          <a:off x="3746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91820</xdr:rowOff>
    </xdr:from>
    <xdr:ext cx="469744" cy="259045"/>
    <xdr:sp macro="" textlink="">
      <xdr:nvSpPr>
        <xdr:cNvPr id="85" name="テキスト ボックス 84"/>
        <xdr:cNvSpPr txBox="1"/>
      </xdr:nvSpPr>
      <xdr:spPr>
        <a:xfrm>
          <a:off x="3562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7257</xdr:rowOff>
    </xdr:from>
    <xdr:to>
      <xdr:col>4</xdr:col>
      <xdr:colOff>206375</xdr:colOff>
      <xdr:row>37</xdr:row>
      <xdr:rowOff>108857</xdr:rowOff>
    </xdr:to>
    <xdr:sp macro="" textlink="">
      <xdr:nvSpPr>
        <xdr:cNvPr id="86" name="円/楕円 85"/>
        <xdr:cNvSpPr/>
      </xdr:nvSpPr>
      <xdr:spPr>
        <a:xfrm>
          <a:off x="2857500" y="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99984</xdr:rowOff>
    </xdr:from>
    <xdr:ext cx="469744" cy="259045"/>
    <xdr:sp macro="" textlink="">
      <xdr:nvSpPr>
        <xdr:cNvPr id="87" name="テキスト ボックス 86"/>
        <xdr:cNvSpPr txBox="1"/>
      </xdr:nvSpPr>
      <xdr:spPr>
        <a:xfrm>
          <a:off x="2673427" y="64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86124</xdr:rowOff>
    </xdr:from>
    <xdr:to>
      <xdr:col>3</xdr:col>
      <xdr:colOff>3175</xdr:colOff>
      <xdr:row>37</xdr:row>
      <xdr:rowOff>16274</xdr:rowOff>
    </xdr:to>
    <xdr:sp macro="" textlink="">
      <xdr:nvSpPr>
        <xdr:cNvPr id="88" name="円/楕円 87"/>
        <xdr:cNvSpPr/>
      </xdr:nvSpPr>
      <xdr:spPr>
        <a:xfrm>
          <a:off x="1968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7401</xdr:rowOff>
    </xdr:from>
    <xdr:ext cx="469744" cy="259045"/>
    <xdr:sp macro="" textlink="">
      <xdr:nvSpPr>
        <xdr:cNvPr id="89" name="テキスト ボックス 88"/>
        <xdr:cNvSpPr txBox="1"/>
      </xdr:nvSpPr>
      <xdr:spPr>
        <a:xfrm>
          <a:off x="1784427" y="63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125802</xdr:rowOff>
    </xdr:from>
    <xdr:to>
      <xdr:col>1</xdr:col>
      <xdr:colOff>485775</xdr:colOff>
      <xdr:row>36</xdr:row>
      <xdr:rowOff>55952</xdr:rowOff>
    </xdr:to>
    <xdr:sp macro="" textlink="">
      <xdr:nvSpPr>
        <xdr:cNvPr id="90" name="円/楕円 89"/>
        <xdr:cNvSpPr/>
      </xdr:nvSpPr>
      <xdr:spPr>
        <a:xfrm>
          <a:off x="1079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47079</xdr:rowOff>
    </xdr:from>
    <xdr:ext cx="469744" cy="259045"/>
    <xdr:sp macro="" textlink="">
      <xdr:nvSpPr>
        <xdr:cNvPr id="91" name="テキスト ボックス 90"/>
        <xdr:cNvSpPr txBox="1"/>
      </xdr:nvSpPr>
      <xdr:spPr>
        <a:xfrm>
          <a:off x="895427" y="621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133386</xdr:rowOff>
    </xdr:from>
    <xdr:to>
      <xdr:col>6</xdr:col>
      <xdr:colOff>511175</xdr:colOff>
      <xdr:row>57</xdr:row>
      <xdr:rowOff>140116</xdr:rowOff>
    </xdr:to>
    <xdr:cxnSp macro="">
      <xdr:nvCxnSpPr>
        <xdr:cNvPr id="116" name="直線コネクタ 115"/>
        <xdr:cNvCxnSpPr/>
      </xdr:nvCxnSpPr>
      <xdr:spPr>
        <a:xfrm flipV="1">
          <a:off x="3797300" y="9906036"/>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140116</xdr:rowOff>
    </xdr:from>
    <xdr:to>
      <xdr:col>5</xdr:col>
      <xdr:colOff>358775</xdr:colOff>
      <xdr:row>57</xdr:row>
      <xdr:rowOff>141154</xdr:rowOff>
    </xdr:to>
    <xdr:cxnSp macro="">
      <xdr:nvCxnSpPr>
        <xdr:cNvPr id="119" name="直線コネクタ 118"/>
        <xdr:cNvCxnSpPr/>
      </xdr:nvCxnSpPr>
      <xdr:spPr>
        <a:xfrm flipV="1">
          <a:off x="2908300" y="9912766"/>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141154</xdr:rowOff>
    </xdr:from>
    <xdr:to>
      <xdr:col>4</xdr:col>
      <xdr:colOff>155575</xdr:colOff>
      <xdr:row>57</xdr:row>
      <xdr:rowOff>146970</xdr:rowOff>
    </xdr:to>
    <xdr:cxnSp macro="">
      <xdr:nvCxnSpPr>
        <xdr:cNvPr id="122" name="直線コネクタ 121"/>
        <xdr:cNvCxnSpPr/>
      </xdr:nvCxnSpPr>
      <xdr:spPr>
        <a:xfrm flipV="1">
          <a:off x="2019300" y="9913804"/>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139006</xdr:rowOff>
    </xdr:from>
    <xdr:to>
      <xdr:col>2</xdr:col>
      <xdr:colOff>638175</xdr:colOff>
      <xdr:row>57</xdr:row>
      <xdr:rowOff>146970</xdr:rowOff>
    </xdr:to>
    <xdr:cxnSp macro="">
      <xdr:nvCxnSpPr>
        <xdr:cNvPr id="125" name="直線コネクタ 124"/>
        <xdr:cNvCxnSpPr/>
      </xdr:nvCxnSpPr>
      <xdr:spPr>
        <a:xfrm>
          <a:off x="1130300" y="9911656"/>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xdr:rowOff>
    </xdr:from>
    <xdr:ext cx="534377" cy="259045"/>
    <xdr:sp macro="" textlink="">
      <xdr:nvSpPr>
        <xdr:cNvPr id="129" name="テキスト ボックス 128"/>
        <xdr:cNvSpPr txBox="1"/>
      </xdr:nvSpPr>
      <xdr:spPr>
        <a:xfrm>
          <a:off x="863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82586</xdr:rowOff>
    </xdr:from>
    <xdr:to>
      <xdr:col>6</xdr:col>
      <xdr:colOff>561975</xdr:colOff>
      <xdr:row>58</xdr:row>
      <xdr:rowOff>12736</xdr:rowOff>
    </xdr:to>
    <xdr:sp macro="" textlink="">
      <xdr:nvSpPr>
        <xdr:cNvPr id="135" name="円/楕円 134"/>
        <xdr:cNvSpPr/>
      </xdr:nvSpPr>
      <xdr:spPr>
        <a:xfrm>
          <a:off x="4584700" y="98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89316</xdr:rowOff>
    </xdr:from>
    <xdr:to>
      <xdr:col>5</xdr:col>
      <xdr:colOff>409575</xdr:colOff>
      <xdr:row>58</xdr:row>
      <xdr:rowOff>19466</xdr:rowOff>
    </xdr:to>
    <xdr:sp macro="" textlink="">
      <xdr:nvSpPr>
        <xdr:cNvPr id="137" name="円/楕円 136"/>
        <xdr:cNvSpPr/>
      </xdr:nvSpPr>
      <xdr:spPr>
        <a:xfrm>
          <a:off x="3746500" y="98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10593</xdr:rowOff>
    </xdr:from>
    <xdr:ext cx="534377" cy="259045"/>
    <xdr:sp macro="" textlink="">
      <xdr:nvSpPr>
        <xdr:cNvPr id="138" name="テキスト ボックス 137"/>
        <xdr:cNvSpPr txBox="1"/>
      </xdr:nvSpPr>
      <xdr:spPr>
        <a:xfrm>
          <a:off x="3530111" y="99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90354</xdr:rowOff>
    </xdr:from>
    <xdr:to>
      <xdr:col>4</xdr:col>
      <xdr:colOff>206375</xdr:colOff>
      <xdr:row>58</xdr:row>
      <xdr:rowOff>20504</xdr:rowOff>
    </xdr:to>
    <xdr:sp macro="" textlink="">
      <xdr:nvSpPr>
        <xdr:cNvPr id="139" name="円/楕円 138"/>
        <xdr:cNvSpPr/>
      </xdr:nvSpPr>
      <xdr:spPr>
        <a:xfrm>
          <a:off x="2857500" y="98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11631</xdr:rowOff>
    </xdr:from>
    <xdr:ext cx="534377" cy="259045"/>
    <xdr:sp macro="" textlink="">
      <xdr:nvSpPr>
        <xdr:cNvPr id="140" name="テキスト ボックス 139"/>
        <xdr:cNvSpPr txBox="1"/>
      </xdr:nvSpPr>
      <xdr:spPr>
        <a:xfrm>
          <a:off x="2641111" y="99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96170</xdr:rowOff>
    </xdr:from>
    <xdr:to>
      <xdr:col>3</xdr:col>
      <xdr:colOff>3175</xdr:colOff>
      <xdr:row>58</xdr:row>
      <xdr:rowOff>26320</xdr:rowOff>
    </xdr:to>
    <xdr:sp macro="" textlink="">
      <xdr:nvSpPr>
        <xdr:cNvPr id="141" name="円/楕円 140"/>
        <xdr:cNvSpPr/>
      </xdr:nvSpPr>
      <xdr:spPr>
        <a:xfrm>
          <a:off x="1968500" y="98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17447</xdr:rowOff>
    </xdr:from>
    <xdr:ext cx="534377" cy="259045"/>
    <xdr:sp macro="" textlink="">
      <xdr:nvSpPr>
        <xdr:cNvPr id="142" name="テキスト ボックス 141"/>
        <xdr:cNvSpPr txBox="1"/>
      </xdr:nvSpPr>
      <xdr:spPr>
        <a:xfrm>
          <a:off x="1752111" y="99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88206</xdr:rowOff>
    </xdr:from>
    <xdr:to>
      <xdr:col>1</xdr:col>
      <xdr:colOff>485775</xdr:colOff>
      <xdr:row>58</xdr:row>
      <xdr:rowOff>18356</xdr:rowOff>
    </xdr:to>
    <xdr:sp macro="" textlink="">
      <xdr:nvSpPr>
        <xdr:cNvPr id="143" name="円/楕円 142"/>
        <xdr:cNvSpPr/>
      </xdr:nvSpPr>
      <xdr:spPr>
        <a:xfrm>
          <a:off x="1079500" y="986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34883</xdr:rowOff>
    </xdr:from>
    <xdr:ext cx="599010" cy="259045"/>
    <xdr:sp macro="" textlink="">
      <xdr:nvSpPr>
        <xdr:cNvPr id="144" name="テキスト ボックス 143"/>
        <xdr:cNvSpPr txBox="1"/>
      </xdr:nvSpPr>
      <xdr:spPr>
        <a:xfrm>
          <a:off x="830794" y="963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75336</xdr:rowOff>
    </xdr:from>
    <xdr:to>
      <xdr:col>6</xdr:col>
      <xdr:colOff>511175</xdr:colOff>
      <xdr:row>78</xdr:row>
      <xdr:rowOff>78341</xdr:rowOff>
    </xdr:to>
    <xdr:cxnSp macro="">
      <xdr:nvCxnSpPr>
        <xdr:cNvPr id="175" name="直線コネクタ 174"/>
        <xdr:cNvCxnSpPr/>
      </xdr:nvCxnSpPr>
      <xdr:spPr>
        <a:xfrm flipV="1">
          <a:off x="3797300" y="13448436"/>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78341</xdr:rowOff>
    </xdr:from>
    <xdr:to>
      <xdr:col>5</xdr:col>
      <xdr:colOff>358775</xdr:colOff>
      <xdr:row>78</xdr:row>
      <xdr:rowOff>88102</xdr:rowOff>
    </xdr:to>
    <xdr:cxnSp macro="">
      <xdr:nvCxnSpPr>
        <xdr:cNvPr id="178" name="直線コネクタ 177"/>
        <xdr:cNvCxnSpPr/>
      </xdr:nvCxnSpPr>
      <xdr:spPr>
        <a:xfrm flipV="1">
          <a:off x="2908300" y="13451441"/>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79322</xdr:rowOff>
    </xdr:from>
    <xdr:to>
      <xdr:col>4</xdr:col>
      <xdr:colOff>155575</xdr:colOff>
      <xdr:row>78</xdr:row>
      <xdr:rowOff>88102</xdr:rowOff>
    </xdr:to>
    <xdr:cxnSp macro="">
      <xdr:nvCxnSpPr>
        <xdr:cNvPr id="181" name="直線コネクタ 180"/>
        <xdr:cNvCxnSpPr/>
      </xdr:nvCxnSpPr>
      <xdr:spPr>
        <a:xfrm>
          <a:off x="2019300" y="13452422"/>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79322</xdr:rowOff>
    </xdr:from>
    <xdr:to>
      <xdr:col>2</xdr:col>
      <xdr:colOff>638175</xdr:colOff>
      <xdr:row>78</xdr:row>
      <xdr:rowOff>91278</xdr:rowOff>
    </xdr:to>
    <xdr:cxnSp macro="">
      <xdr:nvCxnSpPr>
        <xdr:cNvPr id="184" name="直線コネクタ 183"/>
        <xdr:cNvCxnSpPr/>
      </xdr:nvCxnSpPr>
      <xdr:spPr>
        <a:xfrm flipV="1">
          <a:off x="1130300" y="13452422"/>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24536</xdr:rowOff>
    </xdr:from>
    <xdr:to>
      <xdr:col>6</xdr:col>
      <xdr:colOff>561975</xdr:colOff>
      <xdr:row>78</xdr:row>
      <xdr:rowOff>126136</xdr:rowOff>
    </xdr:to>
    <xdr:sp macro="" textlink="">
      <xdr:nvSpPr>
        <xdr:cNvPr id="194" name="円/楕円 193"/>
        <xdr:cNvSpPr/>
      </xdr:nvSpPr>
      <xdr:spPr>
        <a:xfrm>
          <a:off x="4584700" y="133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27541</xdr:rowOff>
    </xdr:from>
    <xdr:to>
      <xdr:col>5</xdr:col>
      <xdr:colOff>409575</xdr:colOff>
      <xdr:row>78</xdr:row>
      <xdr:rowOff>129141</xdr:rowOff>
    </xdr:to>
    <xdr:sp macro="" textlink="">
      <xdr:nvSpPr>
        <xdr:cNvPr id="196" name="円/楕円 195"/>
        <xdr:cNvSpPr/>
      </xdr:nvSpPr>
      <xdr:spPr>
        <a:xfrm>
          <a:off x="3746500" y="134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120268</xdr:rowOff>
    </xdr:from>
    <xdr:ext cx="599010" cy="259045"/>
    <xdr:sp macro="" textlink="">
      <xdr:nvSpPr>
        <xdr:cNvPr id="197" name="テキスト ボックス 196"/>
        <xdr:cNvSpPr txBox="1"/>
      </xdr:nvSpPr>
      <xdr:spPr>
        <a:xfrm>
          <a:off x="3497794" y="1349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37302</xdr:rowOff>
    </xdr:from>
    <xdr:to>
      <xdr:col>4</xdr:col>
      <xdr:colOff>206375</xdr:colOff>
      <xdr:row>78</xdr:row>
      <xdr:rowOff>138902</xdr:rowOff>
    </xdr:to>
    <xdr:sp macro="" textlink="">
      <xdr:nvSpPr>
        <xdr:cNvPr id="198" name="円/楕円 197"/>
        <xdr:cNvSpPr/>
      </xdr:nvSpPr>
      <xdr:spPr>
        <a:xfrm>
          <a:off x="2857500" y="13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130029</xdr:rowOff>
    </xdr:from>
    <xdr:ext cx="599010" cy="259045"/>
    <xdr:sp macro="" textlink="">
      <xdr:nvSpPr>
        <xdr:cNvPr id="199" name="テキスト ボックス 198"/>
        <xdr:cNvSpPr txBox="1"/>
      </xdr:nvSpPr>
      <xdr:spPr>
        <a:xfrm>
          <a:off x="2608794" y="1350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28522</xdr:rowOff>
    </xdr:from>
    <xdr:to>
      <xdr:col>3</xdr:col>
      <xdr:colOff>3175</xdr:colOff>
      <xdr:row>78</xdr:row>
      <xdr:rowOff>130122</xdr:rowOff>
    </xdr:to>
    <xdr:sp macro="" textlink="">
      <xdr:nvSpPr>
        <xdr:cNvPr id="200" name="円/楕円 199"/>
        <xdr:cNvSpPr/>
      </xdr:nvSpPr>
      <xdr:spPr>
        <a:xfrm>
          <a:off x="1968500" y="134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121249</xdr:rowOff>
    </xdr:from>
    <xdr:ext cx="599010" cy="259045"/>
    <xdr:sp macro="" textlink="">
      <xdr:nvSpPr>
        <xdr:cNvPr id="201" name="テキスト ボックス 200"/>
        <xdr:cNvSpPr txBox="1"/>
      </xdr:nvSpPr>
      <xdr:spPr>
        <a:xfrm>
          <a:off x="1719794" y="1349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40478</xdr:rowOff>
    </xdr:from>
    <xdr:to>
      <xdr:col>1</xdr:col>
      <xdr:colOff>485775</xdr:colOff>
      <xdr:row>78</xdr:row>
      <xdr:rowOff>142078</xdr:rowOff>
    </xdr:to>
    <xdr:sp macro="" textlink="">
      <xdr:nvSpPr>
        <xdr:cNvPr id="202" name="円/楕円 201"/>
        <xdr:cNvSpPr/>
      </xdr:nvSpPr>
      <xdr:spPr>
        <a:xfrm>
          <a:off x="1079500" y="134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133205</xdr:rowOff>
    </xdr:from>
    <xdr:ext cx="599010" cy="259045"/>
    <xdr:sp macro="" textlink="">
      <xdr:nvSpPr>
        <xdr:cNvPr id="203" name="テキスト ボックス 202"/>
        <xdr:cNvSpPr txBox="1"/>
      </xdr:nvSpPr>
      <xdr:spPr>
        <a:xfrm>
          <a:off x="830794" y="1350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104781</xdr:rowOff>
    </xdr:from>
    <xdr:to>
      <xdr:col>6</xdr:col>
      <xdr:colOff>511175</xdr:colOff>
      <xdr:row>96</xdr:row>
      <xdr:rowOff>110227</xdr:rowOff>
    </xdr:to>
    <xdr:cxnSp macro="">
      <xdr:nvCxnSpPr>
        <xdr:cNvPr id="228" name="直線コネクタ 227"/>
        <xdr:cNvCxnSpPr/>
      </xdr:nvCxnSpPr>
      <xdr:spPr>
        <a:xfrm flipV="1">
          <a:off x="3797300" y="16563981"/>
          <a:ext cx="8382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110227</xdr:rowOff>
    </xdr:from>
    <xdr:to>
      <xdr:col>5</xdr:col>
      <xdr:colOff>358775</xdr:colOff>
      <xdr:row>96</xdr:row>
      <xdr:rowOff>115457</xdr:rowOff>
    </xdr:to>
    <xdr:cxnSp macro="">
      <xdr:nvCxnSpPr>
        <xdr:cNvPr id="231" name="直線コネクタ 230"/>
        <xdr:cNvCxnSpPr/>
      </xdr:nvCxnSpPr>
      <xdr:spPr>
        <a:xfrm flipV="1">
          <a:off x="2908300" y="16569427"/>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115457</xdr:rowOff>
    </xdr:from>
    <xdr:to>
      <xdr:col>4</xdr:col>
      <xdr:colOff>155575</xdr:colOff>
      <xdr:row>96</xdr:row>
      <xdr:rowOff>122304</xdr:rowOff>
    </xdr:to>
    <xdr:cxnSp macro="">
      <xdr:nvCxnSpPr>
        <xdr:cNvPr id="234" name="直線コネクタ 233"/>
        <xdr:cNvCxnSpPr/>
      </xdr:nvCxnSpPr>
      <xdr:spPr>
        <a:xfrm flipV="1">
          <a:off x="2019300" y="16574657"/>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115120</xdr:rowOff>
    </xdr:from>
    <xdr:to>
      <xdr:col>2</xdr:col>
      <xdr:colOff>638175</xdr:colOff>
      <xdr:row>96</xdr:row>
      <xdr:rowOff>122304</xdr:rowOff>
    </xdr:to>
    <xdr:cxnSp macro="">
      <xdr:nvCxnSpPr>
        <xdr:cNvPr id="237" name="直線コネクタ 236"/>
        <xdr:cNvCxnSpPr/>
      </xdr:nvCxnSpPr>
      <xdr:spPr>
        <a:xfrm>
          <a:off x="1130300" y="16574320"/>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166394</xdr:rowOff>
    </xdr:from>
    <xdr:ext cx="534377" cy="259045"/>
    <xdr:sp macro="" textlink="">
      <xdr:nvSpPr>
        <xdr:cNvPr id="239" name="テキスト ボックス 238"/>
        <xdr:cNvSpPr txBox="1"/>
      </xdr:nvSpPr>
      <xdr:spPr>
        <a:xfrm>
          <a:off x="1752111" y="162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53981</xdr:rowOff>
    </xdr:from>
    <xdr:to>
      <xdr:col>6</xdr:col>
      <xdr:colOff>561975</xdr:colOff>
      <xdr:row>96</xdr:row>
      <xdr:rowOff>155581</xdr:rowOff>
    </xdr:to>
    <xdr:sp macro="" textlink="">
      <xdr:nvSpPr>
        <xdr:cNvPr id="247" name="円/楕円 246"/>
        <xdr:cNvSpPr/>
      </xdr:nvSpPr>
      <xdr:spPr>
        <a:xfrm>
          <a:off x="4584700" y="165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76858</xdr:rowOff>
    </xdr:from>
    <xdr:ext cx="534377" cy="259045"/>
    <xdr:sp macro="" textlink="">
      <xdr:nvSpPr>
        <xdr:cNvPr id="248" name="衛生費該当値テキスト"/>
        <xdr:cNvSpPr txBox="1"/>
      </xdr:nvSpPr>
      <xdr:spPr>
        <a:xfrm>
          <a:off x="4686300" y="163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59427</xdr:rowOff>
    </xdr:from>
    <xdr:to>
      <xdr:col>5</xdr:col>
      <xdr:colOff>409575</xdr:colOff>
      <xdr:row>96</xdr:row>
      <xdr:rowOff>161027</xdr:rowOff>
    </xdr:to>
    <xdr:sp macro="" textlink="">
      <xdr:nvSpPr>
        <xdr:cNvPr id="249" name="円/楕円 248"/>
        <xdr:cNvSpPr/>
      </xdr:nvSpPr>
      <xdr:spPr>
        <a:xfrm>
          <a:off x="3746500" y="165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152154</xdr:rowOff>
    </xdr:from>
    <xdr:ext cx="534377" cy="259045"/>
    <xdr:sp macro="" textlink="">
      <xdr:nvSpPr>
        <xdr:cNvPr id="250" name="テキスト ボックス 249"/>
        <xdr:cNvSpPr txBox="1"/>
      </xdr:nvSpPr>
      <xdr:spPr>
        <a:xfrm>
          <a:off x="3530111" y="1661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64657</xdr:rowOff>
    </xdr:from>
    <xdr:to>
      <xdr:col>4</xdr:col>
      <xdr:colOff>206375</xdr:colOff>
      <xdr:row>96</xdr:row>
      <xdr:rowOff>166257</xdr:rowOff>
    </xdr:to>
    <xdr:sp macro="" textlink="">
      <xdr:nvSpPr>
        <xdr:cNvPr id="251" name="円/楕円 250"/>
        <xdr:cNvSpPr/>
      </xdr:nvSpPr>
      <xdr:spPr>
        <a:xfrm>
          <a:off x="2857500" y="165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157384</xdr:rowOff>
    </xdr:from>
    <xdr:ext cx="534377" cy="259045"/>
    <xdr:sp macro="" textlink="">
      <xdr:nvSpPr>
        <xdr:cNvPr id="252" name="テキスト ボックス 251"/>
        <xdr:cNvSpPr txBox="1"/>
      </xdr:nvSpPr>
      <xdr:spPr>
        <a:xfrm>
          <a:off x="2641111" y="166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71504</xdr:rowOff>
    </xdr:from>
    <xdr:to>
      <xdr:col>3</xdr:col>
      <xdr:colOff>3175</xdr:colOff>
      <xdr:row>97</xdr:row>
      <xdr:rowOff>1654</xdr:rowOff>
    </xdr:to>
    <xdr:sp macro="" textlink="">
      <xdr:nvSpPr>
        <xdr:cNvPr id="253" name="円/楕円 252"/>
        <xdr:cNvSpPr/>
      </xdr:nvSpPr>
      <xdr:spPr>
        <a:xfrm>
          <a:off x="1968500" y="165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164231</xdr:rowOff>
    </xdr:from>
    <xdr:ext cx="534377" cy="259045"/>
    <xdr:sp macro="" textlink="">
      <xdr:nvSpPr>
        <xdr:cNvPr id="254" name="テキスト ボックス 253"/>
        <xdr:cNvSpPr txBox="1"/>
      </xdr:nvSpPr>
      <xdr:spPr>
        <a:xfrm>
          <a:off x="1752111" y="166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64320</xdr:rowOff>
    </xdr:from>
    <xdr:to>
      <xdr:col>1</xdr:col>
      <xdr:colOff>485775</xdr:colOff>
      <xdr:row>96</xdr:row>
      <xdr:rowOff>165920</xdr:rowOff>
    </xdr:to>
    <xdr:sp macro="" textlink="">
      <xdr:nvSpPr>
        <xdr:cNvPr id="255" name="円/楕円 254"/>
        <xdr:cNvSpPr/>
      </xdr:nvSpPr>
      <xdr:spPr>
        <a:xfrm>
          <a:off x="1079500" y="165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157047</xdr:rowOff>
    </xdr:from>
    <xdr:ext cx="534377" cy="259045"/>
    <xdr:sp macro="" textlink="">
      <xdr:nvSpPr>
        <xdr:cNvPr id="256" name="テキスト ボックス 255"/>
        <xdr:cNvSpPr txBox="1"/>
      </xdr:nvSpPr>
      <xdr:spPr>
        <a:xfrm>
          <a:off x="863111" y="166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11557</xdr:rowOff>
    </xdr:from>
    <xdr:to>
      <xdr:col>15</xdr:col>
      <xdr:colOff>180975</xdr:colOff>
      <xdr:row>39</xdr:row>
      <xdr:rowOff>13208</xdr:rowOff>
    </xdr:to>
    <xdr:cxnSp macro="">
      <xdr:nvCxnSpPr>
        <xdr:cNvPr id="285" name="直線コネクタ 284"/>
        <xdr:cNvCxnSpPr/>
      </xdr:nvCxnSpPr>
      <xdr:spPr>
        <a:xfrm>
          <a:off x="9639300" y="669810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168148</xdr:rowOff>
    </xdr:from>
    <xdr:to>
      <xdr:col>14</xdr:col>
      <xdr:colOff>28575</xdr:colOff>
      <xdr:row>39</xdr:row>
      <xdr:rowOff>11557</xdr:rowOff>
    </xdr:to>
    <xdr:cxnSp macro="">
      <xdr:nvCxnSpPr>
        <xdr:cNvPr id="288" name="直線コネクタ 287"/>
        <xdr:cNvCxnSpPr/>
      </xdr:nvCxnSpPr>
      <xdr:spPr>
        <a:xfrm>
          <a:off x="8750300" y="668324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168148</xdr:rowOff>
    </xdr:from>
    <xdr:to>
      <xdr:col>12</xdr:col>
      <xdr:colOff>511175</xdr:colOff>
      <xdr:row>39</xdr:row>
      <xdr:rowOff>10287</xdr:rowOff>
    </xdr:to>
    <xdr:cxnSp macro="">
      <xdr:nvCxnSpPr>
        <xdr:cNvPr id="291" name="直線コネクタ 290"/>
        <xdr:cNvCxnSpPr/>
      </xdr:nvCxnSpPr>
      <xdr:spPr>
        <a:xfrm flipV="1">
          <a:off x="7861300" y="6683248"/>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146558</xdr:rowOff>
    </xdr:from>
    <xdr:to>
      <xdr:col>11</xdr:col>
      <xdr:colOff>307975</xdr:colOff>
      <xdr:row>39</xdr:row>
      <xdr:rowOff>10287</xdr:rowOff>
    </xdr:to>
    <xdr:cxnSp macro="">
      <xdr:nvCxnSpPr>
        <xdr:cNvPr id="294" name="直線コネクタ 293"/>
        <xdr:cNvCxnSpPr/>
      </xdr:nvCxnSpPr>
      <xdr:spPr>
        <a:xfrm>
          <a:off x="6972300" y="6661658"/>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133858</xdr:rowOff>
    </xdr:from>
    <xdr:to>
      <xdr:col>15</xdr:col>
      <xdr:colOff>231775</xdr:colOff>
      <xdr:row>39</xdr:row>
      <xdr:rowOff>64008</xdr:rowOff>
    </xdr:to>
    <xdr:sp macro="" textlink="">
      <xdr:nvSpPr>
        <xdr:cNvPr id="304" name="円/楕円 303"/>
        <xdr:cNvSpPr/>
      </xdr:nvSpPr>
      <xdr:spPr>
        <a:xfrm>
          <a:off x="104267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48785</xdr:rowOff>
    </xdr:from>
    <xdr:ext cx="378565" cy="259045"/>
    <xdr:sp macro="" textlink="">
      <xdr:nvSpPr>
        <xdr:cNvPr id="305" name="労働費該当値テキスト"/>
        <xdr:cNvSpPr txBox="1"/>
      </xdr:nvSpPr>
      <xdr:spPr>
        <a:xfrm>
          <a:off x="10528300" y="656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132207</xdr:rowOff>
    </xdr:from>
    <xdr:to>
      <xdr:col>14</xdr:col>
      <xdr:colOff>79375</xdr:colOff>
      <xdr:row>39</xdr:row>
      <xdr:rowOff>62357</xdr:rowOff>
    </xdr:to>
    <xdr:sp macro="" textlink="">
      <xdr:nvSpPr>
        <xdr:cNvPr id="306" name="円/楕円 305"/>
        <xdr:cNvSpPr/>
      </xdr:nvSpPr>
      <xdr:spPr>
        <a:xfrm>
          <a:off x="9588500" y="66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53484</xdr:rowOff>
    </xdr:from>
    <xdr:ext cx="378565" cy="259045"/>
    <xdr:sp macro="" textlink="">
      <xdr:nvSpPr>
        <xdr:cNvPr id="307" name="テキスト ボックス 306"/>
        <xdr:cNvSpPr txBox="1"/>
      </xdr:nvSpPr>
      <xdr:spPr>
        <a:xfrm>
          <a:off x="9450017" y="67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117348</xdr:rowOff>
    </xdr:from>
    <xdr:to>
      <xdr:col>12</xdr:col>
      <xdr:colOff>561975</xdr:colOff>
      <xdr:row>39</xdr:row>
      <xdr:rowOff>47498</xdr:rowOff>
    </xdr:to>
    <xdr:sp macro="" textlink="">
      <xdr:nvSpPr>
        <xdr:cNvPr id="308" name="円/楕円 307"/>
        <xdr:cNvSpPr/>
      </xdr:nvSpPr>
      <xdr:spPr>
        <a:xfrm>
          <a:off x="86995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38625</xdr:rowOff>
    </xdr:from>
    <xdr:ext cx="378565" cy="259045"/>
    <xdr:sp macro="" textlink="">
      <xdr:nvSpPr>
        <xdr:cNvPr id="309" name="テキスト ボックス 308"/>
        <xdr:cNvSpPr txBox="1"/>
      </xdr:nvSpPr>
      <xdr:spPr>
        <a:xfrm>
          <a:off x="8561017" y="672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130937</xdr:rowOff>
    </xdr:from>
    <xdr:to>
      <xdr:col>11</xdr:col>
      <xdr:colOff>358775</xdr:colOff>
      <xdr:row>39</xdr:row>
      <xdr:rowOff>61087</xdr:rowOff>
    </xdr:to>
    <xdr:sp macro="" textlink="">
      <xdr:nvSpPr>
        <xdr:cNvPr id="310" name="円/楕円 309"/>
        <xdr:cNvSpPr/>
      </xdr:nvSpPr>
      <xdr:spPr>
        <a:xfrm>
          <a:off x="7810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52214</xdr:rowOff>
    </xdr:from>
    <xdr:ext cx="378565" cy="259045"/>
    <xdr:sp macro="" textlink="">
      <xdr:nvSpPr>
        <xdr:cNvPr id="311" name="テキスト ボックス 310"/>
        <xdr:cNvSpPr txBox="1"/>
      </xdr:nvSpPr>
      <xdr:spPr>
        <a:xfrm>
          <a:off x="7672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95758</xdr:rowOff>
    </xdr:from>
    <xdr:to>
      <xdr:col>10</xdr:col>
      <xdr:colOff>155575</xdr:colOff>
      <xdr:row>39</xdr:row>
      <xdr:rowOff>25908</xdr:rowOff>
    </xdr:to>
    <xdr:sp macro="" textlink="">
      <xdr:nvSpPr>
        <xdr:cNvPr id="312" name="円/楕円 311"/>
        <xdr:cNvSpPr/>
      </xdr:nvSpPr>
      <xdr:spPr>
        <a:xfrm>
          <a:off x="6921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17035</xdr:rowOff>
    </xdr:from>
    <xdr:ext cx="378565" cy="259045"/>
    <xdr:sp macro="" textlink="">
      <xdr:nvSpPr>
        <xdr:cNvPr id="313" name="テキスト ボックス 312"/>
        <xdr:cNvSpPr txBox="1"/>
      </xdr:nvSpPr>
      <xdr:spPr>
        <a:xfrm>
          <a:off x="6783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77388</xdr:rowOff>
    </xdr:from>
    <xdr:to>
      <xdr:col>15</xdr:col>
      <xdr:colOff>180975</xdr:colOff>
      <xdr:row>58</xdr:row>
      <xdr:rowOff>82203</xdr:rowOff>
    </xdr:to>
    <xdr:cxnSp macro="">
      <xdr:nvCxnSpPr>
        <xdr:cNvPr id="340" name="直線コネクタ 339"/>
        <xdr:cNvCxnSpPr/>
      </xdr:nvCxnSpPr>
      <xdr:spPr>
        <a:xfrm>
          <a:off x="9639300" y="10021488"/>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77388</xdr:rowOff>
    </xdr:from>
    <xdr:to>
      <xdr:col>14</xdr:col>
      <xdr:colOff>28575</xdr:colOff>
      <xdr:row>58</xdr:row>
      <xdr:rowOff>80163</xdr:rowOff>
    </xdr:to>
    <xdr:cxnSp macro="">
      <xdr:nvCxnSpPr>
        <xdr:cNvPr id="343" name="直線コネクタ 342"/>
        <xdr:cNvCxnSpPr/>
      </xdr:nvCxnSpPr>
      <xdr:spPr>
        <a:xfrm flipV="1">
          <a:off x="8750300" y="1002148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76533</xdr:rowOff>
    </xdr:from>
    <xdr:to>
      <xdr:col>12</xdr:col>
      <xdr:colOff>511175</xdr:colOff>
      <xdr:row>58</xdr:row>
      <xdr:rowOff>80163</xdr:rowOff>
    </xdr:to>
    <xdr:cxnSp macro="">
      <xdr:nvCxnSpPr>
        <xdr:cNvPr id="346" name="直線コネクタ 345"/>
        <xdr:cNvCxnSpPr/>
      </xdr:nvCxnSpPr>
      <xdr:spPr>
        <a:xfrm>
          <a:off x="7861300" y="10020633"/>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58250</xdr:rowOff>
    </xdr:from>
    <xdr:to>
      <xdr:col>11</xdr:col>
      <xdr:colOff>307975</xdr:colOff>
      <xdr:row>58</xdr:row>
      <xdr:rowOff>76533</xdr:rowOff>
    </xdr:to>
    <xdr:cxnSp macro="">
      <xdr:nvCxnSpPr>
        <xdr:cNvPr id="349" name="直線コネクタ 348"/>
        <xdr:cNvCxnSpPr/>
      </xdr:nvCxnSpPr>
      <xdr:spPr>
        <a:xfrm>
          <a:off x="6972300" y="10002350"/>
          <a:ext cx="8890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31403</xdr:rowOff>
    </xdr:from>
    <xdr:to>
      <xdr:col>15</xdr:col>
      <xdr:colOff>231775</xdr:colOff>
      <xdr:row>58</xdr:row>
      <xdr:rowOff>133003</xdr:rowOff>
    </xdr:to>
    <xdr:sp macro="" textlink="">
      <xdr:nvSpPr>
        <xdr:cNvPr id="359" name="円/楕円 358"/>
        <xdr:cNvSpPr/>
      </xdr:nvSpPr>
      <xdr:spPr>
        <a:xfrm>
          <a:off x="10426700" y="99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117780</xdr:rowOff>
    </xdr:from>
    <xdr:ext cx="534377" cy="259045"/>
    <xdr:sp macro="" textlink="">
      <xdr:nvSpPr>
        <xdr:cNvPr id="360" name="農林水産業費該当値テキスト"/>
        <xdr:cNvSpPr txBox="1"/>
      </xdr:nvSpPr>
      <xdr:spPr>
        <a:xfrm>
          <a:off x="10528300" y="98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26588</xdr:rowOff>
    </xdr:from>
    <xdr:to>
      <xdr:col>14</xdr:col>
      <xdr:colOff>79375</xdr:colOff>
      <xdr:row>58</xdr:row>
      <xdr:rowOff>128188</xdr:rowOff>
    </xdr:to>
    <xdr:sp macro="" textlink="">
      <xdr:nvSpPr>
        <xdr:cNvPr id="361" name="円/楕円 360"/>
        <xdr:cNvSpPr/>
      </xdr:nvSpPr>
      <xdr:spPr>
        <a:xfrm>
          <a:off x="9588500" y="99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119315</xdr:rowOff>
    </xdr:from>
    <xdr:ext cx="534377" cy="259045"/>
    <xdr:sp macro="" textlink="">
      <xdr:nvSpPr>
        <xdr:cNvPr id="362" name="テキスト ボックス 361"/>
        <xdr:cNvSpPr txBox="1"/>
      </xdr:nvSpPr>
      <xdr:spPr>
        <a:xfrm>
          <a:off x="9372111" y="100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29363</xdr:rowOff>
    </xdr:from>
    <xdr:to>
      <xdr:col>12</xdr:col>
      <xdr:colOff>561975</xdr:colOff>
      <xdr:row>58</xdr:row>
      <xdr:rowOff>130963</xdr:rowOff>
    </xdr:to>
    <xdr:sp macro="" textlink="">
      <xdr:nvSpPr>
        <xdr:cNvPr id="363" name="円/楕円 362"/>
        <xdr:cNvSpPr/>
      </xdr:nvSpPr>
      <xdr:spPr>
        <a:xfrm>
          <a:off x="8699500" y="99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122090</xdr:rowOff>
    </xdr:from>
    <xdr:ext cx="534377" cy="259045"/>
    <xdr:sp macro="" textlink="">
      <xdr:nvSpPr>
        <xdr:cNvPr id="364" name="テキスト ボックス 363"/>
        <xdr:cNvSpPr txBox="1"/>
      </xdr:nvSpPr>
      <xdr:spPr>
        <a:xfrm>
          <a:off x="8483111" y="100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25733</xdr:rowOff>
    </xdr:from>
    <xdr:to>
      <xdr:col>11</xdr:col>
      <xdr:colOff>358775</xdr:colOff>
      <xdr:row>58</xdr:row>
      <xdr:rowOff>127333</xdr:rowOff>
    </xdr:to>
    <xdr:sp macro="" textlink="">
      <xdr:nvSpPr>
        <xdr:cNvPr id="365" name="円/楕円 364"/>
        <xdr:cNvSpPr/>
      </xdr:nvSpPr>
      <xdr:spPr>
        <a:xfrm>
          <a:off x="7810500" y="9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118460</xdr:rowOff>
    </xdr:from>
    <xdr:ext cx="534377" cy="259045"/>
    <xdr:sp macro="" textlink="">
      <xdr:nvSpPr>
        <xdr:cNvPr id="366" name="テキスト ボックス 365"/>
        <xdr:cNvSpPr txBox="1"/>
      </xdr:nvSpPr>
      <xdr:spPr>
        <a:xfrm>
          <a:off x="7594111" y="100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7450</xdr:rowOff>
    </xdr:from>
    <xdr:to>
      <xdr:col>10</xdr:col>
      <xdr:colOff>155575</xdr:colOff>
      <xdr:row>58</xdr:row>
      <xdr:rowOff>109050</xdr:rowOff>
    </xdr:to>
    <xdr:sp macro="" textlink="">
      <xdr:nvSpPr>
        <xdr:cNvPr id="367" name="円/楕円 366"/>
        <xdr:cNvSpPr/>
      </xdr:nvSpPr>
      <xdr:spPr>
        <a:xfrm>
          <a:off x="6921500" y="9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100177</xdr:rowOff>
    </xdr:from>
    <xdr:ext cx="534377" cy="259045"/>
    <xdr:sp macro="" textlink="">
      <xdr:nvSpPr>
        <xdr:cNvPr id="368" name="テキスト ボックス 367"/>
        <xdr:cNvSpPr txBox="1"/>
      </xdr:nvSpPr>
      <xdr:spPr>
        <a:xfrm>
          <a:off x="6705111" y="10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35578</xdr:rowOff>
    </xdr:from>
    <xdr:to>
      <xdr:col>15</xdr:col>
      <xdr:colOff>180975</xdr:colOff>
      <xdr:row>78</xdr:row>
      <xdr:rowOff>46385</xdr:rowOff>
    </xdr:to>
    <xdr:cxnSp macro="">
      <xdr:nvCxnSpPr>
        <xdr:cNvPr id="395" name="直線コネクタ 394"/>
        <xdr:cNvCxnSpPr/>
      </xdr:nvCxnSpPr>
      <xdr:spPr>
        <a:xfrm>
          <a:off x="9639300" y="13408678"/>
          <a:ext cx="8382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35578</xdr:rowOff>
    </xdr:from>
    <xdr:to>
      <xdr:col>14</xdr:col>
      <xdr:colOff>28575</xdr:colOff>
      <xdr:row>78</xdr:row>
      <xdr:rowOff>50043</xdr:rowOff>
    </xdr:to>
    <xdr:cxnSp macro="">
      <xdr:nvCxnSpPr>
        <xdr:cNvPr id="398" name="直線コネクタ 397"/>
        <xdr:cNvCxnSpPr/>
      </xdr:nvCxnSpPr>
      <xdr:spPr>
        <a:xfrm flipV="1">
          <a:off x="8750300" y="13408678"/>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28874</xdr:rowOff>
    </xdr:from>
    <xdr:to>
      <xdr:col>12</xdr:col>
      <xdr:colOff>511175</xdr:colOff>
      <xdr:row>78</xdr:row>
      <xdr:rowOff>50043</xdr:rowOff>
    </xdr:to>
    <xdr:cxnSp macro="">
      <xdr:nvCxnSpPr>
        <xdr:cNvPr id="401" name="直線コネクタ 400"/>
        <xdr:cNvCxnSpPr/>
      </xdr:nvCxnSpPr>
      <xdr:spPr>
        <a:xfrm>
          <a:off x="7861300" y="13401974"/>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28874</xdr:rowOff>
    </xdr:from>
    <xdr:to>
      <xdr:col>11</xdr:col>
      <xdr:colOff>307975</xdr:colOff>
      <xdr:row>78</xdr:row>
      <xdr:rowOff>51397</xdr:rowOff>
    </xdr:to>
    <xdr:cxnSp macro="">
      <xdr:nvCxnSpPr>
        <xdr:cNvPr id="404" name="直線コネクタ 403"/>
        <xdr:cNvCxnSpPr/>
      </xdr:nvCxnSpPr>
      <xdr:spPr>
        <a:xfrm flipV="1">
          <a:off x="6972300" y="13401974"/>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06" name="テキスト ボックス 405"/>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167035</xdr:rowOff>
    </xdr:from>
    <xdr:to>
      <xdr:col>15</xdr:col>
      <xdr:colOff>231775</xdr:colOff>
      <xdr:row>78</xdr:row>
      <xdr:rowOff>97185</xdr:rowOff>
    </xdr:to>
    <xdr:sp macro="" textlink="">
      <xdr:nvSpPr>
        <xdr:cNvPr id="414" name="円/楕円 413"/>
        <xdr:cNvSpPr/>
      </xdr:nvSpPr>
      <xdr:spPr>
        <a:xfrm>
          <a:off x="10426700" y="133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81962</xdr:rowOff>
    </xdr:from>
    <xdr:ext cx="534377" cy="259045"/>
    <xdr:sp macro="" textlink="">
      <xdr:nvSpPr>
        <xdr:cNvPr id="415" name="商工費該当値テキスト"/>
        <xdr:cNvSpPr txBox="1"/>
      </xdr:nvSpPr>
      <xdr:spPr>
        <a:xfrm>
          <a:off x="10528300" y="132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156228</xdr:rowOff>
    </xdr:from>
    <xdr:to>
      <xdr:col>14</xdr:col>
      <xdr:colOff>79375</xdr:colOff>
      <xdr:row>78</xdr:row>
      <xdr:rowOff>86378</xdr:rowOff>
    </xdr:to>
    <xdr:sp macro="" textlink="">
      <xdr:nvSpPr>
        <xdr:cNvPr id="416" name="円/楕円 415"/>
        <xdr:cNvSpPr/>
      </xdr:nvSpPr>
      <xdr:spPr>
        <a:xfrm>
          <a:off x="9588500" y="133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77505</xdr:rowOff>
    </xdr:from>
    <xdr:ext cx="534377" cy="259045"/>
    <xdr:sp macro="" textlink="">
      <xdr:nvSpPr>
        <xdr:cNvPr id="417" name="テキスト ボックス 416"/>
        <xdr:cNvSpPr txBox="1"/>
      </xdr:nvSpPr>
      <xdr:spPr>
        <a:xfrm>
          <a:off x="9372111" y="134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170693</xdr:rowOff>
    </xdr:from>
    <xdr:to>
      <xdr:col>12</xdr:col>
      <xdr:colOff>561975</xdr:colOff>
      <xdr:row>78</xdr:row>
      <xdr:rowOff>100843</xdr:rowOff>
    </xdr:to>
    <xdr:sp macro="" textlink="">
      <xdr:nvSpPr>
        <xdr:cNvPr id="418" name="円/楕円 417"/>
        <xdr:cNvSpPr/>
      </xdr:nvSpPr>
      <xdr:spPr>
        <a:xfrm>
          <a:off x="8699500" y="13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91970</xdr:rowOff>
    </xdr:from>
    <xdr:ext cx="469744" cy="259045"/>
    <xdr:sp macro="" textlink="">
      <xdr:nvSpPr>
        <xdr:cNvPr id="419" name="テキスト ボックス 418"/>
        <xdr:cNvSpPr txBox="1"/>
      </xdr:nvSpPr>
      <xdr:spPr>
        <a:xfrm>
          <a:off x="8515427" y="134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149524</xdr:rowOff>
    </xdr:from>
    <xdr:to>
      <xdr:col>11</xdr:col>
      <xdr:colOff>358775</xdr:colOff>
      <xdr:row>78</xdr:row>
      <xdr:rowOff>79674</xdr:rowOff>
    </xdr:to>
    <xdr:sp macro="" textlink="">
      <xdr:nvSpPr>
        <xdr:cNvPr id="420" name="円/楕円 419"/>
        <xdr:cNvSpPr/>
      </xdr:nvSpPr>
      <xdr:spPr>
        <a:xfrm>
          <a:off x="7810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96201</xdr:rowOff>
    </xdr:from>
    <xdr:ext cx="534377" cy="259045"/>
    <xdr:sp macro="" textlink="">
      <xdr:nvSpPr>
        <xdr:cNvPr id="421" name="テキスト ボックス 420"/>
        <xdr:cNvSpPr txBox="1"/>
      </xdr:nvSpPr>
      <xdr:spPr>
        <a:xfrm>
          <a:off x="7594111" y="131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597</xdr:rowOff>
    </xdr:from>
    <xdr:to>
      <xdr:col>10</xdr:col>
      <xdr:colOff>155575</xdr:colOff>
      <xdr:row>78</xdr:row>
      <xdr:rowOff>102197</xdr:rowOff>
    </xdr:to>
    <xdr:sp macro="" textlink="">
      <xdr:nvSpPr>
        <xdr:cNvPr id="422" name="円/楕円 421"/>
        <xdr:cNvSpPr/>
      </xdr:nvSpPr>
      <xdr:spPr>
        <a:xfrm>
          <a:off x="6921500" y="133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93324</xdr:rowOff>
    </xdr:from>
    <xdr:ext cx="469744" cy="259045"/>
    <xdr:sp macro="" textlink="">
      <xdr:nvSpPr>
        <xdr:cNvPr id="423" name="テキスト ボックス 422"/>
        <xdr:cNvSpPr txBox="1"/>
      </xdr:nvSpPr>
      <xdr:spPr>
        <a:xfrm>
          <a:off x="6737427" y="134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4789</xdr:rowOff>
    </xdr:from>
    <xdr:to>
      <xdr:col>15</xdr:col>
      <xdr:colOff>180975</xdr:colOff>
      <xdr:row>99</xdr:row>
      <xdr:rowOff>10158</xdr:rowOff>
    </xdr:to>
    <xdr:cxnSp macro="">
      <xdr:nvCxnSpPr>
        <xdr:cNvPr id="452" name="直線コネクタ 451"/>
        <xdr:cNvCxnSpPr/>
      </xdr:nvCxnSpPr>
      <xdr:spPr>
        <a:xfrm>
          <a:off x="9639300" y="16978339"/>
          <a:ext cx="8382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684</xdr:rowOff>
    </xdr:from>
    <xdr:to>
      <xdr:col>14</xdr:col>
      <xdr:colOff>28575</xdr:colOff>
      <xdr:row>99</xdr:row>
      <xdr:rowOff>4789</xdr:rowOff>
    </xdr:to>
    <xdr:cxnSp macro="">
      <xdr:nvCxnSpPr>
        <xdr:cNvPr id="455" name="直線コネクタ 454"/>
        <xdr:cNvCxnSpPr/>
      </xdr:nvCxnSpPr>
      <xdr:spPr>
        <a:xfrm>
          <a:off x="8750300" y="16974234"/>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171067</xdr:rowOff>
    </xdr:from>
    <xdr:to>
      <xdr:col>12</xdr:col>
      <xdr:colOff>511175</xdr:colOff>
      <xdr:row>99</xdr:row>
      <xdr:rowOff>684</xdr:rowOff>
    </xdr:to>
    <xdr:cxnSp macro="">
      <xdr:nvCxnSpPr>
        <xdr:cNvPr id="458" name="直線コネクタ 457"/>
        <xdr:cNvCxnSpPr/>
      </xdr:nvCxnSpPr>
      <xdr:spPr>
        <a:xfrm>
          <a:off x="7861300" y="1697316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167230</xdr:rowOff>
    </xdr:from>
    <xdr:to>
      <xdr:col>11</xdr:col>
      <xdr:colOff>307975</xdr:colOff>
      <xdr:row>98</xdr:row>
      <xdr:rowOff>171067</xdr:rowOff>
    </xdr:to>
    <xdr:cxnSp macro="">
      <xdr:nvCxnSpPr>
        <xdr:cNvPr id="461" name="直線コネクタ 460"/>
        <xdr:cNvCxnSpPr/>
      </xdr:nvCxnSpPr>
      <xdr:spPr>
        <a:xfrm>
          <a:off x="6972300" y="16969330"/>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130808</xdr:rowOff>
    </xdr:from>
    <xdr:to>
      <xdr:col>15</xdr:col>
      <xdr:colOff>231775</xdr:colOff>
      <xdr:row>99</xdr:row>
      <xdr:rowOff>60958</xdr:rowOff>
    </xdr:to>
    <xdr:sp macro="" textlink="">
      <xdr:nvSpPr>
        <xdr:cNvPr id="471" name="円/楕円 470"/>
        <xdr:cNvSpPr/>
      </xdr:nvSpPr>
      <xdr:spPr>
        <a:xfrm>
          <a:off x="10426700" y="169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125439</xdr:rowOff>
    </xdr:from>
    <xdr:to>
      <xdr:col>14</xdr:col>
      <xdr:colOff>79375</xdr:colOff>
      <xdr:row>99</xdr:row>
      <xdr:rowOff>55589</xdr:rowOff>
    </xdr:to>
    <xdr:sp macro="" textlink="">
      <xdr:nvSpPr>
        <xdr:cNvPr id="473" name="円/楕円 472"/>
        <xdr:cNvSpPr/>
      </xdr:nvSpPr>
      <xdr:spPr>
        <a:xfrm>
          <a:off x="9588500" y="16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46716</xdr:rowOff>
    </xdr:from>
    <xdr:ext cx="534377" cy="259045"/>
    <xdr:sp macro="" textlink="">
      <xdr:nvSpPr>
        <xdr:cNvPr id="474" name="テキスト ボックス 473"/>
        <xdr:cNvSpPr txBox="1"/>
      </xdr:nvSpPr>
      <xdr:spPr>
        <a:xfrm>
          <a:off x="9372111" y="17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121334</xdr:rowOff>
    </xdr:from>
    <xdr:to>
      <xdr:col>12</xdr:col>
      <xdr:colOff>561975</xdr:colOff>
      <xdr:row>99</xdr:row>
      <xdr:rowOff>51484</xdr:rowOff>
    </xdr:to>
    <xdr:sp macro="" textlink="">
      <xdr:nvSpPr>
        <xdr:cNvPr id="475" name="円/楕円 474"/>
        <xdr:cNvSpPr/>
      </xdr:nvSpPr>
      <xdr:spPr>
        <a:xfrm>
          <a:off x="8699500" y="169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42611</xdr:rowOff>
    </xdr:from>
    <xdr:ext cx="534377" cy="259045"/>
    <xdr:sp macro="" textlink="">
      <xdr:nvSpPr>
        <xdr:cNvPr id="476" name="テキスト ボックス 475"/>
        <xdr:cNvSpPr txBox="1"/>
      </xdr:nvSpPr>
      <xdr:spPr>
        <a:xfrm>
          <a:off x="8483111" y="170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120267</xdr:rowOff>
    </xdr:from>
    <xdr:to>
      <xdr:col>11</xdr:col>
      <xdr:colOff>358775</xdr:colOff>
      <xdr:row>99</xdr:row>
      <xdr:rowOff>50417</xdr:rowOff>
    </xdr:to>
    <xdr:sp macro="" textlink="">
      <xdr:nvSpPr>
        <xdr:cNvPr id="477" name="円/楕円 476"/>
        <xdr:cNvSpPr/>
      </xdr:nvSpPr>
      <xdr:spPr>
        <a:xfrm>
          <a:off x="7810500" y="169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41544</xdr:rowOff>
    </xdr:from>
    <xdr:ext cx="534377" cy="259045"/>
    <xdr:sp macro="" textlink="">
      <xdr:nvSpPr>
        <xdr:cNvPr id="478" name="テキスト ボックス 477"/>
        <xdr:cNvSpPr txBox="1"/>
      </xdr:nvSpPr>
      <xdr:spPr>
        <a:xfrm>
          <a:off x="7594111" y="170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116430</xdr:rowOff>
    </xdr:from>
    <xdr:to>
      <xdr:col>10</xdr:col>
      <xdr:colOff>155575</xdr:colOff>
      <xdr:row>99</xdr:row>
      <xdr:rowOff>46580</xdr:rowOff>
    </xdr:to>
    <xdr:sp macro="" textlink="">
      <xdr:nvSpPr>
        <xdr:cNvPr id="479" name="円/楕円 478"/>
        <xdr:cNvSpPr/>
      </xdr:nvSpPr>
      <xdr:spPr>
        <a:xfrm>
          <a:off x="6921500" y="16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37707</xdr:rowOff>
    </xdr:from>
    <xdr:ext cx="534377" cy="259045"/>
    <xdr:sp macro="" textlink="">
      <xdr:nvSpPr>
        <xdr:cNvPr id="480" name="テキスト ボックス 479"/>
        <xdr:cNvSpPr txBox="1"/>
      </xdr:nvSpPr>
      <xdr:spPr>
        <a:xfrm>
          <a:off x="6705111" y="17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88824</xdr:rowOff>
    </xdr:from>
    <xdr:to>
      <xdr:col>23</xdr:col>
      <xdr:colOff>517525</xdr:colOff>
      <xdr:row>37</xdr:row>
      <xdr:rowOff>90932</xdr:rowOff>
    </xdr:to>
    <xdr:cxnSp macro="">
      <xdr:nvCxnSpPr>
        <xdr:cNvPr id="509" name="直線コネクタ 508"/>
        <xdr:cNvCxnSpPr/>
      </xdr:nvCxnSpPr>
      <xdr:spPr>
        <a:xfrm flipV="1">
          <a:off x="15481300" y="6432474"/>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135039</xdr:rowOff>
    </xdr:from>
    <xdr:to>
      <xdr:col>22</xdr:col>
      <xdr:colOff>365125</xdr:colOff>
      <xdr:row>37</xdr:row>
      <xdr:rowOff>90932</xdr:rowOff>
    </xdr:to>
    <xdr:cxnSp macro="">
      <xdr:nvCxnSpPr>
        <xdr:cNvPr id="512" name="直線コネクタ 511"/>
        <xdr:cNvCxnSpPr/>
      </xdr:nvCxnSpPr>
      <xdr:spPr>
        <a:xfrm>
          <a:off x="14592300" y="6307239"/>
          <a:ext cx="889000" cy="1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52248</xdr:rowOff>
    </xdr:from>
    <xdr:to>
      <xdr:col>21</xdr:col>
      <xdr:colOff>161925</xdr:colOff>
      <xdr:row>36</xdr:row>
      <xdr:rowOff>135039</xdr:rowOff>
    </xdr:to>
    <xdr:cxnSp macro="">
      <xdr:nvCxnSpPr>
        <xdr:cNvPr id="515" name="直線コネクタ 514"/>
        <xdr:cNvCxnSpPr/>
      </xdr:nvCxnSpPr>
      <xdr:spPr>
        <a:xfrm>
          <a:off x="13703300" y="6224448"/>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52248</xdr:rowOff>
    </xdr:from>
    <xdr:to>
      <xdr:col>19</xdr:col>
      <xdr:colOff>644525</xdr:colOff>
      <xdr:row>36</xdr:row>
      <xdr:rowOff>69037</xdr:rowOff>
    </xdr:to>
    <xdr:cxnSp macro="">
      <xdr:nvCxnSpPr>
        <xdr:cNvPr id="518" name="直線コネクタ 517"/>
        <xdr:cNvCxnSpPr/>
      </xdr:nvCxnSpPr>
      <xdr:spPr>
        <a:xfrm flipV="1">
          <a:off x="12814300" y="6224448"/>
          <a:ext cx="8890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2" name="テキスト ボックス 521"/>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38024</xdr:rowOff>
    </xdr:from>
    <xdr:to>
      <xdr:col>23</xdr:col>
      <xdr:colOff>568325</xdr:colOff>
      <xdr:row>37</xdr:row>
      <xdr:rowOff>139624</xdr:rowOff>
    </xdr:to>
    <xdr:sp macro="" textlink="">
      <xdr:nvSpPr>
        <xdr:cNvPr id="528" name="円/楕円 527"/>
        <xdr:cNvSpPr/>
      </xdr:nvSpPr>
      <xdr:spPr>
        <a:xfrm>
          <a:off x="16268700" y="63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16451</xdr:rowOff>
    </xdr:from>
    <xdr:ext cx="534377" cy="259045"/>
    <xdr:sp macro="" textlink="">
      <xdr:nvSpPr>
        <xdr:cNvPr id="529" name="消防費該当値テキスト"/>
        <xdr:cNvSpPr txBox="1"/>
      </xdr:nvSpPr>
      <xdr:spPr>
        <a:xfrm>
          <a:off x="16370300" y="63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40132</xdr:rowOff>
    </xdr:from>
    <xdr:to>
      <xdr:col>22</xdr:col>
      <xdr:colOff>415925</xdr:colOff>
      <xdr:row>37</xdr:row>
      <xdr:rowOff>141732</xdr:rowOff>
    </xdr:to>
    <xdr:sp macro="" textlink="">
      <xdr:nvSpPr>
        <xdr:cNvPr id="530" name="円/楕円 529"/>
        <xdr:cNvSpPr/>
      </xdr:nvSpPr>
      <xdr:spPr>
        <a:xfrm>
          <a:off x="154305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132859</xdr:rowOff>
    </xdr:from>
    <xdr:ext cx="534377" cy="259045"/>
    <xdr:sp macro="" textlink="">
      <xdr:nvSpPr>
        <xdr:cNvPr id="531" name="テキスト ボックス 530"/>
        <xdr:cNvSpPr txBox="1"/>
      </xdr:nvSpPr>
      <xdr:spPr>
        <a:xfrm>
          <a:off x="15214111" y="64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84239</xdr:rowOff>
    </xdr:from>
    <xdr:to>
      <xdr:col>21</xdr:col>
      <xdr:colOff>212725</xdr:colOff>
      <xdr:row>37</xdr:row>
      <xdr:rowOff>14389</xdr:rowOff>
    </xdr:to>
    <xdr:sp macro="" textlink="">
      <xdr:nvSpPr>
        <xdr:cNvPr id="532" name="円/楕円 531"/>
        <xdr:cNvSpPr/>
      </xdr:nvSpPr>
      <xdr:spPr>
        <a:xfrm>
          <a:off x="14541500" y="62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30916</xdr:rowOff>
    </xdr:from>
    <xdr:ext cx="534377" cy="259045"/>
    <xdr:sp macro="" textlink="">
      <xdr:nvSpPr>
        <xdr:cNvPr id="533" name="テキスト ボックス 532"/>
        <xdr:cNvSpPr txBox="1"/>
      </xdr:nvSpPr>
      <xdr:spPr>
        <a:xfrm>
          <a:off x="14325111" y="60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1448</xdr:rowOff>
    </xdr:from>
    <xdr:to>
      <xdr:col>20</xdr:col>
      <xdr:colOff>9525</xdr:colOff>
      <xdr:row>36</xdr:row>
      <xdr:rowOff>103048</xdr:rowOff>
    </xdr:to>
    <xdr:sp macro="" textlink="">
      <xdr:nvSpPr>
        <xdr:cNvPr id="534" name="円/楕円 533"/>
        <xdr:cNvSpPr/>
      </xdr:nvSpPr>
      <xdr:spPr>
        <a:xfrm>
          <a:off x="13652500" y="61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119575</xdr:rowOff>
    </xdr:from>
    <xdr:ext cx="534377" cy="259045"/>
    <xdr:sp macro="" textlink="">
      <xdr:nvSpPr>
        <xdr:cNvPr id="535" name="テキスト ボックス 534"/>
        <xdr:cNvSpPr txBox="1"/>
      </xdr:nvSpPr>
      <xdr:spPr>
        <a:xfrm>
          <a:off x="13436111" y="59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18237</xdr:rowOff>
    </xdr:from>
    <xdr:to>
      <xdr:col>18</xdr:col>
      <xdr:colOff>492125</xdr:colOff>
      <xdr:row>36</xdr:row>
      <xdr:rowOff>119837</xdr:rowOff>
    </xdr:to>
    <xdr:sp macro="" textlink="">
      <xdr:nvSpPr>
        <xdr:cNvPr id="536" name="円/楕円 535"/>
        <xdr:cNvSpPr/>
      </xdr:nvSpPr>
      <xdr:spPr>
        <a:xfrm>
          <a:off x="12763500" y="61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136364</xdr:rowOff>
    </xdr:from>
    <xdr:ext cx="534377" cy="259045"/>
    <xdr:sp macro="" textlink="">
      <xdr:nvSpPr>
        <xdr:cNvPr id="537" name="テキスト ボックス 536"/>
        <xdr:cNvSpPr txBox="1"/>
      </xdr:nvSpPr>
      <xdr:spPr>
        <a:xfrm>
          <a:off x="12547111" y="59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89897</xdr:rowOff>
    </xdr:from>
    <xdr:to>
      <xdr:col>23</xdr:col>
      <xdr:colOff>517525</xdr:colOff>
      <xdr:row>57</xdr:row>
      <xdr:rowOff>109246</xdr:rowOff>
    </xdr:to>
    <xdr:cxnSp macro="">
      <xdr:nvCxnSpPr>
        <xdr:cNvPr id="564" name="直線コネクタ 563"/>
        <xdr:cNvCxnSpPr/>
      </xdr:nvCxnSpPr>
      <xdr:spPr>
        <a:xfrm flipV="1">
          <a:off x="15481300" y="9862547"/>
          <a:ext cx="8382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16727</xdr:rowOff>
    </xdr:from>
    <xdr:to>
      <xdr:col>22</xdr:col>
      <xdr:colOff>365125</xdr:colOff>
      <xdr:row>57</xdr:row>
      <xdr:rowOff>109246</xdr:rowOff>
    </xdr:to>
    <xdr:cxnSp macro="">
      <xdr:nvCxnSpPr>
        <xdr:cNvPr id="567" name="直線コネクタ 566"/>
        <xdr:cNvCxnSpPr/>
      </xdr:nvCxnSpPr>
      <xdr:spPr>
        <a:xfrm>
          <a:off x="14592300" y="9789377"/>
          <a:ext cx="889000" cy="9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155816</xdr:rowOff>
    </xdr:from>
    <xdr:to>
      <xdr:col>21</xdr:col>
      <xdr:colOff>161925</xdr:colOff>
      <xdr:row>57</xdr:row>
      <xdr:rowOff>16727</xdr:rowOff>
    </xdr:to>
    <xdr:cxnSp macro="">
      <xdr:nvCxnSpPr>
        <xdr:cNvPr id="570" name="直線コネクタ 569"/>
        <xdr:cNvCxnSpPr/>
      </xdr:nvCxnSpPr>
      <xdr:spPr>
        <a:xfrm>
          <a:off x="13703300" y="9757016"/>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138955</xdr:rowOff>
    </xdr:from>
    <xdr:to>
      <xdr:col>19</xdr:col>
      <xdr:colOff>644525</xdr:colOff>
      <xdr:row>56</xdr:row>
      <xdr:rowOff>155816</xdr:rowOff>
    </xdr:to>
    <xdr:cxnSp macro="">
      <xdr:nvCxnSpPr>
        <xdr:cNvPr id="573" name="直線コネクタ 572"/>
        <xdr:cNvCxnSpPr/>
      </xdr:nvCxnSpPr>
      <xdr:spPr>
        <a:xfrm>
          <a:off x="12814300" y="9740155"/>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99751</xdr:rowOff>
    </xdr:from>
    <xdr:ext cx="534377" cy="259045"/>
    <xdr:sp macro="" textlink="">
      <xdr:nvSpPr>
        <xdr:cNvPr id="575" name="テキスト ボックス 574"/>
        <xdr:cNvSpPr txBox="1"/>
      </xdr:nvSpPr>
      <xdr:spPr>
        <a:xfrm>
          <a:off x="13436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82181</xdr:rowOff>
    </xdr:from>
    <xdr:ext cx="534377" cy="259045"/>
    <xdr:sp macro="" textlink="">
      <xdr:nvSpPr>
        <xdr:cNvPr id="577" name="テキスト ボックス 576"/>
        <xdr:cNvSpPr txBox="1"/>
      </xdr:nvSpPr>
      <xdr:spPr>
        <a:xfrm>
          <a:off x="12547111" y="98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39097</xdr:rowOff>
    </xdr:from>
    <xdr:to>
      <xdr:col>23</xdr:col>
      <xdr:colOff>568325</xdr:colOff>
      <xdr:row>57</xdr:row>
      <xdr:rowOff>140697</xdr:rowOff>
    </xdr:to>
    <xdr:sp macro="" textlink="">
      <xdr:nvSpPr>
        <xdr:cNvPr id="583" name="円/楕円 582"/>
        <xdr:cNvSpPr/>
      </xdr:nvSpPr>
      <xdr:spPr>
        <a:xfrm>
          <a:off x="16268700" y="98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125474</xdr:rowOff>
    </xdr:from>
    <xdr:ext cx="534377" cy="259045"/>
    <xdr:sp macro="" textlink="">
      <xdr:nvSpPr>
        <xdr:cNvPr id="584" name="教育費該当値テキスト"/>
        <xdr:cNvSpPr txBox="1"/>
      </xdr:nvSpPr>
      <xdr:spPr>
        <a:xfrm>
          <a:off x="16370300" y="97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58446</xdr:rowOff>
    </xdr:from>
    <xdr:to>
      <xdr:col>22</xdr:col>
      <xdr:colOff>415925</xdr:colOff>
      <xdr:row>57</xdr:row>
      <xdr:rowOff>160046</xdr:rowOff>
    </xdr:to>
    <xdr:sp macro="" textlink="">
      <xdr:nvSpPr>
        <xdr:cNvPr id="585" name="円/楕円 584"/>
        <xdr:cNvSpPr/>
      </xdr:nvSpPr>
      <xdr:spPr>
        <a:xfrm>
          <a:off x="15430500" y="98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151173</xdr:rowOff>
    </xdr:from>
    <xdr:ext cx="534377" cy="259045"/>
    <xdr:sp macro="" textlink="">
      <xdr:nvSpPr>
        <xdr:cNvPr id="586" name="テキスト ボックス 585"/>
        <xdr:cNvSpPr txBox="1"/>
      </xdr:nvSpPr>
      <xdr:spPr>
        <a:xfrm>
          <a:off x="15214111" y="99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137377</xdr:rowOff>
    </xdr:from>
    <xdr:to>
      <xdr:col>21</xdr:col>
      <xdr:colOff>212725</xdr:colOff>
      <xdr:row>57</xdr:row>
      <xdr:rowOff>67527</xdr:rowOff>
    </xdr:to>
    <xdr:sp macro="" textlink="">
      <xdr:nvSpPr>
        <xdr:cNvPr id="587" name="円/楕円 586"/>
        <xdr:cNvSpPr/>
      </xdr:nvSpPr>
      <xdr:spPr>
        <a:xfrm>
          <a:off x="14541500" y="9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84054</xdr:rowOff>
    </xdr:from>
    <xdr:ext cx="534377" cy="259045"/>
    <xdr:sp macro="" textlink="">
      <xdr:nvSpPr>
        <xdr:cNvPr id="588" name="テキスト ボックス 587"/>
        <xdr:cNvSpPr txBox="1"/>
      </xdr:nvSpPr>
      <xdr:spPr>
        <a:xfrm>
          <a:off x="14325111" y="95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105016</xdr:rowOff>
    </xdr:from>
    <xdr:to>
      <xdr:col>20</xdr:col>
      <xdr:colOff>9525</xdr:colOff>
      <xdr:row>57</xdr:row>
      <xdr:rowOff>35166</xdr:rowOff>
    </xdr:to>
    <xdr:sp macro="" textlink="">
      <xdr:nvSpPr>
        <xdr:cNvPr id="589" name="円/楕円 588"/>
        <xdr:cNvSpPr/>
      </xdr:nvSpPr>
      <xdr:spPr>
        <a:xfrm>
          <a:off x="13652500" y="97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51693</xdr:rowOff>
    </xdr:from>
    <xdr:ext cx="534377" cy="259045"/>
    <xdr:sp macro="" textlink="">
      <xdr:nvSpPr>
        <xdr:cNvPr id="590" name="テキスト ボックス 589"/>
        <xdr:cNvSpPr txBox="1"/>
      </xdr:nvSpPr>
      <xdr:spPr>
        <a:xfrm>
          <a:off x="13436111" y="9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88155</xdr:rowOff>
    </xdr:from>
    <xdr:to>
      <xdr:col>18</xdr:col>
      <xdr:colOff>492125</xdr:colOff>
      <xdr:row>57</xdr:row>
      <xdr:rowOff>18305</xdr:rowOff>
    </xdr:to>
    <xdr:sp macro="" textlink="">
      <xdr:nvSpPr>
        <xdr:cNvPr id="591" name="円/楕円 590"/>
        <xdr:cNvSpPr/>
      </xdr:nvSpPr>
      <xdr:spPr>
        <a:xfrm>
          <a:off x="12763500" y="96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34832</xdr:rowOff>
    </xdr:from>
    <xdr:ext cx="534377" cy="259045"/>
    <xdr:sp macro="" textlink="">
      <xdr:nvSpPr>
        <xdr:cNvPr id="592" name="テキスト ボックス 591"/>
        <xdr:cNvSpPr txBox="1"/>
      </xdr:nvSpPr>
      <xdr:spPr>
        <a:xfrm>
          <a:off x="12547111" y="94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138722</xdr:rowOff>
    </xdr:from>
    <xdr:to>
      <xdr:col>23</xdr:col>
      <xdr:colOff>517525</xdr:colOff>
      <xdr:row>78</xdr:row>
      <xdr:rowOff>139700</xdr:rowOff>
    </xdr:to>
    <xdr:cxnSp macro="">
      <xdr:nvCxnSpPr>
        <xdr:cNvPr id="619" name="直線コネクタ 618"/>
        <xdr:cNvCxnSpPr/>
      </xdr:nvCxnSpPr>
      <xdr:spPr>
        <a:xfrm flipV="1">
          <a:off x="15481300" y="13511822"/>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87922</xdr:rowOff>
    </xdr:from>
    <xdr:to>
      <xdr:col>23</xdr:col>
      <xdr:colOff>568325</xdr:colOff>
      <xdr:row>79</xdr:row>
      <xdr:rowOff>18072</xdr:rowOff>
    </xdr:to>
    <xdr:sp macro="" textlink="">
      <xdr:nvSpPr>
        <xdr:cNvPr id="638" name="円/楕円 637"/>
        <xdr:cNvSpPr/>
      </xdr:nvSpPr>
      <xdr:spPr>
        <a:xfrm>
          <a:off x="16268700" y="134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78565" cy="259045"/>
    <xdr:sp macro="" textlink="">
      <xdr:nvSpPr>
        <xdr:cNvPr id="639" name="災害復旧費該当値テキスト"/>
        <xdr:cNvSpPr txBox="1"/>
      </xdr:nvSpPr>
      <xdr:spPr>
        <a:xfrm>
          <a:off x="16370300" y="1340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48969</xdr:rowOff>
    </xdr:from>
    <xdr:to>
      <xdr:col>23</xdr:col>
      <xdr:colOff>517525</xdr:colOff>
      <xdr:row>97</xdr:row>
      <xdr:rowOff>120421</xdr:rowOff>
    </xdr:to>
    <xdr:cxnSp macro="">
      <xdr:nvCxnSpPr>
        <xdr:cNvPr id="674" name="直線コネクタ 673"/>
        <xdr:cNvCxnSpPr/>
      </xdr:nvCxnSpPr>
      <xdr:spPr>
        <a:xfrm flipV="1">
          <a:off x="15481300" y="16679619"/>
          <a:ext cx="838200" cy="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120421</xdr:rowOff>
    </xdr:from>
    <xdr:to>
      <xdr:col>22</xdr:col>
      <xdr:colOff>365125</xdr:colOff>
      <xdr:row>97</xdr:row>
      <xdr:rowOff>138218</xdr:rowOff>
    </xdr:to>
    <xdr:cxnSp macro="">
      <xdr:nvCxnSpPr>
        <xdr:cNvPr id="677" name="直線コネクタ 676"/>
        <xdr:cNvCxnSpPr/>
      </xdr:nvCxnSpPr>
      <xdr:spPr>
        <a:xfrm flipV="1">
          <a:off x="14592300" y="16751071"/>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138218</xdr:rowOff>
    </xdr:from>
    <xdr:to>
      <xdr:col>21</xdr:col>
      <xdr:colOff>161925</xdr:colOff>
      <xdr:row>97</xdr:row>
      <xdr:rowOff>168083</xdr:rowOff>
    </xdr:to>
    <xdr:cxnSp macro="">
      <xdr:nvCxnSpPr>
        <xdr:cNvPr id="680" name="直線コネクタ 679"/>
        <xdr:cNvCxnSpPr/>
      </xdr:nvCxnSpPr>
      <xdr:spPr>
        <a:xfrm flipV="1">
          <a:off x="13703300" y="16768868"/>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168083</xdr:rowOff>
    </xdr:from>
    <xdr:to>
      <xdr:col>19</xdr:col>
      <xdr:colOff>644525</xdr:colOff>
      <xdr:row>98</xdr:row>
      <xdr:rowOff>11424</xdr:rowOff>
    </xdr:to>
    <xdr:cxnSp macro="">
      <xdr:nvCxnSpPr>
        <xdr:cNvPr id="683" name="直線コネクタ 682"/>
        <xdr:cNvCxnSpPr/>
      </xdr:nvCxnSpPr>
      <xdr:spPr>
        <a:xfrm flipV="1">
          <a:off x="12814300" y="16798733"/>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169619</xdr:rowOff>
    </xdr:from>
    <xdr:to>
      <xdr:col>23</xdr:col>
      <xdr:colOff>568325</xdr:colOff>
      <xdr:row>97</xdr:row>
      <xdr:rowOff>99769</xdr:rowOff>
    </xdr:to>
    <xdr:sp macro="" textlink="">
      <xdr:nvSpPr>
        <xdr:cNvPr id="693" name="円/楕円 692"/>
        <xdr:cNvSpPr/>
      </xdr:nvSpPr>
      <xdr:spPr>
        <a:xfrm>
          <a:off x="16268700" y="1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21046</xdr:rowOff>
    </xdr:from>
    <xdr:ext cx="534377" cy="259045"/>
    <xdr:sp macro="" textlink="">
      <xdr:nvSpPr>
        <xdr:cNvPr id="694" name="公債費該当値テキスト"/>
        <xdr:cNvSpPr txBox="1"/>
      </xdr:nvSpPr>
      <xdr:spPr>
        <a:xfrm>
          <a:off x="16370300" y="164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69621</xdr:rowOff>
    </xdr:from>
    <xdr:to>
      <xdr:col>22</xdr:col>
      <xdr:colOff>415925</xdr:colOff>
      <xdr:row>97</xdr:row>
      <xdr:rowOff>171221</xdr:rowOff>
    </xdr:to>
    <xdr:sp macro="" textlink="">
      <xdr:nvSpPr>
        <xdr:cNvPr id="695" name="円/楕円 694"/>
        <xdr:cNvSpPr/>
      </xdr:nvSpPr>
      <xdr:spPr>
        <a:xfrm>
          <a:off x="15430500" y="167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162348</xdr:rowOff>
    </xdr:from>
    <xdr:ext cx="534377" cy="259045"/>
    <xdr:sp macro="" textlink="">
      <xdr:nvSpPr>
        <xdr:cNvPr id="696" name="テキスト ボックス 695"/>
        <xdr:cNvSpPr txBox="1"/>
      </xdr:nvSpPr>
      <xdr:spPr>
        <a:xfrm>
          <a:off x="15214111" y="16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87418</xdr:rowOff>
    </xdr:from>
    <xdr:to>
      <xdr:col>21</xdr:col>
      <xdr:colOff>212725</xdr:colOff>
      <xdr:row>98</xdr:row>
      <xdr:rowOff>17568</xdr:rowOff>
    </xdr:to>
    <xdr:sp macro="" textlink="">
      <xdr:nvSpPr>
        <xdr:cNvPr id="697" name="円/楕円 696"/>
        <xdr:cNvSpPr/>
      </xdr:nvSpPr>
      <xdr:spPr>
        <a:xfrm>
          <a:off x="14541500" y="167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8695</xdr:rowOff>
    </xdr:from>
    <xdr:ext cx="534377" cy="259045"/>
    <xdr:sp macro="" textlink="">
      <xdr:nvSpPr>
        <xdr:cNvPr id="698" name="テキスト ボックス 697"/>
        <xdr:cNvSpPr txBox="1"/>
      </xdr:nvSpPr>
      <xdr:spPr>
        <a:xfrm>
          <a:off x="14325111" y="168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117283</xdr:rowOff>
    </xdr:from>
    <xdr:to>
      <xdr:col>20</xdr:col>
      <xdr:colOff>9525</xdr:colOff>
      <xdr:row>98</xdr:row>
      <xdr:rowOff>47433</xdr:rowOff>
    </xdr:to>
    <xdr:sp macro="" textlink="">
      <xdr:nvSpPr>
        <xdr:cNvPr id="699" name="円/楕円 698"/>
        <xdr:cNvSpPr/>
      </xdr:nvSpPr>
      <xdr:spPr>
        <a:xfrm>
          <a:off x="13652500" y="167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38560</xdr:rowOff>
    </xdr:from>
    <xdr:ext cx="534377" cy="259045"/>
    <xdr:sp macro="" textlink="">
      <xdr:nvSpPr>
        <xdr:cNvPr id="700" name="テキスト ボックス 699"/>
        <xdr:cNvSpPr txBox="1"/>
      </xdr:nvSpPr>
      <xdr:spPr>
        <a:xfrm>
          <a:off x="13436111" y="168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132074</xdr:rowOff>
    </xdr:from>
    <xdr:to>
      <xdr:col>18</xdr:col>
      <xdr:colOff>492125</xdr:colOff>
      <xdr:row>98</xdr:row>
      <xdr:rowOff>62224</xdr:rowOff>
    </xdr:to>
    <xdr:sp macro="" textlink="">
      <xdr:nvSpPr>
        <xdr:cNvPr id="701" name="円/楕円 700"/>
        <xdr:cNvSpPr/>
      </xdr:nvSpPr>
      <xdr:spPr>
        <a:xfrm>
          <a:off x="12763500" y="167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53351</xdr:rowOff>
    </xdr:from>
    <xdr:ext cx="534377" cy="259045"/>
    <xdr:sp macro="" textlink="">
      <xdr:nvSpPr>
        <xdr:cNvPr id="702" name="テキスト ボックス 701"/>
        <xdr:cNvSpPr txBox="1"/>
      </xdr:nvSpPr>
      <xdr:spPr>
        <a:xfrm>
          <a:off x="12547111" y="168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合併以降基盤整備を集中的に進めてきた結果公債費は年々増加傾向となっている。ピークは平成</a:t>
          </a:r>
          <a:r>
            <a:rPr kumimoji="1" lang="en-US" altLang="ja-JP" sz="1300">
              <a:latin typeface="ＭＳ Ｐゴシック"/>
            </a:rPr>
            <a:t>34</a:t>
          </a:r>
          <a:r>
            <a:rPr kumimoji="1" lang="ja-JP" altLang="en-US" sz="1300">
              <a:latin typeface="ＭＳ Ｐゴシック"/>
            </a:rPr>
            <a:t>年度と見ていてそれ以降は減っていく予定である。</a:t>
          </a:r>
          <a:endParaRPr kumimoji="1" lang="en-US" altLang="ja-JP" sz="1300">
            <a:latin typeface="ＭＳ Ｐゴシック"/>
          </a:endParaRPr>
        </a:p>
        <a:p>
          <a:r>
            <a:rPr kumimoji="1" lang="ja-JP" altLang="en-US" sz="1300">
              <a:latin typeface="ＭＳ Ｐゴシック"/>
            </a:rPr>
            <a:t>　少子高齢化に対応するため、地域コミュニティや子育て支援、教育環境の充実に力を入れていることから、必然的に総務費、民生費、教育費が増加傾向にある。今後もこうした傾向は続くものと考えている。</a:t>
          </a:r>
          <a:endParaRPr kumimoji="1" lang="en-US" altLang="ja-JP" sz="1300">
            <a:latin typeface="ＭＳ Ｐゴシック"/>
          </a:endParaRPr>
        </a:p>
        <a:p>
          <a:r>
            <a:rPr kumimoji="1" lang="ja-JP" altLang="en-US" sz="1300">
              <a:latin typeface="ＭＳ Ｐゴシック"/>
            </a:rPr>
            <a:t>　逆に、基盤整備はピークを越えたことから土木費、農林水産業費は減っていく予定である。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マイナスで推移する傾向にあった実質単年度収支も、財政運営計画による経費削減に努めた結果、平成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年度はプラスに転じた。</a:t>
          </a:r>
        </a:p>
        <a:p>
          <a:r>
            <a:rPr kumimoji="1" lang="ja-JP" altLang="en-US" sz="1400">
              <a:latin typeface="ＭＳ ゴシック" pitchFamily="49" charset="-128"/>
              <a:ea typeface="ＭＳ ゴシック" pitchFamily="49" charset="-128"/>
            </a:rPr>
            <a:t>　今後も引き続き集中的な行財政改革に取り組み、行政コスト削減に努め、実質単年度収支がプラスで維持できるよう取り組んでいく。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国民健康保険特別会計で実質収支額が前年を下回ったが、一般会計・水道事業会計で改善が図られたため標準財政規模比が</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ポイント増加という結果となった。</a:t>
          </a:r>
        </a:p>
        <a:p>
          <a:r>
            <a:rPr kumimoji="1" lang="ja-JP" altLang="en-US" sz="1400">
              <a:latin typeface="ＭＳ ゴシック" pitchFamily="49" charset="-128"/>
              <a:ea typeface="ＭＳ ゴシック" pitchFamily="49" charset="-128"/>
            </a:rPr>
            <a:t>　今後も引き続き経常経費の削減に取り組み、国民健康保険事業での保険料見直しを行い、さらなる健全な財政運営に向け取り組んでいく。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5707897</v>
      </c>
      <c r="BO4" s="379"/>
      <c r="BP4" s="379"/>
      <c r="BQ4" s="379"/>
      <c r="BR4" s="379"/>
      <c r="BS4" s="379"/>
      <c r="BT4" s="379"/>
      <c r="BU4" s="380"/>
      <c r="BV4" s="378">
        <v>5396950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4.3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5487900</v>
      </c>
      <c r="BO5" s="416"/>
      <c r="BP5" s="416"/>
      <c r="BQ5" s="416"/>
      <c r="BR5" s="416"/>
      <c r="BS5" s="416"/>
      <c r="BT5" s="416"/>
      <c r="BU5" s="417"/>
      <c r="BV5" s="415">
        <v>5236445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85.5</v>
      </c>
      <c r="CU5" s="413"/>
      <c r="CV5" s="413"/>
      <c r="CW5" s="413"/>
      <c r="CX5" s="413"/>
      <c r="CY5" s="413"/>
      <c r="CZ5" s="413"/>
      <c r="DA5" s="414"/>
      <c r="DB5" s="412">
        <v>92.2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219997</v>
      </c>
      <c r="BO6" s="416"/>
      <c r="BP6" s="416"/>
      <c r="BQ6" s="416"/>
      <c r="BR6" s="416"/>
      <c r="BS6" s="416"/>
      <c r="BT6" s="416"/>
      <c r="BU6" s="417"/>
      <c r="BV6" s="415">
        <v>160505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91.6</v>
      </c>
      <c r="CU6" s="453"/>
      <c r="CV6" s="453"/>
      <c r="CW6" s="453"/>
      <c r="CX6" s="453"/>
      <c r="CY6" s="453"/>
      <c r="CZ6" s="453"/>
      <c r="DA6" s="454"/>
      <c r="DB6" s="452">
        <v>99.3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20162</v>
      </c>
      <c r="BO7" s="416"/>
      <c r="BP7" s="416"/>
      <c r="BQ7" s="416"/>
      <c r="BR7" s="416"/>
      <c r="BS7" s="416"/>
      <c r="BT7" s="416"/>
      <c r="BU7" s="417"/>
      <c r="BV7" s="415">
        <v>3029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3841936</v>
      </c>
      <c r="CU7" s="416"/>
      <c r="CV7" s="416"/>
      <c r="CW7" s="416"/>
      <c r="CX7" s="416"/>
      <c r="CY7" s="416"/>
      <c r="CZ7" s="416"/>
      <c r="DA7" s="417"/>
      <c r="DB7" s="415">
        <v>3662748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199835</v>
      </c>
      <c r="BO8" s="416"/>
      <c r="BP8" s="416"/>
      <c r="BQ8" s="416"/>
      <c r="BR8" s="416"/>
      <c r="BS8" s="416"/>
      <c r="BT8" s="416"/>
      <c r="BU8" s="417"/>
      <c r="BV8" s="415">
        <v>157476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11492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42359</v>
      </c>
      <c r="BO9" s="416"/>
      <c r="BP9" s="416"/>
      <c r="BQ9" s="416"/>
      <c r="BR9" s="416"/>
      <c r="BS9" s="416"/>
      <c r="BT9" s="416"/>
      <c r="BU9" s="417"/>
      <c r="BV9" s="415">
        <v>-107008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12418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94253</v>
      </c>
      <c r="BO10" s="416"/>
      <c r="BP10" s="416"/>
      <c r="BQ10" s="416"/>
      <c r="BR10" s="416"/>
      <c r="BS10" s="416"/>
      <c r="BT10" s="416"/>
      <c r="BU10" s="417"/>
      <c r="BV10" s="415">
        <v>67148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114460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11851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11723</v>
      </c>
      <c r="S13" s="497"/>
      <c r="T13" s="497"/>
      <c r="U13" s="497"/>
      <c r="V13" s="498"/>
      <c r="W13" s="431" t="s">
        <v>120</v>
      </c>
      <c r="X13" s="432"/>
      <c r="Y13" s="432"/>
      <c r="Z13" s="432"/>
      <c r="AA13" s="432"/>
      <c r="AB13" s="422"/>
      <c r="AC13" s="466">
        <v>218</v>
      </c>
      <c r="AD13" s="467"/>
      <c r="AE13" s="467"/>
      <c r="AF13" s="467"/>
      <c r="AG13" s="506"/>
      <c r="AH13" s="466">
        <v>332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251072</v>
      </c>
      <c r="BO13" s="416"/>
      <c r="BP13" s="416"/>
      <c r="BQ13" s="416"/>
      <c r="BR13" s="416"/>
      <c r="BS13" s="416"/>
      <c r="BT13" s="416"/>
      <c r="BU13" s="417"/>
      <c r="BV13" s="415">
        <v>-39860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3.6</v>
      </c>
      <c r="CU13" s="413"/>
      <c r="CV13" s="413"/>
      <c r="CW13" s="413"/>
      <c r="CX13" s="413"/>
      <c r="CY13" s="413"/>
      <c r="CZ13" s="413"/>
      <c r="DA13" s="414"/>
      <c r="DB13" s="412">
        <v>3.2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12062</v>
      </c>
      <c r="S14" s="497"/>
      <c r="T14" s="497"/>
      <c r="U14" s="497"/>
      <c r="V14" s="498"/>
      <c r="W14" s="405"/>
      <c r="X14" s="406"/>
      <c r="Y14" s="406"/>
      <c r="Z14" s="406"/>
      <c r="AA14" s="406"/>
      <c r="AB14" s="395"/>
      <c r="AC14" s="499">
        <v>3.4</v>
      </c>
      <c r="AD14" s="500"/>
      <c r="AE14" s="500"/>
      <c r="AF14" s="500"/>
      <c r="AG14" s="501"/>
      <c r="AH14" s="499">
        <v>4.7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74.099999999999994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11930</v>
      </c>
      <c r="S15" s="497"/>
      <c r="T15" s="497"/>
      <c r="U15" s="497"/>
      <c r="V15" s="498"/>
      <c r="W15" s="431" t="s">
        <v>127</v>
      </c>
      <c r="X15" s="432"/>
      <c r="Y15" s="432"/>
      <c r="Z15" s="432"/>
      <c r="AA15" s="432"/>
      <c r="AB15" s="422"/>
      <c r="AC15" s="466">
        <v>2417</v>
      </c>
      <c r="AD15" s="467"/>
      <c r="AE15" s="467"/>
      <c r="AF15" s="467"/>
      <c r="AG15" s="506"/>
      <c r="AH15" s="466">
        <v>2769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1358258</v>
      </c>
      <c r="BO15" s="379"/>
      <c r="BP15" s="379"/>
      <c r="BQ15" s="379"/>
      <c r="BR15" s="379"/>
      <c r="BS15" s="379"/>
      <c r="BT15" s="379"/>
      <c r="BU15" s="380"/>
      <c r="BV15" s="378">
        <v>1316954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38.1</v>
      </c>
      <c r="AD16" s="500"/>
      <c r="AE16" s="500"/>
      <c r="AF16" s="500"/>
      <c r="AG16" s="501"/>
      <c r="AH16" s="499">
        <v>39.299999999999997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2873554</v>
      </c>
      <c r="BO16" s="416"/>
      <c r="BP16" s="416"/>
      <c r="BQ16" s="416"/>
      <c r="BR16" s="416"/>
      <c r="BS16" s="416"/>
      <c r="BT16" s="416"/>
      <c r="BU16" s="417"/>
      <c r="BV16" s="415">
        <v>2607445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3708</v>
      </c>
      <c r="AD17" s="467"/>
      <c r="AE17" s="467"/>
      <c r="AF17" s="467"/>
      <c r="AG17" s="506"/>
      <c r="AH17" s="466">
        <v>3824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1720618</v>
      </c>
      <c r="BO17" s="416"/>
      <c r="BP17" s="416"/>
      <c r="BQ17" s="416"/>
      <c r="BR17" s="416"/>
      <c r="BS17" s="416"/>
      <c r="BT17" s="416"/>
      <c r="BU17" s="417"/>
      <c r="BV17" s="415">
        <v>1680981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55.9</v>
      </c>
      <c r="M18" s="528"/>
      <c r="N18" s="528"/>
      <c r="O18" s="528"/>
      <c r="P18" s="528"/>
      <c r="Q18" s="528"/>
      <c r="R18" s="529"/>
      <c r="S18" s="529"/>
      <c r="T18" s="529"/>
      <c r="U18" s="529"/>
      <c r="V18" s="530"/>
      <c r="W18" s="433"/>
      <c r="X18" s="434"/>
      <c r="Y18" s="434"/>
      <c r="Z18" s="434"/>
      <c r="AA18" s="434"/>
      <c r="AB18" s="425"/>
      <c r="AC18" s="531">
        <v>58.5</v>
      </c>
      <c r="AD18" s="532"/>
      <c r="AE18" s="532"/>
      <c r="AF18" s="532"/>
      <c r="AG18" s="533"/>
      <c r="AH18" s="531">
        <v>54.3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3299454</v>
      </c>
      <c r="BO18" s="416"/>
      <c r="BP18" s="416"/>
      <c r="BQ18" s="416"/>
      <c r="BR18" s="416"/>
      <c r="BS18" s="416"/>
      <c r="BT18" s="416"/>
      <c r="BU18" s="417"/>
      <c r="BV18" s="415">
        <v>3386881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206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4259161</v>
      </c>
      <c r="BO19" s="416"/>
      <c r="BP19" s="416"/>
      <c r="BQ19" s="416"/>
      <c r="BR19" s="416"/>
      <c r="BS19" s="416"/>
      <c r="BT19" s="416"/>
      <c r="BU19" s="417"/>
      <c r="BV19" s="415">
        <v>4113777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4199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8262791</v>
      </c>
      <c r="BO23" s="416"/>
      <c r="BP23" s="416"/>
      <c r="BQ23" s="416"/>
      <c r="BR23" s="416"/>
      <c r="BS23" s="416"/>
      <c r="BT23" s="416"/>
      <c r="BU23" s="417"/>
      <c r="BV23" s="415">
        <v>8161383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5993</v>
      </c>
      <c r="R24" s="467"/>
      <c r="S24" s="467"/>
      <c r="T24" s="467"/>
      <c r="U24" s="467"/>
      <c r="V24" s="506"/>
      <c r="W24" s="561"/>
      <c r="X24" s="549"/>
      <c r="Y24" s="550"/>
      <c r="Z24" s="465" t="s">
        <v>150</v>
      </c>
      <c r="AA24" s="445"/>
      <c r="AB24" s="445"/>
      <c r="AC24" s="445"/>
      <c r="AD24" s="445"/>
      <c r="AE24" s="445"/>
      <c r="AF24" s="445"/>
      <c r="AG24" s="446"/>
      <c r="AH24" s="466">
        <v>107</v>
      </c>
      <c r="AI24" s="467"/>
      <c r="AJ24" s="467"/>
      <c r="AK24" s="467"/>
      <c r="AL24" s="506"/>
      <c r="AM24" s="466">
        <v>349462</v>
      </c>
      <c r="AN24" s="467"/>
      <c r="AO24" s="467"/>
      <c r="AP24" s="467"/>
      <c r="AQ24" s="467"/>
      <c r="AR24" s="506"/>
      <c r="AS24" s="466">
        <v>3266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2500563</v>
      </c>
      <c r="BO24" s="416"/>
      <c r="BP24" s="416"/>
      <c r="BQ24" s="416"/>
      <c r="BR24" s="416"/>
      <c r="BS24" s="416"/>
      <c r="BT24" s="416"/>
      <c r="BU24" s="417"/>
      <c r="BV24" s="415">
        <v>2564293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5558</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81621</v>
      </c>
      <c r="BO25" s="379"/>
      <c r="BP25" s="379"/>
      <c r="BQ25" s="379"/>
      <c r="BR25" s="379"/>
      <c r="BS25" s="379"/>
      <c r="BT25" s="379"/>
      <c r="BU25" s="380"/>
      <c r="BV25" s="378">
        <v>108224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5140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2860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12234</v>
      </c>
      <c r="AN27" s="467"/>
      <c r="AO27" s="467"/>
      <c r="AP27" s="467"/>
      <c r="AQ27" s="467"/>
      <c r="AR27" s="506"/>
      <c r="AS27" s="466">
        <v>4078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100000</v>
      </c>
      <c r="BO27" s="585"/>
      <c r="BP27" s="585"/>
      <c r="BQ27" s="585"/>
      <c r="BR27" s="585"/>
      <c r="BS27" s="585"/>
      <c r="BT27" s="585"/>
      <c r="BU27" s="586"/>
      <c r="BV27" s="584">
        <v>100000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2220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467756</v>
      </c>
      <c r="BO28" s="379"/>
      <c r="BP28" s="379"/>
      <c r="BQ28" s="379"/>
      <c r="BR28" s="379"/>
      <c r="BS28" s="379"/>
      <c r="BT28" s="379"/>
      <c r="BU28" s="380"/>
      <c r="BV28" s="378">
        <v>373503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2010</v>
      </c>
      <c r="R29" s="467"/>
      <c r="S29" s="467"/>
      <c r="T29" s="467"/>
      <c r="U29" s="467"/>
      <c r="V29" s="506"/>
      <c r="W29" s="562"/>
      <c r="X29" s="563"/>
      <c r="Y29" s="564"/>
      <c r="Z29" s="465" t="s">
        <v>166</v>
      </c>
      <c r="AA29" s="445"/>
      <c r="AB29" s="445"/>
      <c r="AC29" s="445"/>
      <c r="AD29" s="445"/>
      <c r="AE29" s="445"/>
      <c r="AF29" s="445"/>
      <c r="AG29" s="446"/>
      <c r="AH29" s="466">
        <v>110</v>
      </c>
      <c r="AI29" s="467"/>
      <c r="AJ29" s="467"/>
      <c r="AK29" s="467"/>
      <c r="AL29" s="506"/>
      <c r="AM29" s="466">
        <v>361696</v>
      </c>
      <c r="AN29" s="467"/>
      <c r="AO29" s="467"/>
      <c r="AP29" s="467"/>
      <c r="AQ29" s="467"/>
      <c r="AR29" s="506"/>
      <c r="AS29" s="466">
        <v>3288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247402</v>
      </c>
      <c r="BO29" s="416"/>
      <c r="BP29" s="416"/>
      <c r="BQ29" s="416"/>
      <c r="BR29" s="416"/>
      <c r="BS29" s="416"/>
      <c r="BT29" s="416"/>
      <c r="BU29" s="417"/>
      <c r="BV29" s="415">
        <v>254344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1452060</v>
      </c>
      <c r="BO30" s="585"/>
      <c r="BP30" s="585"/>
      <c r="BQ30" s="585"/>
      <c r="BR30" s="585"/>
      <c r="BS30" s="585"/>
      <c r="BT30" s="585"/>
      <c r="BU30" s="586"/>
      <c r="BV30" s="584">
        <v>1258550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浄化槽設置管理事業特別会計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埼玉県後期高齢者医療広域連合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関口茂八奨学事業特別会計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埼玉県後期高齢者医療広域連合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埼玉県市町村総合事務組合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埼玉県市町村総合事務組合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比企広域市町村圏組合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比企広域市町村圏組合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比企広域市町村圏組合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比企広域市町村圏組合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小川地区衛生組合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525</v>
      </c>
      <c r="D34" s="1181"/>
      <c r="E34" s="1182"/>
      <c r="F34" s="32">
        <v>5.66</v>
      </c>
      <c r="G34" s="33">
        <v>6.31</v>
      </c>
      <c r="H34" s="33">
        <v>7.06</v>
      </c>
      <c r="I34" s="33">
        <v>5.83</v>
      </c>
      <c r="J34" s="34">
        <v>7.27</v>
      </c>
      <c r="K34" s="22"/>
      <c r="L34" s="22"/>
      <c r="M34" s="22"/>
      <c r="N34" s="22"/>
      <c r="O34" s="22"/>
      <c r="P34" s="22"/>
    </row>
    <row r="35" spans="1:16" ht="39" customHeight="1">
      <c r="A35" s="22"/>
      <c r="B35" s="35"/>
      <c r="C35" s="1175" t="s">
        <v>526</v>
      </c>
      <c r="D35" s="1176"/>
      <c r="E35" s="1177"/>
      <c r="F35" s="36">
        <v>6.84</v>
      </c>
      <c r="G35" s="37">
        <v>5.91</v>
      </c>
      <c r="H35" s="37">
        <v>7.28</v>
      </c>
      <c r="I35" s="37">
        <v>4.2699999999999996</v>
      </c>
      <c r="J35" s="38">
        <v>5.2</v>
      </c>
      <c r="K35" s="22"/>
      <c r="L35" s="22"/>
      <c r="M35" s="22"/>
      <c r="N35" s="22"/>
      <c r="O35" s="22"/>
      <c r="P35" s="22"/>
    </row>
    <row r="36" spans="1:16" ht="39" customHeight="1">
      <c r="A36" s="22"/>
      <c r="B36" s="35"/>
      <c r="C36" s="1175" t="s">
        <v>527</v>
      </c>
      <c r="D36" s="1176"/>
      <c r="E36" s="1177"/>
      <c r="F36" s="36">
        <v>2.34</v>
      </c>
      <c r="G36" s="37">
        <v>2.86</v>
      </c>
      <c r="H36" s="37">
        <v>3.67</v>
      </c>
      <c r="I36" s="37">
        <v>2.82</v>
      </c>
      <c r="J36" s="38">
        <v>2.37</v>
      </c>
      <c r="K36" s="22"/>
      <c r="L36" s="22"/>
      <c r="M36" s="22"/>
      <c r="N36" s="22"/>
      <c r="O36" s="22"/>
      <c r="P36" s="22"/>
    </row>
    <row r="37" spans="1:16" ht="39" customHeight="1">
      <c r="A37" s="22"/>
      <c r="B37" s="35"/>
      <c r="C37" s="1175" t="s">
        <v>528</v>
      </c>
      <c r="D37" s="1176"/>
      <c r="E37" s="1177"/>
      <c r="F37" s="36">
        <v>1.52</v>
      </c>
      <c r="G37" s="37">
        <v>0.77</v>
      </c>
      <c r="H37" s="37">
        <v>0.7</v>
      </c>
      <c r="I37" s="37">
        <v>0.81</v>
      </c>
      <c r="J37" s="38">
        <v>1.63</v>
      </c>
      <c r="K37" s="22"/>
      <c r="L37" s="22"/>
      <c r="M37" s="22"/>
      <c r="N37" s="22"/>
      <c r="O37" s="22"/>
      <c r="P37" s="22"/>
    </row>
    <row r="38" spans="1:16" ht="39" customHeight="1">
      <c r="A38" s="22"/>
      <c r="B38" s="35"/>
      <c r="C38" s="1175" t="s">
        <v>529</v>
      </c>
      <c r="D38" s="1176"/>
      <c r="E38" s="1177"/>
      <c r="F38" s="36">
        <v>0.01</v>
      </c>
      <c r="G38" s="37">
        <v>0.01</v>
      </c>
      <c r="H38" s="37">
        <v>0.02</v>
      </c>
      <c r="I38" s="37">
        <v>0.06</v>
      </c>
      <c r="J38" s="38">
        <v>7.0000000000000007E-2</v>
      </c>
      <c r="K38" s="22"/>
      <c r="L38" s="22"/>
      <c r="M38" s="22"/>
      <c r="N38" s="22"/>
      <c r="O38" s="22"/>
      <c r="P38" s="22"/>
    </row>
    <row r="39" spans="1:16" ht="39" customHeight="1">
      <c r="A39" s="22"/>
      <c r="B39" s="35"/>
      <c r="C39" s="1175" t="s">
        <v>530</v>
      </c>
      <c r="D39" s="1176"/>
      <c r="E39" s="1177"/>
      <c r="F39" s="36">
        <v>0.11</v>
      </c>
      <c r="G39" s="37">
        <v>0.11</v>
      </c>
      <c r="H39" s="37">
        <v>0.1</v>
      </c>
      <c r="I39" s="37">
        <v>0.06</v>
      </c>
      <c r="J39" s="38">
        <v>0.05</v>
      </c>
      <c r="K39" s="22"/>
      <c r="L39" s="22"/>
      <c r="M39" s="22"/>
      <c r="N39" s="22"/>
      <c r="O39" s="22"/>
      <c r="P39" s="22"/>
    </row>
    <row r="40" spans="1:16" ht="39" customHeight="1">
      <c r="A40" s="22"/>
      <c r="B40" s="35"/>
      <c r="C40" s="1175" t="s">
        <v>531</v>
      </c>
      <c r="D40" s="1176"/>
      <c r="E40" s="1177"/>
      <c r="F40" s="36">
        <v>0</v>
      </c>
      <c r="G40" s="37">
        <v>0</v>
      </c>
      <c r="H40" s="37">
        <v>0</v>
      </c>
      <c r="I40" s="37">
        <v>0.02</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533</v>
      </c>
      <c r="D43" s="1179"/>
      <c r="E43" s="1180"/>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351</v>
      </c>
      <c r="L45" s="60">
        <v>388</v>
      </c>
      <c r="M45" s="60">
        <v>464</v>
      </c>
      <c r="N45" s="60">
        <v>503</v>
      </c>
      <c r="O45" s="61">
        <v>565</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27</v>
      </c>
      <c r="L48" s="64">
        <v>23</v>
      </c>
      <c r="M48" s="64">
        <v>25</v>
      </c>
      <c r="N48" s="64">
        <v>24</v>
      </c>
      <c r="O48" s="65">
        <v>28</v>
      </c>
      <c r="P48" s="48"/>
      <c r="Q48" s="48"/>
      <c r="R48" s="48"/>
      <c r="S48" s="48"/>
      <c r="T48" s="48"/>
      <c r="U48" s="48"/>
    </row>
    <row r="49" spans="1:21" ht="30.75" customHeight="1">
      <c r="A49" s="48"/>
      <c r="B49" s="1193"/>
      <c r="C49" s="1194"/>
      <c r="D49" s="62"/>
      <c r="E49" s="1185" t="s">
        <v>15</v>
      </c>
      <c r="F49" s="1185"/>
      <c r="G49" s="1185"/>
      <c r="H49" s="1185"/>
      <c r="I49" s="1185"/>
      <c r="J49" s="1186"/>
      <c r="K49" s="63">
        <v>30</v>
      </c>
      <c r="L49" s="64">
        <v>17</v>
      </c>
      <c r="M49" s="64">
        <v>21</v>
      </c>
      <c r="N49" s="64">
        <v>21</v>
      </c>
      <c r="O49" s="65">
        <v>19</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312</v>
      </c>
      <c r="L52" s="64">
        <v>343</v>
      </c>
      <c r="M52" s="64">
        <v>388</v>
      </c>
      <c r="N52" s="64">
        <v>444</v>
      </c>
      <c r="O52" s="65">
        <v>479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96</v>
      </c>
      <c r="L53" s="69">
        <v>85</v>
      </c>
      <c r="M53" s="69">
        <v>122</v>
      </c>
      <c r="N53" s="69">
        <v>105</v>
      </c>
      <c r="O53" s="70">
        <v>134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6576</v>
      </c>
      <c r="J41" s="83">
        <v>7404</v>
      </c>
      <c r="K41" s="83">
        <v>7957</v>
      </c>
      <c r="L41" s="83">
        <v>8161</v>
      </c>
      <c r="M41" s="84">
        <v>8263</v>
      </c>
    </row>
    <row r="42" spans="2:13" ht="27.75" customHeight="1">
      <c r="B42" s="1201"/>
      <c r="C42" s="1202"/>
      <c r="D42" s="85"/>
      <c r="E42" s="1207" t="s">
        <v>25</v>
      </c>
      <c r="F42" s="1207"/>
      <c r="G42" s="1207"/>
      <c r="H42" s="1208"/>
      <c r="I42" s="86" t="s">
        <v>478</v>
      </c>
      <c r="J42" s="87" t="s">
        <v>478</v>
      </c>
      <c r="K42" s="87" t="s">
        <v>478</v>
      </c>
      <c r="L42" s="87" t="s">
        <v>478</v>
      </c>
      <c r="M42" s="88" t="s">
        <v>478</v>
      </c>
    </row>
    <row r="43" spans="2:13" ht="27.75" customHeight="1">
      <c r="B43" s="1201"/>
      <c r="C43" s="1202"/>
      <c r="D43" s="85"/>
      <c r="E43" s="1207" t="s">
        <v>26</v>
      </c>
      <c r="F43" s="1207"/>
      <c r="G43" s="1207"/>
      <c r="H43" s="1208"/>
      <c r="I43" s="86">
        <v>339</v>
      </c>
      <c r="J43" s="87">
        <v>400</v>
      </c>
      <c r="K43" s="87">
        <v>417</v>
      </c>
      <c r="L43" s="87">
        <v>422</v>
      </c>
      <c r="M43" s="88">
        <v>421</v>
      </c>
    </row>
    <row r="44" spans="2:13" ht="27.75" customHeight="1">
      <c r="B44" s="1201"/>
      <c r="C44" s="1202"/>
      <c r="D44" s="85"/>
      <c r="E44" s="1207" t="s">
        <v>27</v>
      </c>
      <c r="F44" s="1207"/>
      <c r="G44" s="1207"/>
      <c r="H44" s="1208"/>
      <c r="I44" s="86">
        <v>95</v>
      </c>
      <c r="J44" s="87">
        <v>114</v>
      </c>
      <c r="K44" s="87">
        <v>132</v>
      </c>
      <c r="L44" s="87">
        <v>150</v>
      </c>
      <c r="M44" s="88">
        <v>154</v>
      </c>
    </row>
    <row r="45" spans="2:13" ht="27.75" customHeight="1">
      <c r="B45" s="1201"/>
      <c r="C45" s="1202"/>
      <c r="D45" s="85"/>
      <c r="E45" s="1207" t="s">
        <v>28</v>
      </c>
      <c r="F45" s="1207"/>
      <c r="G45" s="1207"/>
      <c r="H45" s="1208"/>
      <c r="I45" s="86">
        <v>1759</v>
      </c>
      <c r="J45" s="87">
        <v>1734</v>
      </c>
      <c r="K45" s="87">
        <v>1650</v>
      </c>
      <c r="L45" s="87">
        <v>1558</v>
      </c>
      <c r="M45" s="88">
        <v>1467</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1419</v>
      </c>
      <c r="J49" s="87">
        <v>1174</v>
      </c>
      <c r="K49" s="87">
        <v>1067</v>
      </c>
      <c r="L49" s="87">
        <v>1117</v>
      </c>
      <c r="M49" s="88">
        <v>1213</v>
      </c>
    </row>
    <row r="50" spans="2:13" ht="27.75" customHeight="1">
      <c r="B50" s="1201"/>
      <c r="C50" s="1202"/>
      <c r="D50" s="85"/>
      <c r="E50" s="1207" t="s">
        <v>34</v>
      </c>
      <c r="F50" s="1207"/>
      <c r="G50" s="1207"/>
      <c r="H50" s="1208"/>
      <c r="I50" s="86" t="s">
        <v>478</v>
      </c>
      <c r="J50" s="87" t="s">
        <v>478</v>
      </c>
      <c r="K50" s="87" t="s">
        <v>478</v>
      </c>
      <c r="L50" s="87" t="s">
        <v>478</v>
      </c>
      <c r="M50" s="88" t="s">
        <v>478</v>
      </c>
    </row>
    <row r="51" spans="2:13" ht="27.75" customHeight="1">
      <c r="B51" s="1203"/>
      <c r="C51" s="1204"/>
      <c r="D51" s="85"/>
      <c r="E51" s="1207" t="s">
        <v>35</v>
      </c>
      <c r="F51" s="1207"/>
      <c r="G51" s="1207"/>
      <c r="H51" s="1208"/>
      <c r="I51" s="86">
        <v>5548</v>
      </c>
      <c r="J51" s="87">
        <v>6178</v>
      </c>
      <c r="K51" s="87">
        <v>6585</v>
      </c>
      <c r="L51" s="87">
        <v>6786</v>
      </c>
      <c r="M51" s="88">
        <v>6939</v>
      </c>
    </row>
    <row r="52" spans="2:13" ht="27.75" customHeight="1" thickBot="1">
      <c r="B52" s="1211" t="s">
        <v>36</v>
      </c>
      <c r="C52" s="1212"/>
      <c r="D52" s="90"/>
      <c r="E52" s="1213" t="s">
        <v>37</v>
      </c>
      <c r="F52" s="1213"/>
      <c r="G52" s="1213"/>
      <c r="H52" s="1214"/>
      <c r="I52" s="91">
        <v>1803</v>
      </c>
      <c r="J52" s="92">
        <v>2300</v>
      </c>
      <c r="K52" s="92">
        <v>2504</v>
      </c>
      <c r="L52" s="92">
        <v>2388</v>
      </c>
      <c r="M52" s="93">
        <v>2153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58" zoomScale="75" zoomScaleNormal="75"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27" t="s">
        <v>551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553</v>
      </c>
      <c r="H51" s="1240"/>
      <c r="I51" s="1245" t="s">
        <v>554</v>
      </c>
      <c r="J51" s="1245"/>
      <c r="K51" s="1249"/>
      <c r="L51" s="1249"/>
      <c r="M51" s="1249"/>
      <c r="N51" s="1249"/>
      <c r="O51" s="1215">
        <v>64</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47">
        <v>44.5</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15">
        <v>20.2</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47">
        <v>47.1</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553</v>
      </c>
      <c r="H73" s="1240"/>
      <c r="I73" s="1245" t="s">
        <v>554</v>
      </c>
      <c r="J73" s="1245"/>
      <c r="K73" s="1226">
        <v>54.4</v>
      </c>
      <c r="L73" s="1226">
        <v>70.400000000000006</v>
      </c>
      <c r="M73" s="1215">
        <v>77.2</v>
      </c>
      <c r="N73" s="1215">
        <v>74.099999999999994</v>
      </c>
      <c r="O73" s="1215">
        <v>64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2.9</v>
      </c>
      <c r="L75" s="1247">
        <v>2.8</v>
      </c>
      <c r="M75" s="1247">
        <v>3</v>
      </c>
      <c r="N75" s="1247">
        <v>3.2</v>
      </c>
      <c r="O75" s="1247">
        <v>3.6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35.299999999999997</v>
      </c>
      <c r="L77" s="1226">
        <v>29.4</v>
      </c>
      <c r="M77" s="1215">
        <v>18.899999999999999</v>
      </c>
      <c r="N77" s="1215">
        <v>10.199999999999999</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11.6</v>
      </c>
      <c r="L79" s="1218">
        <v>10.9</v>
      </c>
      <c r="M79" s="1218">
        <v>10.1</v>
      </c>
      <c r="N79" s="1218">
        <v>9.1</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105360</v>
      </c>
      <c r="E3" s="116"/>
      <c r="F3" s="117">
        <v>70897</v>
      </c>
      <c r="G3" s="118"/>
      <c r="H3" s="119"/>
    </row>
    <row r="4" spans="1:8">
      <c r="A4" s="120"/>
      <c r="B4" s="121"/>
      <c r="C4" s="122"/>
      <c r="D4" s="123">
        <v>92755</v>
      </c>
      <c r="E4" s="124"/>
      <c r="F4" s="125">
        <v>39878</v>
      </c>
      <c r="G4" s="126"/>
      <c r="H4" s="127"/>
    </row>
    <row r="5" spans="1:8">
      <c r="A5" s="108" t="s">
        <v>511</v>
      </c>
      <c r="B5" s="113"/>
      <c r="C5" s="114"/>
      <c r="D5" s="115">
        <v>81045</v>
      </c>
      <c r="E5" s="116"/>
      <c r="F5" s="117">
        <v>66496</v>
      </c>
      <c r="G5" s="118"/>
      <c r="H5" s="119"/>
    </row>
    <row r="6" spans="1:8">
      <c r="A6" s="120"/>
      <c r="B6" s="121"/>
      <c r="C6" s="122"/>
      <c r="D6" s="123">
        <v>61431</v>
      </c>
      <c r="E6" s="124"/>
      <c r="F6" s="125">
        <v>36530</v>
      </c>
      <c r="G6" s="126"/>
      <c r="H6" s="127"/>
    </row>
    <row r="7" spans="1:8">
      <c r="A7" s="108" t="s">
        <v>512</v>
      </c>
      <c r="B7" s="113"/>
      <c r="C7" s="114"/>
      <c r="D7" s="115">
        <v>71067</v>
      </c>
      <c r="E7" s="116"/>
      <c r="F7" s="117">
        <v>82748</v>
      </c>
      <c r="G7" s="118"/>
      <c r="H7" s="119"/>
    </row>
    <row r="8" spans="1:8">
      <c r="A8" s="120"/>
      <c r="B8" s="121"/>
      <c r="C8" s="122"/>
      <c r="D8" s="123">
        <v>58696</v>
      </c>
      <c r="E8" s="124"/>
      <c r="F8" s="125">
        <v>44732</v>
      </c>
      <c r="G8" s="126"/>
      <c r="H8" s="127"/>
    </row>
    <row r="9" spans="1:8">
      <c r="A9" s="108" t="s">
        <v>513</v>
      </c>
      <c r="B9" s="113"/>
      <c r="C9" s="114"/>
      <c r="D9" s="115">
        <v>31448</v>
      </c>
      <c r="E9" s="116"/>
      <c r="F9" s="117">
        <v>91837</v>
      </c>
      <c r="G9" s="118"/>
      <c r="H9" s="119"/>
    </row>
    <row r="10" spans="1:8">
      <c r="A10" s="120"/>
      <c r="B10" s="121"/>
      <c r="C10" s="122"/>
      <c r="D10" s="123">
        <v>30413</v>
      </c>
      <c r="E10" s="124"/>
      <c r="F10" s="125">
        <v>54439</v>
      </c>
      <c r="G10" s="126"/>
      <c r="H10" s="127"/>
    </row>
    <row r="11" spans="1:8">
      <c r="A11" s="108" t="s">
        <v>514</v>
      </c>
      <c r="B11" s="113"/>
      <c r="C11" s="114"/>
      <c r="D11" s="115">
        <v>42733</v>
      </c>
      <c r="E11" s="116"/>
      <c r="F11" s="117">
        <v>106092</v>
      </c>
      <c r="G11" s="118"/>
      <c r="H11" s="119"/>
    </row>
    <row r="12" spans="1:8">
      <c r="A12" s="120"/>
      <c r="B12" s="121"/>
      <c r="C12" s="128"/>
      <c r="D12" s="123">
        <v>34072</v>
      </c>
      <c r="E12" s="124"/>
      <c r="F12" s="125">
        <v>44299</v>
      </c>
      <c r="G12" s="126"/>
      <c r="H12" s="127"/>
    </row>
    <row r="13" spans="1:8">
      <c r="A13" s="108"/>
      <c r="B13" s="113"/>
      <c r="C13" s="129"/>
      <c r="D13" s="130">
        <v>66331</v>
      </c>
      <c r="E13" s="131"/>
      <c r="F13" s="132">
        <v>83614</v>
      </c>
      <c r="G13" s="133"/>
      <c r="H13" s="119"/>
    </row>
    <row r="14" spans="1:8">
      <c r="A14" s="120"/>
      <c r="B14" s="121"/>
      <c r="C14" s="122"/>
      <c r="D14" s="123">
        <v>55473</v>
      </c>
      <c r="E14" s="124"/>
      <c r="F14" s="125">
        <v>43976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6.84</v>
      </c>
      <c r="C19" s="134">
        <f>ROUND(VALUE(SUBSTITUTE(実質収支比率等に係る経年分析!G$48,"▲","-")),2)</f>
        <v>5.91</v>
      </c>
      <c r="D19" s="134">
        <f>ROUND(VALUE(SUBSTITUTE(実質収支比率等に係る経年分析!H$48,"▲","-")),2)</f>
        <v>7.29</v>
      </c>
      <c r="E19" s="134">
        <f>ROUND(VALUE(SUBSTITUTE(実質収支比率等に係る経年分析!I$48,"▲","-")),2)</f>
        <v>4.3</v>
      </c>
      <c r="F19" s="134">
        <f>ROUND(VALUE(SUBSTITUTE(実質収支比率等に係る経年分析!J$48,"▲","-")),2)</f>
        <v>5.2</v>
      </c>
    </row>
    <row r="20" spans="1:11">
      <c r="A20" s="134" t="s">
        <v>42</v>
      </c>
      <c r="B20" s="134">
        <f>ROUND(VALUE(SUBSTITUTE(実質収支比率等に係る経年分析!F$47,"▲","-")),2)</f>
        <v>11.35</v>
      </c>
      <c r="C20" s="134">
        <f>ROUND(VALUE(SUBSTITUTE(実質収支比率等に係る経年分析!G$47,"▲","-")),2)</f>
        <v>8.5</v>
      </c>
      <c r="D20" s="134">
        <f>ROUND(VALUE(SUBSTITUTE(実質収支比率等に係る経年分析!H$47,"▲","-")),2)</f>
        <v>8.44</v>
      </c>
      <c r="E20" s="134">
        <f>ROUND(VALUE(SUBSTITUTE(実質収支比率等に係る経年分析!I$47,"▲","-")),2)</f>
        <v>10.199999999999999</v>
      </c>
      <c r="F20" s="134">
        <f>ROUND(VALUE(SUBSTITUTE(実質収支比率等に係る経年分析!J$47,"▲","-")),2)</f>
        <v>12.18</v>
      </c>
    </row>
    <row r="21" spans="1:11">
      <c r="A21" s="134" t="s">
        <v>43</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-3.87</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6.54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関口茂八奨学事業特別会計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浄化槽設置管理事業特別会計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312</v>
      </c>
      <c r="E42" s="136"/>
      <c r="F42" s="136"/>
      <c r="G42" s="136">
        <f>'実質公債費比率（分子）の構造'!L$52</f>
        <v>343</v>
      </c>
      <c r="H42" s="136"/>
      <c r="I42" s="136"/>
      <c r="J42" s="136">
        <f>'実質公債費比率（分子）の構造'!M$52</f>
        <v>388</v>
      </c>
      <c r="K42" s="136"/>
      <c r="L42" s="136"/>
      <c r="M42" s="136">
        <f>'実質公債費比率（分子）の構造'!N$52</f>
        <v>444</v>
      </c>
      <c r="N42" s="136"/>
      <c r="O42" s="136"/>
      <c r="P42" s="136">
        <f>'実質公債費比率（分子）の構造'!O$52</f>
        <v>479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30</v>
      </c>
      <c r="C45" s="136"/>
      <c r="D45" s="136"/>
      <c r="E45" s="136">
        <f>'実質公債費比率（分子）の構造'!L$49</f>
        <v>17</v>
      </c>
      <c r="F45" s="136"/>
      <c r="G45" s="136"/>
      <c r="H45" s="136">
        <f>'実質公債費比率（分子）の構造'!M$49</f>
        <v>21</v>
      </c>
      <c r="I45" s="136"/>
      <c r="J45" s="136"/>
      <c r="K45" s="136">
        <f>'実質公債費比率（分子）の構造'!N$49</f>
        <v>21</v>
      </c>
      <c r="L45" s="136"/>
      <c r="M45" s="136"/>
      <c r="N45" s="136">
        <f>'実質公債費比率（分子）の構造'!O$49</f>
        <v>19</v>
      </c>
      <c r="O45" s="136"/>
      <c r="P45" s="136"/>
    </row>
    <row r="46" spans="1:16">
      <c r="A46" s="136" t="s">
        <v>54</v>
      </c>
      <c r="B46" s="136">
        <f>'実質公債費比率（分子）の構造'!K$48</f>
        <v>27</v>
      </c>
      <c r="C46" s="136"/>
      <c r="D46" s="136"/>
      <c r="E46" s="136">
        <f>'実質公債費比率（分子）の構造'!L$48</f>
        <v>23</v>
      </c>
      <c r="F46" s="136"/>
      <c r="G46" s="136"/>
      <c r="H46" s="136">
        <f>'実質公債費比率（分子）の構造'!M$48</f>
        <v>25</v>
      </c>
      <c r="I46" s="136"/>
      <c r="J46" s="136"/>
      <c r="K46" s="136">
        <f>'実質公債費比率（分子）の構造'!N$48</f>
        <v>24</v>
      </c>
      <c r="L46" s="136"/>
      <c r="M46" s="136"/>
      <c r="N46" s="136">
        <f>'実質公債費比率（分子）の構造'!O$48</f>
        <v>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351</v>
      </c>
      <c r="C49" s="136"/>
      <c r="D49" s="136"/>
      <c r="E49" s="136">
        <f>'実質公債費比率（分子）の構造'!L$45</f>
        <v>388</v>
      </c>
      <c r="F49" s="136"/>
      <c r="G49" s="136"/>
      <c r="H49" s="136">
        <f>'実質公債費比率（分子）の構造'!M$45</f>
        <v>464</v>
      </c>
      <c r="I49" s="136"/>
      <c r="J49" s="136"/>
      <c r="K49" s="136">
        <f>'実質公債費比率（分子）の構造'!N$45</f>
        <v>503</v>
      </c>
      <c r="L49" s="136"/>
      <c r="M49" s="136"/>
      <c r="N49" s="136">
        <f>'実質公債費比率（分子）の構造'!O$45</f>
        <v>565</v>
      </c>
      <c r="O49" s="136"/>
      <c r="P49" s="136"/>
    </row>
    <row r="50" spans="1:16">
      <c r="A50" s="136" t="s">
        <v>58</v>
      </c>
      <c r="B50" s="136" t="e">
        <f>NA()</f>
        <v>#N/A</v>
      </c>
      <c r="C50" s="136">
        <f>IF(ISNUMBER('実質公債費比率（分子）の構造'!K$53),'実質公債費比率（分子）の構造'!K$53,NA())</f>
        <v>96</v>
      </c>
      <c r="D50" s="136" t="e">
        <f>NA()</f>
        <v>#N/A</v>
      </c>
      <c r="E50" s="136" t="e">
        <f>NA()</f>
        <v>#N/A</v>
      </c>
      <c r="F50" s="136">
        <f>IF(ISNUMBER('実質公債費比率（分子）の構造'!L$53),'実質公債費比率（分子）の構造'!L$53,NA())</f>
        <v>85</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134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5548</v>
      </c>
      <c r="E56" s="135"/>
      <c r="F56" s="135"/>
      <c r="G56" s="135">
        <f>'将来負担比率（分子）の構造'!J$51</f>
        <v>6178</v>
      </c>
      <c r="H56" s="135"/>
      <c r="I56" s="135"/>
      <c r="J56" s="135">
        <f>'将来負担比率（分子）の構造'!K$51</f>
        <v>6585</v>
      </c>
      <c r="K56" s="135"/>
      <c r="L56" s="135"/>
      <c r="M56" s="135">
        <f>'将来負担比率（分子）の構造'!L$51</f>
        <v>6786</v>
      </c>
      <c r="N56" s="135"/>
      <c r="O56" s="135"/>
      <c r="P56" s="135">
        <f>'将来負担比率（分子）の構造'!M$51</f>
        <v>6939</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1419</v>
      </c>
      <c r="E58" s="135"/>
      <c r="F58" s="135"/>
      <c r="G58" s="135">
        <f>'将来負担比率（分子）の構造'!J$49</f>
        <v>1174</v>
      </c>
      <c r="H58" s="135"/>
      <c r="I58" s="135"/>
      <c r="J58" s="135">
        <f>'将来負担比率（分子）の構造'!K$49</f>
        <v>1067</v>
      </c>
      <c r="K58" s="135"/>
      <c r="L58" s="135"/>
      <c r="M58" s="135">
        <f>'将来負担比率（分子）の構造'!L$49</f>
        <v>1117</v>
      </c>
      <c r="N58" s="135"/>
      <c r="O58" s="135"/>
      <c r="P58" s="135">
        <f>'将来負担比率（分子）の構造'!M$49</f>
        <v>1213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1759</v>
      </c>
      <c r="C62" s="135"/>
      <c r="D62" s="135"/>
      <c r="E62" s="135">
        <f>'将来負担比率（分子）の構造'!J$45</f>
        <v>1734</v>
      </c>
      <c r="F62" s="135"/>
      <c r="G62" s="135"/>
      <c r="H62" s="135">
        <f>'将来負担比率（分子）の構造'!K$45</f>
        <v>1650</v>
      </c>
      <c r="I62" s="135"/>
      <c r="J62" s="135"/>
      <c r="K62" s="135">
        <f>'将来負担比率（分子）の構造'!L$45</f>
        <v>1558</v>
      </c>
      <c r="L62" s="135"/>
      <c r="M62" s="135"/>
      <c r="N62" s="135">
        <f>'将来負担比率（分子）の構造'!M$45</f>
        <v>1467</v>
      </c>
      <c r="O62" s="135"/>
      <c r="P62" s="135"/>
    </row>
    <row r="63" spans="1:16">
      <c r="A63" s="135" t="s">
        <v>27</v>
      </c>
      <c r="B63" s="135">
        <f>'将来負担比率（分子）の構造'!I$44</f>
        <v>95</v>
      </c>
      <c r="C63" s="135"/>
      <c r="D63" s="135"/>
      <c r="E63" s="135">
        <f>'将来負担比率（分子）の構造'!J$44</f>
        <v>114</v>
      </c>
      <c r="F63" s="135"/>
      <c r="G63" s="135"/>
      <c r="H63" s="135">
        <f>'将来負担比率（分子）の構造'!K$44</f>
        <v>132</v>
      </c>
      <c r="I63" s="135"/>
      <c r="J63" s="135"/>
      <c r="K63" s="135">
        <f>'将来負担比率（分子）の構造'!L$44</f>
        <v>150</v>
      </c>
      <c r="L63" s="135"/>
      <c r="M63" s="135"/>
      <c r="N63" s="135">
        <f>'将来負担比率（分子）の構造'!M$44</f>
        <v>154</v>
      </c>
      <c r="O63" s="135"/>
      <c r="P63" s="135"/>
    </row>
    <row r="64" spans="1:16">
      <c r="A64" s="135" t="s">
        <v>26</v>
      </c>
      <c r="B64" s="135">
        <f>'将来負担比率（分子）の構造'!I$43</f>
        <v>339</v>
      </c>
      <c r="C64" s="135"/>
      <c r="D64" s="135"/>
      <c r="E64" s="135">
        <f>'将来負担比率（分子）の構造'!J$43</f>
        <v>400</v>
      </c>
      <c r="F64" s="135"/>
      <c r="G64" s="135"/>
      <c r="H64" s="135">
        <f>'将来負担比率（分子）の構造'!K$43</f>
        <v>417</v>
      </c>
      <c r="I64" s="135"/>
      <c r="J64" s="135"/>
      <c r="K64" s="135">
        <f>'将来負担比率（分子）の構造'!L$43</f>
        <v>422</v>
      </c>
      <c r="L64" s="135"/>
      <c r="M64" s="135"/>
      <c r="N64" s="135">
        <f>'将来負担比率（分子）の構造'!M$43</f>
        <v>421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6576</v>
      </c>
      <c r="C66" s="135"/>
      <c r="D66" s="135"/>
      <c r="E66" s="135">
        <f>'将来負担比率（分子）の構造'!J$41</f>
        <v>7404</v>
      </c>
      <c r="F66" s="135"/>
      <c r="G66" s="135"/>
      <c r="H66" s="135">
        <f>'将来負担比率（分子）の構造'!K$41</f>
        <v>7957</v>
      </c>
      <c r="I66" s="135"/>
      <c r="J66" s="135"/>
      <c r="K66" s="135">
        <f>'将来負担比率（分子）の構造'!L$41</f>
        <v>8161</v>
      </c>
      <c r="L66" s="135"/>
      <c r="M66" s="135"/>
      <c r="N66" s="135">
        <f>'将来負担比率（分子）の構造'!M$41</f>
        <v>8263</v>
      </c>
      <c r="O66" s="135"/>
      <c r="P66" s="135"/>
    </row>
    <row r="67" spans="1:16">
      <c r="A67" s="135" t="s">
        <v>62</v>
      </c>
      <c r="B67" s="135" t="e">
        <f>NA()</f>
        <v>#N/A</v>
      </c>
      <c r="C67" s="135">
        <f>IF(ISNUMBER('将来負担比率（分子）の構造'!I$52), IF('将来負担比率（分子）の構造'!I$52 &lt; 0, 0, '将来負担比率（分子）の構造'!I$52), NA())</f>
        <v>1803</v>
      </c>
      <c r="D67" s="135" t="e">
        <f>NA()</f>
        <v>#N/A</v>
      </c>
      <c r="E67" s="135" t="e">
        <f>NA()</f>
        <v>#N/A</v>
      </c>
      <c r="F67" s="135">
        <f>IF(ISNUMBER('将来負担比率（分子）の構造'!J$52), IF('将来負担比率（分子）の構造'!J$52 &lt; 0, 0, '将来負担比率（分子）の構造'!J$52), NA())</f>
        <v>2300</v>
      </c>
      <c r="G67" s="135" t="e">
        <f>NA()</f>
        <v>#N/A</v>
      </c>
      <c r="H67" s="135" t="e">
        <f>NA()</f>
        <v>#N/A</v>
      </c>
      <c r="I67" s="135">
        <f>IF(ISNUMBER('将来負担比率（分子）の構造'!K$52), IF('将来負担比率（分子）の構造'!K$52 &lt; 0, 0, '将来負担比率（分子）の構造'!K$52), NA())</f>
        <v>2504</v>
      </c>
      <c r="J67" s="135" t="e">
        <f>NA()</f>
        <v>#N/A</v>
      </c>
      <c r="K67" s="135" t="e">
        <f>NA()</f>
        <v>#N/A</v>
      </c>
      <c r="L67" s="135">
        <f>IF(ISNUMBER('将来負担比率（分子）の構造'!L$52), IF('将来負担比率（分子）の構造'!L$52 &lt; 0, 0, '将来負担比率（分子）の構造'!L$52), NA())</f>
        <v>2388</v>
      </c>
      <c r="M67" s="135" t="e">
        <f>NA()</f>
        <v>#N/A</v>
      </c>
      <c r="N67" s="135" t="e">
        <f>NA()</f>
        <v>#N/A</v>
      </c>
      <c r="O67" s="135">
        <f>IF(ISNUMBER('将来負担比率（分子）の構造'!M$52), IF('将来負担比率（分子）の構造'!M$52 &lt; 0, 0, '将来負担比率（分子）の構造'!M$52), NA())</f>
        <v>2153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1345781</v>
      </c>
      <c r="S5" s="613"/>
      <c r="T5" s="613"/>
      <c r="U5" s="613"/>
      <c r="V5" s="613"/>
      <c r="W5" s="613"/>
      <c r="X5" s="613"/>
      <c r="Y5" s="614"/>
      <c r="Z5" s="615">
        <v>23.6</v>
      </c>
      <c r="AA5" s="615"/>
      <c r="AB5" s="615"/>
      <c r="AC5" s="615"/>
      <c r="AD5" s="616">
        <v>1345781</v>
      </c>
      <c r="AE5" s="616"/>
      <c r="AF5" s="616"/>
      <c r="AG5" s="616"/>
      <c r="AH5" s="616"/>
      <c r="AI5" s="616"/>
      <c r="AJ5" s="616"/>
      <c r="AK5" s="616"/>
      <c r="AL5" s="617">
        <v>37.299999999999997</v>
      </c>
      <c r="AM5" s="618"/>
      <c r="AN5" s="618"/>
      <c r="AO5" s="619"/>
      <c r="AP5" s="609" t="s">
        <v>205</v>
      </c>
      <c r="AQ5" s="610"/>
      <c r="AR5" s="610"/>
      <c r="AS5" s="610"/>
      <c r="AT5" s="610"/>
      <c r="AU5" s="610"/>
      <c r="AV5" s="610"/>
      <c r="AW5" s="610"/>
      <c r="AX5" s="610"/>
      <c r="AY5" s="610"/>
      <c r="AZ5" s="610"/>
      <c r="BA5" s="610"/>
      <c r="BB5" s="610"/>
      <c r="BC5" s="610"/>
      <c r="BD5" s="610"/>
      <c r="BE5" s="610"/>
      <c r="BF5" s="611"/>
      <c r="BG5" s="623">
        <v>1345781</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66942</v>
      </c>
      <c r="S6" s="624"/>
      <c r="T6" s="624"/>
      <c r="U6" s="624"/>
      <c r="V6" s="624"/>
      <c r="W6" s="624"/>
      <c r="X6" s="624"/>
      <c r="Y6" s="625"/>
      <c r="Z6" s="626">
        <v>1.2</v>
      </c>
      <c r="AA6" s="626"/>
      <c r="AB6" s="626"/>
      <c r="AC6" s="626"/>
      <c r="AD6" s="627">
        <v>66942</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1345781</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83084</v>
      </c>
      <c r="CS6" s="624"/>
      <c r="CT6" s="624"/>
      <c r="CU6" s="624"/>
      <c r="CV6" s="624"/>
      <c r="CW6" s="624"/>
      <c r="CX6" s="624"/>
      <c r="CY6" s="625"/>
      <c r="CZ6" s="626">
        <v>1.5</v>
      </c>
      <c r="DA6" s="626"/>
      <c r="DB6" s="626"/>
      <c r="DC6" s="626"/>
      <c r="DD6" s="632" t="s">
        <v>206</v>
      </c>
      <c r="DE6" s="624"/>
      <c r="DF6" s="624"/>
      <c r="DG6" s="624"/>
      <c r="DH6" s="624"/>
      <c r="DI6" s="624"/>
      <c r="DJ6" s="624"/>
      <c r="DK6" s="624"/>
      <c r="DL6" s="624"/>
      <c r="DM6" s="624"/>
      <c r="DN6" s="624"/>
      <c r="DO6" s="624"/>
      <c r="DP6" s="625"/>
      <c r="DQ6" s="632">
        <v>83084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1849</v>
      </c>
      <c r="S7" s="624"/>
      <c r="T7" s="624"/>
      <c r="U7" s="624"/>
      <c r="V7" s="624"/>
      <c r="W7" s="624"/>
      <c r="X7" s="624"/>
      <c r="Y7" s="625"/>
      <c r="Z7" s="626">
        <v>0</v>
      </c>
      <c r="AA7" s="626"/>
      <c r="AB7" s="626"/>
      <c r="AC7" s="626"/>
      <c r="AD7" s="627">
        <v>1849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597571</v>
      </c>
      <c r="BH7" s="624"/>
      <c r="BI7" s="624"/>
      <c r="BJ7" s="624"/>
      <c r="BK7" s="624"/>
      <c r="BL7" s="624"/>
      <c r="BM7" s="624"/>
      <c r="BN7" s="625"/>
      <c r="BO7" s="626">
        <v>44.4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1316028</v>
      </c>
      <c r="CS7" s="624"/>
      <c r="CT7" s="624"/>
      <c r="CU7" s="624"/>
      <c r="CV7" s="624"/>
      <c r="CW7" s="624"/>
      <c r="CX7" s="624"/>
      <c r="CY7" s="625"/>
      <c r="CZ7" s="626">
        <v>24</v>
      </c>
      <c r="DA7" s="626"/>
      <c r="DB7" s="626"/>
      <c r="DC7" s="626"/>
      <c r="DD7" s="632">
        <v>175345</v>
      </c>
      <c r="DE7" s="624"/>
      <c r="DF7" s="624"/>
      <c r="DG7" s="624"/>
      <c r="DH7" s="624"/>
      <c r="DI7" s="624"/>
      <c r="DJ7" s="624"/>
      <c r="DK7" s="624"/>
      <c r="DL7" s="624"/>
      <c r="DM7" s="624"/>
      <c r="DN7" s="624"/>
      <c r="DO7" s="624"/>
      <c r="DP7" s="625"/>
      <c r="DQ7" s="632">
        <v>850476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7455</v>
      </c>
      <c r="S8" s="624"/>
      <c r="T8" s="624"/>
      <c r="U8" s="624"/>
      <c r="V8" s="624"/>
      <c r="W8" s="624"/>
      <c r="X8" s="624"/>
      <c r="Y8" s="625"/>
      <c r="Z8" s="626">
        <v>0.1</v>
      </c>
      <c r="AA8" s="626"/>
      <c r="AB8" s="626"/>
      <c r="AC8" s="626"/>
      <c r="AD8" s="627">
        <v>7455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21478</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1415224</v>
      </c>
      <c r="CS8" s="624"/>
      <c r="CT8" s="624"/>
      <c r="CU8" s="624"/>
      <c r="CV8" s="624"/>
      <c r="CW8" s="624"/>
      <c r="CX8" s="624"/>
      <c r="CY8" s="625"/>
      <c r="CZ8" s="626">
        <v>25.8</v>
      </c>
      <c r="DA8" s="626"/>
      <c r="DB8" s="626"/>
      <c r="DC8" s="626"/>
      <c r="DD8" s="632">
        <v>454</v>
      </c>
      <c r="DE8" s="624"/>
      <c r="DF8" s="624"/>
      <c r="DG8" s="624"/>
      <c r="DH8" s="624"/>
      <c r="DI8" s="624"/>
      <c r="DJ8" s="624"/>
      <c r="DK8" s="624"/>
      <c r="DL8" s="624"/>
      <c r="DM8" s="624"/>
      <c r="DN8" s="624"/>
      <c r="DO8" s="624"/>
      <c r="DP8" s="625"/>
      <c r="DQ8" s="632">
        <v>839204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7536</v>
      </c>
      <c r="S9" s="624"/>
      <c r="T9" s="624"/>
      <c r="U9" s="624"/>
      <c r="V9" s="624"/>
      <c r="W9" s="624"/>
      <c r="X9" s="624"/>
      <c r="Y9" s="625"/>
      <c r="Z9" s="626">
        <v>0.1</v>
      </c>
      <c r="AA9" s="626"/>
      <c r="AB9" s="626"/>
      <c r="AC9" s="626"/>
      <c r="AD9" s="627">
        <v>7536</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489909</v>
      </c>
      <c r="BH9" s="624"/>
      <c r="BI9" s="624"/>
      <c r="BJ9" s="624"/>
      <c r="BK9" s="624"/>
      <c r="BL9" s="624"/>
      <c r="BM9" s="624"/>
      <c r="BN9" s="625"/>
      <c r="BO9" s="626">
        <v>36.4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546452</v>
      </c>
      <c r="CS9" s="624"/>
      <c r="CT9" s="624"/>
      <c r="CU9" s="624"/>
      <c r="CV9" s="624"/>
      <c r="CW9" s="624"/>
      <c r="CX9" s="624"/>
      <c r="CY9" s="625"/>
      <c r="CZ9" s="626">
        <v>10</v>
      </c>
      <c r="DA9" s="626"/>
      <c r="DB9" s="626"/>
      <c r="DC9" s="626"/>
      <c r="DD9" s="632">
        <v>1026</v>
      </c>
      <c r="DE9" s="624"/>
      <c r="DF9" s="624"/>
      <c r="DG9" s="624"/>
      <c r="DH9" s="624"/>
      <c r="DI9" s="624"/>
      <c r="DJ9" s="624"/>
      <c r="DK9" s="624"/>
      <c r="DL9" s="624"/>
      <c r="DM9" s="624"/>
      <c r="DN9" s="624"/>
      <c r="DO9" s="624"/>
      <c r="DP9" s="625"/>
      <c r="DQ9" s="632">
        <v>533111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212918</v>
      </c>
      <c r="S10" s="624"/>
      <c r="T10" s="624"/>
      <c r="U10" s="624"/>
      <c r="V10" s="624"/>
      <c r="W10" s="624"/>
      <c r="X10" s="624"/>
      <c r="Y10" s="625"/>
      <c r="Z10" s="626">
        <v>3.7</v>
      </c>
      <c r="AA10" s="626"/>
      <c r="AB10" s="626"/>
      <c r="AC10" s="626"/>
      <c r="AD10" s="627">
        <v>212918</v>
      </c>
      <c r="AE10" s="627"/>
      <c r="AF10" s="627"/>
      <c r="AG10" s="627"/>
      <c r="AH10" s="627"/>
      <c r="AI10" s="627"/>
      <c r="AJ10" s="627"/>
      <c r="AK10" s="627"/>
      <c r="AL10" s="628">
        <v>5.9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28246</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2921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2910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60093</v>
      </c>
      <c r="S11" s="624"/>
      <c r="T11" s="624"/>
      <c r="U11" s="624"/>
      <c r="V11" s="624"/>
      <c r="W11" s="624"/>
      <c r="X11" s="624"/>
      <c r="Y11" s="625"/>
      <c r="Z11" s="626">
        <v>1.1000000000000001</v>
      </c>
      <c r="AA11" s="626"/>
      <c r="AB11" s="626"/>
      <c r="AC11" s="626"/>
      <c r="AD11" s="627">
        <v>60093</v>
      </c>
      <c r="AE11" s="627"/>
      <c r="AF11" s="627"/>
      <c r="AG11" s="627"/>
      <c r="AH11" s="627"/>
      <c r="AI11" s="627"/>
      <c r="AJ11" s="627"/>
      <c r="AK11" s="627"/>
      <c r="AL11" s="628">
        <v>1.7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57938</v>
      </c>
      <c r="BH11" s="624"/>
      <c r="BI11" s="624"/>
      <c r="BJ11" s="624"/>
      <c r="BK11" s="624"/>
      <c r="BL11" s="624"/>
      <c r="BM11" s="624"/>
      <c r="BN11" s="625"/>
      <c r="BO11" s="626">
        <v>4.3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149038</v>
      </c>
      <c r="CS11" s="624"/>
      <c r="CT11" s="624"/>
      <c r="CU11" s="624"/>
      <c r="CV11" s="624"/>
      <c r="CW11" s="624"/>
      <c r="CX11" s="624"/>
      <c r="CY11" s="625"/>
      <c r="CZ11" s="626">
        <v>2.7</v>
      </c>
      <c r="DA11" s="626"/>
      <c r="DB11" s="626"/>
      <c r="DC11" s="626"/>
      <c r="DD11" s="632">
        <v>47240</v>
      </c>
      <c r="DE11" s="624"/>
      <c r="DF11" s="624"/>
      <c r="DG11" s="624"/>
      <c r="DH11" s="624"/>
      <c r="DI11" s="624"/>
      <c r="DJ11" s="624"/>
      <c r="DK11" s="624"/>
      <c r="DL11" s="624"/>
      <c r="DM11" s="624"/>
      <c r="DN11" s="624"/>
      <c r="DO11" s="624"/>
      <c r="DP11" s="625"/>
      <c r="DQ11" s="632">
        <v>98502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646610</v>
      </c>
      <c r="BH12" s="624"/>
      <c r="BI12" s="624"/>
      <c r="BJ12" s="624"/>
      <c r="BK12" s="624"/>
      <c r="BL12" s="624"/>
      <c r="BM12" s="624"/>
      <c r="BN12" s="625"/>
      <c r="BO12" s="626">
        <v>48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120943</v>
      </c>
      <c r="CS12" s="624"/>
      <c r="CT12" s="624"/>
      <c r="CU12" s="624"/>
      <c r="CV12" s="624"/>
      <c r="CW12" s="624"/>
      <c r="CX12" s="624"/>
      <c r="CY12" s="625"/>
      <c r="CZ12" s="626">
        <v>2.2000000000000002</v>
      </c>
      <c r="DA12" s="626"/>
      <c r="DB12" s="626"/>
      <c r="DC12" s="626"/>
      <c r="DD12" s="632">
        <v>6611</v>
      </c>
      <c r="DE12" s="624"/>
      <c r="DF12" s="624"/>
      <c r="DG12" s="624"/>
      <c r="DH12" s="624"/>
      <c r="DI12" s="624"/>
      <c r="DJ12" s="624"/>
      <c r="DK12" s="624"/>
      <c r="DL12" s="624"/>
      <c r="DM12" s="624"/>
      <c r="DN12" s="624"/>
      <c r="DO12" s="624"/>
      <c r="DP12" s="625"/>
      <c r="DQ12" s="632">
        <v>100295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20142</v>
      </c>
      <c r="S13" s="624"/>
      <c r="T13" s="624"/>
      <c r="U13" s="624"/>
      <c r="V13" s="624"/>
      <c r="W13" s="624"/>
      <c r="X13" s="624"/>
      <c r="Y13" s="625"/>
      <c r="Z13" s="626">
        <v>0.4</v>
      </c>
      <c r="AA13" s="626"/>
      <c r="AB13" s="626"/>
      <c r="AC13" s="626"/>
      <c r="AD13" s="627">
        <v>20142</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645824</v>
      </c>
      <c r="BH13" s="624"/>
      <c r="BI13" s="624"/>
      <c r="BJ13" s="624"/>
      <c r="BK13" s="624"/>
      <c r="BL13" s="624"/>
      <c r="BM13" s="624"/>
      <c r="BN13" s="625"/>
      <c r="BO13" s="626">
        <v>48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320001</v>
      </c>
      <c r="CS13" s="624"/>
      <c r="CT13" s="624"/>
      <c r="CU13" s="624"/>
      <c r="CV13" s="624"/>
      <c r="CW13" s="624"/>
      <c r="CX13" s="624"/>
      <c r="CY13" s="625"/>
      <c r="CZ13" s="626">
        <v>5.8</v>
      </c>
      <c r="DA13" s="626"/>
      <c r="DB13" s="626"/>
      <c r="DC13" s="626"/>
      <c r="DD13" s="632">
        <v>189888</v>
      </c>
      <c r="DE13" s="624"/>
      <c r="DF13" s="624"/>
      <c r="DG13" s="624"/>
      <c r="DH13" s="624"/>
      <c r="DI13" s="624"/>
      <c r="DJ13" s="624"/>
      <c r="DK13" s="624"/>
      <c r="DL13" s="624"/>
      <c r="DM13" s="624"/>
      <c r="DN13" s="624"/>
      <c r="DO13" s="624"/>
      <c r="DP13" s="625"/>
      <c r="DQ13" s="632">
        <v>144538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30778</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278571</v>
      </c>
      <c r="CS14" s="624"/>
      <c r="CT14" s="624"/>
      <c r="CU14" s="624"/>
      <c r="CV14" s="624"/>
      <c r="CW14" s="624"/>
      <c r="CX14" s="624"/>
      <c r="CY14" s="625"/>
      <c r="CZ14" s="626">
        <v>5.0999999999999996</v>
      </c>
      <c r="DA14" s="626"/>
      <c r="DB14" s="626"/>
      <c r="DC14" s="626"/>
      <c r="DD14" s="632">
        <v>1183</v>
      </c>
      <c r="DE14" s="624"/>
      <c r="DF14" s="624"/>
      <c r="DG14" s="624"/>
      <c r="DH14" s="624"/>
      <c r="DI14" s="624"/>
      <c r="DJ14" s="624"/>
      <c r="DK14" s="624"/>
      <c r="DL14" s="624"/>
      <c r="DM14" s="624"/>
      <c r="DN14" s="624"/>
      <c r="DO14" s="624"/>
      <c r="DP14" s="625"/>
      <c r="DQ14" s="632">
        <v>278471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2786</v>
      </c>
      <c r="S15" s="624"/>
      <c r="T15" s="624"/>
      <c r="U15" s="624"/>
      <c r="V15" s="624"/>
      <c r="W15" s="624"/>
      <c r="X15" s="624"/>
      <c r="Y15" s="625"/>
      <c r="Z15" s="626">
        <v>0</v>
      </c>
      <c r="AA15" s="626"/>
      <c r="AB15" s="626"/>
      <c r="AC15" s="626"/>
      <c r="AD15" s="627">
        <v>2786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70822</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573507</v>
      </c>
      <c r="CS15" s="624"/>
      <c r="CT15" s="624"/>
      <c r="CU15" s="624"/>
      <c r="CV15" s="624"/>
      <c r="CW15" s="624"/>
      <c r="CX15" s="624"/>
      <c r="CY15" s="625"/>
      <c r="CZ15" s="626">
        <v>10.5</v>
      </c>
      <c r="DA15" s="626"/>
      <c r="DB15" s="626"/>
      <c r="DC15" s="626"/>
      <c r="DD15" s="632">
        <v>84681</v>
      </c>
      <c r="DE15" s="624"/>
      <c r="DF15" s="624"/>
      <c r="DG15" s="624"/>
      <c r="DH15" s="624"/>
      <c r="DI15" s="624"/>
      <c r="DJ15" s="624"/>
      <c r="DK15" s="624"/>
      <c r="DL15" s="624"/>
      <c r="DM15" s="624"/>
      <c r="DN15" s="624"/>
      <c r="DO15" s="624"/>
      <c r="DP15" s="625"/>
      <c r="DQ15" s="632">
        <v>426442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2024354</v>
      </c>
      <c r="S16" s="624"/>
      <c r="T16" s="624"/>
      <c r="U16" s="624"/>
      <c r="V16" s="624"/>
      <c r="W16" s="624"/>
      <c r="X16" s="624"/>
      <c r="Y16" s="625"/>
      <c r="Z16" s="626">
        <v>35.5</v>
      </c>
      <c r="AA16" s="626"/>
      <c r="AB16" s="626"/>
      <c r="AC16" s="626"/>
      <c r="AD16" s="627">
        <v>1864230</v>
      </c>
      <c r="AE16" s="627"/>
      <c r="AF16" s="627"/>
      <c r="AG16" s="627"/>
      <c r="AH16" s="627"/>
      <c r="AI16" s="627"/>
      <c r="AJ16" s="627"/>
      <c r="AK16" s="627"/>
      <c r="AL16" s="628">
        <v>51.7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2533</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2533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1864230</v>
      </c>
      <c r="S17" s="624"/>
      <c r="T17" s="624"/>
      <c r="U17" s="624"/>
      <c r="V17" s="624"/>
      <c r="W17" s="624"/>
      <c r="X17" s="624"/>
      <c r="Y17" s="625"/>
      <c r="Z17" s="626">
        <v>32.700000000000003</v>
      </c>
      <c r="AA17" s="626"/>
      <c r="AB17" s="626"/>
      <c r="AC17" s="626"/>
      <c r="AD17" s="627">
        <v>1864230</v>
      </c>
      <c r="AE17" s="627"/>
      <c r="AF17" s="627"/>
      <c r="AG17" s="627"/>
      <c r="AH17" s="627"/>
      <c r="AI17" s="627"/>
      <c r="AJ17" s="627"/>
      <c r="AK17" s="627"/>
      <c r="AL17" s="628">
        <v>51.7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679598</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679598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160123</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3749856</v>
      </c>
      <c r="S20" s="624"/>
      <c r="T20" s="624"/>
      <c r="U20" s="624"/>
      <c r="V20" s="624"/>
      <c r="W20" s="624"/>
      <c r="X20" s="624"/>
      <c r="Y20" s="625"/>
      <c r="Z20" s="626">
        <v>65.7</v>
      </c>
      <c r="AA20" s="626"/>
      <c r="AB20" s="626"/>
      <c r="AC20" s="626"/>
      <c r="AD20" s="627">
        <v>3589732</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5487900</v>
      </c>
      <c r="CS20" s="624"/>
      <c r="CT20" s="624"/>
      <c r="CU20" s="624"/>
      <c r="CV20" s="624"/>
      <c r="CW20" s="624"/>
      <c r="CX20" s="624"/>
      <c r="CY20" s="625"/>
      <c r="CZ20" s="626">
        <v>100</v>
      </c>
      <c r="DA20" s="626"/>
      <c r="DB20" s="626"/>
      <c r="DC20" s="626"/>
      <c r="DD20" s="632">
        <v>506428</v>
      </c>
      <c r="DE20" s="624"/>
      <c r="DF20" s="624"/>
      <c r="DG20" s="624"/>
      <c r="DH20" s="624"/>
      <c r="DI20" s="624"/>
      <c r="DJ20" s="624"/>
      <c r="DK20" s="624"/>
      <c r="DL20" s="624"/>
      <c r="DM20" s="624"/>
      <c r="DN20" s="624"/>
      <c r="DO20" s="624"/>
      <c r="DP20" s="625"/>
      <c r="DQ20" s="632">
        <v>4039164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2188</v>
      </c>
      <c r="S21" s="624"/>
      <c r="T21" s="624"/>
      <c r="U21" s="624"/>
      <c r="V21" s="624"/>
      <c r="W21" s="624"/>
      <c r="X21" s="624"/>
      <c r="Y21" s="625"/>
      <c r="Z21" s="626">
        <v>0</v>
      </c>
      <c r="AA21" s="626"/>
      <c r="AB21" s="626"/>
      <c r="AC21" s="626"/>
      <c r="AD21" s="627">
        <v>2188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27152</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36800</v>
      </c>
      <c r="S23" s="624"/>
      <c r="T23" s="624"/>
      <c r="U23" s="624"/>
      <c r="V23" s="624"/>
      <c r="W23" s="624"/>
      <c r="X23" s="624"/>
      <c r="Y23" s="625"/>
      <c r="Z23" s="626">
        <v>0.6</v>
      </c>
      <c r="AA23" s="626"/>
      <c r="AB23" s="626"/>
      <c r="AC23" s="626"/>
      <c r="AD23" s="627">
        <v>1577</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5931</v>
      </c>
      <c r="S24" s="624"/>
      <c r="T24" s="624"/>
      <c r="U24" s="624"/>
      <c r="V24" s="624"/>
      <c r="W24" s="624"/>
      <c r="X24" s="624"/>
      <c r="Y24" s="625"/>
      <c r="Z24" s="626">
        <v>0.1</v>
      </c>
      <c r="AA24" s="626"/>
      <c r="AB24" s="626"/>
      <c r="AC24" s="626"/>
      <c r="AD24" s="627">
        <v>7</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2372927</v>
      </c>
      <c r="CS24" s="613"/>
      <c r="CT24" s="613"/>
      <c r="CU24" s="613"/>
      <c r="CV24" s="613"/>
      <c r="CW24" s="613"/>
      <c r="CX24" s="613"/>
      <c r="CY24" s="614"/>
      <c r="CZ24" s="650">
        <v>43.2</v>
      </c>
      <c r="DA24" s="651"/>
      <c r="DB24" s="651"/>
      <c r="DC24" s="652"/>
      <c r="DD24" s="649">
        <v>1882731</v>
      </c>
      <c r="DE24" s="613"/>
      <c r="DF24" s="613"/>
      <c r="DG24" s="613"/>
      <c r="DH24" s="613"/>
      <c r="DI24" s="613"/>
      <c r="DJ24" s="613"/>
      <c r="DK24" s="614"/>
      <c r="DL24" s="649">
        <v>1749677</v>
      </c>
      <c r="DM24" s="613"/>
      <c r="DN24" s="613"/>
      <c r="DO24" s="613"/>
      <c r="DP24" s="613"/>
      <c r="DQ24" s="613"/>
      <c r="DR24" s="613"/>
      <c r="DS24" s="613"/>
      <c r="DT24" s="613"/>
      <c r="DU24" s="613"/>
      <c r="DV24" s="614"/>
      <c r="DW24" s="617">
        <v>45.3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425201</v>
      </c>
      <c r="S25" s="624"/>
      <c r="T25" s="624"/>
      <c r="U25" s="624"/>
      <c r="V25" s="624"/>
      <c r="W25" s="624"/>
      <c r="X25" s="624"/>
      <c r="Y25" s="625"/>
      <c r="Z25" s="626">
        <v>7.4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1041268</v>
      </c>
      <c r="CS25" s="655"/>
      <c r="CT25" s="655"/>
      <c r="CU25" s="655"/>
      <c r="CV25" s="655"/>
      <c r="CW25" s="655"/>
      <c r="CX25" s="655"/>
      <c r="CY25" s="656"/>
      <c r="CZ25" s="657">
        <v>19</v>
      </c>
      <c r="DA25" s="658"/>
      <c r="DB25" s="658"/>
      <c r="DC25" s="659"/>
      <c r="DD25" s="632">
        <v>980099</v>
      </c>
      <c r="DE25" s="655"/>
      <c r="DF25" s="655"/>
      <c r="DG25" s="655"/>
      <c r="DH25" s="655"/>
      <c r="DI25" s="655"/>
      <c r="DJ25" s="655"/>
      <c r="DK25" s="656"/>
      <c r="DL25" s="632">
        <v>979152</v>
      </c>
      <c r="DM25" s="655"/>
      <c r="DN25" s="655"/>
      <c r="DO25" s="655"/>
      <c r="DP25" s="655"/>
      <c r="DQ25" s="655"/>
      <c r="DR25" s="655"/>
      <c r="DS25" s="655"/>
      <c r="DT25" s="655"/>
      <c r="DU25" s="655"/>
      <c r="DV25" s="656"/>
      <c r="DW25" s="628">
        <v>25.4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652068</v>
      </c>
      <c r="CS26" s="624"/>
      <c r="CT26" s="624"/>
      <c r="CU26" s="624"/>
      <c r="CV26" s="624"/>
      <c r="CW26" s="624"/>
      <c r="CX26" s="624"/>
      <c r="CY26" s="625"/>
      <c r="CZ26" s="657">
        <v>11.9</v>
      </c>
      <c r="DA26" s="658"/>
      <c r="DB26" s="658"/>
      <c r="DC26" s="659"/>
      <c r="DD26" s="632">
        <v>596692</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296536</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1345781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652061</v>
      </c>
      <c r="CS27" s="655"/>
      <c r="CT27" s="655"/>
      <c r="CU27" s="655"/>
      <c r="CV27" s="655"/>
      <c r="CW27" s="655"/>
      <c r="CX27" s="655"/>
      <c r="CY27" s="656"/>
      <c r="CZ27" s="657">
        <v>11.9</v>
      </c>
      <c r="DA27" s="658"/>
      <c r="DB27" s="658"/>
      <c r="DC27" s="659"/>
      <c r="DD27" s="632">
        <v>223034</v>
      </c>
      <c r="DE27" s="655"/>
      <c r="DF27" s="655"/>
      <c r="DG27" s="655"/>
      <c r="DH27" s="655"/>
      <c r="DI27" s="655"/>
      <c r="DJ27" s="655"/>
      <c r="DK27" s="656"/>
      <c r="DL27" s="632">
        <v>205387</v>
      </c>
      <c r="DM27" s="655"/>
      <c r="DN27" s="655"/>
      <c r="DO27" s="655"/>
      <c r="DP27" s="655"/>
      <c r="DQ27" s="655"/>
      <c r="DR27" s="655"/>
      <c r="DS27" s="655"/>
      <c r="DT27" s="655"/>
      <c r="DU27" s="655"/>
      <c r="DV27" s="656"/>
      <c r="DW27" s="628">
        <v>5.3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43658</v>
      </c>
      <c r="S28" s="624"/>
      <c r="T28" s="624"/>
      <c r="U28" s="624"/>
      <c r="V28" s="624"/>
      <c r="W28" s="624"/>
      <c r="X28" s="624"/>
      <c r="Y28" s="625"/>
      <c r="Z28" s="626">
        <v>0.8</v>
      </c>
      <c r="AA28" s="626"/>
      <c r="AB28" s="626"/>
      <c r="AC28" s="626"/>
      <c r="AD28" s="627">
        <v>9980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679598</v>
      </c>
      <c r="CS28" s="624"/>
      <c r="CT28" s="624"/>
      <c r="CU28" s="624"/>
      <c r="CV28" s="624"/>
      <c r="CW28" s="624"/>
      <c r="CX28" s="624"/>
      <c r="CY28" s="625"/>
      <c r="CZ28" s="657">
        <v>12.4</v>
      </c>
      <c r="DA28" s="658"/>
      <c r="DB28" s="658"/>
      <c r="DC28" s="659"/>
      <c r="DD28" s="632">
        <v>679598</v>
      </c>
      <c r="DE28" s="624"/>
      <c r="DF28" s="624"/>
      <c r="DG28" s="624"/>
      <c r="DH28" s="624"/>
      <c r="DI28" s="624"/>
      <c r="DJ28" s="624"/>
      <c r="DK28" s="625"/>
      <c r="DL28" s="632">
        <v>565138</v>
      </c>
      <c r="DM28" s="624"/>
      <c r="DN28" s="624"/>
      <c r="DO28" s="624"/>
      <c r="DP28" s="624"/>
      <c r="DQ28" s="624"/>
      <c r="DR28" s="624"/>
      <c r="DS28" s="624"/>
      <c r="DT28" s="624"/>
      <c r="DU28" s="624"/>
      <c r="DV28" s="625"/>
      <c r="DW28" s="628">
        <v>14.6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115343</v>
      </c>
      <c r="S29" s="624"/>
      <c r="T29" s="624"/>
      <c r="U29" s="624"/>
      <c r="V29" s="624"/>
      <c r="W29" s="624"/>
      <c r="X29" s="624"/>
      <c r="Y29" s="625"/>
      <c r="Z29" s="626">
        <v>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679598</v>
      </c>
      <c r="CS29" s="655"/>
      <c r="CT29" s="655"/>
      <c r="CU29" s="655"/>
      <c r="CV29" s="655"/>
      <c r="CW29" s="655"/>
      <c r="CX29" s="655"/>
      <c r="CY29" s="656"/>
      <c r="CZ29" s="657">
        <v>12.4</v>
      </c>
      <c r="DA29" s="658"/>
      <c r="DB29" s="658"/>
      <c r="DC29" s="659"/>
      <c r="DD29" s="632">
        <v>679598</v>
      </c>
      <c r="DE29" s="655"/>
      <c r="DF29" s="655"/>
      <c r="DG29" s="655"/>
      <c r="DH29" s="655"/>
      <c r="DI29" s="655"/>
      <c r="DJ29" s="655"/>
      <c r="DK29" s="656"/>
      <c r="DL29" s="632">
        <v>565138</v>
      </c>
      <c r="DM29" s="655"/>
      <c r="DN29" s="655"/>
      <c r="DO29" s="655"/>
      <c r="DP29" s="655"/>
      <c r="DQ29" s="655"/>
      <c r="DR29" s="655"/>
      <c r="DS29" s="655"/>
      <c r="DT29" s="655"/>
      <c r="DU29" s="655"/>
      <c r="DV29" s="656"/>
      <c r="DW29" s="628">
        <v>14.6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31038</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92.1</v>
      </c>
      <c r="BN30" s="682"/>
      <c r="BO30" s="682"/>
      <c r="BP30" s="682"/>
      <c r="BQ30" s="683"/>
      <c r="BR30" s="681">
        <v>98.4</v>
      </c>
      <c r="BS30" s="682"/>
      <c r="BT30" s="682"/>
      <c r="BU30" s="682"/>
      <c r="BV30" s="682"/>
      <c r="BW30" s="682"/>
      <c r="BX30" s="618">
        <v>90.6</v>
      </c>
      <c r="BY30" s="682"/>
      <c r="BZ30" s="682"/>
      <c r="CA30" s="682"/>
      <c r="CB30" s="683"/>
      <c r="CD30" s="686"/>
      <c r="CE30" s="687"/>
      <c r="CF30" s="637" t="s">
        <v>289</v>
      </c>
      <c r="CG30" s="638"/>
      <c r="CH30" s="638"/>
      <c r="CI30" s="638"/>
      <c r="CJ30" s="638"/>
      <c r="CK30" s="638"/>
      <c r="CL30" s="638"/>
      <c r="CM30" s="638"/>
      <c r="CN30" s="638"/>
      <c r="CO30" s="638"/>
      <c r="CP30" s="638"/>
      <c r="CQ30" s="639"/>
      <c r="CR30" s="623">
        <v>605580</v>
      </c>
      <c r="CS30" s="624"/>
      <c r="CT30" s="624"/>
      <c r="CU30" s="624"/>
      <c r="CV30" s="624"/>
      <c r="CW30" s="624"/>
      <c r="CX30" s="624"/>
      <c r="CY30" s="625"/>
      <c r="CZ30" s="657">
        <v>11</v>
      </c>
      <c r="DA30" s="658"/>
      <c r="DB30" s="658"/>
      <c r="DC30" s="659"/>
      <c r="DD30" s="632">
        <v>605580</v>
      </c>
      <c r="DE30" s="624"/>
      <c r="DF30" s="624"/>
      <c r="DG30" s="624"/>
      <c r="DH30" s="624"/>
      <c r="DI30" s="624"/>
      <c r="DJ30" s="624"/>
      <c r="DK30" s="625"/>
      <c r="DL30" s="632">
        <v>491120</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160505</v>
      </c>
      <c r="S31" s="624"/>
      <c r="T31" s="624"/>
      <c r="U31" s="624"/>
      <c r="V31" s="624"/>
      <c r="W31" s="624"/>
      <c r="X31" s="624"/>
      <c r="Y31" s="625"/>
      <c r="Z31" s="626">
        <v>2.8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93.2</v>
      </c>
      <c r="BN31" s="679"/>
      <c r="BO31" s="679"/>
      <c r="BP31" s="679"/>
      <c r="BQ31" s="680"/>
      <c r="BR31" s="678">
        <v>98.2</v>
      </c>
      <c r="BS31" s="655"/>
      <c r="BT31" s="655"/>
      <c r="BU31" s="655"/>
      <c r="BV31" s="655"/>
      <c r="BW31" s="655"/>
      <c r="BX31" s="629">
        <v>91.8</v>
      </c>
      <c r="BY31" s="679"/>
      <c r="BZ31" s="679"/>
      <c r="CA31" s="679"/>
      <c r="CB31" s="680"/>
      <c r="CD31" s="686"/>
      <c r="CE31" s="687"/>
      <c r="CF31" s="637" t="s">
        <v>293</v>
      </c>
      <c r="CG31" s="638"/>
      <c r="CH31" s="638"/>
      <c r="CI31" s="638"/>
      <c r="CJ31" s="638"/>
      <c r="CK31" s="638"/>
      <c r="CL31" s="638"/>
      <c r="CM31" s="638"/>
      <c r="CN31" s="638"/>
      <c r="CO31" s="638"/>
      <c r="CP31" s="638"/>
      <c r="CQ31" s="639"/>
      <c r="CR31" s="623">
        <v>74018</v>
      </c>
      <c r="CS31" s="655"/>
      <c r="CT31" s="655"/>
      <c r="CU31" s="655"/>
      <c r="CV31" s="655"/>
      <c r="CW31" s="655"/>
      <c r="CX31" s="655"/>
      <c r="CY31" s="656"/>
      <c r="CZ31" s="657">
        <v>1.3</v>
      </c>
      <c r="DA31" s="658"/>
      <c r="DB31" s="658"/>
      <c r="DC31" s="659"/>
      <c r="DD31" s="632">
        <v>74018</v>
      </c>
      <c r="DE31" s="655"/>
      <c r="DF31" s="655"/>
      <c r="DG31" s="655"/>
      <c r="DH31" s="655"/>
      <c r="DI31" s="655"/>
      <c r="DJ31" s="655"/>
      <c r="DK31" s="656"/>
      <c r="DL31" s="632">
        <v>74018</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106701</v>
      </c>
      <c r="S32" s="624"/>
      <c r="T32" s="624"/>
      <c r="U32" s="624"/>
      <c r="V32" s="624"/>
      <c r="W32" s="624"/>
      <c r="X32" s="624"/>
      <c r="Y32" s="625"/>
      <c r="Z32" s="626">
        <v>1.9</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90.3</v>
      </c>
      <c r="BN32" s="691"/>
      <c r="BO32" s="691"/>
      <c r="BP32" s="691"/>
      <c r="BQ32" s="693"/>
      <c r="BR32" s="690">
        <v>98.3</v>
      </c>
      <c r="BS32" s="691"/>
      <c r="BT32" s="691"/>
      <c r="BU32" s="691"/>
      <c r="BV32" s="691"/>
      <c r="BW32" s="691"/>
      <c r="BX32" s="692">
        <v>88.6</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706988</v>
      </c>
      <c r="S33" s="624"/>
      <c r="T33" s="624"/>
      <c r="U33" s="624"/>
      <c r="V33" s="624"/>
      <c r="W33" s="624"/>
      <c r="X33" s="624"/>
      <c r="Y33" s="625"/>
      <c r="Z33" s="626">
        <v>12.4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2606012</v>
      </c>
      <c r="CS33" s="655"/>
      <c r="CT33" s="655"/>
      <c r="CU33" s="655"/>
      <c r="CV33" s="655"/>
      <c r="CW33" s="655"/>
      <c r="CX33" s="655"/>
      <c r="CY33" s="656"/>
      <c r="CZ33" s="657">
        <v>47.5</v>
      </c>
      <c r="DA33" s="658"/>
      <c r="DB33" s="658"/>
      <c r="DC33" s="659"/>
      <c r="DD33" s="632">
        <v>2074133</v>
      </c>
      <c r="DE33" s="655"/>
      <c r="DF33" s="655"/>
      <c r="DG33" s="655"/>
      <c r="DH33" s="655"/>
      <c r="DI33" s="655"/>
      <c r="DJ33" s="655"/>
      <c r="DK33" s="656"/>
      <c r="DL33" s="632">
        <v>1549777</v>
      </c>
      <c r="DM33" s="655"/>
      <c r="DN33" s="655"/>
      <c r="DO33" s="655"/>
      <c r="DP33" s="655"/>
      <c r="DQ33" s="655"/>
      <c r="DR33" s="655"/>
      <c r="DS33" s="655"/>
      <c r="DT33" s="655"/>
      <c r="DU33" s="655"/>
      <c r="DV33" s="656"/>
      <c r="DW33" s="628">
        <v>40.1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928949</v>
      </c>
      <c r="CS34" s="624"/>
      <c r="CT34" s="624"/>
      <c r="CU34" s="624"/>
      <c r="CV34" s="624"/>
      <c r="CW34" s="624"/>
      <c r="CX34" s="624"/>
      <c r="CY34" s="625"/>
      <c r="CZ34" s="657">
        <v>16.899999999999999</v>
      </c>
      <c r="DA34" s="658"/>
      <c r="DB34" s="658"/>
      <c r="DC34" s="659"/>
      <c r="DD34" s="632">
        <v>745634</v>
      </c>
      <c r="DE34" s="624"/>
      <c r="DF34" s="624"/>
      <c r="DG34" s="624"/>
      <c r="DH34" s="624"/>
      <c r="DI34" s="624"/>
      <c r="DJ34" s="624"/>
      <c r="DK34" s="625"/>
      <c r="DL34" s="632">
        <v>580739</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257088</v>
      </c>
      <c r="S35" s="624"/>
      <c r="T35" s="624"/>
      <c r="U35" s="624"/>
      <c r="V35" s="624"/>
      <c r="W35" s="624"/>
      <c r="X35" s="624"/>
      <c r="Y35" s="625"/>
      <c r="Z35" s="626">
        <v>4.5</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591525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109120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44576</v>
      </c>
      <c r="CS35" s="655"/>
      <c r="CT35" s="655"/>
      <c r="CU35" s="655"/>
      <c r="CV35" s="655"/>
      <c r="CW35" s="655"/>
      <c r="CX35" s="655"/>
      <c r="CY35" s="656"/>
      <c r="CZ35" s="657">
        <v>0.8</v>
      </c>
      <c r="DA35" s="658"/>
      <c r="DB35" s="658"/>
      <c r="DC35" s="659"/>
      <c r="DD35" s="632">
        <v>32373</v>
      </c>
      <c r="DE35" s="655"/>
      <c r="DF35" s="655"/>
      <c r="DG35" s="655"/>
      <c r="DH35" s="655"/>
      <c r="DI35" s="655"/>
      <c r="DJ35" s="655"/>
      <c r="DK35" s="656"/>
      <c r="DL35" s="632">
        <v>27240</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5707897</v>
      </c>
      <c r="S36" s="696"/>
      <c r="T36" s="696"/>
      <c r="U36" s="696"/>
      <c r="V36" s="696"/>
      <c r="W36" s="696"/>
      <c r="X36" s="696"/>
      <c r="Y36" s="697"/>
      <c r="Z36" s="698">
        <v>100</v>
      </c>
      <c r="AA36" s="698"/>
      <c r="AB36" s="698"/>
      <c r="AC36" s="698"/>
      <c r="AD36" s="699">
        <v>3603484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100861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96646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789635</v>
      </c>
      <c r="CS36" s="624"/>
      <c r="CT36" s="624"/>
      <c r="CU36" s="624"/>
      <c r="CV36" s="624"/>
      <c r="CW36" s="624"/>
      <c r="CX36" s="624"/>
      <c r="CY36" s="625"/>
      <c r="CZ36" s="657">
        <v>14.4</v>
      </c>
      <c r="DA36" s="658"/>
      <c r="DB36" s="658"/>
      <c r="DC36" s="659"/>
      <c r="DD36" s="632">
        <v>731434</v>
      </c>
      <c r="DE36" s="624"/>
      <c r="DF36" s="624"/>
      <c r="DG36" s="624"/>
      <c r="DH36" s="624"/>
      <c r="DI36" s="624"/>
      <c r="DJ36" s="624"/>
      <c r="DK36" s="625"/>
      <c r="DL36" s="632">
        <v>532712</v>
      </c>
      <c r="DM36" s="624"/>
      <c r="DN36" s="624"/>
      <c r="DO36" s="624"/>
      <c r="DP36" s="624"/>
      <c r="DQ36" s="624"/>
      <c r="DR36" s="624"/>
      <c r="DS36" s="624"/>
      <c r="DT36" s="624"/>
      <c r="DU36" s="624"/>
      <c r="DV36" s="625"/>
      <c r="DW36" s="628">
        <v>13.8</v>
      </c>
      <c r="DX36" s="653"/>
      <c r="DY36" s="653"/>
      <c r="DZ36" s="653"/>
      <c r="EA36" s="653"/>
      <c r="EB36" s="653"/>
      <c r="EC36" s="654"/>
    </row>
    <row r="37" spans="2:133" ht="11.25" customHeight="1">
      <c r="AQ37" s="702" t="s">
        <v>311</v>
      </c>
      <c r="AR37" s="703"/>
      <c r="AS37" s="703"/>
      <c r="AT37" s="703"/>
      <c r="AU37" s="703"/>
      <c r="AV37" s="703"/>
      <c r="AW37" s="703"/>
      <c r="AX37" s="703"/>
      <c r="AY37" s="704"/>
      <c r="AZ37" s="623">
        <v>39426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2155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448084</v>
      </c>
      <c r="CS37" s="655"/>
      <c r="CT37" s="655"/>
      <c r="CU37" s="655"/>
      <c r="CV37" s="655"/>
      <c r="CW37" s="655"/>
      <c r="CX37" s="655"/>
      <c r="CY37" s="656"/>
      <c r="CZ37" s="657">
        <v>8.1999999999999993</v>
      </c>
      <c r="DA37" s="658"/>
      <c r="DB37" s="658"/>
      <c r="DC37" s="659"/>
      <c r="DD37" s="632">
        <v>448084</v>
      </c>
      <c r="DE37" s="655"/>
      <c r="DF37" s="655"/>
      <c r="DG37" s="655"/>
      <c r="DH37" s="655"/>
      <c r="DI37" s="655"/>
      <c r="DJ37" s="655"/>
      <c r="DK37" s="656"/>
      <c r="DL37" s="632">
        <v>367723</v>
      </c>
      <c r="DM37" s="655"/>
      <c r="DN37" s="655"/>
      <c r="DO37" s="655"/>
      <c r="DP37" s="655"/>
      <c r="DQ37" s="655"/>
      <c r="DR37" s="655"/>
      <c r="DS37" s="655"/>
      <c r="DT37" s="655"/>
      <c r="DU37" s="655"/>
      <c r="DV37" s="656"/>
      <c r="DW37" s="628">
        <v>9.5</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3705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490664</v>
      </c>
      <c r="CS38" s="624"/>
      <c r="CT38" s="624"/>
      <c r="CU38" s="624"/>
      <c r="CV38" s="624"/>
      <c r="CW38" s="624"/>
      <c r="CX38" s="624"/>
      <c r="CY38" s="625"/>
      <c r="CZ38" s="657">
        <v>8.9</v>
      </c>
      <c r="DA38" s="658"/>
      <c r="DB38" s="658"/>
      <c r="DC38" s="659"/>
      <c r="DD38" s="632">
        <v>432259</v>
      </c>
      <c r="DE38" s="624"/>
      <c r="DF38" s="624"/>
      <c r="DG38" s="624"/>
      <c r="DH38" s="624"/>
      <c r="DI38" s="624"/>
      <c r="DJ38" s="624"/>
      <c r="DK38" s="625"/>
      <c r="DL38" s="632">
        <v>404213</v>
      </c>
      <c r="DM38" s="624"/>
      <c r="DN38" s="624"/>
      <c r="DO38" s="624"/>
      <c r="DP38" s="624"/>
      <c r="DQ38" s="624"/>
      <c r="DR38" s="624"/>
      <c r="DS38" s="624"/>
      <c r="DT38" s="624"/>
      <c r="DU38" s="624"/>
      <c r="DV38" s="625"/>
      <c r="DW38" s="628">
        <v>10.5</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307048</v>
      </c>
      <c r="CS39" s="655"/>
      <c r="CT39" s="655"/>
      <c r="CU39" s="655"/>
      <c r="CV39" s="655"/>
      <c r="CW39" s="655"/>
      <c r="CX39" s="655"/>
      <c r="CY39" s="656"/>
      <c r="CZ39" s="657">
        <v>5.6</v>
      </c>
      <c r="DA39" s="658"/>
      <c r="DB39" s="658"/>
      <c r="DC39" s="659"/>
      <c r="DD39" s="632">
        <v>103433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117822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45140</v>
      </c>
      <c r="CS40" s="624"/>
      <c r="CT40" s="624"/>
      <c r="CU40" s="624"/>
      <c r="CV40" s="624"/>
      <c r="CW40" s="624"/>
      <c r="CX40" s="624"/>
      <c r="CY40" s="625"/>
      <c r="CZ40" s="657">
        <v>0.8</v>
      </c>
      <c r="DA40" s="658"/>
      <c r="DB40" s="658"/>
      <c r="DC40" s="659"/>
      <c r="DD40" s="632">
        <v>29000</v>
      </c>
      <c r="DE40" s="624"/>
      <c r="DF40" s="624"/>
      <c r="DG40" s="624"/>
      <c r="DH40" s="624"/>
      <c r="DI40" s="624"/>
      <c r="DJ40" s="624"/>
      <c r="DK40" s="625"/>
      <c r="DL40" s="632">
        <v>4873</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333416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508961</v>
      </c>
      <c r="CS42" s="624"/>
      <c r="CT42" s="624"/>
      <c r="CU42" s="624"/>
      <c r="CV42" s="624"/>
      <c r="CW42" s="624"/>
      <c r="CX42" s="624"/>
      <c r="CY42" s="625"/>
      <c r="CZ42" s="657">
        <v>9.3000000000000007</v>
      </c>
      <c r="DA42" s="706"/>
      <c r="DB42" s="706"/>
      <c r="DC42" s="707"/>
      <c r="DD42" s="632">
        <v>82300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9327</v>
      </c>
      <c r="CS43" s="655"/>
      <c r="CT43" s="655"/>
      <c r="CU43" s="655"/>
      <c r="CV43" s="655"/>
      <c r="CW43" s="655"/>
      <c r="CX43" s="655"/>
      <c r="CY43" s="656"/>
      <c r="CZ43" s="657">
        <v>0.2</v>
      </c>
      <c r="DA43" s="658"/>
      <c r="DB43" s="658"/>
      <c r="DC43" s="659"/>
      <c r="DD43" s="632">
        <v>9163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506428</v>
      </c>
      <c r="CS44" s="624"/>
      <c r="CT44" s="624"/>
      <c r="CU44" s="624"/>
      <c r="CV44" s="624"/>
      <c r="CW44" s="624"/>
      <c r="CX44" s="624"/>
      <c r="CY44" s="625"/>
      <c r="CZ44" s="657">
        <v>9.1999999999999993</v>
      </c>
      <c r="DA44" s="706"/>
      <c r="DB44" s="706"/>
      <c r="DC44" s="707"/>
      <c r="DD44" s="632">
        <v>79767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102636</v>
      </c>
      <c r="CS45" s="655"/>
      <c r="CT45" s="655"/>
      <c r="CU45" s="655"/>
      <c r="CV45" s="655"/>
      <c r="CW45" s="655"/>
      <c r="CX45" s="655"/>
      <c r="CY45" s="656"/>
      <c r="CZ45" s="657">
        <v>1.9</v>
      </c>
      <c r="DA45" s="658"/>
      <c r="DB45" s="658"/>
      <c r="DC45" s="659"/>
      <c r="DD45" s="632">
        <v>21398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403792</v>
      </c>
      <c r="CS46" s="624"/>
      <c r="CT46" s="624"/>
      <c r="CU46" s="624"/>
      <c r="CV46" s="624"/>
      <c r="CW46" s="624"/>
      <c r="CX46" s="624"/>
      <c r="CY46" s="625"/>
      <c r="CZ46" s="657">
        <v>7.4</v>
      </c>
      <c r="DA46" s="706"/>
      <c r="DB46" s="706"/>
      <c r="DC46" s="707"/>
      <c r="DD46" s="632">
        <v>58369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2533</v>
      </c>
      <c r="CS47" s="655"/>
      <c r="CT47" s="655"/>
      <c r="CU47" s="655"/>
      <c r="CV47" s="655"/>
      <c r="CW47" s="655"/>
      <c r="CX47" s="655"/>
      <c r="CY47" s="656"/>
      <c r="CZ47" s="657">
        <v>0</v>
      </c>
      <c r="DA47" s="658"/>
      <c r="DB47" s="658"/>
      <c r="DC47" s="659"/>
      <c r="DD47" s="632">
        <v>2533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5487900</v>
      </c>
      <c r="CS49" s="691"/>
      <c r="CT49" s="691"/>
      <c r="CU49" s="691"/>
      <c r="CV49" s="691"/>
      <c r="CW49" s="691"/>
      <c r="CX49" s="691"/>
      <c r="CY49" s="718"/>
      <c r="CZ49" s="719">
        <v>100</v>
      </c>
      <c r="DA49" s="720"/>
      <c r="DB49" s="720"/>
      <c r="DC49" s="721"/>
      <c r="DD49" s="722">
        <v>4039164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K74" sqref="AK74:AO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5680</v>
      </c>
      <c r="R7" s="753"/>
      <c r="S7" s="753"/>
      <c r="T7" s="753"/>
      <c r="U7" s="753"/>
      <c r="V7" s="753">
        <v>5460</v>
      </c>
      <c r="W7" s="753"/>
      <c r="X7" s="753"/>
      <c r="Y7" s="753"/>
      <c r="Z7" s="753"/>
      <c r="AA7" s="753">
        <v>220</v>
      </c>
      <c r="AB7" s="753"/>
      <c r="AC7" s="753"/>
      <c r="AD7" s="753"/>
      <c r="AE7" s="754"/>
      <c r="AF7" s="755">
        <v>200</v>
      </c>
      <c r="AG7" s="756"/>
      <c r="AH7" s="756"/>
      <c r="AI7" s="756"/>
      <c r="AJ7" s="757"/>
      <c r="AK7" s="792">
        <v>5</v>
      </c>
      <c r="AL7" s="793"/>
      <c r="AM7" s="793"/>
      <c r="AN7" s="793"/>
      <c r="AO7" s="793"/>
      <c r="AP7" s="793">
        <v>8263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28</v>
      </c>
      <c r="R8" s="777"/>
      <c r="S8" s="777"/>
      <c r="T8" s="777"/>
      <c r="U8" s="777"/>
      <c r="V8" s="777">
        <v>28</v>
      </c>
      <c r="W8" s="777"/>
      <c r="X8" s="777"/>
      <c r="Y8" s="777"/>
      <c r="Z8" s="777"/>
      <c r="AA8" s="777">
        <v>0</v>
      </c>
      <c r="AB8" s="777"/>
      <c r="AC8" s="777"/>
      <c r="AD8" s="777"/>
      <c r="AE8" s="778"/>
      <c r="AF8" s="779" t="s">
        <v>108</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5708</v>
      </c>
      <c r="R23" s="812"/>
      <c r="S23" s="812"/>
      <c r="T23" s="812"/>
      <c r="U23" s="812"/>
      <c r="V23" s="812">
        <v>5488</v>
      </c>
      <c r="W23" s="812"/>
      <c r="X23" s="812"/>
      <c r="Y23" s="812"/>
      <c r="Z23" s="812"/>
      <c r="AA23" s="812">
        <v>220</v>
      </c>
      <c r="AB23" s="812"/>
      <c r="AC23" s="812"/>
      <c r="AD23" s="812"/>
      <c r="AE23" s="813"/>
      <c r="AF23" s="814">
        <v>200</v>
      </c>
      <c r="AG23" s="812"/>
      <c r="AH23" s="812"/>
      <c r="AI23" s="812"/>
      <c r="AJ23" s="815"/>
      <c r="AK23" s="816"/>
      <c r="AL23" s="817"/>
      <c r="AM23" s="817"/>
      <c r="AN23" s="817"/>
      <c r="AO23" s="817"/>
      <c r="AP23" s="812">
        <v>8263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1846</v>
      </c>
      <c r="R28" s="841"/>
      <c r="S28" s="841"/>
      <c r="T28" s="841"/>
      <c r="U28" s="841"/>
      <c r="V28" s="841">
        <v>1755</v>
      </c>
      <c r="W28" s="841"/>
      <c r="X28" s="841"/>
      <c r="Y28" s="841"/>
      <c r="Z28" s="841"/>
      <c r="AA28" s="841">
        <v>91</v>
      </c>
      <c r="AB28" s="841"/>
      <c r="AC28" s="841"/>
      <c r="AD28" s="841"/>
      <c r="AE28" s="842"/>
      <c r="AF28" s="843">
        <v>91</v>
      </c>
      <c r="AG28" s="841"/>
      <c r="AH28" s="841"/>
      <c r="AI28" s="841"/>
      <c r="AJ28" s="844"/>
      <c r="AK28" s="845" t="s">
        <v>535</v>
      </c>
      <c r="AL28" s="836"/>
      <c r="AM28" s="836"/>
      <c r="AN28" s="836"/>
      <c r="AO28" s="836"/>
      <c r="AP28" s="836" t="s">
        <v>535</v>
      </c>
      <c r="AQ28" s="836"/>
      <c r="AR28" s="836"/>
      <c r="AS28" s="836"/>
      <c r="AT28" s="836"/>
      <c r="AU28" s="836" t="s">
        <v>535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1048</v>
      </c>
      <c r="R29" s="777"/>
      <c r="S29" s="777"/>
      <c r="T29" s="777"/>
      <c r="U29" s="777"/>
      <c r="V29" s="777">
        <v>986</v>
      </c>
      <c r="W29" s="777"/>
      <c r="X29" s="777"/>
      <c r="Y29" s="777"/>
      <c r="Z29" s="777"/>
      <c r="AA29" s="777">
        <v>63</v>
      </c>
      <c r="AB29" s="777"/>
      <c r="AC29" s="777"/>
      <c r="AD29" s="777"/>
      <c r="AE29" s="778"/>
      <c r="AF29" s="779">
        <v>63</v>
      </c>
      <c r="AG29" s="780"/>
      <c r="AH29" s="780"/>
      <c r="AI29" s="780"/>
      <c r="AJ29" s="781"/>
      <c r="AK29" s="848" t="s">
        <v>534</v>
      </c>
      <c r="AL29" s="849"/>
      <c r="AM29" s="849"/>
      <c r="AN29" s="849"/>
      <c r="AO29" s="849"/>
      <c r="AP29" s="849" t="s">
        <v>534</v>
      </c>
      <c r="AQ29" s="849"/>
      <c r="AR29" s="849"/>
      <c r="AS29" s="849"/>
      <c r="AT29" s="849"/>
      <c r="AU29" s="849" t="s">
        <v>534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118</v>
      </c>
      <c r="R30" s="777"/>
      <c r="S30" s="777"/>
      <c r="T30" s="777"/>
      <c r="U30" s="777"/>
      <c r="V30" s="777">
        <v>116</v>
      </c>
      <c r="W30" s="777"/>
      <c r="X30" s="777"/>
      <c r="Y30" s="777"/>
      <c r="Z30" s="777"/>
      <c r="AA30" s="777">
        <v>2</v>
      </c>
      <c r="AB30" s="777"/>
      <c r="AC30" s="777"/>
      <c r="AD30" s="777"/>
      <c r="AE30" s="778"/>
      <c r="AF30" s="779">
        <v>2</v>
      </c>
      <c r="AG30" s="780"/>
      <c r="AH30" s="780"/>
      <c r="AI30" s="780"/>
      <c r="AJ30" s="781"/>
      <c r="AK30" s="848" t="s">
        <v>534</v>
      </c>
      <c r="AL30" s="849"/>
      <c r="AM30" s="849"/>
      <c r="AN30" s="849"/>
      <c r="AO30" s="849"/>
      <c r="AP30" s="849" t="s">
        <v>534</v>
      </c>
      <c r="AQ30" s="849"/>
      <c r="AR30" s="849"/>
      <c r="AS30" s="849"/>
      <c r="AT30" s="849"/>
      <c r="AU30" s="849" t="s">
        <v>534</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334</v>
      </c>
      <c r="R31" s="777"/>
      <c r="S31" s="777"/>
      <c r="T31" s="777"/>
      <c r="U31" s="777"/>
      <c r="V31" s="777">
        <v>306</v>
      </c>
      <c r="W31" s="777"/>
      <c r="X31" s="777"/>
      <c r="Y31" s="777"/>
      <c r="Z31" s="777"/>
      <c r="AA31" s="777">
        <v>28</v>
      </c>
      <c r="AB31" s="777"/>
      <c r="AC31" s="777"/>
      <c r="AD31" s="777"/>
      <c r="AE31" s="778"/>
      <c r="AF31" s="779">
        <v>279</v>
      </c>
      <c r="AG31" s="780"/>
      <c r="AH31" s="780"/>
      <c r="AI31" s="780"/>
      <c r="AJ31" s="781"/>
      <c r="AK31" s="848">
        <v>101</v>
      </c>
      <c r="AL31" s="849"/>
      <c r="AM31" s="849"/>
      <c r="AN31" s="849"/>
      <c r="AO31" s="849"/>
      <c r="AP31" s="849">
        <v>810</v>
      </c>
      <c r="AQ31" s="849"/>
      <c r="AR31" s="849"/>
      <c r="AS31" s="849"/>
      <c r="AT31" s="849"/>
      <c r="AU31" s="849">
        <v>215</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118</v>
      </c>
      <c r="R32" s="777"/>
      <c r="S32" s="777"/>
      <c r="T32" s="777"/>
      <c r="U32" s="777"/>
      <c r="V32" s="777">
        <v>115</v>
      </c>
      <c r="W32" s="777"/>
      <c r="X32" s="777"/>
      <c r="Y32" s="777"/>
      <c r="Z32" s="777"/>
      <c r="AA32" s="777">
        <v>3</v>
      </c>
      <c r="AB32" s="777"/>
      <c r="AC32" s="777"/>
      <c r="AD32" s="777"/>
      <c r="AE32" s="778"/>
      <c r="AF32" s="779">
        <v>3</v>
      </c>
      <c r="AG32" s="780"/>
      <c r="AH32" s="780"/>
      <c r="AI32" s="780"/>
      <c r="AJ32" s="781"/>
      <c r="AK32" s="848">
        <v>39</v>
      </c>
      <c r="AL32" s="849"/>
      <c r="AM32" s="849"/>
      <c r="AN32" s="849"/>
      <c r="AO32" s="849"/>
      <c r="AP32" s="849">
        <v>419</v>
      </c>
      <c r="AQ32" s="849"/>
      <c r="AR32" s="849"/>
      <c r="AS32" s="849"/>
      <c r="AT32" s="849"/>
      <c r="AU32" s="849">
        <v>206</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438</v>
      </c>
      <c r="AG63" s="860"/>
      <c r="AH63" s="860"/>
      <c r="AI63" s="860"/>
      <c r="AJ63" s="861"/>
      <c r="AK63" s="862"/>
      <c r="AL63" s="857"/>
      <c r="AM63" s="857"/>
      <c r="AN63" s="857"/>
      <c r="AO63" s="857"/>
      <c r="AP63" s="860">
        <v>1229</v>
      </c>
      <c r="AQ63" s="860"/>
      <c r="AR63" s="860"/>
      <c r="AS63" s="860"/>
      <c r="AT63" s="860"/>
      <c r="AU63" s="860">
        <v>421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1476</v>
      </c>
      <c r="R68" s="884"/>
      <c r="S68" s="884"/>
      <c r="T68" s="884"/>
      <c r="U68" s="884"/>
      <c r="V68" s="884">
        <v>1442</v>
      </c>
      <c r="W68" s="884"/>
      <c r="X68" s="884"/>
      <c r="Y68" s="884"/>
      <c r="Z68" s="884"/>
      <c r="AA68" s="884">
        <v>35</v>
      </c>
      <c r="AB68" s="884"/>
      <c r="AC68" s="884"/>
      <c r="AD68" s="884"/>
      <c r="AE68" s="884"/>
      <c r="AF68" s="884">
        <v>35</v>
      </c>
      <c r="AG68" s="884"/>
      <c r="AH68" s="884"/>
      <c r="AI68" s="884"/>
      <c r="AJ68" s="884"/>
      <c r="AK68" s="884" t="s">
        <v>547</v>
      </c>
      <c r="AL68" s="884"/>
      <c r="AM68" s="884"/>
      <c r="AN68" s="884"/>
      <c r="AO68" s="884"/>
      <c r="AP68" s="884" t="s">
        <v>547</v>
      </c>
      <c r="AQ68" s="884"/>
      <c r="AR68" s="884"/>
      <c r="AS68" s="884"/>
      <c r="AT68" s="884"/>
      <c r="AU68" s="884" t="s">
        <v>547</v>
      </c>
      <c r="AV68" s="884"/>
      <c r="AW68" s="884"/>
      <c r="AX68" s="884"/>
      <c r="AY68" s="884"/>
      <c r="AZ68" s="885" t="s">
        <v>537</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634650</v>
      </c>
      <c r="R69" s="849"/>
      <c r="S69" s="849"/>
      <c r="T69" s="849"/>
      <c r="U69" s="849"/>
      <c r="V69" s="849">
        <v>617408</v>
      </c>
      <c r="W69" s="849"/>
      <c r="X69" s="849"/>
      <c r="Y69" s="849"/>
      <c r="Z69" s="849"/>
      <c r="AA69" s="849">
        <v>17242</v>
      </c>
      <c r="AB69" s="849"/>
      <c r="AC69" s="849"/>
      <c r="AD69" s="849"/>
      <c r="AE69" s="849"/>
      <c r="AF69" s="849">
        <v>17242</v>
      </c>
      <c r="AG69" s="849"/>
      <c r="AH69" s="849"/>
      <c r="AI69" s="849"/>
      <c r="AJ69" s="849"/>
      <c r="AK69" s="849">
        <v>5814</v>
      </c>
      <c r="AL69" s="849"/>
      <c r="AM69" s="849"/>
      <c r="AN69" s="849"/>
      <c r="AO69" s="849"/>
      <c r="AP69" s="849" t="s">
        <v>547</v>
      </c>
      <c r="AQ69" s="849"/>
      <c r="AR69" s="849"/>
      <c r="AS69" s="849"/>
      <c r="AT69" s="849"/>
      <c r="AU69" s="849" t="s">
        <v>547</v>
      </c>
      <c r="AV69" s="849"/>
      <c r="AW69" s="849"/>
      <c r="AX69" s="849"/>
      <c r="AY69" s="849"/>
      <c r="AZ69" s="895" t="s">
        <v>538</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31982</v>
      </c>
      <c r="R70" s="849"/>
      <c r="S70" s="849"/>
      <c r="T70" s="849"/>
      <c r="U70" s="849"/>
      <c r="V70" s="849">
        <v>31890</v>
      </c>
      <c r="W70" s="849"/>
      <c r="X70" s="849"/>
      <c r="Y70" s="849"/>
      <c r="Z70" s="849"/>
      <c r="AA70" s="849">
        <v>92</v>
      </c>
      <c r="AB70" s="849"/>
      <c r="AC70" s="849"/>
      <c r="AD70" s="849"/>
      <c r="AE70" s="849"/>
      <c r="AF70" s="849">
        <v>92</v>
      </c>
      <c r="AG70" s="849"/>
      <c r="AH70" s="849"/>
      <c r="AI70" s="849"/>
      <c r="AJ70" s="849"/>
      <c r="AK70" s="849">
        <v>972</v>
      </c>
      <c r="AL70" s="849"/>
      <c r="AM70" s="849"/>
      <c r="AN70" s="849"/>
      <c r="AO70" s="849"/>
      <c r="AP70" s="849" t="s">
        <v>547</v>
      </c>
      <c r="AQ70" s="849"/>
      <c r="AR70" s="849"/>
      <c r="AS70" s="849"/>
      <c r="AT70" s="849"/>
      <c r="AU70" s="849" t="s">
        <v>547</v>
      </c>
      <c r="AV70" s="849"/>
      <c r="AW70" s="849"/>
      <c r="AX70" s="849"/>
      <c r="AY70" s="849"/>
      <c r="AZ70" s="895" t="s">
        <v>537</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346</v>
      </c>
      <c r="R71" s="849"/>
      <c r="S71" s="849"/>
      <c r="T71" s="849"/>
      <c r="U71" s="849"/>
      <c r="V71" s="849">
        <v>170</v>
      </c>
      <c r="W71" s="849"/>
      <c r="X71" s="849"/>
      <c r="Y71" s="849"/>
      <c r="Z71" s="849"/>
      <c r="AA71" s="849">
        <v>176</v>
      </c>
      <c r="AB71" s="849"/>
      <c r="AC71" s="849"/>
      <c r="AD71" s="849"/>
      <c r="AE71" s="849"/>
      <c r="AF71" s="849">
        <v>176</v>
      </c>
      <c r="AG71" s="849"/>
      <c r="AH71" s="849"/>
      <c r="AI71" s="849"/>
      <c r="AJ71" s="849"/>
      <c r="AK71" s="849" t="s">
        <v>547</v>
      </c>
      <c r="AL71" s="849"/>
      <c r="AM71" s="849"/>
      <c r="AN71" s="849"/>
      <c r="AO71" s="849"/>
      <c r="AP71" s="849" t="s">
        <v>547</v>
      </c>
      <c r="AQ71" s="849"/>
      <c r="AR71" s="849"/>
      <c r="AS71" s="849"/>
      <c r="AT71" s="849"/>
      <c r="AU71" s="849" t="s">
        <v>547</v>
      </c>
      <c r="AV71" s="849"/>
      <c r="AW71" s="849"/>
      <c r="AX71" s="849"/>
      <c r="AY71" s="849"/>
      <c r="AZ71" s="895" t="s">
        <v>540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t="s">
        <v>547</v>
      </c>
      <c r="AQ72" s="849"/>
      <c r="AR72" s="849"/>
      <c r="AS72" s="849"/>
      <c r="AT72" s="849"/>
      <c r="AU72" s="849" t="s">
        <v>547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73</v>
      </c>
      <c r="R73" s="849"/>
      <c r="S73" s="849"/>
      <c r="T73" s="849"/>
      <c r="U73" s="849"/>
      <c r="V73" s="849">
        <v>69</v>
      </c>
      <c r="W73" s="849"/>
      <c r="X73" s="849"/>
      <c r="Y73" s="849"/>
      <c r="Z73" s="849"/>
      <c r="AA73" s="849">
        <v>5</v>
      </c>
      <c r="AB73" s="849"/>
      <c r="AC73" s="849"/>
      <c r="AD73" s="849"/>
      <c r="AE73" s="849"/>
      <c r="AF73" s="849">
        <v>5</v>
      </c>
      <c r="AG73" s="849"/>
      <c r="AH73" s="849"/>
      <c r="AI73" s="849"/>
      <c r="AJ73" s="849"/>
      <c r="AK73" s="849" t="s">
        <v>534</v>
      </c>
      <c r="AL73" s="849"/>
      <c r="AM73" s="849"/>
      <c r="AN73" s="849"/>
      <c r="AO73" s="849"/>
      <c r="AP73" s="849" t="s">
        <v>534</v>
      </c>
      <c r="AQ73" s="849"/>
      <c r="AR73" s="849"/>
      <c r="AS73" s="849"/>
      <c r="AT73" s="849"/>
      <c r="AU73" s="849" t="s">
        <v>534</v>
      </c>
      <c r="AV73" s="849"/>
      <c r="AW73" s="849"/>
      <c r="AX73" s="849"/>
      <c r="AY73" s="849"/>
      <c r="AZ73" s="895" t="s">
        <v>537</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3404</v>
      </c>
      <c r="R74" s="849"/>
      <c r="S74" s="849"/>
      <c r="T74" s="849"/>
      <c r="U74" s="849"/>
      <c r="V74" s="849">
        <v>3227</v>
      </c>
      <c r="W74" s="849"/>
      <c r="X74" s="849"/>
      <c r="Y74" s="849"/>
      <c r="Z74" s="849"/>
      <c r="AA74" s="849">
        <v>176</v>
      </c>
      <c r="AB74" s="849"/>
      <c r="AC74" s="849"/>
      <c r="AD74" s="849"/>
      <c r="AE74" s="849"/>
      <c r="AF74" s="849">
        <v>176</v>
      </c>
      <c r="AG74" s="849"/>
      <c r="AH74" s="849"/>
      <c r="AI74" s="849"/>
      <c r="AJ74" s="849"/>
      <c r="AK74" s="849">
        <v>20</v>
      </c>
      <c r="AL74" s="849"/>
      <c r="AM74" s="849"/>
      <c r="AN74" s="849"/>
      <c r="AO74" s="849"/>
      <c r="AP74" s="849">
        <v>1477</v>
      </c>
      <c r="AQ74" s="849"/>
      <c r="AR74" s="849"/>
      <c r="AS74" s="849"/>
      <c r="AT74" s="849"/>
      <c r="AU74" s="849">
        <v>113</v>
      </c>
      <c r="AV74" s="849"/>
      <c r="AW74" s="849"/>
      <c r="AX74" s="849"/>
      <c r="AY74" s="849"/>
      <c r="AZ74" s="895" t="s">
        <v>543</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144</v>
      </c>
      <c r="R75" s="898"/>
      <c r="S75" s="898"/>
      <c r="T75" s="898"/>
      <c r="U75" s="848"/>
      <c r="V75" s="899">
        <v>102</v>
      </c>
      <c r="W75" s="898"/>
      <c r="X75" s="898"/>
      <c r="Y75" s="898"/>
      <c r="Z75" s="848"/>
      <c r="AA75" s="899">
        <v>42</v>
      </c>
      <c r="AB75" s="898"/>
      <c r="AC75" s="898"/>
      <c r="AD75" s="898"/>
      <c r="AE75" s="848"/>
      <c r="AF75" s="899">
        <v>42</v>
      </c>
      <c r="AG75" s="898"/>
      <c r="AH75" s="898"/>
      <c r="AI75" s="898"/>
      <c r="AJ75" s="848"/>
      <c r="AK75" s="899" t="s">
        <v>534</v>
      </c>
      <c r="AL75" s="898"/>
      <c r="AM75" s="898"/>
      <c r="AN75" s="898"/>
      <c r="AO75" s="848"/>
      <c r="AP75" s="899" t="s">
        <v>534</v>
      </c>
      <c r="AQ75" s="898"/>
      <c r="AR75" s="898"/>
      <c r="AS75" s="898"/>
      <c r="AT75" s="848"/>
      <c r="AU75" s="899" t="s">
        <v>534</v>
      </c>
      <c r="AV75" s="898"/>
      <c r="AW75" s="898"/>
      <c r="AX75" s="898"/>
      <c r="AY75" s="848"/>
      <c r="AZ75" s="895" t="s">
        <v>544</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90</v>
      </c>
      <c r="R76" s="898"/>
      <c r="S76" s="898"/>
      <c r="T76" s="898"/>
      <c r="U76" s="848"/>
      <c r="V76" s="899">
        <v>73</v>
      </c>
      <c r="W76" s="898"/>
      <c r="X76" s="898"/>
      <c r="Y76" s="898"/>
      <c r="Z76" s="848"/>
      <c r="AA76" s="899">
        <v>17</v>
      </c>
      <c r="AB76" s="898"/>
      <c r="AC76" s="898"/>
      <c r="AD76" s="898"/>
      <c r="AE76" s="848"/>
      <c r="AF76" s="899">
        <v>17</v>
      </c>
      <c r="AG76" s="898"/>
      <c r="AH76" s="898"/>
      <c r="AI76" s="898"/>
      <c r="AJ76" s="848"/>
      <c r="AK76" s="899" t="s">
        <v>534</v>
      </c>
      <c r="AL76" s="898"/>
      <c r="AM76" s="898"/>
      <c r="AN76" s="898"/>
      <c r="AO76" s="848"/>
      <c r="AP76" s="899" t="s">
        <v>534</v>
      </c>
      <c r="AQ76" s="898"/>
      <c r="AR76" s="898"/>
      <c r="AS76" s="898"/>
      <c r="AT76" s="848"/>
      <c r="AU76" s="899" t="s">
        <v>534</v>
      </c>
      <c r="AV76" s="898"/>
      <c r="AW76" s="898"/>
      <c r="AX76" s="898"/>
      <c r="AY76" s="848"/>
      <c r="AZ76" s="895" t="s">
        <v>545</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1408</v>
      </c>
      <c r="R77" s="898"/>
      <c r="S77" s="898"/>
      <c r="T77" s="898"/>
      <c r="U77" s="848"/>
      <c r="V77" s="899">
        <v>1337</v>
      </c>
      <c r="W77" s="898"/>
      <c r="X77" s="898"/>
      <c r="Y77" s="898"/>
      <c r="Z77" s="848"/>
      <c r="AA77" s="899">
        <v>71</v>
      </c>
      <c r="AB77" s="898"/>
      <c r="AC77" s="898"/>
      <c r="AD77" s="898"/>
      <c r="AE77" s="848"/>
      <c r="AF77" s="899">
        <v>71</v>
      </c>
      <c r="AG77" s="898"/>
      <c r="AH77" s="898"/>
      <c r="AI77" s="898"/>
      <c r="AJ77" s="848"/>
      <c r="AK77" s="899" t="s">
        <v>547</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17873</v>
      </c>
      <c r="AG88" s="860"/>
      <c r="AH88" s="860"/>
      <c r="AI88" s="860"/>
      <c r="AJ88" s="860"/>
      <c r="AK88" s="857"/>
      <c r="AL88" s="857"/>
      <c r="AM88" s="857"/>
      <c r="AN88" s="857"/>
      <c r="AO88" s="857"/>
      <c r="AP88" s="860">
        <v>1477</v>
      </c>
      <c r="AQ88" s="860"/>
      <c r="AR88" s="860"/>
      <c r="AS88" s="860"/>
      <c r="AT88" s="860"/>
      <c r="AU88" s="860">
        <v>113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463796</v>
      </c>
      <c r="AB110" s="920"/>
      <c r="AC110" s="920"/>
      <c r="AD110" s="920"/>
      <c r="AE110" s="921"/>
      <c r="AF110" s="922">
        <v>503193</v>
      </c>
      <c r="AG110" s="920"/>
      <c r="AH110" s="920"/>
      <c r="AI110" s="920"/>
      <c r="AJ110" s="921"/>
      <c r="AK110" s="922">
        <v>565138</v>
      </c>
      <c r="AL110" s="920"/>
      <c r="AM110" s="920"/>
      <c r="AN110" s="920"/>
      <c r="AO110" s="921"/>
      <c r="AP110" s="923">
        <v>16.8</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7957159</v>
      </c>
      <c r="BR110" s="957"/>
      <c r="BS110" s="957"/>
      <c r="BT110" s="957"/>
      <c r="BU110" s="957"/>
      <c r="BV110" s="957">
        <v>8161383</v>
      </c>
      <c r="BW110" s="957"/>
      <c r="BX110" s="957"/>
      <c r="BY110" s="957"/>
      <c r="BZ110" s="957"/>
      <c r="CA110" s="957">
        <v>8262791</v>
      </c>
      <c r="CB110" s="957"/>
      <c r="CC110" s="957"/>
      <c r="CD110" s="957"/>
      <c r="CE110" s="957"/>
      <c r="CF110" s="971">
        <v>245.7</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417136</v>
      </c>
      <c r="BR112" s="950"/>
      <c r="BS112" s="950"/>
      <c r="BT112" s="950"/>
      <c r="BU112" s="950"/>
      <c r="BV112" s="950">
        <v>421554</v>
      </c>
      <c r="BW112" s="950"/>
      <c r="BX112" s="950"/>
      <c r="BY112" s="950"/>
      <c r="BZ112" s="950"/>
      <c r="CA112" s="950">
        <v>420679</v>
      </c>
      <c r="CB112" s="950"/>
      <c r="CC112" s="950"/>
      <c r="CD112" s="950"/>
      <c r="CE112" s="950"/>
      <c r="CF112" s="944">
        <v>12.5</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24906</v>
      </c>
      <c r="AB113" s="964"/>
      <c r="AC113" s="964"/>
      <c r="AD113" s="964"/>
      <c r="AE113" s="965"/>
      <c r="AF113" s="966">
        <v>24470</v>
      </c>
      <c r="AG113" s="964"/>
      <c r="AH113" s="964"/>
      <c r="AI113" s="964"/>
      <c r="AJ113" s="965"/>
      <c r="AK113" s="966">
        <v>28164</v>
      </c>
      <c r="AL113" s="964"/>
      <c r="AM113" s="964"/>
      <c r="AN113" s="964"/>
      <c r="AO113" s="965"/>
      <c r="AP113" s="967">
        <v>0.8</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131808</v>
      </c>
      <c r="BR113" s="950"/>
      <c r="BS113" s="950"/>
      <c r="BT113" s="950"/>
      <c r="BU113" s="950"/>
      <c r="BV113" s="950">
        <v>150288</v>
      </c>
      <c r="BW113" s="950"/>
      <c r="BX113" s="950"/>
      <c r="BY113" s="950"/>
      <c r="BZ113" s="950"/>
      <c r="CA113" s="950">
        <v>154015</v>
      </c>
      <c r="CB113" s="950"/>
      <c r="CC113" s="950"/>
      <c r="CD113" s="950"/>
      <c r="CE113" s="950"/>
      <c r="CF113" s="944">
        <v>4.5999999999999996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20697</v>
      </c>
      <c r="AB114" s="989"/>
      <c r="AC114" s="989"/>
      <c r="AD114" s="989"/>
      <c r="AE114" s="990"/>
      <c r="AF114" s="991">
        <v>21068</v>
      </c>
      <c r="AG114" s="989"/>
      <c r="AH114" s="989"/>
      <c r="AI114" s="989"/>
      <c r="AJ114" s="990"/>
      <c r="AK114" s="991">
        <v>18907</v>
      </c>
      <c r="AL114" s="989"/>
      <c r="AM114" s="989"/>
      <c r="AN114" s="989"/>
      <c r="AO114" s="990"/>
      <c r="AP114" s="992">
        <v>0.6</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1650326</v>
      </c>
      <c r="BR114" s="950"/>
      <c r="BS114" s="950"/>
      <c r="BT114" s="950"/>
      <c r="BU114" s="950"/>
      <c r="BV114" s="950">
        <v>1557539</v>
      </c>
      <c r="BW114" s="950"/>
      <c r="BX114" s="950"/>
      <c r="BY114" s="950"/>
      <c r="BZ114" s="950"/>
      <c r="CA114" s="950">
        <v>1467308</v>
      </c>
      <c r="CB114" s="950"/>
      <c r="CC114" s="950"/>
      <c r="CD114" s="950"/>
      <c r="CE114" s="950"/>
      <c r="CF114" s="944">
        <v>43.6</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459</v>
      </c>
      <c r="AB115" s="964"/>
      <c r="AC115" s="964"/>
      <c r="AD115" s="964"/>
      <c r="AE115" s="965"/>
      <c r="AF115" s="966">
        <v>523</v>
      </c>
      <c r="AG115" s="964"/>
      <c r="AH115" s="964"/>
      <c r="AI115" s="964"/>
      <c r="AJ115" s="965"/>
      <c r="AK115" s="966">
        <v>719</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t="s">
        <v>403</v>
      </c>
      <c r="BW115" s="950"/>
      <c r="BX115" s="950"/>
      <c r="BY115" s="950"/>
      <c r="BZ115" s="950"/>
      <c r="CA115" s="950" t="s">
        <v>403</v>
      </c>
      <c r="CB115" s="950"/>
      <c r="CC115" s="950"/>
      <c r="CD115" s="950"/>
      <c r="CE115" s="950"/>
      <c r="CF115" s="944" t="s">
        <v>403</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509858</v>
      </c>
      <c r="AB117" s="996"/>
      <c r="AC117" s="996"/>
      <c r="AD117" s="996"/>
      <c r="AE117" s="997"/>
      <c r="AF117" s="995">
        <v>549254</v>
      </c>
      <c r="AG117" s="996"/>
      <c r="AH117" s="996"/>
      <c r="AI117" s="996"/>
      <c r="AJ117" s="997"/>
      <c r="AK117" s="995">
        <v>612928</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10156429</v>
      </c>
      <c r="BR118" s="1016"/>
      <c r="BS118" s="1016"/>
      <c r="BT118" s="1016"/>
      <c r="BU118" s="1016"/>
      <c r="BV118" s="1016">
        <v>10290764</v>
      </c>
      <c r="BW118" s="1016"/>
      <c r="BX118" s="1016"/>
      <c r="BY118" s="1016"/>
      <c r="BZ118" s="1016"/>
      <c r="CA118" s="1016">
        <v>10304793</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1067062</v>
      </c>
      <c r="BR119" s="957"/>
      <c r="BS119" s="957"/>
      <c r="BT119" s="957"/>
      <c r="BU119" s="957"/>
      <c r="BV119" s="957">
        <v>1117270</v>
      </c>
      <c r="BW119" s="957"/>
      <c r="BX119" s="957"/>
      <c r="BY119" s="957"/>
      <c r="BZ119" s="957"/>
      <c r="CA119" s="957">
        <v>1212650</v>
      </c>
      <c r="CB119" s="957"/>
      <c r="CC119" s="957"/>
      <c r="CD119" s="957"/>
      <c r="CE119" s="957"/>
      <c r="CF119" s="971">
        <v>36.1</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216282</v>
      </c>
      <c r="DH120" s="957"/>
      <c r="DI120" s="957"/>
      <c r="DJ120" s="957"/>
      <c r="DK120" s="957"/>
      <c r="DL120" s="957">
        <v>215304</v>
      </c>
      <c r="DM120" s="957"/>
      <c r="DN120" s="957"/>
      <c r="DO120" s="957"/>
      <c r="DP120" s="957"/>
      <c r="DQ120" s="957">
        <v>214529</v>
      </c>
      <c r="DR120" s="957"/>
      <c r="DS120" s="957"/>
      <c r="DT120" s="957"/>
      <c r="DU120" s="957"/>
      <c r="DV120" s="958">
        <v>6.4</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6585300</v>
      </c>
      <c r="BR121" s="1016"/>
      <c r="BS121" s="1016"/>
      <c r="BT121" s="1016"/>
      <c r="BU121" s="1016"/>
      <c r="BV121" s="1016">
        <v>6785504</v>
      </c>
      <c r="BW121" s="1016"/>
      <c r="BX121" s="1016"/>
      <c r="BY121" s="1016"/>
      <c r="BZ121" s="1016"/>
      <c r="CA121" s="1016">
        <v>6939259</v>
      </c>
      <c r="CB121" s="1016"/>
      <c r="CC121" s="1016"/>
      <c r="CD121" s="1016"/>
      <c r="CE121" s="1016"/>
      <c r="CF121" s="1054">
        <v>206.3</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v>200854</v>
      </c>
      <c r="DH121" s="950"/>
      <c r="DI121" s="950"/>
      <c r="DJ121" s="950"/>
      <c r="DK121" s="950"/>
      <c r="DL121" s="950">
        <v>206250</v>
      </c>
      <c r="DM121" s="950"/>
      <c r="DN121" s="950"/>
      <c r="DO121" s="950"/>
      <c r="DP121" s="950"/>
      <c r="DQ121" s="950">
        <v>206150</v>
      </c>
      <c r="DR121" s="950"/>
      <c r="DS121" s="950"/>
      <c r="DT121" s="950"/>
      <c r="DU121" s="950"/>
      <c r="DV121" s="951">
        <v>6.1</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7652362</v>
      </c>
      <c r="BR122" s="1065"/>
      <c r="BS122" s="1065"/>
      <c r="BT122" s="1065"/>
      <c r="BU122" s="1065"/>
      <c r="BV122" s="1065">
        <v>7902774</v>
      </c>
      <c r="BW122" s="1065"/>
      <c r="BX122" s="1065"/>
      <c r="BY122" s="1065"/>
      <c r="BZ122" s="1065"/>
      <c r="CA122" s="1065">
        <v>8151909</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77.2</v>
      </c>
      <c r="BR123" s="1057"/>
      <c r="BS123" s="1057"/>
      <c r="BT123" s="1057"/>
      <c r="BU123" s="1057"/>
      <c r="BV123" s="1057">
        <v>74.099999999999994</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459</v>
      </c>
      <c r="AB127" s="989"/>
      <c r="AC127" s="989"/>
      <c r="AD127" s="989"/>
      <c r="AE127" s="990"/>
      <c r="AF127" s="991">
        <v>523</v>
      </c>
      <c r="AG127" s="989"/>
      <c r="AH127" s="989"/>
      <c r="AI127" s="989"/>
      <c r="AJ127" s="990"/>
      <c r="AK127" s="991">
        <v>719</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440</v>
      </c>
      <c r="AB128" s="1120"/>
      <c r="AC128" s="1120"/>
      <c r="AD128" s="1120"/>
      <c r="AE128" s="1121"/>
      <c r="AF128" s="1122" t="s">
        <v>440</v>
      </c>
      <c r="AG128" s="1120"/>
      <c r="AH128" s="1120"/>
      <c r="AI128" s="1120"/>
      <c r="AJ128" s="1121"/>
      <c r="AK128" s="1122" t="s">
        <v>440</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3628345</v>
      </c>
      <c r="AB129" s="989"/>
      <c r="AC129" s="989"/>
      <c r="AD129" s="989"/>
      <c r="AE129" s="990"/>
      <c r="AF129" s="991">
        <v>3662748</v>
      </c>
      <c r="AG129" s="989"/>
      <c r="AH129" s="989"/>
      <c r="AI129" s="989"/>
      <c r="AJ129" s="990"/>
      <c r="AK129" s="991">
        <v>3841936</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3.6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387885</v>
      </c>
      <c r="AB130" s="989"/>
      <c r="AC130" s="989"/>
      <c r="AD130" s="989"/>
      <c r="AE130" s="990"/>
      <c r="AF130" s="991">
        <v>444256</v>
      </c>
      <c r="AG130" s="989"/>
      <c r="AH130" s="989"/>
      <c r="AI130" s="989"/>
      <c r="AJ130" s="990"/>
      <c r="AK130" s="991">
        <v>478642</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3240460</v>
      </c>
      <c r="AB131" s="1028"/>
      <c r="AC131" s="1028"/>
      <c r="AD131" s="1028"/>
      <c r="AE131" s="1029"/>
      <c r="AF131" s="1030">
        <v>3218492</v>
      </c>
      <c r="AG131" s="1028"/>
      <c r="AH131" s="1028"/>
      <c r="AI131" s="1028"/>
      <c r="AJ131" s="1029"/>
      <c r="AK131" s="1030">
        <v>3363294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3.764064361</v>
      </c>
      <c r="AB132" s="1134"/>
      <c r="AC132" s="1134"/>
      <c r="AD132" s="1134"/>
      <c r="AE132" s="1135"/>
      <c r="AF132" s="1136">
        <v>3.2623352799999998</v>
      </c>
      <c r="AG132" s="1134"/>
      <c r="AH132" s="1134"/>
      <c r="AI132" s="1134"/>
      <c r="AJ132" s="1135"/>
      <c r="AK132" s="1136">
        <v>3.9926928780000002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3</v>
      </c>
      <c r="AB133" s="1141"/>
      <c r="AC133" s="1141"/>
      <c r="AD133" s="1141"/>
      <c r="AE133" s="1142"/>
      <c r="AF133" s="1140">
        <v>3.2</v>
      </c>
      <c r="AG133" s="1141"/>
      <c r="AH133" s="1141"/>
      <c r="AI133" s="1141"/>
      <c r="AJ133" s="1142"/>
      <c r="AK133" s="1140">
        <v>3.6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1" zoomScale="85" zoomScaleNormal="85" zoomScaleSheetLayoutView="85" workbookViewId="0">
      <selection activeCell="AJ62" sqref="AJ6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52"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1041268</v>
      </c>
      <c r="L9" s="264">
        <v>87863</v>
      </c>
      <c r="M9" s="265">
        <v>83939</v>
      </c>
      <c r="N9" s="266">
        <v>4.7</v>
      </c>
    </row>
    <row r="10" spans="1:16">
      <c r="A10" s="248"/>
      <c r="B10" s="244"/>
      <c r="C10" s="244"/>
      <c r="D10" s="244"/>
      <c r="E10" s="244"/>
      <c r="F10" s="244"/>
      <c r="G10" s="1149" t="s">
        <v>474</v>
      </c>
      <c r="H10" s="1150"/>
      <c r="I10" s="1150"/>
      <c r="J10" s="1151"/>
      <c r="K10" s="267">
        <v>128848</v>
      </c>
      <c r="L10" s="268">
        <v>10872</v>
      </c>
      <c r="M10" s="269">
        <v>8976</v>
      </c>
      <c r="N10" s="270">
        <v>21.1</v>
      </c>
    </row>
    <row r="11" spans="1:16" ht="13.5" customHeight="1">
      <c r="A11" s="248"/>
      <c r="B11" s="244"/>
      <c r="C11" s="244"/>
      <c r="D11" s="244"/>
      <c r="E11" s="244"/>
      <c r="F11" s="244"/>
      <c r="G11" s="1149" t="s">
        <v>475</v>
      </c>
      <c r="H11" s="1150"/>
      <c r="I11" s="1150"/>
      <c r="J11" s="1151"/>
      <c r="K11" s="267">
        <v>202943</v>
      </c>
      <c r="L11" s="268">
        <v>17125</v>
      </c>
      <c r="M11" s="269">
        <v>13172</v>
      </c>
      <c r="N11" s="270">
        <v>30</v>
      </c>
    </row>
    <row r="12" spans="1:16" ht="13.5" customHeight="1">
      <c r="A12" s="248"/>
      <c r="B12" s="244"/>
      <c r="C12" s="244"/>
      <c r="D12" s="244"/>
      <c r="E12" s="244"/>
      <c r="F12" s="244"/>
      <c r="G12" s="1149" t="s">
        <v>476</v>
      </c>
      <c r="H12" s="1150"/>
      <c r="I12" s="1150"/>
      <c r="J12" s="1151"/>
      <c r="K12" s="267">
        <v>118</v>
      </c>
      <c r="L12" s="268">
        <v>10</v>
      </c>
      <c r="M12" s="269">
        <v>634</v>
      </c>
      <c r="N12" s="270">
        <v>-98.4</v>
      </c>
    </row>
    <row r="13" spans="1:16" ht="13.5" customHeight="1">
      <c r="A13" s="248"/>
      <c r="B13" s="244"/>
      <c r="C13" s="244"/>
      <c r="D13" s="244"/>
      <c r="E13" s="244"/>
      <c r="F13" s="244"/>
      <c r="G13" s="1149" t="s">
        <v>477</v>
      </c>
      <c r="H13" s="1150"/>
      <c r="I13" s="1150"/>
      <c r="J13" s="1151"/>
      <c r="K13" s="267" t="s">
        <v>478</v>
      </c>
      <c r="L13" s="268" t="s">
        <v>478</v>
      </c>
      <c r="M13" s="269">
        <v>21</v>
      </c>
      <c r="N13" s="270" t="s">
        <v>478</v>
      </c>
    </row>
    <row r="14" spans="1:16" ht="13.5" customHeight="1">
      <c r="A14" s="248"/>
      <c r="B14" s="244"/>
      <c r="C14" s="244"/>
      <c r="D14" s="244"/>
      <c r="E14" s="244"/>
      <c r="F14" s="244"/>
      <c r="G14" s="1149" t="s">
        <v>479</v>
      </c>
      <c r="H14" s="1150"/>
      <c r="I14" s="1150"/>
      <c r="J14" s="1151"/>
      <c r="K14" s="267">
        <v>31217</v>
      </c>
      <c r="L14" s="268">
        <v>2634</v>
      </c>
      <c r="M14" s="269">
        <v>3872</v>
      </c>
      <c r="N14" s="270">
        <v>-32</v>
      </c>
    </row>
    <row r="15" spans="1:16" ht="13.5" customHeight="1">
      <c r="A15" s="248"/>
      <c r="B15" s="244"/>
      <c r="C15" s="244"/>
      <c r="D15" s="244"/>
      <c r="E15" s="244"/>
      <c r="F15" s="244"/>
      <c r="G15" s="1149" t="s">
        <v>480</v>
      </c>
      <c r="H15" s="1150"/>
      <c r="I15" s="1150"/>
      <c r="J15" s="1151"/>
      <c r="K15" s="267">
        <v>9327</v>
      </c>
      <c r="L15" s="268">
        <v>787</v>
      </c>
      <c r="M15" s="269">
        <v>2062</v>
      </c>
      <c r="N15" s="270">
        <v>-61.8</v>
      </c>
    </row>
    <row r="16" spans="1:16">
      <c r="A16" s="248"/>
      <c r="B16" s="244"/>
      <c r="C16" s="244"/>
      <c r="D16" s="244"/>
      <c r="E16" s="244"/>
      <c r="F16" s="244"/>
      <c r="G16" s="1152" t="s">
        <v>481</v>
      </c>
      <c r="H16" s="1153"/>
      <c r="I16" s="1153"/>
      <c r="J16" s="1154"/>
      <c r="K16" s="268">
        <v>-117452</v>
      </c>
      <c r="L16" s="268">
        <v>-9911</v>
      </c>
      <c r="M16" s="269">
        <v>-8514</v>
      </c>
      <c r="N16" s="270">
        <v>16.399999999999999</v>
      </c>
    </row>
    <row r="17" spans="1:16">
      <c r="A17" s="248"/>
      <c r="B17" s="244"/>
      <c r="C17" s="244"/>
      <c r="D17" s="244"/>
      <c r="E17" s="244"/>
      <c r="F17" s="244"/>
      <c r="G17" s="1152" t="s">
        <v>166</v>
      </c>
      <c r="H17" s="1153"/>
      <c r="I17" s="1153"/>
      <c r="J17" s="1154"/>
      <c r="K17" s="268">
        <v>1296269</v>
      </c>
      <c r="L17" s="268">
        <v>109381</v>
      </c>
      <c r="M17" s="269">
        <v>104161</v>
      </c>
      <c r="N17" s="270">
        <v>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9.2799999999999994</v>
      </c>
      <c r="L21" s="281">
        <v>9.8000000000000007</v>
      </c>
      <c r="M21" s="282">
        <v>-0.52</v>
      </c>
      <c r="N21" s="249"/>
      <c r="O21" s="283"/>
      <c r="P21" s="279"/>
    </row>
    <row r="22" spans="1:16" s="284" customFormat="1">
      <c r="A22" s="279"/>
      <c r="B22" s="249"/>
      <c r="C22" s="249"/>
      <c r="D22" s="249"/>
      <c r="E22" s="249"/>
      <c r="F22" s="249"/>
      <c r="G22" s="1144" t="s">
        <v>487</v>
      </c>
      <c r="H22" s="1145"/>
      <c r="I22" s="1145"/>
      <c r="J22" s="1146"/>
      <c r="K22" s="285">
        <v>98.7</v>
      </c>
      <c r="L22" s="286">
        <v>96.3</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565138</v>
      </c>
      <c r="L32" s="294">
        <v>47687</v>
      </c>
      <c r="M32" s="295">
        <v>53592</v>
      </c>
      <c r="N32" s="296">
        <v>-11</v>
      </c>
    </row>
    <row r="33" spans="1:16" ht="13.5" customHeight="1">
      <c r="A33" s="248"/>
      <c r="B33" s="244"/>
      <c r="C33" s="244"/>
      <c r="D33" s="244"/>
      <c r="E33" s="244"/>
      <c r="F33" s="244"/>
      <c r="G33" s="1160" t="s">
        <v>492</v>
      </c>
      <c r="H33" s="1161"/>
      <c r="I33" s="1161"/>
      <c r="J33" s="1162"/>
      <c r="K33" s="294" t="s">
        <v>478</v>
      </c>
      <c r="L33" s="294" t="s">
        <v>478</v>
      </c>
      <c r="M33" s="295" t="s">
        <v>478</v>
      </c>
      <c r="N33" s="296" t="s">
        <v>478</v>
      </c>
    </row>
    <row r="34" spans="1:16" ht="27" customHeight="1">
      <c r="A34" s="248"/>
      <c r="B34" s="244"/>
      <c r="C34" s="244"/>
      <c r="D34" s="244"/>
      <c r="E34" s="244"/>
      <c r="F34" s="244"/>
      <c r="G34" s="1160" t="s">
        <v>493</v>
      </c>
      <c r="H34" s="1161"/>
      <c r="I34" s="1161"/>
      <c r="J34" s="1162"/>
      <c r="K34" s="294" t="s">
        <v>478</v>
      </c>
      <c r="L34" s="294" t="s">
        <v>478</v>
      </c>
      <c r="M34" s="295">
        <v>0</v>
      </c>
      <c r="N34" s="296" t="s">
        <v>478</v>
      </c>
    </row>
    <row r="35" spans="1:16" ht="27" customHeight="1">
      <c r="A35" s="248"/>
      <c r="B35" s="244"/>
      <c r="C35" s="244"/>
      <c r="D35" s="244"/>
      <c r="E35" s="244"/>
      <c r="F35" s="244"/>
      <c r="G35" s="1160" t="s">
        <v>494</v>
      </c>
      <c r="H35" s="1161"/>
      <c r="I35" s="1161"/>
      <c r="J35" s="1162"/>
      <c r="K35" s="294">
        <v>28164</v>
      </c>
      <c r="L35" s="294">
        <v>2377</v>
      </c>
      <c r="M35" s="295">
        <v>20509</v>
      </c>
      <c r="N35" s="296">
        <v>-88.4</v>
      </c>
    </row>
    <row r="36" spans="1:16" ht="27" customHeight="1">
      <c r="A36" s="248"/>
      <c r="B36" s="244"/>
      <c r="C36" s="244"/>
      <c r="D36" s="244"/>
      <c r="E36" s="244"/>
      <c r="F36" s="244"/>
      <c r="G36" s="1160" t="s">
        <v>495</v>
      </c>
      <c r="H36" s="1161"/>
      <c r="I36" s="1161"/>
      <c r="J36" s="1162"/>
      <c r="K36" s="294">
        <v>18907</v>
      </c>
      <c r="L36" s="294">
        <v>1595</v>
      </c>
      <c r="M36" s="295">
        <v>3503</v>
      </c>
      <c r="N36" s="296">
        <v>-54.5</v>
      </c>
    </row>
    <row r="37" spans="1:16" ht="13.5" customHeight="1">
      <c r="A37" s="248"/>
      <c r="B37" s="244"/>
      <c r="C37" s="244"/>
      <c r="D37" s="244"/>
      <c r="E37" s="244"/>
      <c r="F37" s="244"/>
      <c r="G37" s="1160" t="s">
        <v>496</v>
      </c>
      <c r="H37" s="1161"/>
      <c r="I37" s="1161"/>
      <c r="J37" s="1162"/>
      <c r="K37" s="294">
        <v>719</v>
      </c>
      <c r="L37" s="294">
        <v>61</v>
      </c>
      <c r="M37" s="295">
        <v>1405</v>
      </c>
      <c r="N37" s="296">
        <v>-95.7</v>
      </c>
    </row>
    <row r="38" spans="1:16" ht="27" customHeight="1">
      <c r="A38" s="248"/>
      <c r="B38" s="244"/>
      <c r="C38" s="244"/>
      <c r="D38" s="244"/>
      <c r="E38" s="244"/>
      <c r="F38" s="244"/>
      <c r="G38" s="1163" t="s">
        <v>497</v>
      </c>
      <c r="H38" s="1164"/>
      <c r="I38" s="1164"/>
      <c r="J38" s="1165"/>
      <c r="K38" s="297" t="s">
        <v>478</v>
      </c>
      <c r="L38" s="297" t="s">
        <v>478</v>
      </c>
      <c r="M38" s="298">
        <v>2</v>
      </c>
      <c r="N38" s="299" t="s">
        <v>478</v>
      </c>
      <c r="O38" s="293"/>
    </row>
    <row r="39" spans="1:16">
      <c r="A39" s="248"/>
      <c r="B39" s="244"/>
      <c r="C39" s="244"/>
      <c r="D39" s="244"/>
      <c r="E39" s="244"/>
      <c r="F39" s="244"/>
      <c r="G39" s="1163" t="s">
        <v>498</v>
      </c>
      <c r="H39" s="1164"/>
      <c r="I39" s="1164"/>
      <c r="J39" s="1165"/>
      <c r="K39" s="300" t="s">
        <v>478</v>
      </c>
      <c r="L39" s="300" t="s">
        <v>478</v>
      </c>
      <c r="M39" s="301">
        <v>-1515</v>
      </c>
      <c r="N39" s="302" t="s">
        <v>478</v>
      </c>
      <c r="O39" s="293"/>
    </row>
    <row r="40" spans="1:16" ht="27" customHeight="1">
      <c r="A40" s="248"/>
      <c r="B40" s="244"/>
      <c r="C40" s="244"/>
      <c r="D40" s="244"/>
      <c r="E40" s="244"/>
      <c r="F40" s="244"/>
      <c r="G40" s="1160" t="s">
        <v>499</v>
      </c>
      <c r="H40" s="1161"/>
      <c r="I40" s="1161"/>
      <c r="J40" s="1162"/>
      <c r="K40" s="300">
        <v>-478642</v>
      </c>
      <c r="L40" s="300">
        <v>-40388</v>
      </c>
      <c r="M40" s="301">
        <v>-52955</v>
      </c>
      <c r="N40" s="302">
        <v>-23.7</v>
      </c>
      <c r="O40" s="293"/>
    </row>
    <row r="41" spans="1:16">
      <c r="A41" s="248"/>
      <c r="B41" s="244"/>
      <c r="C41" s="244"/>
      <c r="D41" s="244"/>
      <c r="E41" s="244"/>
      <c r="F41" s="244"/>
      <c r="G41" s="1166" t="s">
        <v>277</v>
      </c>
      <c r="H41" s="1167"/>
      <c r="I41" s="1167"/>
      <c r="J41" s="1168"/>
      <c r="K41" s="294">
        <v>134286</v>
      </c>
      <c r="L41" s="300">
        <v>11331</v>
      </c>
      <c r="M41" s="301">
        <v>24541</v>
      </c>
      <c r="N41" s="302">
        <v>-53.8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1317322</v>
      </c>
      <c r="J51" s="320">
        <v>105360</v>
      </c>
      <c r="K51" s="321">
        <v>-0.7</v>
      </c>
      <c r="L51" s="322">
        <v>70897</v>
      </c>
      <c r="M51" s="323">
        <v>-25.7</v>
      </c>
      <c r="N51" s="324">
        <v>25</v>
      </c>
    </row>
    <row r="52" spans="1:14">
      <c r="A52" s="248"/>
      <c r="B52" s="244"/>
      <c r="C52" s="244"/>
      <c r="D52" s="244"/>
      <c r="E52" s="244"/>
      <c r="F52" s="244"/>
      <c r="G52" s="325"/>
      <c r="H52" s="326" t="s">
        <v>510</v>
      </c>
      <c r="I52" s="327">
        <v>1159719</v>
      </c>
      <c r="J52" s="328">
        <v>92755</v>
      </c>
      <c r="K52" s="329">
        <v>39.5</v>
      </c>
      <c r="L52" s="330">
        <v>39878</v>
      </c>
      <c r="M52" s="331">
        <v>-17.8</v>
      </c>
      <c r="N52" s="332">
        <v>57.3</v>
      </c>
    </row>
    <row r="53" spans="1:14">
      <c r="A53" s="248"/>
      <c r="B53" s="244"/>
      <c r="C53" s="244"/>
      <c r="D53" s="244"/>
      <c r="E53" s="244"/>
      <c r="F53" s="244"/>
      <c r="G53" s="310" t="s">
        <v>511</v>
      </c>
      <c r="H53" s="311"/>
      <c r="I53" s="319">
        <v>1005205</v>
      </c>
      <c r="J53" s="320">
        <v>81045</v>
      </c>
      <c r="K53" s="321">
        <v>-23.1</v>
      </c>
      <c r="L53" s="322">
        <v>66496</v>
      </c>
      <c r="M53" s="323">
        <v>-6.2</v>
      </c>
      <c r="N53" s="324">
        <v>-16.899999999999999</v>
      </c>
    </row>
    <row r="54" spans="1:14">
      <c r="A54" s="248"/>
      <c r="B54" s="244"/>
      <c r="C54" s="244"/>
      <c r="D54" s="244"/>
      <c r="E54" s="244"/>
      <c r="F54" s="244"/>
      <c r="G54" s="325"/>
      <c r="H54" s="326" t="s">
        <v>510</v>
      </c>
      <c r="I54" s="327">
        <v>761932</v>
      </c>
      <c r="J54" s="328">
        <v>61431</v>
      </c>
      <c r="K54" s="329">
        <v>-33.799999999999997</v>
      </c>
      <c r="L54" s="330">
        <v>36530</v>
      </c>
      <c r="M54" s="331">
        <v>-8.4</v>
      </c>
      <c r="N54" s="332">
        <v>-25.4</v>
      </c>
    </row>
    <row r="55" spans="1:14">
      <c r="A55" s="248"/>
      <c r="B55" s="244"/>
      <c r="C55" s="244"/>
      <c r="D55" s="244"/>
      <c r="E55" s="244"/>
      <c r="F55" s="244"/>
      <c r="G55" s="310" t="s">
        <v>512</v>
      </c>
      <c r="H55" s="311"/>
      <c r="I55" s="319">
        <v>871422</v>
      </c>
      <c r="J55" s="320">
        <v>71067</v>
      </c>
      <c r="K55" s="321">
        <v>-12.3</v>
      </c>
      <c r="L55" s="322">
        <v>82748</v>
      </c>
      <c r="M55" s="323">
        <v>24.4</v>
      </c>
      <c r="N55" s="324">
        <v>-36.700000000000003</v>
      </c>
    </row>
    <row r="56" spans="1:14">
      <c r="A56" s="248"/>
      <c r="B56" s="244"/>
      <c r="C56" s="244"/>
      <c r="D56" s="244"/>
      <c r="E56" s="244"/>
      <c r="F56" s="244"/>
      <c r="G56" s="325"/>
      <c r="H56" s="326" t="s">
        <v>510</v>
      </c>
      <c r="I56" s="327">
        <v>719734</v>
      </c>
      <c r="J56" s="328">
        <v>58696</v>
      </c>
      <c r="K56" s="329">
        <v>-4.5</v>
      </c>
      <c r="L56" s="330">
        <v>44732</v>
      </c>
      <c r="M56" s="331">
        <v>22.5</v>
      </c>
      <c r="N56" s="332">
        <v>-27</v>
      </c>
    </row>
    <row r="57" spans="1:14">
      <c r="A57" s="248"/>
      <c r="B57" s="244"/>
      <c r="C57" s="244"/>
      <c r="D57" s="244"/>
      <c r="E57" s="244"/>
      <c r="F57" s="244"/>
      <c r="G57" s="310" t="s">
        <v>513</v>
      </c>
      <c r="H57" s="311"/>
      <c r="I57" s="319">
        <v>379322</v>
      </c>
      <c r="J57" s="320">
        <v>31448</v>
      </c>
      <c r="K57" s="321">
        <v>-55.7</v>
      </c>
      <c r="L57" s="322">
        <v>91837</v>
      </c>
      <c r="M57" s="323">
        <v>11</v>
      </c>
      <c r="N57" s="324">
        <v>-66.7</v>
      </c>
    </row>
    <row r="58" spans="1:14">
      <c r="A58" s="248"/>
      <c r="B58" s="244"/>
      <c r="C58" s="244"/>
      <c r="D58" s="244"/>
      <c r="E58" s="244"/>
      <c r="F58" s="244"/>
      <c r="G58" s="325"/>
      <c r="H58" s="326" t="s">
        <v>510</v>
      </c>
      <c r="I58" s="327">
        <v>366842</v>
      </c>
      <c r="J58" s="328">
        <v>30413</v>
      </c>
      <c r="K58" s="329">
        <v>-48.2</v>
      </c>
      <c r="L58" s="330">
        <v>54439</v>
      </c>
      <c r="M58" s="331">
        <v>21.7</v>
      </c>
      <c r="N58" s="332">
        <v>-69.900000000000006</v>
      </c>
    </row>
    <row r="59" spans="1:14">
      <c r="A59" s="248"/>
      <c r="B59" s="244"/>
      <c r="C59" s="244"/>
      <c r="D59" s="244"/>
      <c r="E59" s="244"/>
      <c r="F59" s="244"/>
      <c r="G59" s="310" t="s">
        <v>514</v>
      </c>
      <c r="H59" s="311"/>
      <c r="I59" s="319">
        <v>506428</v>
      </c>
      <c r="J59" s="320">
        <v>42733</v>
      </c>
      <c r="K59" s="321">
        <v>35.9</v>
      </c>
      <c r="L59" s="322">
        <v>106092</v>
      </c>
      <c r="M59" s="323">
        <v>15.5</v>
      </c>
      <c r="N59" s="324">
        <v>20.399999999999999</v>
      </c>
    </row>
    <row r="60" spans="1:14">
      <c r="A60" s="248"/>
      <c r="B60" s="244"/>
      <c r="C60" s="244"/>
      <c r="D60" s="244"/>
      <c r="E60" s="244"/>
      <c r="F60" s="244"/>
      <c r="G60" s="325"/>
      <c r="H60" s="326" t="s">
        <v>510</v>
      </c>
      <c r="I60" s="333">
        <v>403792</v>
      </c>
      <c r="J60" s="328">
        <v>34072</v>
      </c>
      <c r="K60" s="329">
        <v>12</v>
      </c>
      <c r="L60" s="330">
        <v>44299</v>
      </c>
      <c r="M60" s="331">
        <v>-18.600000000000001</v>
      </c>
      <c r="N60" s="332">
        <v>30.6</v>
      </c>
    </row>
    <row r="61" spans="1:14">
      <c r="A61" s="248"/>
      <c r="B61" s="244"/>
      <c r="C61" s="244"/>
      <c r="D61" s="244"/>
      <c r="E61" s="244"/>
      <c r="F61" s="244"/>
      <c r="G61" s="310" t="s">
        <v>515</v>
      </c>
      <c r="H61" s="334"/>
      <c r="I61" s="335">
        <v>815940</v>
      </c>
      <c r="J61" s="336">
        <v>66331</v>
      </c>
      <c r="K61" s="337">
        <v>-11.2</v>
      </c>
      <c r="L61" s="338">
        <v>83614</v>
      </c>
      <c r="M61" s="339">
        <v>3.8</v>
      </c>
      <c r="N61" s="324">
        <v>-15</v>
      </c>
    </row>
    <row r="62" spans="1:14">
      <c r="A62" s="248"/>
      <c r="B62" s="244"/>
      <c r="C62" s="244"/>
      <c r="D62" s="244"/>
      <c r="E62" s="244"/>
      <c r="F62" s="244"/>
      <c r="G62" s="325"/>
      <c r="H62" s="326" t="s">
        <v>510</v>
      </c>
      <c r="I62" s="327">
        <v>682404</v>
      </c>
      <c r="J62" s="328">
        <v>55473</v>
      </c>
      <c r="K62" s="329">
        <v>-7</v>
      </c>
      <c r="L62" s="330">
        <v>43976</v>
      </c>
      <c r="M62" s="331">
        <v>-0.1</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0" zoomScaleNormal="80" zoomScaleSheetLayoutView="55" workbookViewId="0">
      <selection activeCell="I98" sqref="I9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0" zoomScaleNormal="80" zoomScaleSheetLayoutView="55" workbookViewId="0">
      <selection activeCell="I80" sqref="I8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1" zoomScale="60" zoomScaleNormal="6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11.35</v>
      </c>
      <c r="G47" s="12">
        <v>8.5</v>
      </c>
      <c r="H47" s="12">
        <v>8.44</v>
      </c>
      <c r="I47" s="12">
        <v>10.199999999999999</v>
      </c>
      <c r="J47" s="13">
        <v>12.18</v>
      </c>
    </row>
    <row r="48" spans="2:10" ht="57.75" customHeight="1">
      <c r="B48" s="14"/>
      <c r="C48" s="1171" t="s">
        <v>4</v>
      </c>
      <c r="D48" s="1171"/>
      <c r="E48" s="1172"/>
      <c r="F48" s="15">
        <v>6.84</v>
      </c>
      <c r="G48" s="16">
        <v>5.91</v>
      </c>
      <c r="H48" s="16">
        <v>7.29</v>
      </c>
      <c r="I48" s="16">
        <v>4.3</v>
      </c>
      <c r="J48" s="17">
        <v>5.2</v>
      </c>
    </row>
    <row r="49" spans="2:10" ht="57.75" customHeight="1" thickBot="1">
      <c r="B49" s="18"/>
      <c r="C49" s="1173" t="s">
        <v>5</v>
      </c>
      <c r="D49" s="1173"/>
      <c r="E49" s="1174"/>
      <c r="F49" s="19" t="s">
        <v>522</v>
      </c>
      <c r="G49" s="20" t="s">
        <v>523</v>
      </c>
      <c r="H49" s="20">
        <v>1.41</v>
      </c>
      <c r="I49" s="20" t="s">
        <v>524</v>
      </c>
      <c r="J49" s="21">
        <v>6.54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2017-05-15T00:27:07Z</cp:lastPrinted>
  <dcterms:created xsi:type="dcterms:W3CDTF">2017-02-15T17:15:09Z</dcterms:created>
  <dcterms:modified xsi:type="dcterms:W3CDTF">2017-05-17T05:27:20Z</dcterms:modified>
  <cp:category/>
</cp:coreProperties>
</file>