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AM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<sst xmlns="http://schemas.openxmlformats.org/spreadsheetml/2006/main" count="1021" uniqueCount="562">
  <si>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</si>
  <si>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</si>
  <si>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</si>
  <si>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</si>
  <si>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</si>
  <si>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</si>
  <si>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</si>
  <si>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</si>
  <si>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</si>
  <si>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</si>
  <si>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</si>
  <si>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</si>
  <si>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</si>
  <si>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</si>
  <si>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</si>
  <si>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</si>
  <si>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</si>
  <si>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</si>
  <si>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</si>
  <si>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</si>
  <si>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</si>
  <si>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</si>
  <si>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</si>
  <si>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</si>
  <si>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</si>
  <si>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</si>
  <si>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</si>
  <si>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</si>
  <si>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</si>
  <si>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</si>
  <si>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</si>
  <si>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</si>
  <si>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</si>
  <si>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</si>
  <si>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</si>
  <si>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</si>
  <si>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</si>
  <si>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</si>
  <si>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</si>
  <si>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</si>
  <si>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</si>
  <si>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</si>
  <si>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</si>
  <si>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</si>
  <si>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</si>
  <si>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</si>
  <si>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</si>
  <si>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</si>
  <si>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</si>
  <si>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</si>
  <si>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</si>
  <si>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</si>
  <si>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</si>
  <si>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</si>
  <si>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</si>
  <si>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</si>
  <si>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</si>
  <si>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</si>
  <si>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</si>
  <si>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</si>
  <si>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</si>
  <si>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</si>
  <si>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</si>
  <si>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</si>
  <si>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</si>
  <si>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</si>
  <si>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</si>
  <si>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</si>
  <si>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</si>
  <si>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</si>
  <si>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</si>
  <si>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</si>
  <si>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</si>
  <si>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</si>
  <si>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</si>
  <si>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</si>
  <si>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</si>
  <si>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</si>
  <si>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</si>
  <si>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</si>
  <si>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</si>
  <si>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</si>
  <si>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</si>
  <si>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</si>
  <si>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</si>
  <si>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</si>
  <si>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</si>
  <si>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</si>
  <si>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</si>
  <si>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</si>
  <si>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</si>
  <si>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</si>
  <si>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</si>
  <si>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</si>
  <si>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</si>
  <si>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</si>
  <si>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</si>
  <si>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</si>
  <si>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</si>
  <si>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</si>
  <si>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</si>
  <si>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</si>
  <si>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</si>
  <si>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</si>
  <si>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</si>
  <si>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</si>
  <si>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</si>
  <si>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</si>
  <si>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</si>
  <si>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</si>
  <si>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</si>
  <si>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</si>
  <si>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</si>
  <si>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</si>
  <si>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</si>
  <si>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</si>
  <si>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</si>
  <si>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</si>
  <si>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</si>
  <si>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</si>
  <si>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</si>
  <si>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</si>
  <si>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</si>
  <si>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</si>
  <si>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</si>
  <si>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</si>
  <si>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</si>
  <si>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</si>
  <si>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</si>
  <si>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</si>
  <si>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</si>
  <si>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</si>
  <si>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</si>
  <si>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</si>
  <si>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</si>
  <si>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</si>
  <si>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</si>
  <si>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</si>
  <si>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</si>
  <si>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</si>
  <si>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</si>
  <si>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</si>
  <si>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</si>
  <si>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</si>
  <si>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</si>
  <si>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</si>
  <si>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</si>
  <si>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</si>
  <si>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</si>
  <si>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</si>
  <si>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</si>
  <si>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</si>
  <si>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</si>
  <si>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</si>
  <si>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</si>
  <si>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</si>
  <si>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</si>
  <si>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</si>
  <si>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</si>
  <si>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</si>
  <si>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</si>
  <si>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</si>
  <si>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</si>
  <si>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</si>
  <si>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</si>
  <si>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</si>
  <si>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</si>
  <si>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</si>
  <si>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</si>
  <si>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</si>
  <si>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</si>
  <si>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</si>
  <si>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</si>
  <si>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</si>
  <si>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</si>
  <si>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</si>
  <si>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</si>
  <si>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</si>
  <si>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</si>
  <si>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</si>
  <si>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</si>
  <si>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</si>
  <si>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</si>
  <si>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</si>
  <si>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</si>
  <si>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</si>
  <si>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</si>
  <si>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</si>
  <si>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</si>
  <si>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</si>
  <si>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</si>
  <si>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</si>
  <si>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</si>
  <si>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埼玉県北本市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</si>
  <si>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</si>
  <si>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</si>
  <si>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</si>
  <si>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</si>
  <si>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</si>
  <si>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</si>
  <si>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</si>
  <si>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</si>
  <si>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</si>
  <si>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</si>
  <si>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</si>
  <si>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</si>
  <si>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</si>
  <si>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</si>
  <si>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</si>
  <si>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</si>
  <si>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</si>
  <si>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</si>
  <si>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</si>
  <si>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</si>
  <si>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</si>
  <si>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</si>
  <si>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</si>
  <si>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</si>
  <si>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</si>
  <si>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</si>
  <si>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</si>
  <si>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</si>
  <si>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</si>
  <si>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</si>
  <si>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</si>
  <si>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</si>
  <si>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</si>
  <si>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</si>
  <si>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</si>
  <si>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</si>
  <si>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</si>
  <si>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</si>
  <si>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</si>
  <si>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</si>
  <si>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</si>
  <si>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</si>
  <si>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</si>
  <si>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</si>
  <si>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</si>
  <si>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</si>
  <si>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</si>
  <si>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</si>
  <si>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</si>
  <si>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</si>
  <si>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</si>
  <si>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</si>
  <si>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</si>
  <si>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</si>
  <si>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</si>
  <si>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</si>
  <si>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</si>
  <si>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</si>
  <si>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</si>
  <si>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</si>
  <si>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</si>
  <si>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</si>
  <si>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</si>
  <si>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</si>
  <si>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</si>
  <si>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</si>
  <si>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</si>
  <si>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</si>
  <si>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</si>
  <si>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</si>
  <si>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</si>
  <si>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</si>
  <si>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</si>
  <si>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</si>
  <si>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</si>
  <si>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</si>
  <si>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</si>
  <si>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</si>
  <si>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</si>
  <si>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</si>
  <si>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</si>
  <si>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</si>
  <si>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</si>
  <si>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</si>
  <si>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</si>
  <si>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</si>
  <si>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</si>
  <si>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</si>
  <si>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</si>
  <si>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</si>
  <si>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</si>
  <si>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</si>
  <si>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</si>
  <si>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</si>
  <si>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</si>
  <si>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</si>
  <si>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</si>
  <si>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</si>
  <si>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</si>
  <si>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</si>
  <si>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</si>
  <si>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</si>
  <si>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</si>
  <si>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</si>
  <si>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</si>
  <si>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</si>
  <si>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</si>
  <si>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</si>
  <si>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</si>
  <si>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</si>
  <si>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</si>
  <si>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</si>
  <si>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</si>
  <si>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</si>
  <si>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</si>
  <si>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</si>
  <si>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</si>
  <si>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</si>
  <si>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</si>
  <si>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</si>
  <si>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</si>
  <si>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</si>
  <si>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</si>
  <si>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</si>
  <si>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</si>
  <si>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</si>
  <si>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</si>
  <si>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</si>
  <si>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</si>
  <si>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</si>
  <si>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</si>
  <si>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</si>
  <si>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</si>
  <si>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</si>
  <si>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</si>
  <si>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</si>
  <si>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</si>
  <si>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</si>
  <si>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</si>
  <si>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</si>
  <si>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</si>
  <si>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</si>
  <si>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</si>
  <si>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</si>
  <si>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</si>
  <si>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</si>
  <si>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</si>
  <si>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埼玉県北本市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</si>
  <si>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</si>
  <si>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</si>
  <si>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</si>
  <si>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</si>
  <si>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</si>
  <si>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</si>
  <si>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</si>
  <si>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</si>
  <si>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</si>
  <si>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</si>
  <si>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</si>
  <si>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</si>
  <si>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</si>
  <si>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</si>
  <si>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</si>
  <si>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</si>
  <si>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</si>
  <si>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</si>
  <si>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</si>
  <si>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</si>
  <si>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</si>
  <si>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</si>
  <si>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</si>
  <si>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</si>
  <si>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</si>
  <si>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</si>
  <si>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</si>
  <si>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</si>
  <si>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</si>
  <si>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</si>
  <si>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</si>
  <si>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</si>
  <si>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</si>
  <si>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</si>
  <si>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</si>
  <si>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</si>
  <si>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</si>
  <si>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</si>
  <si>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</si>
  <si>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</si>
  <si>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</si>
  <si>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</si>
  <si>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</si>
  <si>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</si>
  <si>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</si>
  <si>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</si>
  <si>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</si>
  <si>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</si>
  <si>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</si>
  <si>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</si>
  <si>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</si>
  <si>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</si>
  <si>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</si>
  <si>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</si>
  <si>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</si>
  <si>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</si>
  <si>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</si>
  <si>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</si>
  <si>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</si>
  <si>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</si>
  <si>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</si>
  <si>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</si>
  <si>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</si>
  <si>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</si>
  <si>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</si>
  <si>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</si>
  <si>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</si>
  <si>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</si>
  <si>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</si>
  <si>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</si>
  <si>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</si>
  <si>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</si>
  <si>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</si>
  <si>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</si>
  <si>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</si>
  <si>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</si>
  <si>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</si>
  <si>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</si>
  <si>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</si>
  <si>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</si>
  <si>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</si>
  <si>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</si>
  <si>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</si>
  <si>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</si>
  <si>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</si>
  <si>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</si>
  <si>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</si>
  <si>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</si>
  <si>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</si>
  <si>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</si>
  <si>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</si>
  <si>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</si>
  <si>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北本市公共下水道事業特別会計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</si>
  <si>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</si>
  <si>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</si>
  <si>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</si>
  <si>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</si>
  <si>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</si>
  <si>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</si>
  <si>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</si>
  <si>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</si>
  <si>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</si>
  <si>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</si>
  <si>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</si>
  <si>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</si>
  <si>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</si>
  <si>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</si>
  <si>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</si>
  <si>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</si>
  <si>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</si>
  <si>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</si>
  <si>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</si>
  <si>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</si>
  <si>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</si>
  <si>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</si>
  <si>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</si>
  <si>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</si>
  <si>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</si>
  <si>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</si>
  <si>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</si>
  <si>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</si>
  <si>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</si>
  <si>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</si>
  <si>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</si>
  <si>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</si>
  <si>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</si>
  <si>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</si>
  <si>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</si>
  <si>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</si>
  <si>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</si>
  <si>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</si>
  <si>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</si>
  <si>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</si>
  <si>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</si>
  <si>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</si>
  <si>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</si>
  <si>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</si>
  <si>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</si>
  <si>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</si>
  <si>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</si>
  <si>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</si>
  <si>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</si>
  <si>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</si>
  <si>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</si>
  <si>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</si>
  <si>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</si>
  <si>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</si>
  <si>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</si>
  <si>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</si>
  <si>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</si>
  <si>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</si>
  <si>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</si>
  <si>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</si>
  <si>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</si>
  <si>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</si>
  <si>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</si>
  <si>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</si>
  <si>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</si>
  <si>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</si>
  <si>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</si>
  <si>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</si>
  <si>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</si>
  <si>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</si>
  <si>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</si>
  <si>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</si>
  <si>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</si>
  <si>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</si>
  <si>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</si>
  <si>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</si>
  <si>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</si>
  <si>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</si>
  <si>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</si>
  <si>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</si>
  <si>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</si>
  <si>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</si>
  <si>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</si>
  <si>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</si>
  <si>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</si>
  <si>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</si>
  <si>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1.35</t>
  </si>
  <si>
    <t>一般会計</t>
  </si>
  <si>
    <t>国民健康保険特別会計</t>
  </si>
  <si>
    <t>北本市公共下水道事業特別会計</t>
  </si>
  <si>
    <t>介護保険特別会計</t>
  </si>
  <si>
    <t>後期高齢者医療特別会計</t>
  </si>
  <si>
    <t>北本都市計画事業久保特定土地区画整理事業特別会計</t>
  </si>
  <si>
    <t>埼玉県央広域公平委員会特別会計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</si>
  <si>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</si>
  <si>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</si>
  <si>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</si>
  <si>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</si>
  <si>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</si>
  <si>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北本地区衛生組合</t>
    <rPh sb="0" eb="2">
      <t>キタモト</t>
    </rPh>
    <rPh sb="2" eb="4">
      <t>チク</t>
    </rPh>
    <rPh sb="4" eb="6">
      <t>エイセイ</t>
    </rPh>
    <rPh sb="6" eb="8">
      <t>クミアイ</t>
    </rPh>
    <phoneticPr fontId="5"/>
  </si>
  <si>
    <t>埼玉県央広域事務組合</t>
    <rPh sb="0" eb="2">
      <t>サイタマ</t>
    </rPh>
    <rPh sb="2" eb="4">
      <t>ケンオウ</t>
    </rPh>
    <rPh sb="4" eb="6">
      <t>コウイキ</t>
    </rPh>
    <rPh sb="6" eb="8">
      <t>ジム</t>
    </rPh>
    <rPh sb="8" eb="10">
      <t>クミアイ</t>
    </rPh>
    <phoneticPr fontId="5"/>
  </si>
  <si>
    <t>桶川北本水道企業団</t>
    <rPh sb="0" eb="2">
      <t>オケガワ</t>
    </rPh>
    <rPh sb="2" eb="4">
      <t>キタモト</t>
    </rPh>
    <rPh sb="4" eb="6">
      <t>スイドウ</t>
    </rPh>
    <rPh sb="6" eb="8">
      <t>キギョウ</t>
    </rPh>
    <rPh sb="8" eb="9">
      <t>ダン</t>
    </rPh>
    <phoneticPr fontId="5"/>
  </si>
  <si>
    <t>埼玉中部環境保全組合</t>
    <rPh sb="0" eb="2">
      <t>サイタマ</t>
    </rPh>
    <rPh sb="2" eb="4">
      <t>チュウブ</t>
    </rPh>
    <rPh sb="4" eb="6">
      <t>カンキョウ</t>
    </rPh>
    <rPh sb="6" eb="8">
      <t>ホゼン</t>
    </rPh>
    <rPh sb="8" eb="10">
      <t>クミアイ</t>
    </rPh>
    <phoneticPr fontId="5"/>
  </si>
  <si>
    <t>一般会計</t>
    <rPh sb="0" eb="2">
      <t>イッパン</t>
    </rPh>
    <rPh sb="2" eb="4">
      <t>カイケイ</t>
    </rPh>
    <phoneticPr fontId="2"/>
  </si>
  <si>
    <t>特別会計</t>
    <rPh sb="0" eb="2">
      <t>トクベツ</t>
    </rPh>
    <rPh sb="2" eb="4">
      <t>カイケイ</t>
    </rPh>
    <phoneticPr fontId="2"/>
  </si>
  <si>
    <t>交通災害特別会計</t>
  </si>
  <si>
    <t>斎場特別会計</t>
  </si>
  <si>
    <t>水道事業会計</t>
  </si>
  <si>
    <t>-</t>
    <phoneticPr fontId="2"/>
  </si>
  <si>
    <t>-</t>
    <phoneticPr fontId="2"/>
  </si>
  <si>
    <t>鴻巣行田北本環境資源組合</t>
    <rPh sb="0" eb="2">
      <t>コウノス</t>
    </rPh>
    <rPh sb="2" eb="4">
      <t>ギョウダ</t>
    </rPh>
    <rPh sb="4" eb="6">
      <t>キタモト</t>
    </rPh>
    <rPh sb="6" eb="8">
      <t>カンキョウ</t>
    </rPh>
    <rPh sb="8" eb="10">
      <t>シゲン</t>
    </rPh>
    <rPh sb="10" eb="12">
      <t>クミアイ</t>
    </rPh>
    <phoneticPr fontId="2"/>
  </si>
  <si>
    <t>-</t>
    <phoneticPr fontId="2"/>
  </si>
  <si>
    <t>北本市土地開発公社</t>
    <rPh sb="0" eb="3">
      <t>キタモトシ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</si>
  <si>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</si>
  <si>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</si>
  <si>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</si>
  <si>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</si>
  <si>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</si>
  <si>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</si>
  <si>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</si>
  <si>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</si>
  <si>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</si>
  <si>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</si>
  <si>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</si>
  <si>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</si>
  <si>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</si>
  <si>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実質公債費比率は減少傾向にあり、類似団体と比較しても低い水準にあるが、将来負担比率は直近２年連続で類似団体より高い水準にある。
将来負担比率が大きく上昇した主な要因としては、近年行われた、小・中学校校舎等耐震補強及び大規模改修事業等により地方債残高が増加したこと、また、庁舎建設工事に伴い庁舎建設基金が減少したことが挙げられる。なお、平成26年度末に庁舎建設基金は廃止となった。平成27年度将来負担比率が平成26年度より減少したのは市債の発行を抑えるとともに、減債基金への積み立てを行ったためである。今後、小・中学校校舎等耐震補強及び大規模改修事業等の地方債の償還が始まり、実質公債費比率が上昇していくことが考えられるため、これまで以上に公債費の適正化に取り組んでいく必要がある。</t>
    <rPh sb="8" eb="10">
      <t>ゲンショウ</t>
    </rPh>
    <rPh sb="10" eb="12">
      <t>ケイコウ</t>
    </rPh>
    <rPh sb="49" eb="51">
      <t>ルイジ</t>
    </rPh>
    <rPh sb="51" eb="53">
      <t>ダンタイ</t>
    </rPh>
    <rPh sb="55" eb="56">
      <t>タカ</t>
    </rPh>
    <rPh sb="57" eb="59">
      <t>スイジュン</t>
    </rPh>
    <rPh sb="68" eb="70">
      <t>ヒリツ</t>
    </rPh>
    <rPh sb="71" eb="72">
      <t>オオ</t>
    </rPh>
    <rPh sb="189" eb="191">
      <t>ヘイセイ</t>
    </rPh>
    <rPh sb="193" eb="194">
      <t>ネン</t>
    </rPh>
    <rPh sb="194" eb="195">
      <t>ド</t>
    </rPh>
    <rPh sb="195" eb="197">
      <t>ショウライ</t>
    </rPh>
    <rPh sb="197" eb="199">
      <t>フタン</t>
    </rPh>
    <rPh sb="199" eb="201">
      <t>ヒリツ</t>
    </rPh>
    <rPh sb="202" eb="204">
      <t>ヘイセイ</t>
    </rPh>
    <rPh sb="206" eb="208">
      <t>ネンド</t>
    </rPh>
    <rPh sb="210" eb="212">
      <t>ゲンショウ</t>
    </rPh>
    <rPh sb="216" eb="218">
      <t>シサイ</t>
    </rPh>
    <rPh sb="219" eb="221">
      <t>ハッコウ</t>
    </rPh>
    <rPh sb="222" eb="223">
      <t>オサ</t>
    </rPh>
    <rPh sb="230" eb="232">
      <t>ゲンサイ</t>
    </rPh>
    <rPh sb="232" eb="234">
      <t>キキン</t>
    </rPh>
    <rPh sb="236" eb="237">
      <t>ツ</t>
    </rPh>
    <rPh sb="238" eb="239">
      <t>タ</t>
    </rPh>
    <rPh sb="241" eb="242">
      <t>オコナ</t>
    </rPh>
    <rPh sb="250" eb="25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</si>
</sst>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D097-46BA-A72A-77F98A5B38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47980</c:v>
                </c:pt>
                <c:pt idx="1">
                  <c:v>58594</c:v>
                </c:pt>
                <c:pt idx="2">
                  <c:v>78129</c:v>
                </c:pt>
                <c:pt idx="3">
                  <c:v>58214</c:v>
                </c:pt>
                <c:pt idx="4">
                  <c:v>16058</c:v>
                </c:pt>
              </c:numCache>
            </c:numRef>
          </c:val>
          <c:smooth val="0"/>
          <c:extLst xmlns:c16r2="http://schemas.microsoft.com/office/drawing/2015/06/chart">
            <c:ext xmlns:c16="http://schemas.microsoft.com/office/drawing/2014/chart" uri="{C3380CC4-5D6E-409C-BE32-E72D297353CC}">
              <c16:uniqueId val="{00000001-D097-46BA-A72A-77F98A5B3817}"/>
            </c:ext>
          </c:extLst>
        </c:ser>
        <c:dLbls>
          <c:showLegendKey val="0"/>
          <c:showVal val="0"/>
          <c:showCatName val="0"/>
          <c:showSerName val="0"/>
          <c:showPercent val="0"/>
          <c:showBubbleSize val="0"/>
        </c:dLbls>
        <c:marker val="1"/>
        <c:smooth val="0"/>
        <c:axId val="106254336"/>
        <c:axId val="106256256"/>
      </c:lineChart>
      <c:catAx>
        <c:axId val="10625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56256"/>
        <c:crosses val="autoZero"/>
        <c:auto val="1"/>
        <c:lblAlgn val="ctr"/>
        <c:lblOffset val="100"/>
        <c:tickLblSkip val="1"/>
        <c:tickMarkSkip val="1"/>
        <c:noMultiLvlLbl val="0"/>
      </c:catAx>
      <c:valAx>
        <c:axId val="1062562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5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c:v>
                </c:pt>
                <c:pt idx="1">
                  <c:v>6.73</c:v>
                </c:pt>
                <c:pt idx="2">
                  <c:v>6.76</c:v>
                </c:pt>
                <c:pt idx="3">
                  <c:v>7.3</c:v>
                </c:pt>
                <c:pt idx="4">
                  <c:v>7.02</c:v>
                </c:pt>
              </c:numCache>
            </c:numRef>
          </c:val>
          <c:extLst xmlns:c16r2="http://schemas.microsoft.com/office/drawing/2015/06/chart">
            <c:ext xmlns:c16="http://schemas.microsoft.com/office/drawing/2014/chart" uri="{C3380CC4-5D6E-409C-BE32-E72D297353CC}">
              <c16:uniqueId val="{00000000-835E-4CFD-83C3-9992510DD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9.77</c:v>
                </c:pt>
                <c:pt idx="1">
                  <c:v>7.5</c:v>
                </c:pt>
                <c:pt idx="2">
                  <c:v>10.26</c:v>
                </c:pt>
                <c:pt idx="3">
                  <c:v>12.07</c:v>
                </c:pt>
                <c:pt idx="4">
                  <c:v>12.46</c:v>
                </c:pt>
              </c:numCache>
            </c:numRef>
          </c:val>
          <c:extLst xmlns:c16r2="http://schemas.microsoft.com/office/drawing/2015/06/chart">
            <c:ext xmlns:c16="http://schemas.microsoft.com/office/drawing/2014/chart" uri="{C3380CC4-5D6E-409C-BE32-E72D297353CC}">
              <c16:uniqueId val="{00000001-835E-4CFD-83C3-9992510DD331}"/>
            </c:ext>
          </c:extLst>
        </c:ser>
        <c:dLbls>
          <c:showLegendKey val="0"/>
          <c:showVal val="0"/>
          <c:showCatName val="0"/>
          <c:showSerName val="0"/>
          <c:showPercent val="0"/>
          <c:showBubbleSize val="0"/>
        </c:dLbls>
        <c:gapWidth val="250"/>
        <c:overlap val="100"/>
        <c:axId val="67462272"/>
        <c:axId val="6746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-1.35</c:v>
                </c:pt>
                <c:pt idx="2">
                  <c:v>2.91</c:v>
                </c:pt>
                <c:pt idx="3">
                  <c:v>2.67</c:v>
                </c:pt>
                <c:pt idx="4">
                  <c:v>0.72</c:v>
                </c:pt>
              </c:numCache>
            </c:numRef>
          </c:val>
          <c:smooth val="0"/>
          <c:extLst xmlns:c16r2="http://schemas.microsoft.com/office/drawing/2015/06/chart">
            <c:ext xmlns:c16="http://schemas.microsoft.com/office/drawing/2014/chart" uri="{C3380CC4-5D6E-409C-BE32-E72D297353CC}">
              <c16:uniqueId val="{00000002-835E-4CFD-83C3-9992510DD331}"/>
            </c:ext>
          </c:extLst>
        </c:ser>
        <c:dLbls>
          <c:showLegendKey val="0"/>
          <c:showVal val="0"/>
          <c:showCatName val="0"/>
          <c:showSerName val="0"/>
          <c:showPercent val="0"/>
          <c:showBubbleSize val="0"/>
        </c:dLbls>
        <c:marker val="1"/>
        <c:smooth val="0"/>
        <c:axId val="67462272"/>
        <c:axId val="67464192"/>
      </c:lineChart>
      <c:catAx>
        <c:axId val="674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464192"/>
        <c:crosses val="autoZero"/>
        <c:auto val="1"/>
        <c:lblAlgn val="ctr"/>
        <c:lblOffset val="100"/>
        <c:tickLblSkip val="1"/>
        <c:tickMarkSkip val="1"/>
        <c:noMultiLvlLbl val="0"/>
      </c:catAx>
      <c:valAx>
        <c:axId val="674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8D5-4C3D-8D2B-48C1B3FC84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D5-4C3D-8D2B-48C1B3FC84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8D5-4C3D-8D2B-48C1B3FC8405}"/>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8D5-4C3D-8D2B-48C1B3FC8405}"/>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0.12</c:v>
                </c:pt>
                <c:pt idx="4">
                  <c:v>#N/A</c:v>
                </c:pt>
                <c:pt idx="5">
                  <c:v>0.06</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58D5-4C3D-8D2B-48C1B3FC840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0.17</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5-58D5-4C3D-8D2B-48C1B3FC84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0.48</c:v>
                </c:pt>
                <c:pt idx="4">
                  <c:v>#N/A</c:v>
                </c:pt>
                <c:pt idx="5">
                  <c:v>0.28000000000000003</c:v>
                </c:pt>
                <c:pt idx="6">
                  <c:v>#N/A</c:v>
                </c:pt>
                <c:pt idx="7">
                  <c:v>0.77</c:v>
                </c:pt>
                <c:pt idx="8">
                  <c:v>#N/A</c:v>
                </c:pt>
                <c:pt idx="9">
                  <c:v>0.19</c:v>
                </c:pt>
              </c:numCache>
            </c:numRef>
          </c:val>
          <c:extLst xmlns:c16r2="http://schemas.microsoft.com/office/drawing/2015/06/chart">
            <c:ext xmlns:c16="http://schemas.microsoft.com/office/drawing/2014/chart" uri="{C3380CC4-5D6E-409C-BE32-E72D297353CC}">
              <c16:uniqueId val="{00000006-58D5-4C3D-8D2B-48C1B3FC8405}"/>
            </c:ext>
          </c:extLst>
        </c:ser>
        <c:ser>
          <c:idx val="7"/>
          <c:order val="7"/>
          <c:tx>
            <c:strRef>
              <c:f>データシート!$A$34</c:f>
              <c:strCache>
                <c:ptCount val="1"/>
                <c:pt idx="0">
                  <c:v>北本市公共下水道事業特別会計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0.24</c:v>
                </c:pt>
                <c:pt idx="4">
                  <c:v>#N/A</c:v>
                </c:pt>
                <c:pt idx="5">
                  <c:v>0.13</c:v>
                </c:pt>
                <c:pt idx="6">
                  <c:v>#N/A</c:v>
                </c:pt>
                <c:pt idx="7">
                  <c:v>0.22</c:v>
                </c:pt>
                <c:pt idx="8">
                  <c:v>#N/A</c:v>
                </c:pt>
                <c:pt idx="9">
                  <c:v>0.28999999999999998</c:v>
                </c:pt>
              </c:numCache>
            </c:numRef>
          </c:val>
          <c:extLst xmlns:c16r2="http://schemas.microsoft.com/office/drawing/2015/06/chart">
            <c:ext xmlns:c16="http://schemas.microsoft.com/office/drawing/2014/chart" uri="{C3380CC4-5D6E-409C-BE32-E72D297353CC}">
              <c16:uniqueId val="{00000007-58D5-4C3D-8D2B-48C1B3FC840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3.75</c:v>
                </c:pt>
                <c:pt idx="2">
                  <c:v>#N/A</c:v>
                </c:pt>
                <c:pt idx="3">
                  <c:v>3.85</c:v>
                </c:pt>
                <c:pt idx="4">
                  <c:v>#N/A</c:v>
                </c:pt>
                <c:pt idx="5">
                  <c:v>3.12</c:v>
                </c:pt>
                <c:pt idx="6">
                  <c:v>#N/A</c:v>
                </c:pt>
                <c:pt idx="7">
                  <c:v>3.33</c:v>
                </c:pt>
                <c:pt idx="8">
                  <c:v>#N/A</c:v>
                </c:pt>
                <c:pt idx="9">
                  <c:v>3.98</c:v>
                </c:pt>
              </c:numCache>
            </c:numRef>
          </c:val>
          <c:extLst xmlns:c16r2="http://schemas.microsoft.com/office/drawing/2015/06/chart">
            <c:ext xmlns:c16="http://schemas.microsoft.com/office/drawing/2014/chart" uri="{C3380CC4-5D6E-409C-BE32-E72D297353CC}">
              <c16:uniqueId val="{00000008-58D5-4C3D-8D2B-48C1B3FC84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c:v>
                </c:pt>
                <c:pt idx="2">
                  <c:v>#N/A</c:v>
                </c:pt>
                <c:pt idx="3">
                  <c:v>6.6</c:v>
                </c:pt>
                <c:pt idx="4">
                  <c:v>#N/A</c:v>
                </c:pt>
                <c:pt idx="5">
                  <c:v>6.69</c:v>
                </c:pt>
                <c:pt idx="6">
                  <c:v>#N/A</c:v>
                </c:pt>
                <c:pt idx="7">
                  <c:v>7.21</c:v>
                </c:pt>
                <c:pt idx="8">
                  <c:v>#N/A</c:v>
                </c:pt>
                <c:pt idx="9">
                  <c:v>6.9</c:v>
                </c:pt>
              </c:numCache>
            </c:numRef>
          </c:val>
          <c:extLst xmlns:c16r2="http://schemas.microsoft.com/office/drawing/2015/06/chart">
            <c:ext xmlns:c16="http://schemas.microsoft.com/office/drawing/2014/chart" uri="{C3380CC4-5D6E-409C-BE32-E72D297353CC}">
              <c16:uniqueId val="{00000009-58D5-4C3D-8D2B-48C1B3FC8405}"/>
            </c:ext>
          </c:extLst>
        </c:ser>
        <c:dLbls>
          <c:showLegendKey val="0"/>
          <c:showVal val="0"/>
          <c:showCatName val="0"/>
          <c:showSerName val="0"/>
          <c:showPercent val="0"/>
          <c:showBubbleSize val="0"/>
        </c:dLbls>
        <c:gapWidth val="150"/>
        <c:overlap val="100"/>
        <c:axId val="67553920"/>
        <c:axId val="67178880"/>
      </c:barChart>
      <c:catAx>
        <c:axId val="675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178880"/>
        <c:crosses val="autoZero"/>
        <c:auto val="1"/>
        <c:lblAlgn val="ctr"/>
        <c:lblOffset val="100"/>
        <c:tickLblSkip val="1"/>
        <c:tickMarkSkip val="1"/>
        <c:noMultiLvlLbl val="0"/>
      </c:catAx>
      <c:valAx>
        <c:axId val="6717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53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1564</c:v>
                </c:pt>
                <c:pt idx="5">
                  <c:v>1498</c:v>
                </c:pt>
                <c:pt idx="8">
                  <c:v>1607</c:v>
                </c:pt>
                <c:pt idx="11">
                  <c:v>1828</c:v>
                </c:pt>
                <c:pt idx="14">
                  <c:v>1765</c:v>
                </c:pt>
              </c:numCache>
            </c:numRef>
          </c:val>
          <c:extLst xmlns:c16r2="http://schemas.microsoft.com/office/drawing/2015/06/chart">
            <c:ext xmlns:c16="http://schemas.microsoft.com/office/drawing/2014/chart" uri="{C3380CC4-5D6E-409C-BE32-E72D297353CC}">
              <c16:uniqueId val="{00000000-E4CD-4674-8380-C1DAB38D3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4CD-4674-8380-C1DAB38D3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203</c:v>
                </c:pt>
                <c:pt idx="3">
                  <c:v>197</c:v>
                </c:pt>
                <c:pt idx="6">
                  <c:v>42</c:v>
                </c:pt>
                <c:pt idx="9">
                  <c:v>59</c:v>
                </c:pt>
                <c:pt idx="12">
                  <c:v>39</c:v>
                </c:pt>
              </c:numCache>
            </c:numRef>
          </c:val>
          <c:extLst xmlns:c16r2="http://schemas.microsoft.com/office/drawing/2015/06/chart">
            <c:ext xmlns:c16="http://schemas.microsoft.com/office/drawing/2014/chart" uri="{C3380CC4-5D6E-409C-BE32-E72D297353CC}">
              <c16:uniqueId val="{00000002-E4CD-4674-8380-C1DAB38D3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120</c:v>
                </c:pt>
                <c:pt idx="3">
                  <c:v>119</c:v>
                </c:pt>
                <c:pt idx="6">
                  <c:v>72</c:v>
                </c:pt>
                <c:pt idx="9">
                  <c:v>94</c:v>
                </c:pt>
                <c:pt idx="12">
                  <c:v>106</c:v>
                </c:pt>
              </c:numCache>
            </c:numRef>
          </c:val>
          <c:extLst xmlns:c16r2="http://schemas.microsoft.com/office/drawing/2015/06/chart">
            <c:ext xmlns:c16="http://schemas.microsoft.com/office/drawing/2014/chart" uri="{C3380CC4-5D6E-409C-BE32-E72D297353CC}">
              <c16:uniqueId val="{00000003-E4CD-4674-8380-C1DAB38D3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207</c:v>
                </c:pt>
                <c:pt idx="6">
                  <c:v>225</c:v>
                </c:pt>
                <c:pt idx="9">
                  <c:v>239</c:v>
                </c:pt>
                <c:pt idx="12">
                  <c:v>211</c:v>
                </c:pt>
              </c:numCache>
            </c:numRef>
          </c:val>
          <c:extLst xmlns:c16r2="http://schemas.microsoft.com/office/drawing/2015/06/chart">
            <c:ext xmlns:c16="http://schemas.microsoft.com/office/drawing/2014/chart" uri="{C3380CC4-5D6E-409C-BE32-E72D297353CC}">
              <c16:uniqueId val="{00000004-E4CD-4674-8380-C1DAB38D3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c:v>
                </c:pt>
                <c:pt idx="3">
                  <c:v>0</c:v>
                </c:pt>
                <c:pt idx="6">
                  <c:v>0</c:v>
                </c:pt>
                <c:pt idx="9">
                  <c:v>2</c:v>
                </c:pt>
                <c:pt idx="12">
                  <c:v>5</c:v>
                </c:pt>
              </c:numCache>
            </c:numRef>
          </c:val>
          <c:extLst xmlns:c16r2="http://schemas.microsoft.com/office/drawing/2015/06/chart">
            <c:ext xmlns:c16="http://schemas.microsoft.com/office/drawing/2014/chart" uri="{C3380CC4-5D6E-409C-BE32-E72D297353CC}">
              <c16:uniqueId val="{00000005-E4CD-4674-8380-C1DAB38D3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CD-4674-8380-C1DAB38D3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1659</c:v>
                </c:pt>
                <c:pt idx="3">
                  <c:v>1597</c:v>
                </c:pt>
                <c:pt idx="6">
                  <c:v>1625</c:v>
                </c:pt>
                <c:pt idx="9">
                  <c:v>1736</c:v>
                </c:pt>
                <c:pt idx="12">
                  <c:v>1929</c:v>
                </c:pt>
              </c:numCache>
            </c:numRef>
          </c:val>
          <c:extLst xmlns:c16r2="http://schemas.microsoft.com/office/drawing/2015/06/chart">
            <c:ext xmlns:c16="http://schemas.microsoft.com/office/drawing/2014/chart" uri="{C3380CC4-5D6E-409C-BE32-E72D297353CC}">
              <c16:uniqueId val="{00000007-E4CD-4674-8380-C1DAB38D3DF1}"/>
            </c:ext>
          </c:extLst>
        </c:ser>
        <c:dLbls>
          <c:showLegendKey val="0"/>
          <c:showVal val="0"/>
          <c:showCatName val="0"/>
          <c:showSerName val="0"/>
          <c:showPercent val="0"/>
          <c:showBubbleSize val="0"/>
        </c:dLbls>
        <c:gapWidth val="100"/>
        <c:overlap val="100"/>
        <c:axId val="67384832"/>
        <c:axId val="6738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608</c:v>
                </c:pt>
                <c:pt idx="2">
                  <c:v>#N/A</c:v>
                </c:pt>
                <c:pt idx="3">
                  <c:v>#N/A</c:v>
                </c:pt>
                <c:pt idx="4">
                  <c:v>622</c:v>
                </c:pt>
                <c:pt idx="5">
                  <c:v>#N/A</c:v>
                </c:pt>
                <c:pt idx="6">
                  <c:v>#N/A</c:v>
                </c:pt>
                <c:pt idx="7">
                  <c:v>357</c:v>
                </c:pt>
                <c:pt idx="8">
                  <c:v>#N/A</c:v>
                </c:pt>
                <c:pt idx="9">
                  <c:v>#N/A</c:v>
                </c:pt>
                <c:pt idx="10">
                  <c:v>302</c:v>
                </c:pt>
                <c:pt idx="11">
                  <c:v>#N/A</c:v>
                </c:pt>
                <c:pt idx="12">
                  <c:v>#N/A</c:v>
                </c:pt>
                <c:pt idx="13">
                  <c:v>525</c:v>
                </c:pt>
                <c:pt idx="14">
                  <c:v>#N/A</c:v>
                </c:pt>
              </c:numCache>
            </c:numRef>
          </c:val>
          <c:smooth val="0"/>
          <c:extLst xmlns:c16r2="http://schemas.microsoft.com/office/drawing/2015/06/chart">
            <c:ext xmlns:c16="http://schemas.microsoft.com/office/drawing/2014/chart" uri="{C3380CC4-5D6E-409C-BE32-E72D297353CC}">
              <c16:uniqueId val="{00000008-E4CD-4674-8380-C1DAB38D3DF1}"/>
            </c:ext>
          </c:extLst>
        </c:ser>
        <c:dLbls>
          <c:showLegendKey val="0"/>
          <c:showVal val="0"/>
          <c:showCatName val="0"/>
          <c:showSerName val="0"/>
          <c:showPercent val="0"/>
          <c:showBubbleSize val="0"/>
        </c:dLbls>
        <c:marker val="1"/>
        <c:smooth val="0"/>
        <c:axId val="67384832"/>
        <c:axId val="67386752"/>
      </c:lineChart>
      <c:catAx>
        <c:axId val="673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86752"/>
        <c:crosses val="autoZero"/>
        <c:auto val="1"/>
        <c:lblAlgn val="ctr"/>
        <c:lblOffset val="100"/>
        <c:tickLblSkip val="1"/>
        <c:tickMarkSkip val="1"/>
        <c:noMultiLvlLbl val="0"/>
      </c:catAx>
      <c:valAx>
        <c:axId val="6738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14840</c:v>
                </c:pt>
                <c:pt idx="5">
                  <c:v>16452</c:v>
                </c:pt>
                <c:pt idx="8">
                  <c:v>17738</c:v>
                </c:pt>
                <c:pt idx="11">
                  <c:v>17575</c:v>
                </c:pt>
                <c:pt idx="14">
                  <c:v>17293</c:v>
                </c:pt>
              </c:numCache>
            </c:numRef>
          </c:val>
          <c:extLst xmlns:c16r2="http://schemas.microsoft.com/office/drawing/2015/06/chart">
            <c:ext xmlns:c16="http://schemas.microsoft.com/office/drawing/2014/chart" uri="{C3380CC4-5D6E-409C-BE32-E72D297353CC}">
              <c16:uniqueId val="{00000000-9754-48E6-9AA4-5B2E2EB7E5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3028</c:v>
                </c:pt>
                <c:pt idx="5">
                  <c:v>2700</c:v>
                </c:pt>
                <c:pt idx="8">
                  <c:v>2677</c:v>
                </c:pt>
                <c:pt idx="11">
                  <c:v>2749</c:v>
                </c:pt>
                <c:pt idx="14">
                  <c:v>2954</c:v>
                </c:pt>
              </c:numCache>
            </c:numRef>
          </c:val>
          <c:extLst xmlns:c16r2="http://schemas.microsoft.com/office/drawing/2015/06/chart">
            <c:ext xmlns:c16="http://schemas.microsoft.com/office/drawing/2014/chart" uri="{C3380CC4-5D6E-409C-BE32-E72D297353CC}">
              <c16:uniqueId val="{00000001-9754-48E6-9AA4-5B2E2EB7E5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5063</c:v>
                </c:pt>
                <c:pt idx="5">
                  <c:v>4691</c:v>
                </c:pt>
                <c:pt idx="8">
                  <c:v>3976</c:v>
                </c:pt>
                <c:pt idx="11">
                  <c:v>3473</c:v>
                </c:pt>
                <c:pt idx="14">
                  <c:v>3871</c:v>
                </c:pt>
              </c:numCache>
            </c:numRef>
          </c:val>
          <c:extLst xmlns:c16r2="http://schemas.microsoft.com/office/drawing/2015/06/chart">
            <c:ext xmlns:c16="http://schemas.microsoft.com/office/drawing/2014/chart" uri="{C3380CC4-5D6E-409C-BE32-E72D297353CC}">
              <c16:uniqueId val="{00000002-9754-48E6-9AA4-5B2E2EB7E5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54-48E6-9AA4-5B2E2EB7E5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54-48E6-9AA4-5B2E2EB7E5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5-9754-48E6-9AA4-5B2E2EB7E5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3261</c:v>
                </c:pt>
                <c:pt idx="3">
                  <c:v>2768</c:v>
                </c:pt>
                <c:pt idx="6">
                  <c:v>2534</c:v>
                </c:pt>
                <c:pt idx="9">
                  <c:v>2241</c:v>
                </c:pt>
                <c:pt idx="12">
                  <c:v>2005</c:v>
                </c:pt>
              </c:numCache>
            </c:numRef>
          </c:val>
          <c:extLst xmlns:c16r2="http://schemas.microsoft.com/office/drawing/2015/06/chart">
            <c:ext xmlns:c16="http://schemas.microsoft.com/office/drawing/2014/chart" uri="{C3380CC4-5D6E-409C-BE32-E72D297353CC}">
              <c16:uniqueId val="{00000006-9754-48E6-9AA4-5B2E2EB7E5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329</c:v>
                </c:pt>
                <c:pt idx="3">
                  <c:v>363</c:v>
                </c:pt>
                <c:pt idx="6">
                  <c:v>294</c:v>
                </c:pt>
                <c:pt idx="9">
                  <c:v>317</c:v>
                </c:pt>
                <c:pt idx="12">
                  <c:v>246</c:v>
                </c:pt>
              </c:numCache>
            </c:numRef>
          </c:val>
          <c:extLst xmlns:c16r2="http://schemas.microsoft.com/office/drawing/2015/06/chart">
            <c:ext xmlns:c16="http://schemas.microsoft.com/office/drawing/2014/chart" uri="{C3380CC4-5D6E-409C-BE32-E72D297353CC}">
              <c16:uniqueId val="{00000007-9754-48E6-9AA4-5B2E2EB7E5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2432</c:v>
                </c:pt>
                <c:pt idx="3">
                  <c:v>2182</c:v>
                </c:pt>
                <c:pt idx="6">
                  <c:v>2071</c:v>
                </c:pt>
                <c:pt idx="9">
                  <c:v>2275</c:v>
                </c:pt>
                <c:pt idx="12">
                  <c:v>2194</c:v>
                </c:pt>
              </c:numCache>
            </c:numRef>
          </c:val>
          <c:extLst xmlns:c16r2="http://schemas.microsoft.com/office/drawing/2015/06/chart">
            <c:ext xmlns:c16="http://schemas.microsoft.com/office/drawing/2014/chart" uri="{C3380CC4-5D6E-409C-BE32-E72D297353CC}">
              <c16:uniqueId val="{00000008-9754-48E6-9AA4-5B2E2EB7E5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435</c:v>
                </c:pt>
                <c:pt idx="3">
                  <c:v>300</c:v>
                </c:pt>
                <c:pt idx="6">
                  <c:v>240</c:v>
                </c:pt>
                <c:pt idx="9">
                  <c:v>186</c:v>
                </c:pt>
                <c:pt idx="12">
                  <c:v>151</c:v>
                </c:pt>
              </c:numCache>
            </c:numRef>
          </c:val>
          <c:extLst xmlns:c16r2="http://schemas.microsoft.com/office/drawing/2015/06/chart">
            <c:ext xmlns:c16="http://schemas.microsoft.com/office/drawing/2014/chart" uri="{C3380CC4-5D6E-409C-BE32-E72D297353CC}">
              <c16:uniqueId val="{00000009-9754-48E6-9AA4-5B2E2EB7E5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18279</c:v>
                </c:pt>
                <c:pt idx="3">
                  <c:v>20609</c:v>
                </c:pt>
                <c:pt idx="6">
                  <c:v>22833</c:v>
                </c:pt>
                <c:pt idx="9">
                  <c:v>24422</c:v>
                </c:pt>
                <c:pt idx="12">
                  <c:v>24280</c:v>
                </c:pt>
              </c:numCache>
            </c:numRef>
          </c:val>
          <c:extLst xmlns:c16r2="http://schemas.microsoft.com/office/drawing/2015/06/chart">
            <c:ext xmlns:c16="http://schemas.microsoft.com/office/drawing/2014/chart" uri="{C3380CC4-5D6E-409C-BE32-E72D297353CC}">
              <c16:uniqueId val="{0000000A-9754-48E6-9AA4-5B2E2EB7E501}"/>
            </c:ext>
          </c:extLst>
        </c:ser>
        <c:dLbls>
          <c:showLegendKey val="0"/>
          <c:showVal val="0"/>
          <c:showCatName val="0"/>
          <c:showSerName val="0"/>
          <c:showPercent val="0"/>
          <c:showBubbleSize val="0"/>
        </c:dLbls>
        <c:gapWidth val="100"/>
        <c:overlap val="100"/>
        <c:axId val="67766144"/>
        <c:axId val="6777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1806</c:v>
                </c:pt>
                <c:pt idx="2">
                  <c:v>#N/A</c:v>
                </c:pt>
                <c:pt idx="3">
                  <c:v>#N/A</c:v>
                </c:pt>
                <c:pt idx="4">
                  <c:v>2385</c:v>
                </c:pt>
                <c:pt idx="5">
                  <c:v>#N/A</c:v>
                </c:pt>
                <c:pt idx="6">
                  <c:v>#N/A</c:v>
                </c:pt>
                <c:pt idx="7">
                  <c:v>3580</c:v>
                </c:pt>
                <c:pt idx="8">
                  <c:v>#N/A</c:v>
                </c:pt>
                <c:pt idx="9">
                  <c:v>#N/A</c:v>
                </c:pt>
                <c:pt idx="10">
                  <c:v>5644</c:v>
                </c:pt>
                <c:pt idx="11">
                  <c:v>#N/A</c:v>
                </c:pt>
                <c:pt idx="12">
                  <c:v>#N/A</c:v>
                </c:pt>
                <c:pt idx="13">
                  <c:v>4759</c:v>
                </c:pt>
                <c:pt idx="14">
                  <c:v>#N/A</c:v>
                </c:pt>
              </c:numCache>
            </c:numRef>
          </c:val>
          <c:smooth val="0"/>
          <c:extLst xmlns:c16r2="http://schemas.microsoft.com/office/drawing/2015/06/chart">
            <c:ext xmlns:c16="http://schemas.microsoft.com/office/drawing/2014/chart" uri="{C3380CC4-5D6E-409C-BE32-E72D297353CC}">
              <c16:uniqueId val="{0000000B-9754-48E6-9AA4-5B2E2EB7E501}"/>
            </c:ext>
          </c:extLst>
        </c:ser>
        <c:dLbls>
          <c:showLegendKey val="0"/>
          <c:showVal val="0"/>
          <c:showCatName val="0"/>
          <c:showSerName val="0"/>
          <c:showPercent val="0"/>
          <c:showBubbleSize val="0"/>
        </c:dLbls>
        <c:marker val="1"/>
        <c:smooth val="0"/>
        <c:axId val="67766144"/>
        <c:axId val="67772416"/>
      </c:lineChart>
      <c:catAx>
        <c:axId val="677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772416"/>
        <c:crosses val="autoZero"/>
        <c:auto val="1"/>
        <c:lblAlgn val="ctr"/>
        <c:lblOffset val="100"/>
        <c:tickLblSkip val="1"/>
        <c:tickMarkSkip val="1"/>
        <c:noMultiLvlLbl val="0"/>
      </c:catAx>
      <c:valAx>
        <c:axId val="677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76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{B9B1FC0F-CE3B-4253-9970-9AF23796A273}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0BC-4B7D-84BC-053882E7E7E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{C0DADB0B-EF7D-45FC-B54D-6AB25FEF1616}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0BC-4B7D-84BC-053882E7E7E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{A8D67CDB-C10D-4790-B11B-3CD1350D4D75}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0BC-4B7D-84BC-053882E7E7E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{C331ACA4-4849-4ED5-A54A-C2B93BB06DB8}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0BC-4B7D-84BC-053882E7E7E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{7D5953CD-27FD-4C61-AA6D-5724457094FA}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0BC-4B7D-84BC-053882E7E7E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0BC-4B7D-84BC-053882E7E7E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{B40D9F0A-0433-4138-BB1B-1FD856B06570}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0BC-4B7D-84BC-053882E7E7E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{F5F28E81-774A-42AE-A66A-C7F8705EF37B}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0BC-4B7D-84BC-053882E7E7E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{DF26EC9C-3696-4AD6-AB5F-645F5B945742}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0BC-4B7D-84BC-053882E7E7E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{F023B746-8AB3-4552-9BEC-F4DEBADF7A3D}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0BC-4B7D-84BC-053882E7E7E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{8EA46FCA-C197-4DAD-A693-FB26EB7A8802}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0BC-4B7D-84BC-053882E7E7E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0BC-4B7D-84BC-053882E7E7E8}"/>
            </c:ext>
          </c:extLst>
        </c:ser>
        <c:dLbls>
          <c:showLegendKey val="0"/>
          <c:showVal val="0"/>
          <c:showCatName val="0"/>
          <c:showSerName val="0"/>
          <c:showPercent val="0"/>
          <c:showBubbleSize val="0"/>
        </c:dLbls>
        <c:axId val="68098304"/>
        <c:axId val="68112768"/>
      </c:scatterChart>
      <c:valAx>
        <c:axId val="68098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112768"/>
        <c:crosses val="autoZero"/>
        <c:crossBetween val="midCat"/>
      </c:valAx>
      <c:valAx>
        <c:axId val="68112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09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{FC6B1551-EE73-4E7C-A3D7-55727CABA37E}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582-43B3-BF3E-8B75906BDB2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{5D0A4D4A-DA49-4830-96F0-7866A9DF4C94}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582-43B3-BF3E-8B75906BDB2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{AC93A898-5947-4888-8793-915179922443}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582-43B3-BF3E-8B75906BDB2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{DE28D2D0-DD61-4E17-A8C6-25EDFE41F69C}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582-43B3-BF3E-8B75906BDB2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{B177D38C-E685-4AE9-8475-D035489C8F7F}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582-43B3-BF3E-8B75906BDB2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7.1</c:v>
                </c:pt>
                <c:pt idx="2">
                  <c:v>4.9000000000000004</c:v>
                </c:pt>
                <c:pt idx="3">
                  <c:v>3.9</c:v>
                </c:pt>
                <c:pt idx="4">
                  <c:v>3.5</c:v>
                </c:pt>
              </c:numCache>
            </c:numRef>
          </c:xVal>
          <c:yVal>
            <c:numRef>
              <c:f>公会計指標分析・財政指標組合せ分析表!$K$73:$O$73</c:f>
              <c:numCache>
                <c:formatCode>#,##0.0;"▲ "#,##0.0</c:formatCode>
                <c:ptCount val="5"/>
                <c:pt idx="0">
                  <c:v>16.899999999999999</c:v>
                </c:pt>
                <c:pt idx="1">
                  <c:v>22.2</c:v>
                </c:pt>
                <c:pt idx="2">
                  <c:v>33.299999999999997</c:v>
                </c:pt>
                <c:pt idx="3">
                  <c:v>52.5</c:v>
                </c:pt>
                <c:pt idx="4">
                  <c:v>42.4</c:v>
                </c:pt>
              </c:numCache>
            </c:numRef>
          </c:yVal>
          <c:smooth val="0"/>
          <c:extLst xmlns:c16r2="http://schemas.microsoft.com/office/drawing/2015/06/chart">
            <c:ext xmlns:c16="http://schemas.microsoft.com/office/drawing/2014/chart" uri="{C3380CC4-5D6E-409C-BE32-E72D297353CC}">
              <c16:uniqueId val="{00000005-9582-43B3-BF3E-8B75906BDB2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{904B933C-9E54-41D5-98A2-72B726EA9638}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582-43B3-BF3E-8B75906BDB2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{33620C3A-F2CB-4F0B-8428-1C750C66436F}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582-43B3-BF3E-8B75906BDB2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{E7C5D257-04D8-4DDF-AD82-6505E6945E86}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582-43B3-BF3E-8B75906BDB2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{9DFC898F-6F01-455D-ADB7-4A32EEFCA43A}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582-43B3-BF3E-8B75906BDB2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{BBF669DF-96BC-4ABD-9277-3CF09D01D9BF}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582-43B3-BF3E-8B75906BDB2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xmlns:c16r2="http://schemas.microsoft.com/office/drawing/2015/06/chart">
            <c:ext xmlns:c16="http://schemas.microsoft.com/office/drawing/2014/chart" uri="{C3380CC4-5D6E-409C-BE32-E72D297353CC}">
              <c16:uniqueId val="{0000000B-9582-43B3-BF3E-8B75906BDB2B}"/>
            </c:ext>
          </c:extLst>
        </c:ser>
        <c:dLbls>
          <c:showLegendKey val="0"/>
          <c:showVal val="0"/>
          <c:showCatName val="0"/>
          <c:showSerName val="0"/>
          <c:showPercent val="0"/>
          <c:showBubbleSize val="0"/>
        </c:dLbls>
        <c:axId val="68240128"/>
        <c:axId val="68242048"/>
      </c:scatterChart>
      <c:valAx>
        <c:axId val="68240128"/>
        <c:scaling>
          <c:orientation val="minMax"/>
          <c:max val="11.799999999999999"/>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242048"/>
        <c:crosses val="autoZero"/>
        <c:crossBetween val="midCat"/>
      </c:valAx>
      <c:valAx>
        <c:axId val="68242048"/>
        <c:scaling>
          <c:orientation val="minMax"/>
          <c:max val="7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40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実質公債比率（分子）：</a:t>
          </a:r>
        </a:p>
        <a:p>
          <a:r>
            <a:rPr kumimoji="1" lang="ja-JP" altLang="en-US" sz="1400">
              <a:latin typeface="ＭＳ ゴシック" pitchFamily="49" charset="-128"/>
              <a:ea typeface="ＭＳ ゴシック" pitchFamily="49" charset="-128"/>
            </a:rPr>
            <a:t>　平成２７年度は５億２，５００万円であり、前年度に比べ、２億２，３００万円増加している。</a:t>
          </a:r>
        </a:p>
        <a:p>
          <a:r>
            <a:rPr kumimoji="1" lang="ja-JP" altLang="en-US" sz="1400">
              <a:latin typeface="ＭＳ ゴシック" pitchFamily="49" charset="-128"/>
              <a:ea typeface="ＭＳ ゴシック" pitchFamily="49" charset="-128"/>
            </a:rPr>
            <a:t>　これは、小・中学校校舎等耐震補強及び大規模改修事業等を行ったことで、教育債の元金償還が約２億５，６００万円増加したことが主な要因である。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p>
        <a:p>
          <a:r>
            <a:rPr kumimoji="1" lang="ja-JP" altLang="en-US" sz="1400">
              <a:latin typeface="ＭＳ ゴシック" pitchFamily="49" charset="-128"/>
              <a:ea typeface="ＭＳ ゴシック" pitchFamily="49" charset="-128"/>
            </a:rPr>
            <a:t>　平成２７年度は４７億５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９００万円であり、前年度に比べ、８億８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５００万円の減少となっている。</a:t>
          </a:r>
        </a:p>
        <a:p>
          <a:r>
            <a:rPr kumimoji="1" lang="ja-JP" altLang="en-US" sz="1400">
              <a:latin typeface="ＭＳ ゴシック" pitchFamily="49" charset="-128"/>
              <a:ea typeface="ＭＳ ゴシック" pitchFamily="49" charset="-128"/>
            </a:rPr>
            <a:t>　これは、退職手当負担見込額が２億３，６００万円減少したこと、充当可能基金が３億９，８００万円増加したことが主な要因である。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平成２７年度は０．８０であり、類似団体平均値を上回っている。前年度と比較すると０．１ポイントの増となっている。</a:t>
          </a:r>
          <a:endParaRPr kumimoji="1" lang="en-US" altLang="ja-JP" sz="1300">
            <a:latin typeface="ＭＳ Ｐゴシック"/>
          </a:endParaRPr>
        </a:p>
        <a:p>
          <a:r>
            <a:rPr kumimoji="1" lang="ja-JP" altLang="en-US" sz="1300">
              <a:latin typeface="ＭＳ Ｐゴシック"/>
            </a:rPr>
            <a:t>　今後も歳出削減、職員の定員管理及び給与の適正化、地方税の徴収強化等の取組みを通じて、財政基盤の強化に努めていく。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6" name="直線コネクタ 65"/>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81280</xdr:rowOff>
    </xdr:to>
    <xdr:cxnSp macro="">
      <xdr:nvCxnSpPr>
        <xdr:cNvPr id="69" name="直線コネクタ 68"/>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81280</xdr:rowOff>
    </xdr:to>
    <xdr:cxnSp macro="">
      <xdr:nvCxnSpPr>
        <xdr:cNvPr id="72" name="直線コネクタ 71"/>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8890</xdr:rowOff>
    </xdr:from>
    <xdr:to>
      <xdr:col>3</xdr:col>
      <xdr:colOff>279400</xdr:colOff>
      <xdr:row>39</xdr:row>
      <xdr:rowOff>81280</xdr:rowOff>
    </xdr:to>
    <xdr:cxnSp macro="">
      <xdr:nvCxnSpPr>
        <xdr:cNvPr id="75" name="直線コネクタ 74"/>
        <xdr:cNvCxnSpPr/>
      </xdr:nvCxnSpPr>
      <xdr:spPr>
        <a:xfrm>
          <a:off x="1447800" y="66954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93" name="円/楕円 92"/>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94" name="テキスト ボックス 93"/>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平成２７年は８９．６であり、類似団体平均値は下回っている。前年度と比較すると３．２ポイントの増となっている。</a:t>
          </a:r>
          <a:endParaRPr kumimoji="1" lang="en-US" altLang="ja-JP" sz="1300">
            <a:latin typeface="ＭＳ Ｐゴシック"/>
          </a:endParaRPr>
        </a:p>
        <a:p>
          <a:r>
            <a:rPr kumimoji="1" lang="ja-JP" altLang="en-US" sz="1300">
              <a:latin typeface="ＭＳ Ｐゴシック"/>
            </a:rPr>
            <a:t>　これは、平成２４年度に借入を行った小・中学校校舎等耐震補強及び大規模改修事業の元金償還が始まったことで、公債費が前年度比約１億９，２００万の増加となったことが主な要因である。</a:t>
          </a:r>
        </a:p>
        <a:p>
          <a:r>
            <a:rPr kumimoji="1" lang="ja-JP" altLang="en-US" sz="1300">
              <a:latin typeface="ＭＳ Ｐゴシック"/>
            </a:rPr>
            <a:t>　今後も事務事業の優先度を確認し、優先度の低い事業について廃止・縮小を行う等、経常経緯費の削減を図っていく。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87449</xdr:rowOff>
    </xdr:from>
    <xdr:to>
      <xdr:col>7</xdr:col>
      <xdr:colOff>152400</xdr:colOff>
      <xdr:row>61</xdr:row>
      <xdr:rowOff>136616</xdr:rowOff>
    </xdr:to>
    <xdr:cxnSp macro="">
      <xdr:nvCxnSpPr>
        <xdr:cNvPr id="131" name="直線コネクタ 130"/>
        <xdr:cNvCxnSpPr/>
      </xdr:nvCxnSpPr>
      <xdr:spPr>
        <a:xfrm>
          <a:off x="4114800" y="10374449"/>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52977</xdr:rowOff>
    </xdr:from>
    <xdr:to>
      <xdr:col>6</xdr:col>
      <xdr:colOff>0</xdr:colOff>
      <xdr:row>60</xdr:row>
      <xdr:rowOff>87449</xdr:rowOff>
    </xdr:to>
    <xdr:cxnSp macro="">
      <xdr:nvCxnSpPr>
        <xdr:cNvPr id="134" name="直線コネクタ 133"/>
        <xdr:cNvCxnSpPr/>
      </xdr:nvCxnSpPr>
      <xdr:spPr>
        <a:xfrm>
          <a:off x="3225800" y="103399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61</xdr:row>
      <xdr:rowOff>60778</xdr:rowOff>
    </xdr:to>
    <xdr:cxnSp macro="">
      <xdr:nvCxnSpPr>
        <xdr:cNvPr id="137" name="直線コネクタ 136"/>
        <xdr:cNvCxnSpPr/>
      </xdr:nvCxnSpPr>
      <xdr:spPr>
        <a:xfrm flipV="1">
          <a:off x="2336800" y="10339977"/>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62</xdr:row>
      <xdr:rowOff>61685</xdr:rowOff>
    </xdr:to>
    <xdr:cxnSp macro="">
      <xdr:nvCxnSpPr>
        <xdr:cNvPr id="140" name="直線コネクタ 139"/>
        <xdr:cNvCxnSpPr/>
      </xdr:nvCxnSpPr>
      <xdr:spPr>
        <a:xfrm flipV="1">
          <a:off x="1447800" y="105192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0" name="円/楕円 149"/>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102343</xdr:rowOff>
    </xdr:from>
    <xdr:ext cx="762000" cy="259045"/>
    <xdr:sp macro="" textlink="">
      <xdr:nvSpPr>
        <xdr:cNvPr id="151"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36649</xdr:rowOff>
    </xdr:from>
    <xdr:to>
      <xdr:col>6</xdr:col>
      <xdr:colOff>50800</xdr:colOff>
      <xdr:row>60</xdr:row>
      <xdr:rowOff>138249</xdr:rowOff>
    </xdr:to>
    <xdr:sp macro="" textlink="">
      <xdr:nvSpPr>
        <xdr:cNvPr id="152" name="円/楕円 151"/>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148426</xdr:rowOff>
    </xdr:from>
    <xdr:ext cx="736600" cy="259045"/>
    <xdr:sp macro="" textlink="">
      <xdr:nvSpPr>
        <xdr:cNvPr id="153" name="テキスト ボックス 152"/>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2177</xdr:rowOff>
    </xdr:from>
    <xdr:to>
      <xdr:col>4</xdr:col>
      <xdr:colOff>533400</xdr:colOff>
      <xdr:row>60</xdr:row>
      <xdr:rowOff>103777</xdr:rowOff>
    </xdr:to>
    <xdr:sp macro="" textlink="">
      <xdr:nvSpPr>
        <xdr:cNvPr id="154" name="円/楕円 153"/>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113954</xdr:rowOff>
    </xdr:from>
    <xdr:ext cx="762000" cy="259045"/>
    <xdr:sp macro="" textlink="">
      <xdr:nvSpPr>
        <xdr:cNvPr id="155" name="テキスト ボックス 154"/>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6" name="円/楕円 155"/>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7" name="テキスト ボックス 156"/>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58" name="円/楕円 157"/>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97262</xdr:rowOff>
    </xdr:from>
    <xdr:ext cx="762000" cy="259045"/>
    <xdr:sp macro="" textlink="">
      <xdr:nvSpPr>
        <xdr:cNvPr id="159" name="テキスト ボックス 158"/>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平成２７年度は９５，１５９円であり、類似団体平均値を下回っているが、前年度と比べ、１６５円の増となっている。</a:t>
          </a:r>
          <a:endParaRPr kumimoji="1" lang="en-US" altLang="ja-JP" sz="1300">
            <a:latin typeface="ＭＳ Ｐゴシック"/>
          </a:endParaRPr>
        </a:p>
        <a:p>
          <a:r>
            <a:rPr kumimoji="1" lang="ja-JP" altLang="en-US" sz="1300">
              <a:latin typeface="ＭＳ Ｐゴシック"/>
            </a:rPr>
            <a:t>　これは、職員数が増えたことによる給料の増等で、人件費が約１億２，０００万円増加したことが主な要因である。</a:t>
          </a:r>
          <a:endParaRPr kumimoji="1" lang="en-US" altLang="ja-JP" sz="1300">
            <a:latin typeface="ＭＳ Ｐゴシック"/>
          </a:endParaRPr>
        </a:p>
        <a:p>
          <a:r>
            <a:rPr kumimoji="1" lang="ja-JP" altLang="en-US" sz="1300">
              <a:latin typeface="ＭＳ Ｐゴシック"/>
            </a:rPr>
            <a:t>　事務事業等の民間への委託や、職員数の削減などにより、人件費、物件費全体のコストの抑制を行っていく必要がある。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39430</xdr:rowOff>
    </xdr:from>
    <xdr:to>
      <xdr:col>7</xdr:col>
      <xdr:colOff>152400</xdr:colOff>
      <xdr:row>83</xdr:row>
      <xdr:rowOff>41642</xdr:rowOff>
    </xdr:to>
    <xdr:cxnSp macro="">
      <xdr:nvCxnSpPr>
        <xdr:cNvPr id="194" name="直線コネクタ 193"/>
        <xdr:cNvCxnSpPr/>
      </xdr:nvCxnSpPr>
      <xdr:spPr>
        <a:xfrm>
          <a:off x="4114800" y="14269780"/>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130301</xdr:rowOff>
    </xdr:from>
    <xdr:to>
      <xdr:col>6</xdr:col>
      <xdr:colOff>0</xdr:colOff>
      <xdr:row>83</xdr:row>
      <xdr:rowOff>39430</xdr:rowOff>
    </xdr:to>
    <xdr:cxnSp macro="">
      <xdr:nvCxnSpPr>
        <xdr:cNvPr id="197" name="直線コネクタ 196"/>
        <xdr:cNvCxnSpPr/>
      </xdr:nvCxnSpPr>
      <xdr:spPr>
        <a:xfrm>
          <a:off x="3225800" y="14189201"/>
          <a:ext cx="889000" cy="8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130301</xdr:rowOff>
    </xdr:from>
    <xdr:to>
      <xdr:col>4</xdr:col>
      <xdr:colOff>482600</xdr:colOff>
      <xdr:row>82</xdr:row>
      <xdr:rowOff>139778</xdr:rowOff>
    </xdr:to>
    <xdr:cxnSp macro="">
      <xdr:nvCxnSpPr>
        <xdr:cNvPr id="200" name="直線コネクタ 199"/>
        <xdr:cNvCxnSpPr/>
      </xdr:nvCxnSpPr>
      <xdr:spPr>
        <a:xfrm flipV="1">
          <a:off x="2336800" y="14189201"/>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139778</xdr:rowOff>
    </xdr:from>
    <xdr:to>
      <xdr:col>3</xdr:col>
      <xdr:colOff>279400</xdr:colOff>
      <xdr:row>83</xdr:row>
      <xdr:rowOff>15475</xdr:rowOff>
    </xdr:to>
    <xdr:cxnSp macro="">
      <xdr:nvCxnSpPr>
        <xdr:cNvPr id="203" name="直線コネクタ 202"/>
        <xdr:cNvCxnSpPr/>
      </xdr:nvCxnSpPr>
      <xdr:spPr>
        <a:xfrm flipV="1">
          <a:off x="1447800" y="14198678"/>
          <a:ext cx="889000" cy="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162292</xdr:rowOff>
    </xdr:from>
    <xdr:to>
      <xdr:col>7</xdr:col>
      <xdr:colOff>203200</xdr:colOff>
      <xdr:row>83</xdr:row>
      <xdr:rowOff>92442</xdr:rowOff>
    </xdr:to>
    <xdr:sp macro="" textlink="">
      <xdr:nvSpPr>
        <xdr:cNvPr id="213" name="円/楕円 212"/>
        <xdr:cNvSpPr/>
      </xdr:nvSpPr>
      <xdr:spPr>
        <a:xfrm>
          <a:off x="4902200" y="142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7369</xdr:rowOff>
    </xdr:from>
    <xdr:ext cx="762000" cy="259045"/>
    <xdr:sp macro="" textlink="">
      <xdr:nvSpPr>
        <xdr:cNvPr id="214" name="人件費・物件費等の状況該当値テキスト"/>
        <xdr:cNvSpPr txBox="1"/>
      </xdr:nvSpPr>
      <xdr:spPr>
        <a:xfrm>
          <a:off x="5041900" y="140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160080</xdr:rowOff>
    </xdr:from>
    <xdr:to>
      <xdr:col>6</xdr:col>
      <xdr:colOff>50800</xdr:colOff>
      <xdr:row>83</xdr:row>
      <xdr:rowOff>90230</xdr:rowOff>
    </xdr:to>
    <xdr:sp macro="" textlink="">
      <xdr:nvSpPr>
        <xdr:cNvPr id="215" name="円/楕円 214"/>
        <xdr:cNvSpPr/>
      </xdr:nvSpPr>
      <xdr:spPr>
        <a:xfrm>
          <a:off x="4064000" y="14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100407</xdr:rowOff>
    </xdr:from>
    <xdr:ext cx="736600" cy="259045"/>
    <xdr:sp macro="" textlink="">
      <xdr:nvSpPr>
        <xdr:cNvPr id="216" name="テキスト ボックス 215"/>
        <xdr:cNvSpPr txBox="1"/>
      </xdr:nvSpPr>
      <xdr:spPr>
        <a:xfrm>
          <a:off x="3733800" y="1398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79501</xdr:rowOff>
    </xdr:from>
    <xdr:to>
      <xdr:col>4</xdr:col>
      <xdr:colOff>533400</xdr:colOff>
      <xdr:row>83</xdr:row>
      <xdr:rowOff>9651</xdr:rowOff>
    </xdr:to>
    <xdr:sp macro="" textlink="">
      <xdr:nvSpPr>
        <xdr:cNvPr id="217" name="円/楕円 216"/>
        <xdr:cNvSpPr/>
      </xdr:nvSpPr>
      <xdr:spPr>
        <a:xfrm>
          <a:off x="3175000" y="141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19828</xdr:rowOff>
    </xdr:from>
    <xdr:ext cx="762000" cy="259045"/>
    <xdr:sp macro="" textlink="">
      <xdr:nvSpPr>
        <xdr:cNvPr id="218" name="テキスト ボックス 217"/>
        <xdr:cNvSpPr txBox="1"/>
      </xdr:nvSpPr>
      <xdr:spPr>
        <a:xfrm>
          <a:off x="2844800" y="139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88978</xdr:rowOff>
    </xdr:from>
    <xdr:to>
      <xdr:col>3</xdr:col>
      <xdr:colOff>330200</xdr:colOff>
      <xdr:row>83</xdr:row>
      <xdr:rowOff>19128</xdr:rowOff>
    </xdr:to>
    <xdr:sp macro="" textlink="">
      <xdr:nvSpPr>
        <xdr:cNvPr id="219" name="円/楕円 218"/>
        <xdr:cNvSpPr/>
      </xdr:nvSpPr>
      <xdr:spPr>
        <a:xfrm>
          <a:off x="2286000" y="141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29305</xdr:rowOff>
    </xdr:from>
    <xdr:ext cx="762000" cy="259045"/>
    <xdr:sp macro="" textlink="">
      <xdr:nvSpPr>
        <xdr:cNvPr id="220" name="テキスト ボックス 219"/>
        <xdr:cNvSpPr txBox="1"/>
      </xdr:nvSpPr>
      <xdr:spPr>
        <a:xfrm>
          <a:off x="1955800" y="13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136125</xdr:rowOff>
    </xdr:from>
    <xdr:to>
      <xdr:col>2</xdr:col>
      <xdr:colOff>127000</xdr:colOff>
      <xdr:row>83</xdr:row>
      <xdr:rowOff>66275</xdr:rowOff>
    </xdr:to>
    <xdr:sp macro="" textlink="">
      <xdr:nvSpPr>
        <xdr:cNvPr id="221" name="円/楕円 220"/>
        <xdr:cNvSpPr/>
      </xdr:nvSpPr>
      <xdr:spPr>
        <a:xfrm>
          <a:off x="1397000" y="141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76452</xdr:rowOff>
    </xdr:from>
    <xdr:ext cx="762000" cy="259045"/>
    <xdr:sp macro="" textlink="">
      <xdr:nvSpPr>
        <xdr:cNvPr id="222" name="テキスト ボックス 221"/>
        <xdr:cNvSpPr txBox="1"/>
      </xdr:nvSpPr>
      <xdr:spPr>
        <a:xfrm>
          <a:off x="1066800" y="1396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平成２７年度は１００．８であり、類似団体平均値を上回っている。前年度と比較すると０．９ポイントの増となっている。</a:t>
          </a:r>
        </a:p>
        <a:p>
          <a:r>
            <a:rPr kumimoji="1" lang="ja-JP" altLang="en-US" sz="1300">
              <a:latin typeface="ＭＳ Ｐゴシック"/>
            </a:rPr>
            <a:t>　これは、経験年数階層内における職員の分布が変動したためである。</a:t>
          </a:r>
        </a:p>
        <a:p>
          <a:r>
            <a:rPr kumimoji="1" lang="ja-JP" altLang="en-US" sz="1300">
              <a:latin typeface="ＭＳ Ｐゴシック"/>
            </a:rPr>
            <a:t>　今後も職員の定員管理、人事勧告等を踏まえ、給与水準の適正化に努める。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96096</xdr:rowOff>
    </xdr:to>
    <xdr:cxnSp macro="">
      <xdr:nvCxnSpPr>
        <xdr:cNvPr id="256" name="直線コネクタ 255"/>
        <xdr:cNvCxnSpPr/>
      </xdr:nvCxnSpPr>
      <xdr:spPr>
        <a:xfrm>
          <a:off x="16179800" y="1459695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152400</xdr:rowOff>
    </xdr:to>
    <xdr:cxnSp macro="">
      <xdr:nvCxnSpPr>
        <xdr:cNvPr id="259" name="直線コネクタ 258"/>
        <xdr:cNvCxnSpPr/>
      </xdr:nvCxnSpPr>
      <xdr:spPr>
        <a:xfrm flipV="1">
          <a:off x="15290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90</xdr:row>
      <xdr:rowOff>2963</xdr:rowOff>
    </xdr:to>
    <xdr:cxnSp macro="">
      <xdr:nvCxnSpPr>
        <xdr:cNvPr id="262" name="直線コネクタ 261"/>
        <xdr:cNvCxnSpPr/>
      </xdr:nvCxnSpPr>
      <xdr:spPr>
        <a:xfrm flipV="1">
          <a:off x="14401800" y="147256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2963</xdr:rowOff>
    </xdr:from>
    <xdr:to>
      <xdr:col>21</xdr:col>
      <xdr:colOff>0</xdr:colOff>
      <xdr:row>90</xdr:row>
      <xdr:rowOff>2963</xdr:rowOff>
    </xdr:to>
    <xdr:cxnSp macro="">
      <xdr:nvCxnSpPr>
        <xdr:cNvPr id="265" name="直線コネクタ 264"/>
        <xdr:cNvCxnSpPr/>
      </xdr:nvCxnSpPr>
      <xdr:spPr>
        <a:xfrm>
          <a:off x="13512800" y="15433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5" name="円/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6"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7" name="円/楕円 276"/>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8" name="テキスト ボックス 277"/>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9" name="円/楕円 27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0" name="テキスト ボックス 27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81" name="円/楕円 280"/>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38540</xdr:rowOff>
    </xdr:from>
    <xdr:ext cx="762000" cy="259045"/>
    <xdr:sp macro="" textlink="">
      <xdr:nvSpPr>
        <xdr:cNvPr id="282" name="テキスト ボックス 281"/>
        <xdr:cNvSpPr txBox="1"/>
      </xdr:nvSpPr>
      <xdr:spPr>
        <a:xfrm>
          <a:off x="14020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3" name="円/楕円 282"/>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4" name="テキスト ボックス 283"/>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平成２７年度は５．４４人であり、類似団体平均値を下回っている。前年度と比較すると０．１７人の増となっている。</a:t>
          </a:r>
        </a:p>
        <a:p>
          <a:r>
            <a:rPr kumimoji="1" lang="ja-JP" altLang="en-US" sz="1300">
              <a:latin typeface="ＭＳ Ｐゴシック"/>
            </a:rPr>
            <a:t>　今後は事務事業の適正化・民間委託の推進や、非常勤職員の配置による退職者不補充などにより、職員数の適正化を進めていく必要がある。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130493</xdr:rowOff>
    </xdr:from>
    <xdr:to>
      <xdr:col>24</xdr:col>
      <xdr:colOff>558800</xdr:colOff>
      <xdr:row>59</xdr:row>
      <xdr:rowOff>164677</xdr:rowOff>
    </xdr:to>
    <xdr:cxnSp macro="">
      <xdr:nvCxnSpPr>
        <xdr:cNvPr id="319" name="直線コネクタ 318"/>
        <xdr:cNvCxnSpPr/>
      </xdr:nvCxnSpPr>
      <xdr:spPr>
        <a:xfrm>
          <a:off x="16179800" y="10246043"/>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59</xdr:row>
      <xdr:rowOff>152612</xdr:rowOff>
    </xdr:to>
    <xdr:cxnSp macro="">
      <xdr:nvCxnSpPr>
        <xdr:cNvPr id="322" name="直線コネクタ 321"/>
        <xdr:cNvCxnSpPr/>
      </xdr:nvCxnSpPr>
      <xdr:spPr>
        <a:xfrm flipV="1">
          <a:off x="15290800" y="1024604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152612</xdr:rowOff>
    </xdr:from>
    <xdr:to>
      <xdr:col>22</xdr:col>
      <xdr:colOff>203200</xdr:colOff>
      <xdr:row>60</xdr:row>
      <xdr:rowOff>15346</xdr:rowOff>
    </xdr:to>
    <xdr:cxnSp macro="">
      <xdr:nvCxnSpPr>
        <xdr:cNvPr id="325" name="直線コネクタ 324"/>
        <xdr:cNvCxnSpPr/>
      </xdr:nvCxnSpPr>
      <xdr:spPr>
        <a:xfrm flipV="1">
          <a:off x="14401800" y="102681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15346</xdr:rowOff>
    </xdr:from>
    <xdr:to>
      <xdr:col>21</xdr:col>
      <xdr:colOff>0</xdr:colOff>
      <xdr:row>60</xdr:row>
      <xdr:rowOff>35454</xdr:rowOff>
    </xdr:to>
    <xdr:cxnSp macro="">
      <xdr:nvCxnSpPr>
        <xdr:cNvPr id="328" name="直線コネクタ 327"/>
        <xdr:cNvCxnSpPr/>
      </xdr:nvCxnSpPr>
      <xdr:spPr>
        <a:xfrm flipV="1">
          <a:off x="13512800" y="103023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113877</xdr:rowOff>
    </xdr:from>
    <xdr:to>
      <xdr:col>24</xdr:col>
      <xdr:colOff>609600</xdr:colOff>
      <xdr:row>60</xdr:row>
      <xdr:rowOff>44027</xdr:rowOff>
    </xdr:to>
    <xdr:sp macro="" textlink="">
      <xdr:nvSpPr>
        <xdr:cNvPr id="338" name="円/楕円 337"/>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130404</xdr:rowOff>
    </xdr:from>
    <xdr:ext cx="762000" cy="259045"/>
    <xdr:sp macro="" textlink="">
      <xdr:nvSpPr>
        <xdr:cNvPr id="339"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79693</xdr:rowOff>
    </xdr:from>
    <xdr:to>
      <xdr:col>23</xdr:col>
      <xdr:colOff>457200</xdr:colOff>
      <xdr:row>60</xdr:row>
      <xdr:rowOff>9843</xdr:rowOff>
    </xdr:to>
    <xdr:sp macro="" textlink="">
      <xdr:nvSpPr>
        <xdr:cNvPr id="340" name="円/楕円 339"/>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20020</xdr:rowOff>
    </xdr:from>
    <xdr:ext cx="736600" cy="259045"/>
    <xdr:sp macro="" textlink="">
      <xdr:nvSpPr>
        <xdr:cNvPr id="341" name="テキスト ボックス 340"/>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101812</xdr:rowOff>
    </xdr:from>
    <xdr:to>
      <xdr:col>22</xdr:col>
      <xdr:colOff>254000</xdr:colOff>
      <xdr:row>60</xdr:row>
      <xdr:rowOff>31962</xdr:rowOff>
    </xdr:to>
    <xdr:sp macro="" textlink="">
      <xdr:nvSpPr>
        <xdr:cNvPr id="342" name="円/楕円 341"/>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42139</xdr:rowOff>
    </xdr:from>
    <xdr:ext cx="762000" cy="259045"/>
    <xdr:sp macro="" textlink="">
      <xdr:nvSpPr>
        <xdr:cNvPr id="343" name="テキスト ボックス 342"/>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135996</xdr:rowOff>
    </xdr:from>
    <xdr:to>
      <xdr:col>21</xdr:col>
      <xdr:colOff>50800</xdr:colOff>
      <xdr:row>60</xdr:row>
      <xdr:rowOff>66146</xdr:rowOff>
    </xdr:to>
    <xdr:sp macro="" textlink="">
      <xdr:nvSpPr>
        <xdr:cNvPr id="344" name="円/楕円 343"/>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76323</xdr:rowOff>
    </xdr:from>
    <xdr:ext cx="762000" cy="259045"/>
    <xdr:sp macro="" textlink="">
      <xdr:nvSpPr>
        <xdr:cNvPr id="345" name="テキスト ボックス 344"/>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156104</xdr:rowOff>
    </xdr:from>
    <xdr:to>
      <xdr:col>19</xdr:col>
      <xdr:colOff>533400</xdr:colOff>
      <xdr:row>60</xdr:row>
      <xdr:rowOff>86254</xdr:rowOff>
    </xdr:to>
    <xdr:sp macro="" textlink="">
      <xdr:nvSpPr>
        <xdr:cNvPr id="346" name="円/楕円 345"/>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96431</xdr:rowOff>
    </xdr:from>
    <xdr:ext cx="762000" cy="259045"/>
    <xdr:sp macro="" textlink="">
      <xdr:nvSpPr>
        <xdr:cNvPr id="347" name="テキスト ボックス 346"/>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平成２７年度は３．５％であり、類似団体平均値を下回っている。前年度と比較すると０．４ポイントの減となっている。</a:t>
          </a:r>
        </a:p>
        <a:p>
          <a:r>
            <a:rPr kumimoji="1" lang="ja-JP" altLang="en-US" sz="1300">
              <a:latin typeface="ＭＳ Ｐゴシック"/>
            </a:rPr>
            <a:t>　これは、標準税収入額等が平成２４年度に比べ約１２億１，０００万円増加したことが主な要因である。</a:t>
          </a:r>
        </a:p>
        <a:p>
          <a:r>
            <a:rPr kumimoji="1" lang="ja-JP" altLang="en-US" sz="1300">
              <a:latin typeface="ＭＳ Ｐゴシック"/>
            </a:rPr>
            <a:t>　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101918</xdr:rowOff>
    </xdr:to>
    <xdr:cxnSp macro="">
      <xdr:nvCxnSpPr>
        <xdr:cNvPr id="377" name="直線コネクタ 376"/>
        <xdr:cNvCxnSpPr/>
      </xdr:nvCxnSpPr>
      <xdr:spPr>
        <a:xfrm flipV="1">
          <a:off x="16179800" y="659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38</xdr:row>
      <xdr:rowOff>162243</xdr:rowOff>
    </xdr:to>
    <xdr:cxnSp macro="">
      <xdr:nvCxnSpPr>
        <xdr:cNvPr id="380" name="直線コネクタ 379"/>
        <xdr:cNvCxnSpPr/>
      </xdr:nvCxnSpPr>
      <xdr:spPr>
        <a:xfrm flipV="1">
          <a:off x="15290800" y="66170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123507</xdr:rowOff>
    </xdr:to>
    <xdr:cxnSp macro="">
      <xdr:nvCxnSpPr>
        <xdr:cNvPr id="383" name="直線コネクタ 382"/>
        <xdr:cNvCxnSpPr/>
      </xdr:nvCxnSpPr>
      <xdr:spPr>
        <a:xfrm flipV="1">
          <a:off x="14401800" y="66773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39</xdr:row>
      <xdr:rowOff>153670</xdr:rowOff>
    </xdr:to>
    <xdr:cxnSp macro="">
      <xdr:nvCxnSpPr>
        <xdr:cNvPr id="386" name="直線コネクタ 385"/>
        <xdr:cNvCxnSpPr/>
      </xdr:nvCxnSpPr>
      <xdr:spPr>
        <a:xfrm flipV="1">
          <a:off x="13512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6" name="円/楕円 395"/>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397"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51118</xdr:rowOff>
    </xdr:from>
    <xdr:to>
      <xdr:col>23</xdr:col>
      <xdr:colOff>457200</xdr:colOff>
      <xdr:row>38</xdr:row>
      <xdr:rowOff>152718</xdr:rowOff>
    </xdr:to>
    <xdr:sp macro="" textlink="">
      <xdr:nvSpPr>
        <xdr:cNvPr id="398" name="円/楕円 397"/>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162894</xdr:rowOff>
    </xdr:from>
    <xdr:ext cx="736600" cy="259045"/>
    <xdr:sp macro="" textlink="">
      <xdr:nvSpPr>
        <xdr:cNvPr id="399" name="テキスト ボックス 398"/>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400" name="円/楕円 399"/>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401" name="テキスト ボックス 400"/>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2" name="円/楕円 401"/>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3" name="テキスト ボックス 402"/>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4" name="円/楕円 403"/>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5" name="テキスト ボックス 404"/>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平成２７年度は４２．４％であり、類似団体平均値を上回っている。前年度と比較すると１０．１ポイントの減となっている。</a:t>
          </a:r>
        </a:p>
        <a:p>
          <a:r>
            <a:rPr kumimoji="1" lang="ja-JP" altLang="en-US" sz="1300">
              <a:latin typeface="ＭＳ Ｐゴシック"/>
            </a:rPr>
            <a:t>　これは、基金残高が約３億２，８００万円の増となったこと、及び地方債残高が約１億４，２００万円の減となっていることが主な原因である。</a:t>
          </a:r>
        </a:p>
        <a:p>
          <a:r>
            <a:rPr kumimoji="1" lang="ja-JP" altLang="en-US" sz="1300">
              <a:latin typeface="ＭＳ Ｐゴシック"/>
            </a:rPr>
            <a:t>　今後も適切な市債の発行を通して、健全な財政を堅持していく。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139954</xdr:rowOff>
    </xdr:from>
    <xdr:to>
      <xdr:col>24</xdr:col>
      <xdr:colOff>558800</xdr:colOff>
      <xdr:row>16</xdr:row>
      <xdr:rowOff>49742</xdr:rowOff>
    </xdr:to>
    <xdr:cxnSp macro="">
      <xdr:nvCxnSpPr>
        <xdr:cNvPr id="439" name="直線コネクタ 438"/>
        <xdr:cNvCxnSpPr/>
      </xdr:nvCxnSpPr>
      <xdr:spPr>
        <a:xfrm flipV="1">
          <a:off x="16179800" y="2711704"/>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66760</xdr:rowOff>
    </xdr:from>
    <xdr:to>
      <xdr:col>23</xdr:col>
      <xdr:colOff>406400</xdr:colOff>
      <xdr:row>16</xdr:row>
      <xdr:rowOff>49742</xdr:rowOff>
    </xdr:to>
    <xdr:cxnSp macro="">
      <xdr:nvCxnSpPr>
        <xdr:cNvPr id="442" name="直線コネクタ 441"/>
        <xdr:cNvCxnSpPr/>
      </xdr:nvCxnSpPr>
      <xdr:spPr>
        <a:xfrm>
          <a:off x="15290800" y="26385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148929</xdr:rowOff>
    </xdr:from>
    <xdr:to>
      <xdr:col>22</xdr:col>
      <xdr:colOff>203200</xdr:colOff>
      <xdr:row>15</xdr:row>
      <xdr:rowOff>66760</xdr:rowOff>
    </xdr:to>
    <xdr:cxnSp macro="">
      <xdr:nvCxnSpPr>
        <xdr:cNvPr id="445" name="直線コネクタ 444"/>
        <xdr:cNvCxnSpPr/>
      </xdr:nvCxnSpPr>
      <xdr:spPr>
        <a:xfrm>
          <a:off x="14401800" y="254922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106299</xdr:rowOff>
    </xdr:from>
    <xdr:to>
      <xdr:col>21</xdr:col>
      <xdr:colOff>0</xdr:colOff>
      <xdr:row>14</xdr:row>
      <xdr:rowOff>148929</xdr:rowOff>
    </xdr:to>
    <xdr:cxnSp macro="">
      <xdr:nvCxnSpPr>
        <xdr:cNvPr id="448" name="直線コネクタ 447"/>
        <xdr:cNvCxnSpPr/>
      </xdr:nvCxnSpPr>
      <xdr:spPr>
        <a:xfrm>
          <a:off x="13512800" y="2506599"/>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58" name="円/楕円 457"/>
        <xdr:cNvSpPr/>
      </xdr:nvSpPr>
      <xdr:spPr>
        <a:xfrm>
          <a:off x="169672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61231</xdr:rowOff>
    </xdr:from>
    <xdr:ext cx="762000" cy="259045"/>
    <xdr:sp macro="" textlink="">
      <xdr:nvSpPr>
        <xdr:cNvPr id="459" name="将来負担の状況該当値テキスト"/>
        <xdr:cNvSpPr txBox="1"/>
      </xdr:nvSpPr>
      <xdr:spPr>
        <a:xfrm>
          <a:off x="17106900" y="263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170392</xdr:rowOff>
    </xdr:from>
    <xdr:to>
      <xdr:col>23</xdr:col>
      <xdr:colOff>457200</xdr:colOff>
      <xdr:row>16</xdr:row>
      <xdr:rowOff>100542</xdr:rowOff>
    </xdr:to>
    <xdr:sp macro="" textlink="">
      <xdr:nvSpPr>
        <xdr:cNvPr id="460" name="円/楕円 459"/>
        <xdr:cNvSpPr/>
      </xdr:nvSpPr>
      <xdr:spPr>
        <a:xfrm>
          <a:off x="16129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85319</xdr:rowOff>
    </xdr:from>
    <xdr:ext cx="736600" cy="259045"/>
    <xdr:sp macro="" textlink="">
      <xdr:nvSpPr>
        <xdr:cNvPr id="461" name="テキスト ボックス 460"/>
        <xdr:cNvSpPr txBox="1"/>
      </xdr:nvSpPr>
      <xdr:spPr>
        <a:xfrm>
          <a:off x="15798800" y="282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2" name="円/楕円 461"/>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3" name="テキスト ボックス 462"/>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98129</xdr:rowOff>
    </xdr:from>
    <xdr:to>
      <xdr:col>21</xdr:col>
      <xdr:colOff>50800</xdr:colOff>
      <xdr:row>15</xdr:row>
      <xdr:rowOff>28279</xdr:rowOff>
    </xdr:to>
    <xdr:sp macro="" textlink="">
      <xdr:nvSpPr>
        <xdr:cNvPr id="464" name="円/楕円 463"/>
        <xdr:cNvSpPr/>
      </xdr:nvSpPr>
      <xdr:spPr>
        <a:xfrm>
          <a:off x="14351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38456</xdr:rowOff>
    </xdr:from>
    <xdr:ext cx="762000" cy="259045"/>
    <xdr:sp macro="" textlink="">
      <xdr:nvSpPr>
        <xdr:cNvPr id="465" name="テキスト ボックス 464"/>
        <xdr:cNvSpPr txBox="1"/>
      </xdr:nvSpPr>
      <xdr:spPr>
        <a:xfrm>
          <a:off x="14020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55499</xdr:rowOff>
    </xdr:from>
    <xdr:to>
      <xdr:col>19</xdr:col>
      <xdr:colOff>533400</xdr:colOff>
      <xdr:row>14</xdr:row>
      <xdr:rowOff>157099</xdr:rowOff>
    </xdr:to>
    <xdr:sp macro="" textlink="">
      <xdr:nvSpPr>
        <xdr:cNvPr id="466" name="円/楕円 465"/>
        <xdr:cNvSpPr/>
      </xdr:nvSpPr>
      <xdr:spPr>
        <a:xfrm>
          <a:off x="13462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167276</xdr:rowOff>
    </xdr:from>
    <xdr:ext cx="762000" cy="259045"/>
    <xdr:sp macro="" textlink="">
      <xdr:nvSpPr>
        <xdr:cNvPr id="467" name="テキスト ボックス 466"/>
        <xdr:cNvSpPr txBox="1"/>
      </xdr:nvSpPr>
      <xdr:spPr>
        <a:xfrm>
          <a:off x="13131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平成２７年度は２３．７％であり、類似団体内平均値を下回っている。昨年度と比較すると０．６％の増となっている。　</a:t>
          </a:r>
          <a:endParaRPr kumimoji="1" lang="en-US" altLang="ja-JP" sz="1300">
            <a:latin typeface="ＭＳ Ｐゴシック"/>
          </a:endParaRPr>
        </a:p>
        <a:p>
          <a:r>
            <a:rPr kumimoji="1" lang="ja-JP" altLang="en-US" sz="1300">
              <a:latin typeface="ＭＳ Ｐゴシック"/>
            </a:rPr>
            <a:t>　これは、職員数が増えたこと等により、給料が約４，８００万円増加したことが主な要因である。　　　　　　　　　　　　　　　　　　　</a:t>
          </a:r>
        </a:p>
        <a:p>
          <a:r>
            <a:rPr kumimoji="1" lang="ja-JP" altLang="en-US" sz="1300">
              <a:latin typeface="ＭＳ Ｐゴシック"/>
            </a:rPr>
            <a:t>　行政改革への取組を通じて人件費の削減に努める。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125367</xdr:rowOff>
    </xdr:from>
    <xdr:to>
      <xdr:col>7</xdr:col>
      <xdr:colOff>15875</xdr:colOff>
      <xdr:row>35</xdr:row>
      <xdr:rowOff>164556</xdr:rowOff>
    </xdr:to>
    <xdr:cxnSp macro="">
      <xdr:nvCxnSpPr>
        <xdr:cNvPr id="68" name="直線コネクタ 67"/>
        <xdr:cNvCxnSpPr/>
      </xdr:nvCxnSpPr>
      <xdr:spPr>
        <a:xfrm>
          <a:off x="3987800" y="61261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125367</xdr:rowOff>
    </xdr:from>
    <xdr:to>
      <xdr:col>5</xdr:col>
      <xdr:colOff>549275</xdr:colOff>
      <xdr:row>36</xdr:row>
      <xdr:rowOff>78014</xdr:rowOff>
    </xdr:to>
    <xdr:cxnSp macro="">
      <xdr:nvCxnSpPr>
        <xdr:cNvPr id="71" name="直線コネクタ 70"/>
        <xdr:cNvCxnSpPr/>
      </xdr:nvCxnSpPr>
      <xdr:spPr>
        <a:xfrm flipV="1">
          <a:off x="3098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37</xdr:row>
      <xdr:rowOff>43724</xdr:rowOff>
    </xdr:to>
    <xdr:cxnSp macro="">
      <xdr:nvCxnSpPr>
        <xdr:cNvPr id="74" name="直線コネクタ 73"/>
        <xdr:cNvCxnSpPr/>
      </xdr:nvCxnSpPr>
      <xdr:spPr>
        <a:xfrm flipV="1">
          <a:off x="2209800" y="62502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43724</xdr:rowOff>
    </xdr:from>
    <xdr:to>
      <xdr:col>3</xdr:col>
      <xdr:colOff>142875</xdr:colOff>
      <xdr:row>38</xdr:row>
      <xdr:rowOff>29028</xdr:rowOff>
    </xdr:to>
    <xdr:cxnSp macro="">
      <xdr:nvCxnSpPr>
        <xdr:cNvPr id="77" name="直線コネクタ 76"/>
        <xdr:cNvCxnSpPr/>
      </xdr:nvCxnSpPr>
      <xdr:spPr>
        <a:xfrm flipV="1">
          <a:off x="1320800" y="638737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74567</xdr:rowOff>
    </xdr:from>
    <xdr:to>
      <xdr:col>5</xdr:col>
      <xdr:colOff>600075</xdr:colOff>
      <xdr:row>36</xdr:row>
      <xdr:rowOff>4717</xdr:rowOff>
    </xdr:to>
    <xdr:sp macro="" textlink="">
      <xdr:nvSpPr>
        <xdr:cNvPr id="89" name="円/楕円 88"/>
        <xdr:cNvSpPr/>
      </xdr:nvSpPr>
      <xdr:spPr>
        <a:xfrm>
          <a:off x="3937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14894</xdr:rowOff>
    </xdr:from>
    <xdr:ext cx="736600" cy="259045"/>
    <xdr:sp macro="" textlink="">
      <xdr:nvSpPr>
        <xdr:cNvPr id="90" name="テキスト ボックス 89"/>
        <xdr:cNvSpPr txBox="1"/>
      </xdr:nvSpPr>
      <xdr:spPr>
        <a:xfrm>
          <a:off x="3606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1" name="円/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92" name="テキスト ボックス 91"/>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164374</xdr:rowOff>
    </xdr:from>
    <xdr:to>
      <xdr:col>3</xdr:col>
      <xdr:colOff>193675</xdr:colOff>
      <xdr:row>37</xdr:row>
      <xdr:rowOff>94524</xdr:rowOff>
    </xdr:to>
    <xdr:sp macro="" textlink="">
      <xdr:nvSpPr>
        <xdr:cNvPr id="93" name="円/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79301</xdr:rowOff>
    </xdr:from>
    <xdr:ext cx="762000" cy="259045"/>
    <xdr:sp macro="" textlink="">
      <xdr:nvSpPr>
        <xdr:cNvPr id="94" name="テキスト ボックス 93"/>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96" name="テキスト ボックス 95"/>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平成２７年度は１８．５％であり、類似団体内平均値を上回っている。前年度と比較すると０．３ポイントの減となっている。</a:t>
          </a:r>
        </a:p>
        <a:p>
          <a:r>
            <a:rPr kumimoji="1" lang="ja-JP" altLang="en-US" sz="1300">
              <a:latin typeface="ＭＳ Ｐゴシック"/>
            </a:rPr>
            <a:t>　これは、防犯灯ＬＥＤ化業務委託料が約１億３，１００万円減少したことが主な要因である。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165100</xdr:rowOff>
    </xdr:from>
    <xdr:to>
      <xdr:col>24</xdr:col>
      <xdr:colOff>31750</xdr:colOff>
      <xdr:row>19</xdr:row>
      <xdr:rowOff>16510</xdr:rowOff>
    </xdr:to>
    <xdr:cxnSp macro="">
      <xdr:nvCxnSpPr>
        <xdr:cNvPr id="129" name="直線コネクタ 128"/>
        <xdr:cNvCxnSpPr/>
      </xdr:nvCxnSpPr>
      <xdr:spPr>
        <a:xfrm flipV="1">
          <a:off x="15671800" y="3251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16510</xdr:rowOff>
    </xdr:to>
    <xdr:cxnSp macro="">
      <xdr:nvCxnSpPr>
        <xdr:cNvPr id="132" name="直線コネクタ 131"/>
        <xdr:cNvCxnSpPr/>
      </xdr:nvCxnSpPr>
      <xdr:spPr>
        <a:xfrm>
          <a:off x="14782800" y="3235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149860</xdr:rowOff>
    </xdr:to>
    <xdr:cxnSp macro="">
      <xdr:nvCxnSpPr>
        <xdr:cNvPr id="135" name="直線コネクタ 134"/>
        <xdr:cNvCxnSpPr/>
      </xdr:nvCxnSpPr>
      <xdr:spPr>
        <a:xfrm>
          <a:off x="13893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8" name="直線コネクタ 137"/>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8" name="円/楕円 147"/>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9"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50" name="円/楕円 149"/>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51" name="テキスト ボックス 150"/>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52" name="円/楕円 151"/>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53" name="テキスト ボックス 152"/>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4" name="円/楕円 153"/>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5" name="テキスト ボックス 154"/>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6" name="円/楕円 155"/>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7" name="テキスト ボックス 156"/>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平成２７年度は１０．１％であり、類似団体内平均値を下回っている。前年度と比較すると０．５ポイントの増となっている。</a:t>
          </a:r>
        </a:p>
        <a:p>
          <a:r>
            <a:rPr kumimoji="1" lang="ja-JP" altLang="en-US" sz="1300">
              <a:latin typeface="ＭＳ Ｐゴシック"/>
            </a:rPr>
            <a:t>　これは、民間保育所委託料が約１億７，９００万円増加したことが主な要因である。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117475</xdr:rowOff>
    </xdr:to>
    <xdr:cxnSp macro="">
      <xdr:nvCxnSpPr>
        <xdr:cNvPr id="194" name="直線コネクタ 193"/>
        <xdr:cNvCxnSpPr/>
      </xdr:nvCxnSpPr>
      <xdr:spPr>
        <a:xfrm>
          <a:off x="3987800" y="9328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97" name="直線コネクタ 196"/>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98425</xdr:rowOff>
    </xdr:to>
    <xdr:cxnSp macro="">
      <xdr:nvCxnSpPr>
        <xdr:cNvPr id="200" name="直線コネクタ 199"/>
        <xdr:cNvCxnSpPr/>
      </xdr:nvCxnSpPr>
      <xdr:spPr>
        <a:xfrm flipV="1">
          <a:off x="2209800" y="934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155575</xdr:rowOff>
    </xdr:from>
    <xdr:to>
      <xdr:col>3</xdr:col>
      <xdr:colOff>142875</xdr:colOff>
      <xdr:row>54</xdr:row>
      <xdr:rowOff>98425</xdr:rowOff>
    </xdr:to>
    <xdr:cxnSp macro="">
      <xdr:nvCxnSpPr>
        <xdr:cNvPr id="203" name="直線コネクタ 202"/>
        <xdr:cNvCxnSpPr/>
      </xdr:nvCxnSpPr>
      <xdr:spPr>
        <a:xfrm>
          <a:off x="1320800" y="9242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66675</xdr:rowOff>
    </xdr:from>
    <xdr:to>
      <xdr:col>7</xdr:col>
      <xdr:colOff>66675</xdr:colOff>
      <xdr:row>54</xdr:row>
      <xdr:rowOff>168275</xdr:rowOff>
    </xdr:to>
    <xdr:sp macro="" textlink="">
      <xdr:nvSpPr>
        <xdr:cNvPr id="213" name="円/楕円 212"/>
        <xdr:cNvSpPr/>
      </xdr:nvSpPr>
      <xdr:spPr>
        <a:xfrm>
          <a:off x="4775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83202</xdr:rowOff>
    </xdr:from>
    <xdr:ext cx="762000" cy="259045"/>
    <xdr:sp macro="" textlink="">
      <xdr:nvSpPr>
        <xdr:cNvPr id="214" name="扶助費該当値テキスト"/>
        <xdr:cNvSpPr txBox="1"/>
      </xdr:nvSpPr>
      <xdr:spPr>
        <a:xfrm>
          <a:off x="4914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5" name="円/楕円 21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6" name="テキスト ボックス 21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7" name="円/楕円 21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18" name="テキスト ボックス 21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104775</xdr:rowOff>
    </xdr:from>
    <xdr:to>
      <xdr:col>1</xdr:col>
      <xdr:colOff>676275</xdr:colOff>
      <xdr:row>54</xdr:row>
      <xdr:rowOff>34925</xdr:rowOff>
    </xdr:to>
    <xdr:sp macro="" textlink="">
      <xdr:nvSpPr>
        <xdr:cNvPr id="221" name="円/楕円 220"/>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45102</xdr:rowOff>
    </xdr:from>
    <xdr:ext cx="762000" cy="259045"/>
    <xdr:sp macro="" textlink="">
      <xdr:nvSpPr>
        <xdr:cNvPr id="222" name="テキスト ボックス 221"/>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平成２７年度は１１．３％であり、類似団体内平均値を下回っている。前年度と比較すると１．０ポイントの増となっている。　</a:t>
          </a:r>
        </a:p>
        <a:p>
          <a:r>
            <a:rPr kumimoji="1" lang="ja-JP" altLang="en-US" sz="1300">
              <a:latin typeface="ＭＳ Ｐゴシック"/>
            </a:rPr>
            <a:t>　これは、国民健康保険特別会計繰出金が約２億７，２００万円増加したことが主な要因である。　　　　　　　　　　　　　　　　　　　</a:t>
          </a:r>
        </a:p>
        <a:p>
          <a:r>
            <a:rPr kumimoji="1" lang="ja-JP" altLang="en-US" sz="1300">
              <a:latin typeface="ＭＳ Ｐゴシック"/>
            </a:rPr>
            <a:t>　特別会計での事業を精査し、繰出金を削減することなどを通して、税収を主とする充当一般財源を減らすよう努めていく。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130810</xdr:rowOff>
    </xdr:to>
    <xdr:cxnSp macro="">
      <xdr:nvCxnSpPr>
        <xdr:cNvPr id="255" name="直線コネクタ 254"/>
        <xdr:cNvCxnSpPr/>
      </xdr:nvCxnSpPr>
      <xdr:spPr>
        <a:xfrm>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55</xdr:row>
      <xdr:rowOff>54610</xdr:rowOff>
    </xdr:to>
    <xdr:cxnSp macro="">
      <xdr:nvCxnSpPr>
        <xdr:cNvPr id="258" name="直線コネクタ 257"/>
        <xdr:cNvCxnSpPr/>
      </xdr:nvCxnSpPr>
      <xdr:spPr>
        <a:xfrm>
          <a:off x="14782800" y="9362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104140</xdr:rowOff>
    </xdr:to>
    <xdr:cxnSp macro="">
      <xdr:nvCxnSpPr>
        <xdr:cNvPr id="261" name="直線コネクタ 260"/>
        <xdr:cNvCxnSpPr/>
      </xdr:nvCxnSpPr>
      <xdr:spPr>
        <a:xfrm>
          <a:off x="13893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55</xdr:row>
      <xdr:rowOff>8890</xdr:rowOff>
    </xdr:to>
    <xdr:cxnSp macro="">
      <xdr:nvCxnSpPr>
        <xdr:cNvPr id="264" name="直線コネクタ 263"/>
        <xdr:cNvCxnSpPr/>
      </xdr:nvCxnSpPr>
      <xdr:spPr>
        <a:xfrm flipV="1">
          <a:off x="13004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4" name="円/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6" name="円/楕円 275"/>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7" name="テキスト ボックス 276"/>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8" name="円/楕円 277"/>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9" name="テキスト ボックス 27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80" name="円/楕円 279"/>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81" name="テキスト ボックス 280"/>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82" name="円/楕円 281"/>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83" name="テキスト ボックス 282"/>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平成２７年度は１１．１％であり、類似団体内平均値を下回っている。前年度と比較すると０．１ポイントの減となっている。</a:t>
          </a:r>
          <a:endParaRPr kumimoji="1" lang="en-US" altLang="ja-JP" sz="1300">
            <a:latin typeface="ＭＳ Ｐゴシック"/>
          </a:endParaRPr>
        </a:p>
        <a:p>
          <a:r>
            <a:rPr kumimoji="1" lang="ja-JP" altLang="en-US" sz="1300">
              <a:latin typeface="ＭＳ Ｐゴシック"/>
            </a:rPr>
            <a:t>　補助金の見直し等を通じて適正な支出に努めていく。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67564</xdr:rowOff>
    </xdr:to>
    <xdr:cxnSp macro="">
      <xdr:nvCxnSpPr>
        <xdr:cNvPr id="313" name="直線コネクタ 312"/>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67564</xdr:rowOff>
    </xdr:to>
    <xdr:cxnSp macro="">
      <xdr:nvCxnSpPr>
        <xdr:cNvPr id="316" name="直線コネクタ 315"/>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94996</xdr:rowOff>
    </xdr:to>
    <xdr:cxnSp macro="">
      <xdr:nvCxnSpPr>
        <xdr:cNvPr id="319" name="直線コネクタ 318"/>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122428</xdr:rowOff>
    </xdr:to>
    <xdr:cxnSp macro="">
      <xdr:nvCxnSpPr>
        <xdr:cNvPr id="322" name="直線コネクタ 321"/>
        <xdr:cNvCxnSpPr/>
      </xdr:nvCxnSpPr>
      <xdr:spPr>
        <a:xfrm flipV="1">
          <a:off x="13004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32" name="円/楕円 33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3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4" name="円/楕円 33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5" name="テキスト ボックス 334"/>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6" name="円/楕円 33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37" name="テキスト ボックス 33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8" name="円/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9" name="テキスト ボックス 338"/>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40" name="円/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41" name="テキスト ボックス 34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平成２７年度は１４．９％であり、類似団体内平均値を下回っている。前年度と比較すると１．５ポイントの増となっている。</a:t>
          </a:r>
        </a:p>
        <a:p>
          <a:r>
            <a:rPr kumimoji="1" lang="ja-JP" altLang="en-US" sz="1300">
              <a:latin typeface="ＭＳ Ｐゴシック"/>
            </a:rPr>
            <a:t>　これは、小・中学校校舎耐震補強及び大規模改修事業等を行ったことで、教育債の元金が約２億５，６００万円増加したことが主な要因である。</a:t>
          </a:r>
          <a:endParaRPr kumimoji="1" lang="en-US" altLang="ja-JP" sz="1300">
            <a:latin typeface="ＭＳ Ｐゴシック"/>
          </a:endParaRPr>
        </a:p>
        <a:p>
          <a:r>
            <a:rPr kumimoji="1" lang="ja-JP" altLang="en-US" sz="1300">
              <a:latin typeface="ＭＳ Ｐゴシック"/>
            </a:rPr>
            <a:t>　地方交付税措置等のある有利な起債を活用するなど、実質的な財政負担の抑制に努めていく。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65278</xdr:rowOff>
    </xdr:to>
    <xdr:cxnSp macro="">
      <xdr:nvCxnSpPr>
        <xdr:cNvPr id="371" name="直線コネクタ 370"/>
        <xdr:cNvCxnSpPr/>
      </xdr:nvCxnSpPr>
      <xdr:spPr>
        <a:xfrm>
          <a:off x="3987800" y="13198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76</xdr:row>
      <xdr:rowOff>168148</xdr:rowOff>
    </xdr:to>
    <xdr:cxnSp macro="">
      <xdr:nvCxnSpPr>
        <xdr:cNvPr id="374" name="直線コネクタ 373"/>
        <xdr:cNvCxnSpPr/>
      </xdr:nvCxnSpPr>
      <xdr:spPr>
        <a:xfrm>
          <a:off x="3098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159004</xdr:rowOff>
    </xdr:to>
    <xdr:cxnSp macro="">
      <xdr:nvCxnSpPr>
        <xdr:cNvPr id="377" name="直線コネクタ 376"/>
        <xdr:cNvCxnSpPr/>
      </xdr:nvCxnSpPr>
      <xdr:spPr>
        <a:xfrm>
          <a:off x="2209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14987</xdr:rowOff>
    </xdr:to>
    <xdr:cxnSp macro="">
      <xdr:nvCxnSpPr>
        <xdr:cNvPr id="380" name="直線コネクタ 379"/>
        <xdr:cNvCxnSpPr/>
      </xdr:nvCxnSpPr>
      <xdr:spPr>
        <a:xfrm flipV="1">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92" name="円/楕円 391"/>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93" name="テキスト ボックス 39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94" name="円/楕円 39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95" name="テキスト ボックス 394"/>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6" name="円/楕円 39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7" name="テキスト ボックス 396"/>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8" name="円/楕円 397"/>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9" name="テキスト ボックス 398"/>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平成２７年度は７４．７％であり、類似団体内平均値を下回っている。前年度と比較すると１．７ポイントの増となっている。</a:t>
          </a:r>
        </a:p>
        <a:p>
          <a:r>
            <a:rPr kumimoji="1" lang="ja-JP" altLang="en-US" sz="1300">
              <a:latin typeface="ＭＳ Ｐゴシック"/>
            </a:rPr>
            <a:t>　職員の定員管理の適正化や事務事業の見直し等、行政改革を進め、経費の節減に努めていく。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56135</xdr:rowOff>
    </xdr:to>
    <xdr:cxnSp macro="">
      <xdr:nvCxnSpPr>
        <xdr:cNvPr id="430" name="直線コネクタ 429"/>
        <xdr:cNvCxnSpPr/>
      </xdr:nvCxnSpPr>
      <xdr:spPr>
        <a:xfrm>
          <a:off x="15671800" y="131800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76</xdr:row>
      <xdr:rowOff>149861</xdr:rowOff>
    </xdr:to>
    <xdr:cxnSp macro="">
      <xdr:nvCxnSpPr>
        <xdr:cNvPr id="433" name="直線コネクタ 432"/>
        <xdr:cNvCxnSpPr/>
      </xdr:nvCxnSpPr>
      <xdr:spPr>
        <a:xfrm>
          <a:off x="14782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88137</xdr:rowOff>
    </xdr:to>
    <xdr:cxnSp macro="">
      <xdr:nvCxnSpPr>
        <xdr:cNvPr id="436" name="直線コネクタ 435"/>
        <xdr:cNvCxnSpPr/>
      </xdr:nvCxnSpPr>
      <xdr:spPr>
        <a:xfrm flipV="1">
          <a:off x="13893800" y="131663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170435</xdr:rowOff>
    </xdr:to>
    <xdr:cxnSp macro="">
      <xdr:nvCxnSpPr>
        <xdr:cNvPr id="439" name="直線コネクタ 438"/>
        <xdr:cNvCxnSpPr/>
      </xdr:nvCxnSpPr>
      <xdr:spPr>
        <a:xfrm flipV="1">
          <a:off x="13004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50"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1" name="円/楕円 450"/>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52" name="テキスト ボックス 451"/>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53" name="円/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54" name="テキスト ボックス 453"/>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5" name="円/楕円 454"/>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6" name="テキスト ボックス 455"/>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7" name="円/楕円 456"/>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8" name="テキスト ボックス 457"/>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埼玉県北本市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45866</xdr:rowOff>
    </xdr:from>
    <xdr:to>
      <xdr:col>4</xdr:col>
      <xdr:colOff>1117600</xdr:colOff>
      <xdr:row>18</xdr:row>
      <xdr:rowOff>69774</xdr:rowOff>
    </xdr:to>
    <xdr:cxnSp macro="">
      <xdr:nvCxnSpPr>
        <xdr:cNvPr id="50" name="直線コネクタ 49"/>
        <xdr:cNvCxnSpPr/>
      </xdr:nvCxnSpPr>
      <xdr:spPr bwMode="auto">
        <a:xfrm flipV="1">
          <a:off x="5003800" y="3179591"/>
          <a:ext cx="6477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69774</xdr:rowOff>
    </xdr:from>
    <xdr:to>
      <xdr:col>4</xdr:col>
      <xdr:colOff>469900</xdr:colOff>
      <xdr:row>18</xdr:row>
      <xdr:rowOff>84119</xdr:rowOff>
    </xdr:to>
    <xdr:cxnSp macro="">
      <xdr:nvCxnSpPr>
        <xdr:cNvPr id="53" name="直線コネクタ 52"/>
        <xdr:cNvCxnSpPr/>
      </xdr:nvCxnSpPr>
      <xdr:spPr bwMode="auto">
        <a:xfrm flipV="1">
          <a:off x="4305300" y="3203499"/>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27349</xdr:rowOff>
    </xdr:from>
    <xdr:to>
      <xdr:col>3</xdr:col>
      <xdr:colOff>904875</xdr:colOff>
      <xdr:row>18</xdr:row>
      <xdr:rowOff>84119</xdr:rowOff>
    </xdr:to>
    <xdr:cxnSp macro="">
      <xdr:nvCxnSpPr>
        <xdr:cNvPr id="56" name="直線コネクタ 55"/>
        <xdr:cNvCxnSpPr/>
      </xdr:nvCxnSpPr>
      <xdr:spPr bwMode="auto">
        <a:xfrm>
          <a:off x="3606800" y="3161074"/>
          <a:ext cx="698500" cy="5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133020</xdr:rowOff>
    </xdr:from>
    <xdr:to>
      <xdr:col>3</xdr:col>
      <xdr:colOff>206375</xdr:colOff>
      <xdr:row>18</xdr:row>
      <xdr:rowOff>27349</xdr:rowOff>
    </xdr:to>
    <xdr:cxnSp macro="">
      <xdr:nvCxnSpPr>
        <xdr:cNvPr id="59" name="直線コネクタ 58"/>
        <xdr:cNvCxnSpPr/>
      </xdr:nvCxnSpPr>
      <xdr:spPr bwMode="auto">
        <a:xfrm>
          <a:off x="2908300" y="3095295"/>
          <a:ext cx="698500" cy="6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166516</xdr:rowOff>
    </xdr:from>
    <xdr:to>
      <xdr:col>5</xdr:col>
      <xdr:colOff>34925</xdr:colOff>
      <xdr:row>18</xdr:row>
      <xdr:rowOff>96666</xdr:rowOff>
    </xdr:to>
    <xdr:sp macro="" textlink="">
      <xdr:nvSpPr>
        <xdr:cNvPr id="69" name="円/楕円 68"/>
        <xdr:cNvSpPr/>
      </xdr:nvSpPr>
      <xdr:spPr bwMode="auto">
        <a:xfrm>
          <a:off x="5600700" y="31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138593</xdr:rowOff>
    </xdr:from>
    <xdr:ext cx="762000" cy="259045"/>
    <xdr:sp macro="" textlink="">
      <xdr:nvSpPr>
        <xdr:cNvPr id="70" name="人口1人当たり決算額の推移該当値テキスト130"/>
        <xdr:cNvSpPr txBox="1"/>
      </xdr:nvSpPr>
      <xdr:spPr>
        <a:xfrm>
          <a:off x="5740400" y="31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18974</xdr:rowOff>
    </xdr:from>
    <xdr:to>
      <xdr:col>4</xdr:col>
      <xdr:colOff>520700</xdr:colOff>
      <xdr:row>18</xdr:row>
      <xdr:rowOff>120574</xdr:rowOff>
    </xdr:to>
    <xdr:sp macro="" textlink="">
      <xdr:nvSpPr>
        <xdr:cNvPr id="71" name="円/楕円 70"/>
        <xdr:cNvSpPr/>
      </xdr:nvSpPr>
      <xdr:spPr bwMode="auto">
        <a:xfrm>
          <a:off x="49530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105351</xdr:rowOff>
    </xdr:from>
    <xdr:ext cx="736600" cy="259045"/>
    <xdr:sp macro="" textlink="">
      <xdr:nvSpPr>
        <xdr:cNvPr id="72" name="テキスト ボックス 71"/>
        <xdr:cNvSpPr txBox="1"/>
      </xdr:nvSpPr>
      <xdr:spPr>
        <a:xfrm>
          <a:off x="4622800" y="323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33319</xdr:rowOff>
    </xdr:from>
    <xdr:to>
      <xdr:col>3</xdr:col>
      <xdr:colOff>955675</xdr:colOff>
      <xdr:row>18</xdr:row>
      <xdr:rowOff>134919</xdr:rowOff>
    </xdr:to>
    <xdr:sp macro="" textlink="">
      <xdr:nvSpPr>
        <xdr:cNvPr id="73" name="円/楕円 72"/>
        <xdr:cNvSpPr/>
      </xdr:nvSpPr>
      <xdr:spPr bwMode="auto">
        <a:xfrm>
          <a:off x="4254500" y="316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119696</xdr:rowOff>
    </xdr:from>
    <xdr:ext cx="762000" cy="259045"/>
    <xdr:sp macro="" textlink="">
      <xdr:nvSpPr>
        <xdr:cNvPr id="74" name="テキスト ボックス 73"/>
        <xdr:cNvSpPr txBox="1"/>
      </xdr:nvSpPr>
      <xdr:spPr>
        <a:xfrm>
          <a:off x="3924300" y="3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147999</xdr:rowOff>
    </xdr:from>
    <xdr:to>
      <xdr:col>3</xdr:col>
      <xdr:colOff>257175</xdr:colOff>
      <xdr:row>18</xdr:row>
      <xdr:rowOff>78149</xdr:rowOff>
    </xdr:to>
    <xdr:sp macro="" textlink="">
      <xdr:nvSpPr>
        <xdr:cNvPr id="75" name="円/楕円 74"/>
        <xdr:cNvSpPr/>
      </xdr:nvSpPr>
      <xdr:spPr bwMode="auto">
        <a:xfrm>
          <a:off x="3556000" y="31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62926</xdr:rowOff>
    </xdr:from>
    <xdr:ext cx="762000" cy="259045"/>
    <xdr:sp macro="" textlink="">
      <xdr:nvSpPr>
        <xdr:cNvPr id="76" name="テキスト ボックス 75"/>
        <xdr:cNvSpPr txBox="1"/>
      </xdr:nvSpPr>
      <xdr:spPr>
        <a:xfrm>
          <a:off x="3225800" y="319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82220</xdr:rowOff>
    </xdr:from>
    <xdr:to>
      <xdr:col>2</xdr:col>
      <xdr:colOff>692150</xdr:colOff>
      <xdr:row>18</xdr:row>
      <xdr:rowOff>12370</xdr:rowOff>
    </xdr:to>
    <xdr:sp macro="" textlink="">
      <xdr:nvSpPr>
        <xdr:cNvPr id="77" name="円/楕円 76"/>
        <xdr:cNvSpPr/>
      </xdr:nvSpPr>
      <xdr:spPr bwMode="auto">
        <a:xfrm>
          <a:off x="2857500" y="304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168597</xdr:rowOff>
    </xdr:from>
    <xdr:ext cx="762000" cy="259045"/>
    <xdr:sp macro="" textlink="">
      <xdr:nvSpPr>
        <xdr:cNvPr id="78" name="テキスト ボックス 77"/>
        <xdr:cNvSpPr txBox="1"/>
      </xdr:nvSpPr>
      <xdr:spPr>
        <a:xfrm>
          <a:off x="25273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21272</xdr:rowOff>
    </xdr:from>
    <xdr:to>
      <xdr:col>4</xdr:col>
      <xdr:colOff>1117600</xdr:colOff>
      <xdr:row>37</xdr:row>
      <xdr:rowOff>115170</xdr:rowOff>
    </xdr:to>
    <xdr:cxnSp macro="">
      <xdr:nvCxnSpPr>
        <xdr:cNvPr id="115" name="直線コネクタ 114"/>
        <xdr:cNvCxnSpPr/>
      </xdr:nvCxnSpPr>
      <xdr:spPr bwMode="auto">
        <a:xfrm flipV="1">
          <a:off x="5003800" y="7145972"/>
          <a:ext cx="647700" cy="9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93053</xdr:rowOff>
    </xdr:from>
    <xdr:to>
      <xdr:col>4</xdr:col>
      <xdr:colOff>469900</xdr:colOff>
      <xdr:row>37</xdr:row>
      <xdr:rowOff>115170</xdr:rowOff>
    </xdr:to>
    <xdr:cxnSp macro="">
      <xdr:nvCxnSpPr>
        <xdr:cNvPr id="118" name="直線コネクタ 117"/>
        <xdr:cNvCxnSpPr/>
      </xdr:nvCxnSpPr>
      <xdr:spPr bwMode="auto">
        <a:xfrm>
          <a:off x="4305300" y="7217753"/>
          <a:ext cx="6985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155775</xdr:rowOff>
    </xdr:from>
    <xdr:to>
      <xdr:col>3</xdr:col>
      <xdr:colOff>904875</xdr:colOff>
      <xdr:row>37</xdr:row>
      <xdr:rowOff>93053</xdr:rowOff>
    </xdr:to>
    <xdr:cxnSp macro="">
      <xdr:nvCxnSpPr>
        <xdr:cNvPr id="121" name="直線コネクタ 120"/>
        <xdr:cNvCxnSpPr/>
      </xdr:nvCxnSpPr>
      <xdr:spPr bwMode="auto">
        <a:xfrm>
          <a:off x="3606800" y="7109025"/>
          <a:ext cx="698500" cy="10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155775</xdr:rowOff>
    </xdr:from>
    <xdr:to>
      <xdr:col>3</xdr:col>
      <xdr:colOff>206375</xdr:colOff>
      <xdr:row>36</xdr:row>
      <xdr:rowOff>162547</xdr:rowOff>
    </xdr:to>
    <xdr:cxnSp macro="">
      <xdr:nvCxnSpPr>
        <xdr:cNvPr id="124" name="直線コネクタ 123"/>
        <xdr:cNvCxnSpPr/>
      </xdr:nvCxnSpPr>
      <xdr:spPr bwMode="auto">
        <a:xfrm flipV="1">
          <a:off x="2908300" y="7109025"/>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141922</xdr:rowOff>
    </xdr:from>
    <xdr:to>
      <xdr:col>5</xdr:col>
      <xdr:colOff>34925</xdr:colOff>
      <xdr:row>37</xdr:row>
      <xdr:rowOff>72072</xdr:rowOff>
    </xdr:to>
    <xdr:sp macro="" textlink="">
      <xdr:nvSpPr>
        <xdr:cNvPr id="134" name="円/楕円 133"/>
        <xdr:cNvSpPr/>
      </xdr:nvSpPr>
      <xdr:spPr bwMode="auto">
        <a:xfrm>
          <a:off x="5600700" y="70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113999</xdr:rowOff>
    </xdr:from>
    <xdr:ext cx="762000" cy="259045"/>
    <xdr:sp macro="" textlink="">
      <xdr:nvSpPr>
        <xdr:cNvPr id="135" name="人口1人当たり決算額の推移該当値テキスト445"/>
        <xdr:cNvSpPr txBox="1"/>
      </xdr:nvSpPr>
      <xdr:spPr>
        <a:xfrm>
          <a:off x="5740400" y="70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64370</xdr:rowOff>
    </xdr:from>
    <xdr:to>
      <xdr:col>4</xdr:col>
      <xdr:colOff>520700</xdr:colOff>
      <xdr:row>37</xdr:row>
      <xdr:rowOff>165970</xdr:rowOff>
    </xdr:to>
    <xdr:sp macro="" textlink="">
      <xdr:nvSpPr>
        <xdr:cNvPr id="136" name="円/楕円 135"/>
        <xdr:cNvSpPr/>
      </xdr:nvSpPr>
      <xdr:spPr bwMode="auto">
        <a:xfrm>
          <a:off x="4953000" y="718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150747</xdr:rowOff>
    </xdr:from>
    <xdr:ext cx="736600" cy="259045"/>
    <xdr:sp macro="" textlink="">
      <xdr:nvSpPr>
        <xdr:cNvPr id="137" name="テキスト ボックス 136"/>
        <xdr:cNvSpPr txBox="1"/>
      </xdr:nvSpPr>
      <xdr:spPr>
        <a:xfrm>
          <a:off x="4622800" y="727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42253</xdr:rowOff>
    </xdr:from>
    <xdr:to>
      <xdr:col>3</xdr:col>
      <xdr:colOff>955675</xdr:colOff>
      <xdr:row>37</xdr:row>
      <xdr:rowOff>143853</xdr:rowOff>
    </xdr:to>
    <xdr:sp macro="" textlink="">
      <xdr:nvSpPr>
        <xdr:cNvPr id="138" name="円/楕円 137"/>
        <xdr:cNvSpPr/>
      </xdr:nvSpPr>
      <xdr:spPr bwMode="auto">
        <a:xfrm>
          <a:off x="4254500" y="716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128630</xdr:rowOff>
    </xdr:from>
    <xdr:ext cx="762000" cy="259045"/>
    <xdr:sp macro="" textlink="">
      <xdr:nvSpPr>
        <xdr:cNvPr id="139" name="テキスト ボックス 138"/>
        <xdr:cNvSpPr txBox="1"/>
      </xdr:nvSpPr>
      <xdr:spPr>
        <a:xfrm>
          <a:off x="3924300" y="725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104975</xdr:rowOff>
    </xdr:from>
    <xdr:to>
      <xdr:col>3</xdr:col>
      <xdr:colOff>257175</xdr:colOff>
      <xdr:row>37</xdr:row>
      <xdr:rowOff>35125</xdr:rowOff>
    </xdr:to>
    <xdr:sp macro="" textlink="">
      <xdr:nvSpPr>
        <xdr:cNvPr id="140" name="円/楕円 139"/>
        <xdr:cNvSpPr/>
      </xdr:nvSpPr>
      <xdr:spPr bwMode="auto">
        <a:xfrm>
          <a:off x="3556000" y="705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19902</xdr:rowOff>
    </xdr:from>
    <xdr:ext cx="762000" cy="259045"/>
    <xdr:sp macro="" textlink="">
      <xdr:nvSpPr>
        <xdr:cNvPr id="141" name="テキスト ボックス 140"/>
        <xdr:cNvSpPr txBox="1"/>
      </xdr:nvSpPr>
      <xdr:spPr>
        <a:xfrm>
          <a:off x="3225800" y="714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111747</xdr:rowOff>
    </xdr:from>
    <xdr:to>
      <xdr:col>2</xdr:col>
      <xdr:colOff>692150</xdr:colOff>
      <xdr:row>37</xdr:row>
      <xdr:rowOff>41897</xdr:rowOff>
    </xdr:to>
    <xdr:sp macro="" textlink="">
      <xdr:nvSpPr>
        <xdr:cNvPr id="142" name="円/楕円 141"/>
        <xdr:cNvSpPr/>
      </xdr:nvSpPr>
      <xdr:spPr bwMode="auto">
        <a:xfrm>
          <a:off x="2857500" y="706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26674</xdr:rowOff>
    </xdr:from>
    <xdr:ext cx="762000" cy="259045"/>
    <xdr:sp macro="" textlink="">
      <xdr:nvSpPr>
        <xdr:cNvPr id="143" name="テキスト ボックス 142"/>
        <xdr:cNvSpPr txBox="1"/>
      </xdr:nvSpPr>
      <xdr:spPr>
        <a:xfrm>
          <a:off x="2527300" y="71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70388</xdr:rowOff>
    </xdr:from>
    <xdr:to>
      <xdr:col>6</xdr:col>
      <xdr:colOff>511175</xdr:colOff>
      <xdr:row>37</xdr:row>
      <xdr:rowOff>119057</xdr:rowOff>
    </xdr:to>
    <xdr:cxnSp macro="">
      <xdr:nvCxnSpPr>
        <xdr:cNvPr id="59" name="直線コネクタ 58"/>
        <xdr:cNvCxnSpPr/>
      </xdr:nvCxnSpPr>
      <xdr:spPr>
        <a:xfrm flipV="1">
          <a:off x="3797300" y="6414038"/>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83739</xdr:rowOff>
    </xdr:from>
    <xdr:to>
      <xdr:col>5</xdr:col>
      <xdr:colOff>358775</xdr:colOff>
      <xdr:row>37</xdr:row>
      <xdr:rowOff>119057</xdr:rowOff>
    </xdr:to>
    <xdr:cxnSp macro="">
      <xdr:nvCxnSpPr>
        <xdr:cNvPr id="62" name="直線コネクタ 61"/>
        <xdr:cNvCxnSpPr/>
      </xdr:nvCxnSpPr>
      <xdr:spPr>
        <a:xfrm>
          <a:off x="2908300" y="6427389"/>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11958</xdr:rowOff>
    </xdr:from>
    <xdr:to>
      <xdr:col>4</xdr:col>
      <xdr:colOff>155575</xdr:colOff>
      <xdr:row>37</xdr:row>
      <xdr:rowOff>83739</xdr:rowOff>
    </xdr:to>
    <xdr:cxnSp macro="">
      <xdr:nvCxnSpPr>
        <xdr:cNvPr id="65" name="直線コネクタ 64"/>
        <xdr:cNvCxnSpPr/>
      </xdr:nvCxnSpPr>
      <xdr:spPr>
        <a:xfrm>
          <a:off x="2019300" y="6355608"/>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143220</xdr:rowOff>
    </xdr:from>
    <xdr:to>
      <xdr:col>2</xdr:col>
      <xdr:colOff>638175</xdr:colOff>
      <xdr:row>37</xdr:row>
      <xdr:rowOff>11958</xdr:rowOff>
    </xdr:to>
    <xdr:cxnSp macro="">
      <xdr:nvCxnSpPr>
        <xdr:cNvPr id="68" name="直線コネクタ 67"/>
        <xdr:cNvCxnSpPr/>
      </xdr:nvCxnSpPr>
      <xdr:spPr>
        <a:xfrm>
          <a:off x="1130300" y="6315420"/>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19588</xdr:rowOff>
    </xdr:from>
    <xdr:to>
      <xdr:col>6</xdr:col>
      <xdr:colOff>561975</xdr:colOff>
      <xdr:row>37</xdr:row>
      <xdr:rowOff>121188</xdr:rowOff>
    </xdr:to>
    <xdr:sp macro="" textlink="">
      <xdr:nvSpPr>
        <xdr:cNvPr id="78" name="円/楕円 77"/>
        <xdr:cNvSpPr/>
      </xdr:nvSpPr>
      <xdr:spPr>
        <a:xfrm>
          <a:off x="4584700" y="63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169465</xdr:rowOff>
    </xdr:from>
    <xdr:ext cx="534377" cy="259045"/>
    <xdr:sp macro="" textlink="">
      <xdr:nvSpPr>
        <xdr:cNvPr id="79" name="人件費該当値テキスト"/>
        <xdr:cNvSpPr txBox="1"/>
      </xdr:nvSpPr>
      <xdr:spPr>
        <a:xfrm>
          <a:off x="4686300" y="63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68257</xdr:rowOff>
    </xdr:from>
    <xdr:to>
      <xdr:col>5</xdr:col>
      <xdr:colOff>409575</xdr:colOff>
      <xdr:row>37</xdr:row>
      <xdr:rowOff>169858</xdr:rowOff>
    </xdr:to>
    <xdr:sp macro="" textlink="">
      <xdr:nvSpPr>
        <xdr:cNvPr id="80" name="円/楕円 79"/>
        <xdr:cNvSpPr/>
      </xdr:nvSpPr>
      <xdr:spPr>
        <a:xfrm>
          <a:off x="3746500" y="6411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160984</xdr:rowOff>
    </xdr:from>
    <xdr:ext cx="534377" cy="259045"/>
    <xdr:sp macro="" textlink="">
      <xdr:nvSpPr>
        <xdr:cNvPr id="81" name="テキスト ボックス 80"/>
        <xdr:cNvSpPr txBox="1"/>
      </xdr:nvSpPr>
      <xdr:spPr>
        <a:xfrm>
          <a:off x="3530111" y="65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32939</xdr:rowOff>
    </xdr:from>
    <xdr:to>
      <xdr:col>4</xdr:col>
      <xdr:colOff>206375</xdr:colOff>
      <xdr:row>37</xdr:row>
      <xdr:rowOff>134539</xdr:rowOff>
    </xdr:to>
    <xdr:sp macro="" textlink="">
      <xdr:nvSpPr>
        <xdr:cNvPr id="82" name="円/楕円 81"/>
        <xdr:cNvSpPr/>
      </xdr:nvSpPr>
      <xdr:spPr>
        <a:xfrm>
          <a:off x="2857500" y="63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125666</xdr:rowOff>
    </xdr:from>
    <xdr:ext cx="534377" cy="259045"/>
    <xdr:sp macro="" textlink="">
      <xdr:nvSpPr>
        <xdr:cNvPr id="83" name="テキスト ボックス 82"/>
        <xdr:cNvSpPr txBox="1"/>
      </xdr:nvSpPr>
      <xdr:spPr>
        <a:xfrm>
          <a:off x="2641111" y="64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132608</xdr:rowOff>
    </xdr:from>
    <xdr:to>
      <xdr:col>3</xdr:col>
      <xdr:colOff>3175</xdr:colOff>
      <xdr:row>37</xdr:row>
      <xdr:rowOff>62758</xdr:rowOff>
    </xdr:to>
    <xdr:sp macro="" textlink="">
      <xdr:nvSpPr>
        <xdr:cNvPr id="84" name="円/楕円 83"/>
        <xdr:cNvSpPr/>
      </xdr:nvSpPr>
      <xdr:spPr>
        <a:xfrm>
          <a:off x="1968500" y="63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53885</xdr:rowOff>
    </xdr:from>
    <xdr:ext cx="534377" cy="259045"/>
    <xdr:sp macro="" textlink="">
      <xdr:nvSpPr>
        <xdr:cNvPr id="85" name="テキスト ボックス 84"/>
        <xdr:cNvSpPr txBox="1"/>
      </xdr:nvSpPr>
      <xdr:spPr>
        <a:xfrm>
          <a:off x="1752111" y="63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92420</xdr:rowOff>
    </xdr:from>
    <xdr:to>
      <xdr:col>1</xdr:col>
      <xdr:colOff>485775</xdr:colOff>
      <xdr:row>37</xdr:row>
      <xdr:rowOff>22570</xdr:rowOff>
    </xdr:to>
    <xdr:sp macro="" textlink="">
      <xdr:nvSpPr>
        <xdr:cNvPr id="86" name="円/楕円 85"/>
        <xdr:cNvSpPr/>
      </xdr:nvSpPr>
      <xdr:spPr>
        <a:xfrm>
          <a:off x="1079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13697</xdr:rowOff>
    </xdr:from>
    <xdr:ext cx="534377" cy="259045"/>
    <xdr:sp macro="" textlink="">
      <xdr:nvSpPr>
        <xdr:cNvPr id="87" name="テキスト ボックス 86"/>
        <xdr:cNvSpPr txBox="1"/>
      </xdr:nvSpPr>
      <xdr:spPr>
        <a:xfrm>
          <a:off x="863111" y="63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8255</xdr:rowOff>
    </xdr:from>
    <xdr:to>
      <xdr:col>6</xdr:col>
      <xdr:colOff>511175</xdr:colOff>
      <xdr:row>56</xdr:row>
      <xdr:rowOff>20762</xdr:rowOff>
    </xdr:to>
    <xdr:cxnSp macro="">
      <xdr:nvCxnSpPr>
        <xdr:cNvPr id="119" name="直線コネクタ 118"/>
        <xdr:cNvCxnSpPr/>
      </xdr:nvCxnSpPr>
      <xdr:spPr>
        <a:xfrm>
          <a:off x="3797300" y="9609455"/>
          <a:ext cx="8382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8255</xdr:rowOff>
    </xdr:from>
    <xdr:to>
      <xdr:col>5</xdr:col>
      <xdr:colOff>358775</xdr:colOff>
      <xdr:row>57</xdr:row>
      <xdr:rowOff>13708</xdr:rowOff>
    </xdr:to>
    <xdr:cxnSp macro="">
      <xdr:nvCxnSpPr>
        <xdr:cNvPr id="122" name="直線コネクタ 121"/>
        <xdr:cNvCxnSpPr/>
      </xdr:nvCxnSpPr>
      <xdr:spPr>
        <a:xfrm flipV="1">
          <a:off x="2908300" y="9609455"/>
          <a:ext cx="889000" cy="17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13708</xdr:rowOff>
    </xdr:from>
    <xdr:to>
      <xdr:col>4</xdr:col>
      <xdr:colOff>155575</xdr:colOff>
      <xdr:row>57</xdr:row>
      <xdr:rowOff>81962</xdr:rowOff>
    </xdr:to>
    <xdr:cxnSp macro="">
      <xdr:nvCxnSpPr>
        <xdr:cNvPr id="125" name="直線コネクタ 124"/>
        <xdr:cNvCxnSpPr/>
      </xdr:nvCxnSpPr>
      <xdr:spPr>
        <a:xfrm flipV="1">
          <a:off x="2019300" y="978635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13937</xdr:rowOff>
    </xdr:from>
    <xdr:to>
      <xdr:col>2</xdr:col>
      <xdr:colOff>638175</xdr:colOff>
      <xdr:row>57</xdr:row>
      <xdr:rowOff>81962</xdr:rowOff>
    </xdr:to>
    <xdr:cxnSp macro="">
      <xdr:nvCxnSpPr>
        <xdr:cNvPr id="128" name="直線コネクタ 127"/>
        <xdr:cNvCxnSpPr/>
      </xdr:nvCxnSpPr>
      <xdr:spPr>
        <a:xfrm>
          <a:off x="1130300" y="9786587"/>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141412</xdr:rowOff>
    </xdr:from>
    <xdr:to>
      <xdr:col>6</xdr:col>
      <xdr:colOff>561975</xdr:colOff>
      <xdr:row>56</xdr:row>
      <xdr:rowOff>71562</xdr:rowOff>
    </xdr:to>
    <xdr:sp macro="" textlink="">
      <xdr:nvSpPr>
        <xdr:cNvPr id="138" name="円/楕円 137"/>
        <xdr:cNvSpPr/>
      </xdr:nvSpPr>
      <xdr:spPr>
        <a:xfrm>
          <a:off x="45847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119839</xdr:rowOff>
    </xdr:from>
    <xdr:ext cx="534377" cy="259045"/>
    <xdr:sp macro="" textlink="">
      <xdr:nvSpPr>
        <xdr:cNvPr id="139" name="物件費該当値テキスト"/>
        <xdr:cNvSpPr txBox="1"/>
      </xdr:nvSpPr>
      <xdr:spPr>
        <a:xfrm>
          <a:off x="4686300" y="95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128905</xdr:rowOff>
    </xdr:from>
    <xdr:to>
      <xdr:col>5</xdr:col>
      <xdr:colOff>409575</xdr:colOff>
      <xdr:row>56</xdr:row>
      <xdr:rowOff>59055</xdr:rowOff>
    </xdr:to>
    <xdr:sp macro="" textlink="">
      <xdr:nvSpPr>
        <xdr:cNvPr id="140" name="円/楕円 139"/>
        <xdr:cNvSpPr/>
      </xdr:nvSpPr>
      <xdr:spPr>
        <a:xfrm>
          <a:off x="3746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50182</xdr:rowOff>
    </xdr:from>
    <xdr:ext cx="534377" cy="259045"/>
    <xdr:sp macro="" textlink="">
      <xdr:nvSpPr>
        <xdr:cNvPr id="141" name="テキスト ボックス 140"/>
        <xdr:cNvSpPr txBox="1"/>
      </xdr:nvSpPr>
      <xdr:spPr>
        <a:xfrm>
          <a:off x="3530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134358</xdr:rowOff>
    </xdr:from>
    <xdr:to>
      <xdr:col>4</xdr:col>
      <xdr:colOff>206375</xdr:colOff>
      <xdr:row>57</xdr:row>
      <xdr:rowOff>64508</xdr:rowOff>
    </xdr:to>
    <xdr:sp macro="" textlink="">
      <xdr:nvSpPr>
        <xdr:cNvPr id="142" name="円/楕円 141"/>
        <xdr:cNvSpPr/>
      </xdr:nvSpPr>
      <xdr:spPr>
        <a:xfrm>
          <a:off x="28575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55635</xdr:rowOff>
    </xdr:from>
    <xdr:ext cx="534377" cy="259045"/>
    <xdr:sp macro="" textlink="">
      <xdr:nvSpPr>
        <xdr:cNvPr id="143" name="テキスト ボックス 142"/>
        <xdr:cNvSpPr txBox="1"/>
      </xdr:nvSpPr>
      <xdr:spPr>
        <a:xfrm>
          <a:off x="2641111" y="98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31162</xdr:rowOff>
    </xdr:from>
    <xdr:to>
      <xdr:col>3</xdr:col>
      <xdr:colOff>3175</xdr:colOff>
      <xdr:row>57</xdr:row>
      <xdr:rowOff>132762</xdr:rowOff>
    </xdr:to>
    <xdr:sp macro="" textlink="">
      <xdr:nvSpPr>
        <xdr:cNvPr id="144" name="円/楕円 143"/>
        <xdr:cNvSpPr/>
      </xdr:nvSpPr>
      <xdr:spPr>
        <a:xfrm>
          <a:off x="1968500" y="98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123889</xdr:rowOff>
    </xdr:from>
    <xdr:ext cx="534377" cy="259045"/>
    <xdr:sp macro="" textlink="">
      <xdr:nvSpPr>
        <xdr:cNvPr id="145" name="テキスト ボックス 144"/>
        <xdr:cNvSpPr txBox="1"/>
      </xdr:nvSpPr>
      <xdr:spPr>
        <a:xfrm>
          <a:off x="1752111" y="98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134587</xdr:rowOff>
    </xdr:from>
    <xdr:to>
      <xdr:col>1</xdr:col>
      <xdr:colOff>485775</xdr:colOff>
      <xdr:row>57</xdr:row>
      <xdr:rowOff>64737</xdr:rowOff>
    </xdr:to>
    <xdr:sp macro="" textlink="">
      <xdr:nvSpPr>
        <xdr:cNvPr id="146" name="円/楕円 145"/>
        <xdr:cNvSpPr/>
      </xdr:nvSpPr>
      <xdr:spPr>
        <a:xfrm>
          <a:off x="1079500" y="97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55864</xdr:rowOff>
    </xdr:from>
    <xdr:ext cx="534377" cy="259045"/>
    <xdr:sp macro="" textlink="">
      <xdr:nvSpPr>
        <xdr:cNvPr id="147" name="テキスト ボックス 146"/>
        <xdr:cNvSpPr txBox="1"/>
      </xdr:nvSpPr>
      <xdr:spPr>
        <a:xfrm>
          <a:off x="863111" y="98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4217</xdr:rowOff>
    </xdr:from>
    <xdr:to>
      <xdr:col>6</xdr:col>
      <xdr:colOff>511175</xdr:colOff>
      <xdr:row>79</xdr:row>
      <xdr:rowOff>21437</xdr:rowOff>
    </xdr:to>
    <xdr:cxnSp macro="">
      <xdr:nvCxnSpPr>
        <xdr:cNvPr id="176" name="直線コネクタ 175"/>
        <xdr:cNvCxnSpPr/>
      </xdr:nvCxnSpPr>
      <xdr:spPr>
        <a:xfrm>
          <a:off x="3797300" y="13548767"/>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330</xdr:rowOff>
    </xdr:from>
    <xdr:to>
      <xdr:col>5</xdr:col>
      <xdr:colOff>358775</xdr:colOff>
      <xdr:row>79</xdr:row>
      <xdr:rowOff>4217</xdr:rowOff>
    </xdr:to>
    <xdr:cxnSp macro="">
      <xdr:nvCxnSpPr>
        <xdr:cNvPr id="179" name="直線コネクタ 178"/>
        <xdr:cNvCxnSpPr/>
      </xdr:nvCxnSpPr>
      <xdr:spPr>
        <a:xfrm>
          <a:off x="2908300" y="1354488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146329</xdr:rowOff>
    </xdr:from>
    <xdr:to>
      <xdr:col>4</xdr:col>
      <xdr:colOff>155575</xdr:colOff>
      <xdr:row>79</xdr:row>
      <xdr:rowOff>330</xdr:rowOff>
    </xdr:to>
    <xdr:cxnSp macro="">
      <xdr:nvCxnSpPr>
        <xdr:cNvPr id="182" name="直線コネクタ 181"/>
        <xdr:cNvCxnSpPr/>
      </xdr:nvCxnSpPr>
      <xdr:spPr>
        <a:xfrm>
          <a:off x="2019300" y="1351942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146329</xdr:rowOff>
    </xdr:from>
    <xdr:to>
      <xdr:col>2</xdr:col>
      <xdr:colOff>638175</xdr:colOff>
      <xdr:row>78</xdr:row>
      <xdr:rowOff>152121</xdr:rowOff>
    </xdr:to>
    <xdr:cxnSp macro="">
      <xdr:nvCxnSpPr>
        <xdr:cNvPr id="185" name="直線コネクタ 184"/>
        <xdr:cNvCxnSpPr/>
      </xdr:nvCxnSpPr>
      <xdr:spPr>
        <a:xfrm flipV="1">
          <a:off x="1130300" y="1351942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142087</xdr:rowOff>
    </xdr:from>
    <xdr:to>
      <xdr:col>6</xdr:col>
      <xdr:colOff>561975</xdr:colOff>
      <xdr:row>79</xdr:row>
      <xdr:rowOff>72237</xdr:rowOff>
    </xdr:to>
    <xdr:sp macro="" textlink="">
      <xdr:nvSpPr>
        <xdr:cNvPr id="195" name="円/楕円 194"/>
        <xdr:cNvSpPr/>
      </xdr:nvSpPr>
      <xdr:spPr>
        <a:xfrm>
          <a:off x="45847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57014</xdr:rowOff>
    </xdr:from>
    <xdr:ext cx="378565" cy="259045"/>
    <xdr:sp macro="" textlink="">
      <xdr:nvSpPr>
        <xdr:cNvPr id="196" name="維持補修費該当値テキスト"/>
        <xdr:cNvSpPr txBox="1"/>
      </xdr:nvSpPr>
      <xdr:spPr>
        <a:xfrm>
          <a:off x="4686300" y="13430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124867</xdr:rowOff>
    </xdr:from>
    <xdr:to>
      <xdr:col>5</xdr:col>
      <xdr:colOff>409575</xdr:colOff>
      <xdr:row>79</xdr:row>
      <xdr:rowOff>55017</xdr:rowOff>
    </xdr:to>
    <xdr:sp macro="" textlink="">
      <xdr:nvSpPr>
        <xdr:cNvPr id="197" name="円/楕円 196"/>
        <xdr:cNvSpPr/>
      </xdr:nvSpPr>
      <xdr:spPr>
        <a:xfrm>
          <a:off x="3746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46144</xdr:rowOff>
    </xdr:from>
    <xdr:ext cx="378565" cy="259045"/>
    <xdr:sp macro="" textlink="">
      <xdr:nvSpPr>
        <xdr:cNvPr id="198" name="テキスト ボックス 197"/>
        <xdr:cNvSpPr txBox="1"/>
      </xdr:nvSpPr>
      <xdr:spPr>
        <a:xfrm>
          <a:off x="3608017" y="1359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120980</xdr:rowOff>
    </xdr:from>
    <xdr:to>
      <xdr:col>4</xdr:col>
      <xdr:colOff>206375</xdr:colOff>
      <xdr:row>79</xdr:row>
      <xdr:rowOff>51130</xdr:rowOff>
    </xdr:to>
    <xdr:sp macro="" textlink="">
      <xdr:nvSpPr>
        <xdr:cNvPr id="199" name="円/楕円 198"/>
        <xdr:cNvSpPr/>
      </xdr:nvSpPr>
      <xdr:spPr>
        <a:xfrm>
          <a:off x="2857500" y="134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42257</xdr:rowOff>
    </xdr:from>
    <xdr:ext cx="378565" cy="259045"/>
    <xdr:sp macro="" textlink="">
      <xdr:nvSpPr>
        <xdr:cNvPr id="200" name="テキスト ボックス 199"/>
        <xdr:cNvSpPr txBox="1"/>
      </xdr:nvSpPr>
      <xdr:spPr>
        <a:xfrm>
          <a:off x="2719017" y="1358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95529</xdr:rowOff>
    </xdr:from>
    <xdr:to>
      <xdr:col>3</xdr:col>
      <xdr:colOff>3175</xdr:colOff>
      <xdr:row>79</xdr:row>
      <xdr:rowOff>25679</xdr:rowOff>
    </xdr:to>
    <xdr:sp macro="" textlink="">
      <xdr:nvSpPr>
        <xdr:cNvPr id="201" name="円/楕円 200"/>
        <xdr:cNvSpPr/>
      </xdr:nvSpPr>
      <xdr:spPr>
        <a:xfrm>
          <a:off x="1968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16806</xdr:rowOff>
    </xdr:from>
    <xdr:ext cx="378565" cy="259045"/>
    <xdr:sp macro="" textlink="">
      <xdr:nvSpPr>
        <xdr:cNvPr id="202" name="テキスト ボックス 201"/>
        <xdr:cNvSpPr txBox="1"/>
      </xdr:nvSpPr>
      <xdr:spPr>
        <a:xfrm>
          <a:off x="1830017" y="1356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101321</xdr:rowOff>
    </xdr:from>
    <xdr:to>
      <xdr:col>1</xdr:col>
      <xdr:colOff>485775</xdr:colOff>
      <xdr:row>79</xdr:row>
      <xdr:rowOff>31471</xdr:rowOff>
    </xdr:to>
    <xdr:sp macro="" textlink="">
      <xdr:nvSpPr>
        <xdr:cNvPr id="203" name="円/楕円 202"/>
        <xdr:cNvSpPr/>
      </xdr:nvSpPr>
      <xdr:spPr>
        <a:xfrm>
          <a:off x="1079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22598</xdr:rowOff>
    </xdr:from>
    <xdr:ext cx="378565" cy="259045"/>
    <xdr:sp macro="" textlink="">
      <xdr:nvSpPr>
        <xdr:cNvPr id="204" name="テキスト ボックス 203"/>
        <xdr:cNvSpPr txBox="1"/>
      </xdr:nvSpPr>
      <xdr:spPr>
        <a:xfrm>
          <a:off x="941017" y="1356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148273</xdr:rowOff>
    </xdr:from>
    <xdr:to>
      <xdr:col>6</xdr:col>
      <xdr:colOff>511175</xdr:colOff>
      <xdr:row>97</xdr:row>
      <xdr:rowOff>13297</xdr:rowOff>
    </xdr:to>
    <xdr:cxnSp macro="">
      <xdr:nvCxnSpPr>
        <xdr:cNvPr id="234" name="直線コネクタ 233"/>
        <xdr:cNvCxnSpPr/>
      </xdr:nvCxnSpPr>
      <xdr:spPr>
        <a:xfrm flipV="1">
          <a:off x="3797300" y="16607473"/>
          <a:ext cx="838200" cy="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13297</xdr:rowOff>
    </xdr:from>
    <xdr:to>
      <xdr:col>5</xdr:col>
      <xdr:colOff>358775</xdr:colOff>
      <xdr:row>97</xdr:row>
      <xdr:rowOff>57759</xdr:rowOff>
    </xdr:to>
    <xdr:cxnSp macro="">
      <xdr:nvCxnSpPr>
        <xdr:cNvPr id="237" name="直線コネクタ 236"/>
        <xdr:cNvCxnSpPr/>
      </xdr:nvCxnSpPr>
      <xdr:spPr>
        <a:xfrm flipV="1">
          <a:off x="2908300" y="16643947"/>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57759</xdr:rowOff>
    </xdr:from>
    <xdr:to>
      <xdr:col>4</xdr:col>
      <xdr:colOff>155575</xdr:colOff>
      <xdr:row>97</xdr:row>
      <xdr:rowOff>62458</xdr:rowOff>
    </xdr:to>
    <xdr:cxnSp macro="">
      <xdr:nvCxnSpPr>
        <xdr:cNvPr id="240" name="直線コネクタ 239"/>
        <xdr:cNvCxnSpPr/>
      </xdr:nvCxnSpPr>
      <xdr:spPr>
        <a:xfrm flipV="1">
          <a:off x="2019300" y="1668840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61074</xdr:rowOff>
    </xdr:from>
    <xdr:to>
      <xdr:col>2</xdr:col>
      <xdr:colOff>638175</xdr:colOff>
      <xdr:row>97</xdr:row>
      <xdr:rowOff>62458</xdr:rowOff>
    </xdr:to>
    <xdr:cxnSp macro="">
      <xdr:nvCxnSpPr>
        <xdr:cNvPr id="243" name="直線コネクタ 242"/>
        <xdr:cNvCxnSpPr/>
      </xdr:nvCxnSpPr>
      <xdr:spPr>
        <a:xfrm>
          <a:off x="1130300" y="16691724"/>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97473</xdr:rowOff>
    </xdr:from>
    <xdr:to>
      <xdr:col>6</xdr:col>
      <xdr:colOff>561975</xdr:colOff>
      <xdr:row>97</xdr:row>
      <xdr:rowOff>27623</xdr:rowOff>
    </xdr:to>
    <xdr:sp macro="" textlink="">
      <xdr:nvSpPr>
        <xdr:cNvPr id="253" name="円/楕円 252"/>
        <xdr:cNvSpPr/>
      </xdr:nvSpPr>
      <xdr:spPr>
        <a:xfrm>
          <a:off x="45847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75900</xdr:rowOff>
    </xdr:from>
    <xdr:ext cx="534377" cy="259045"/>
    <xdr:sp macro="" textlink="">
      <xdr:nvSpPr>
        <xdr:cNvPr id="254" name="扶助費該当値テキスト"/>
        <xdr:cNvSpPr txBox="1"/>
      </xdr:nvSpPr>
      <xdr:spPr>
        <a:xfrm>
          <a:off x="4686300" y="165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133947</xdr:rowOff>
    </xdr:from>
    <xdr:to>
      <xdr:col>5</xdr:col>
      <xdr:colOff>409575</xdr:colOff>
      <xdr:row>97</xdr:row>
      <xdr:rowOff>64097</xdr:rowOff>
    </xdr:to>
    <xdr:sp macro="" textlink="">
      <xdr:nvSpPr>
        <xdr:cNvPr id="255" name="円/楕円 254"/>
        <xdr:cNvSpPr/>
      </xdr:nvSpPr>
      <xdr:spPr>
        <a:xfrm>
          <a:off x="3746500" y="165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55224</xdr:rowOff>
    </xdr:from>
    <xdr:ext cx="534377" cy="259045"/>
    <xdr:sp macro="" textlink="">
      <xdr:nvSpPr>
        <xdr:cNvPr id="256" name="テキスト ボックス 255"/>
        <xdr:cNvSpPr txBox="1"/>
      </xdr:nvSpPr>
      <xdr:spPr>
        <a:xfrm>
          <a:off x="3530111" y="166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6959</xdr:rowOff>
    </xdr:from>
    <xdr:to>
      <xdr:col>4</xdr:col>
      <xdr:colOff>206375</xdr:colOff>
      <xdr:row>97</xdr:row>
      <xdr:rowOff>108559</xdr:rowOff>
    </xdr:to>
    <xdr:sp macro="" textlink="">
      <xdr:nvSpPr>
        <xdr:cNvPr id="257" name="円/楕円 256"/>
        <xdr:cNvSpPr/>
      </xdr:nvSpPr>
      <xdr:spPr>
        <a:xfrm>
          <a:off x="2857500" y="166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99686</xdr:rowOff>
    </xdr:from>
    <xdr:ext cx="534377" cy="259045"/>
    <xdr:sp macro="" textlink="">
      <xdr:nvSpPr>
        <xdr:cNvPr id="258" name="テキスト ボックス 257"/>
        <xdr:cNvSpPr txBox="1"/>
      </xdr:nvSpPr>
      <xdr:spPr>
        <a:xfrm>
          <a:off x="2641111" y="167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11658</xdr:rowOff>
    </xdr:from>
    <xdr:to>
      <xdr:col>3</xdr:col>
      <xdr:colOff>3175</xdr:colOff>
      <xdr:row>97</xdr:row>
      <xdr:rowOff>113258</xdr:rowOff>
    </xdr:to>
    <xdr:sp macro="" textlink="">
      <xdr:nvSpPr>
        <xdr:cNvPr id="259" name="円/楕円 258"/>
        <xdr:cNvSpPr/>
      </xdr:nvSpPr>
      <xdr:spPr>
        <a:xfrm>
          <a:off x="1968500" y="166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104385</xdr:rowOff>
    </xdr:from>
    <xdr:ext cx="534377" cy="259045"/>
    <xdr:sp macro="" textlink="">
      <xdr:nvSpPr>
        <xdr:cNvPr id="260" name="テキスト ボックス 259"/>
        <xdr:cNvSpPr txBox="1"/>
      </xdr:nvSpPr>
      <xdr:spPr>
        <a:xfrm>
          <a:off x="1752111" y="167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10274</xdr:rowOff>
    </xdr:from>
    <xdr:to>
      <xdr:col>1</xdr:col>
      <xdr:colOff>485775</xdr:colOff>
      <xdr:row>97</xdr:row>
      <xdr:rowOff>111874</xdr:rowOff>
    </xdr:to>
    <xdr:sp macro="" textlink="">
      <xdr:nvSpPr>
        <xdr:cNvPr id="261" name="円/楕円 260"/>
        <xdr:cNvSpPr/>
      </xdr:nvSpPr>
      <xdr:spPr>
        <a:xfrm>
          <a:off x="1079500" y="166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103001</xdr:rowOff>
    </xdr:from>
    <xdr:ext cx="534377" cy="259045"/>
    <xdr:sp macro="" textlink="">
      <xdr:nvSpPr>
        <xdr:cNvPr id="262" name="テキスト ボックス 261"/>
        <xdr:cNvSpPr txBox="1"/>
      </xdr:nvSpPr>
      <xdr:spPr>
        <a:xfrm>
          <a:off x="863111" y="167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169863</xdr:rowOff>
    </xdr:from>
    <xdr:to>
      <xdr:col>15</xdr:col>
      <xdr:colOff>180975</xdr:colOff>
      <xdr:row>37</xdr:row>
      <xdr:rowOff>14097</xdr:rowOff>
    </xdr:to>
    <xdr:cxnSp macro="">
      <xdr:nvCxnSpPr>
        <xdr:cNvPr id="291" name="直線コネクタ 290"/>
        <xdr:cNvCxnSpPr/>
      </xdr:nvCxnSpPr>
      <xdr:spPr>
        <a:xfrm flipV="1">
          <a:off x="9639300" y="6342063"/>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14097</xdr:rowOff>
    </xdr:from>
    <xdr:to>
      <xdr:col>14</xdr:col>
      <xdr:colOff>28575</xdr:colOff>
      <xdr:row>37</xdr:row>
      <xdr:rowOff>41720</xdr:rowOff>
    </xdr:to>
    <xdr:cxnSp macro="">
      <xdr:nvCxnSpPr>
        <xdr:cNvPr id="294" name="直線コネクタ 293"/>
        <xdr:cNvCxnSpPr/>
      </xdr:nvCxnSpPr>
      <xdr:spPr>
        <a:xfrm flipV="1">
          <a:off x="8750300" y="635774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41720</xdr:rowOff>
    </xdr:from>
    <xdr:to>
      <xdr:col>12</xdr:col>
      <xdr:colOff>511175</xdr:colOff>
      <xdr:row>37</xdr:row>
      <xdr:rowOff>58179</xdr:rowOff>
    </xdr:to>
    <xdr:cxnSp macro="">
      <xdr:nvCxnSpPr>
        <xdr:cNvPr id="297" name="直線コネクタ 296"/>
        <xdr:cNvCxnSpPr/>
      </xdr:nvCxnSpPr>
      <xdr:spPr>
        <a:xfrm flipV="1">
          <a:off x="7861300" y="638537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30074</xdr:rowOff>
    </xdr:from>
    <xdr:to>
      <xdr:col>11</xdr:col>
      <xdr:colOff>307975</xdr:colOff>
      <xdr:row>37</xdr:row>
      <xdr:rowOff>58179</xdr:rowOff>
    </xdr:to>
    <xdr:cxnSp macro="">
      <xdr:nvCxnSpPr>
        <xdr:cNvPr id="300" name="直線コネクタ 299"/>
        <xdr:cNvCxnSpPr/>
      </xdr:nvCxnSpPr>
      <xdr:spPr>
        <a:xfrm>
          <a:off x="6972300" y="6373724"/>
          <a:ext cx="8890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119063</xdr:rowOff>
    </xdr:from>
    <xdr:to>
      <xdr:col>15</xdr:col>
      <xdr:colOff>231775</xdr:colOff>
      <xdr:row>37</xdr:row>
      <xdr:rowOff>49213</xdr:rowOff>
    </xdr:to>
    <xdr:sp macro="" textlink="">
      <xdr:nvSpPr>
        <xdr:cNvPr id="310" name="円/楕円 309"/>
        <xdr:cNvSpPr/>
      </xdr:nvSpPr>
      <xdr:spPr>
        <a:xfrm>
          <a:off x="104267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97490</xdr:rowOff>
    </xdr:from>
    <xdr:ext cx="534377" cy="259045"/>
    <xdr:sp macro="" textlink="">
      <xdr:nvSpPr>
        <xdr:cNvPr id="311" name="補助費等該当値テキスト"/>
        <xdr:cNvSpPr txBox="1"/>
      </xdr:nvSpPr>
      <xdr:spPr>
        <a:xfrm>
          <a:off x="10528300" y="62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134747</xdr:rowOff>
    </xdr:from>
    <xdr:to>
      <xdr:col>14</xdr:col>
      <xdr:colOff>79375</xdr:colOff>
      <xdr:row>37</xdr:row>
      <xdr:rowOff>64897</xdr:rowOff>
    </xdr:to>
    <xdr:sp macro="" textlink="">
      <xdr:nvSpPr>
        <xdr:cNvPr id="312" name="円/楕円 311"/>
        <xdr:cNvSpPr/>
      </xdr:nvSpPr>
      <xdr:spPr>
        <a:xfrm>
          <a:off x="9588500" y="63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56024</xdr:rowOff>
    </xdr:from>
    <xdr:ext cx="534377" cy="259045"/>
    <xdr:sp macro="" textlink="">
      <xdr:nvSpPr>
        <xdr:cNvPr id="313" name="テキスト ボックス 312"/>
        <xdr:cNvSpPr txBox="1"/>
      </xdr:nvSpPr>
      <xdr:spPr>
        <a:xfrm>
          <a:off x="9372111" y="63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162370</xdr:rowOff>
    </xdr:from>
    <xdr:to>
      <xdr:col>12</xdr:col>
      <xdr:colOff>561975</xdr:colOff>
      <xdr:row>37</xdr:row>
      <xdr:rowOff>92520</xdr:rowOff>
    </xdr:to>
    <xdr:sp macro="" textlink="">
      <xdr:nvSpPr>
        <xdr:cNvPr id="314" name="円/楕円 313"/>
        <xdr:cNvSpPr/>
      </xdr:nvSpPr>
      <xdr:spPr>
        <a:xfrm>
          <a:off x="8699500" y="6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83647</xdr:rowOff>
    </xdr:from>
    <xdr:ext cx="534377" cy="259045"/>
    <xdr:sp macro="" textlink="">
      <xdr:nvSpPr>
        <xdr:cNvPr id="315" name="テキスト ボックス 314"/>
        <xdr:cNvSpPr txBox="1"/>
      </xdr:nvSpPr>
      <xdr:spPr>
        <a:xfrm>
          <a:off x="8483111" y="64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7379</xdr:rowOff>
    </xdr:from>
    <xdr:to>
      <xdr:col>11</xdr:col>
      <xdr:colOff>358775</xdr:colOff>
      <xdr:row>37</xdr:row>
      <xdr:rowOff>108979</xdr:rowOff>
    </xdr:to>
    <xdr:sp macro="" textlink="">
      <xdr:nvSpPr>
        <xdr:cNvPr id="316" name="円/楕円 315"/>
        <xdr:cNvSpPr/>
      </xdr:nvSpPr>
      <xdr:spPr>
        <a:xfrm>
          <a:off x="7810500" y="63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100106</xdr:rowOff>
    </xdr:from>
    <xdr:ext cx="534377" cy="259045"/>
    <xdr:sp macro="" textlink="">
      <xdr:nvSpPr>
        <xdr:cNvPr id="317" name="テキスト ボックス 316"/>
        <xdr:cNvSpPr txBox="1"/>
      </xdr:nvSpPr>
      <xdr:spPr>
        <a:xfrm>
          <a:off x="7594111" y="6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150724</xdr:rowOff>
    </xdr:from>
    <xdr:to>
      <xdr:col>10</xdr:col>
      <xdr:colOff>155575</xdr:colOff>
      <xdr:row>37</xdr:row>
      <xdr:rowOff>80874</xdr:rowOff>
    </xdr:to>
    <xdr:sp macro="" textlink="">
      <xdr:nvSpPr>
        <xdr:cNvPr id="318" name="円/楕円 317"/>
        <xdr:cNvSpPr/>
      </xdr:nvSpPr>
      <xdr:spPr>
        <a:xfrm>
          <a:off x="6921500" y="63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72001</xdr:rowOff>
    </xdr:from>
    <xdr:ext cx="534377" cy="259045"/>
    <xdr:sp macro="" textlink="">
      <xdr:nvSpPr>
        <xdr:cNvPr id="319" name="テキスト ボックス 318"/>
        <xdr:cNvSpPr txBox="1"/>
      </xdr:nvSpPr>
      <xdr:spPr>
        <a:xfrm>
          <a:off x="6705111" y="64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165555</xdr:rowOff>
    </xdr:from>
    <xdr:to>
      <xdr:col>15</xdr:col>
      <xdr:colOff>180975</xdr:colOff>
      <xdr:row>58</xdr:row>
      <xdr:rowOff>154719</xdr:rowOff>
    </xdr:to>
    <xdr:cxnSp macro="">
      <xdr:nvCxnSpPr>
        <xdr:cNvPr id="348" name="直線コネクタ 347"/>
        <xdr:cNvCxnSpPr/>
      </xdr:nvCxnSpPr>
      <xdr:spPr>
        <a:xfrm>
          <a:off x="9639300" y="9938205"/>
          <a:ext cx="838200" cy="1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89678</xdr:rowOff>
    </xdr:from>
    <xdr:to>
      <xdr:col>14</xdr:col>
      <xdr:colOff>28575</xdr:colOff>
      <xdr:row>57</xdr:row>
      <xdr:rowOff>165555</xdr:rowOff>
    </xdr:to>
    <xdr:cxnSp macro="">
      <xdr:nvCxnSpPr>
        <xdr:cNvPr id="351" name="直線コネクタ 350"/>
        <xdr:cNvCxnSpPr/>
      </xdr:nvCxnSpPr>
      <xdr:spPr>
        <a:xfrm>
          <a:off x="8750300" y="9862328"/>
          <a:ext cx="889000" cy="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89678</xdr:rowOff>
    </xdr:from>
    <xdr:to>
      <xdr:col>12</xdr:col>
      <xdr:colOff>511175</xdr:colOff>
      <xdr:row>57</xdr:row>
      <xdr:rowOff>164107</xdr:rowOff>
    </xdr:to>
    <xdr:cxnSp macro="">
      <xdr:nvCxnSpPr>
        <xdr:cNvPr id="354" name="直線コネクタ 353"/>
        <xdr:cNvCxnSpPr/>
      </xdr:nvCxnSpPr>
      <xdr:spPr>
        <a:xfrm flipV="1">
          <a:off x="7861300" y="9862328"/>
          <a:ext cx="889000" cy="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164107</xdr:rowOff>
    </xdr:from>
    <xdr:to>
      <xdr:col>11</xdr:col>
      <xdr:colOff>307975</xdr:colOff>
      <xdr:row>58</xdr:row>
      <xdr:rowOff>33096</xdr:rowOff>
    </xdr:to>
    <xdr:cxnSp macro="">
      <xdr:nvCxnSpPr>
        <xdr:cNvPr id="357" name="直線コネクタ 356"/>
        <xdr:cNvCxnSpPr/>
      </xdr:nvCxnSpPr>
      <xdr:spPr>
        <a:xfrm flipV="1">
          <a:off x="6972300" y="9936757"/>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103919</xdr:rowOff>
    </xdr:from>
    <xdr:to>
      <xdr:col>15</xdr:col>
      <xdr:colOff>231775</xdr:colOff>
      <xdr:row>59</xdr:row>
      <xdr:rowOff>34069</xdr:rowOff>
    </xdr:to>
    <xdr:sp macro="" textlink="">
      <xdr:nvSpPr>
        <xdr:cNvPr id="367" name="円/楕円 366"/>
        <xdr:cNvSpPr/>
      </xdr:nvSpPr>
      <xdr:spPr>
        <a:xfrm>
          <a:off x="104267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18846</xdr:rowOff>
    </xdr:from>
    <xdr:ext cx="534377" cy="259045"/>
    <xdr:sp macro="" textlink="">
      <xdr:nvSpPr>
        <xdr:cNvPr id="368" name="普通建設事業費該当値テキスト"/>
        <xdr:cNvSpPr txBox="1"/>
      </xdr:nvSpPr>
      <xdr:spPr>
        <a:xfrm>
          <a:off x="10528300" y="99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114755</xdr:rowOff>
    </xdr:from>
    <xdr:to>
      <xdr:col>14</xdr:col>
      <xdr:colOff>79375</xdr:colOff>
      <xdr:row>58</xdr:row>
      <xdr:rowOff>44905</xdr:rowOff>
    </xdr:to>
    <xdr:sp macro="" textlink="">
      <xdr:nvSpPr>
        <xdr:cNvPr id="369" name="円/楕円 368"/>
        <xdr:cNvSpPr/>
      </xdr:nvSpPr>
      <xdr:spPr>
        <a:xfrm>
          <a:off x="9588500" y="9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36032</xdr:rowOff>
    </xdr:from>
    <xdr:ext cx="534377" cy="259045"/>
    <xdr:sp macro="" textlink="">
      <xdr:nvSpPr>
        <xdr:cNvPr id="370" name="テキスト ボックス 369"/>
        <xdr:cNvSpPr txBox="1"/>
      </xdr:nvSpPr>
      <xdr:spPr>
        <a:xfrm>
          <a:off x="9372111" y="99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38878</xdr:rowOff>
    </xdr:from>
    <xdr:to>
      <xdr:col>12</xdr:col>
      <xdr:colOff>561975</xdr:colOff>
      <xdr:row>57</xdr:row>
      <xdr:rowOff>140478</xdr:rowOff>
    </xdr:to>
    <xdr:sp macro="" textlink="">
      <xdr:nvSpPr>
        <xdr:cNvPr id="371" name="円/楕円 370"/>
        <xdr:cNvSpPr/>
      </xdr:nvSpPr>
      <xdr:spPr>
        <a:xfrm>
          <a:off x="8699500" y="98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157005</xdr:rowOff>
    </xdr:from>
    <xdr:ext cx="534377" cy="259045"/>
    <xdr:sp macro="" textlink="">
      <xdr:nvSpPr>
        <xdr:cNvPr id="372" name="テキスト ボックス 371"/>
        <xdr:cNvSpPr txBox="1"/>
      </xdr:nvSpPr>
      <xdr:spPr>
        <a:xfrm>
          <a:off x="8483111" y="9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113307</xdr:rowOff>
    </xdr:from>
    <xdr:to>
      <xdr:col>11</xdr:col>
      <xdr:colOff>358775</xdr:colOff>
      <xdr:row>58</xdr:row>
      <xdr:rowOff>43457</xdr:rowOff>
    </xdr:to>
    <xdr:sp macro="" textlink="">
      <xdr:nvSpPr>
        <xdr:cNvPr id="373" name="円/楕円 372"/>
        <xdr:cNvSpPr/>
      </xdr:nvSpPr>
      <xdr:spPr>
        <a:xfrm>
          <a:off x="7810500" y="9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59984</xdr:rowOff>
    </xdr:from>
    <xdr:ext cx="534377" cy="259045"/>
    <xdr:sp macro="" textlink="">
      <xdr:nvSpPr>
        <xdr:cNvPr id="374" name="テキスト ボックス 373"/>
        <xdr:cNvSpPr txBox="1"/>
      </xdr:nvSpPr>
      <xdr:spPr>
        <a:xfrm>
          <a:off x="7594111" y="96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153746</xdr:rowOff>
    </xdr:from>
    <xdr:to>
      <xdr:col>10</xdr:col>
      <xdr:colOff>155575</xdr:colOff>
      <xdr:row>58</xdr:row>
      <xdr:rowOff>83896</xdr:rowOff>
    </xdr:to>
    <xdr:sp macro="" textlink="">
      <xdr:nvSpPr>
        <xdr:cNvPr id="375" name="円/楕円 374"/>
        <xdr:cNvSpPr/>
      </xdr:nvSpPr>
      <xdr:spPr>
        <a:xfrm>
          <a:off x="6921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100423</xdr:rowOff>
    </xdr:from>
    <xdr:ext cx="534377" cy="259045"/>
    <xdr:sp macro="" textlink="">
      <xdr:nvSpPr>
        <xdr:cNvPr id="376" name="テキスト ボックス 375"/>
        <xdr:cNvSpPr txBox="1"/>
      </xdr:nvSpPr>
      <xdr:spPr>
        <a:xfrm>
          <a:off x="6705111" y="97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59089</xdr:rowOff>
    </xdr:from>
    <xdr:to>
      <xdr:col>15</xdr:col>
      <xdr:colOff>180975</xdr:colOff>
      <xdr:row>77</xdr:row>
      <xdr:rowOff>155804</xdr:rowOff>
    </xdr:to>
    <xdr:cxnSp macro="">
      <xdr:nvCxnSpPr>
        <xdr:cNvPr id="401" name="直線コネクタ 400"/>
        <xdr:cNvCxnSpPr/>
      </xdr:nvCxnSpPr>
      <xdr:spPr>
        <a:xfrm>
          <a:off x="9639300" y="13260739"/>
          <a:ext cx="8382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105004</xdr:rowOff>
    </xdr:from>
    <xdr:to>
      <xdr:col>15</xdr:col>
      <xdr:colOff>231775</xdr:colOff>
      <xdr:row>78</xdr:row>
      <xdr:rowOff>35154</xdr:rowOff>
    </xdr:to>
    <xdr:sp macro="" textlink="">
      <xdr:nvSpPr>
        <xdr:cNvPr id="411" name="円/楕円 410"/>
        <xdr:cNvSpPr/>
      </xdr:nvSpPr>
      <xdr:spPr>
        <a:xfrm>
          <a:off x="10426700" y="13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19931</xdr:rowOff>
    </xdr:from>
    <xdr:ext cx="469744" cy="259045"/>
    <xdr:sp macro="" textlink="">
      <xdr:nvSpPr>
        <xdr:cNvPr id="412" name="普通建設事業費 （ うち新規整備　）該当値テキスト"/>
        <xdr:cNvSpPr txBox="1"/>
      </xdr:nvSpPr>
      <xdr:spPr>
        <a:xfrm>
          <a:off x="10528300" y="132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8289</xdr:rowOff>
    </xdr:from>
    <xdr:to>
      <xdr:col>14</xdr:col>
      <xdr:colOff>79375</xdr:colOff>
      <xdr:row>77</xdr:row>
      <xdr:rowOff>109889</xdr:rowOff>
    </xdr:to>
    <xdr:sp macro="" textlink="">
      <xdr:nvSpPr>
        <xdr:cNvPr id="413" name="円/楕円 412"/>
        <xdr:cNvSpPr/>
      </xdr:nvSpPr>
      <xdr:spPr>
        <a:xfrm>
          <a:off x="9588500" y="13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101016</xdr:rowOff>
    </xdr:from>
    <xdr:ext cx="534377" cy="259045"/>
    <xdr:sp macro="" textlink="">
      <xdr:nvSpPr>
        <xdr:cNvPr id="414" name="テキスト ボックス 413"/>
        <xdr:cNvSpPr txBox="1"/>
      </xdr:nvSpPr>
      <xdr:spPr>
        <a:xfrm>
          <a:off x="9372111" y="133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166153</xdr:rowOff>
    </xdr:from>
    <xdr:to>
      <xdr:col>15</xdr:col>
      <xdr:colOff>180975</xdr:colOff>
      <xdr:row>98</xdr:row>
      <xdr:rowOff>63413</xdr:rowOff>
    </xdr:to>
    <xdr:cxnSp macro="">
      <xdr:nvCxnSpPr>
        <xdr:cNvPr id="445" name="直線コネクタ 444"/>
        <xdr:cNvCxnSpPr/>
      </xdr:nvCxnSpPr>
      <xdr:spPr>
        <a:xfrm>
          <a:off x="9639300" y="16111003"/>
          <a:ext cx="838200" cy="7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12613</xdr:rowOff>
    </xdr:from>
    <xdr:to>
      <xdr:col>15</xdr:col>
      <xdr:colOff>231775</xdr:colOff>
      <xdr:row>98</xdr:row>
      <xdr:rowOff>114213</xdr:rowOff>
    </xdr:to>
    <xdr:sp macro="" textlink="">
      <xdr:nvSpPr>
        <xdr:cNvPr id="455" name="円/楕円 454"/>
        <xdr:cNvSpPr/>
      </xdr:nvSpPr>
      <xdr:spPr>
        <a:xfrm>
          <a:off x="10426700" y="168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162490</xdr:rowOff>
    </xdr:from>
    <xdr:ext cx="469744" cy="259045"/>
    <xdr:sp macro="" textlink="">
      <xdr:nvSpPr>
        <xdr:cNvPr id="456" name="普通建設事業費 （ うち更新整備　）該当値テキスト"/>
        <xdr:cNvSpPr txBox="1"/>
      </xdr:nvSpPr>
      <xdr:spPr>
        <a:xfrm>
          <a:off x="10528300" y="16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115353</xdr:rowOff>
    </xdr:from>
    <xdr:to>
      <xdr:col>14</xdr:col>
      <xdr:colOff>79375</xdr:colOff>
      <xdr:row>94</xdr:row>
      <xdr:rowOff>45503</xdr:rowOff>
    </xdr:to>
    <xdr:sp macro="" textlink="">
      <xdr:nvSpPr>
        <xdr:cNvPr id="457" name="円/楕円 456"/>
        <xdr:cNvSpPr/>
      </xdr:nvSpPr>
      <xdr:spPr>
        <a:xfrm>
          <a:off x="9588500" y="16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62030</xdr:rowOff>
    </xdr:from>
    <xdr:ext cx="534377" cy="259045"/>
    <xdr:sp macro="" textlink="">
      <xdr:nvSpPr>
        <xdr:cNvPr id="458" name="テキスト ボックス 457"/>
        <xdr:cNvSpPr txBox="1"/>
      </xdr:nvSpPr>
      <xdr:spPr>
        <a:xfrm>
          <a:off x="9372111" y="158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2286</xdr:rowOff>
    </xdr:from>
    <xdr:to>
      <xdr:col>19</xdr:col>
      <xdr:colOff>644525</xdr:colOff>
      <xdr:row>39</xdr:row>
      <xdr:rowOff>44450</xdr:rowOff>
    </xdr:to>
    <xdr:cxnSp macro="">
      <xdr:nvCxnSpPr>
        <xdr:cNvPr id="496" name="直線コネクタ 495"/>
        <xdr:cNvCxnSpPr/>
      </xdr:nvCxnSpPr>
      <xdr:spPr>
        <a:xfrm>
          <a:off x="12814300" y="6688836"/>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122936</xdr:rowOff>
    </xdr:from>
    <xdr:to>
      <xdr:col>18</xdr:col>
      <xdr:colOff>492125</xdr:colOff>
      <xdr:row>39</xdr:row>
      <xdr:rowOff>53086</xdr:rowOff>
    </xdr:to>
    <xdr:sp macro="" textlink="">
      <xdr:nvSpPr>
        <xdr:cNvPr id="514" name="円/楕円 513"/>
        <xdr:cNvSpPr/>
      </xdr:nvSpPr>
      <xdr:spPr>
        <a:xfrm>
          <a:off x="12763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44213</xdr:rowOff>
    </xdr:from>
    <xdr:ext cx="378565" cy="259045"/>
    <xdr:sp macro="" textlink="">
      <xdr:nvSpPr>
        <xdr:cNvPr id="515" name="テキスト ボックス 514"/>
        <xdr:cNvSpPr txBox="1"/>
      </xdr:nvSpPr>
      <xdr:spPr>
        <a:xfrm>
          <a:off x="12625017" y="67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143979</xdr:rowOff>
    </xdr:from>
    <xdr:to>
      <xdr:col>23</xdr:col>
      <xdr:colOff>517525</xdr:colOff>
      <xdr:row>77</xdr:row>
      <xdr:rowOff>21710</xdr:rowOff>
    </xdr:to>
    <xdr:cxnSp macro="">
      <xdr:nvCxnSpPr>
        <xdr:cNvPr id="595" name="直線コネクタ 594"/>
        <xdr:cNvCxnSpPr/>
      </xdr:nvCxnSpPr>
      <xdr:spPr>
        <a:xfrm flipV="1">
          <a:off x="15481300" y="13174179"/>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21710</xdr:rowOff>
    </xdr:from>
    <xdr:to>
      <xdr:col>22</xdr:col>
      <xdr:colOff>365125</xdr:colOff>
      <xdr:row>77</xdr:row>
      <xdr:rowOff>56817</xdr:rowOff>
    </xdr:to>
    <xdr:cxnSp macro="">
      <xdr:nvCxnSpPr>
        <xdr:cNvPr id="598" name="直線コネクタ 597"/>
        <xdr:cNvCxnSpPr/>
      </xdr:nvCxnSpPr>
      <xdr:spPr>
        <a:xfrm flipV="1">
          <a:off x="14592300" y="13223360"/>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56817</xdr:rowOff>
    </xdr:from>
    <xdr:to>
      <xdr:col>21</xdr:col>
      <xdr:colOff>161925</xdr:colOff>
      <xdr:row>77</xdr:row>
      <xdr:rowOff>64719</xdr:rowOff>
    </xdr:to>
    <xdr:cxnSp macro="">
      <xdr:nvCxnSpPr>
        <xdr:cNvPr id="601" name="直線コネクタ 600"/>
        <xdr:cNvCxnSpPr/>
      </xdr:nvCxnSpPr>
      <xdr:spPr>
        <a:xfrm flipV="1">
          <a:off x="13703300" y="13258467"/>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60016</xdr:rowOff>
    </xdr:from>
    <xdr:to>
      <xdr:col>19</xdr:col>
      <xdr:colOff>644525</xdr:colOff>
      <xdr:row>77</xdr:row>
      <xdr:rowOff>64719</xdr:rowOff>
    </xdr:to>
    <xdr:cxnSp macro="">
      <xdr:nvCxnSpPr>
        <xdr:cNvPr id="604" name="直線コネクタ 603"/>
        <xdr:cNvCxnSpPr/>
      </xdr:nvCxnSpPr>
      <xdr:spPr>
        <a:xfrm>
          <a:off x="12814300" y="13261666"/>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93179</xdr:rowOff>
    </xdr:from>
    <xdr:to>
      <xdr:col>23</xdr:col>
      <xdr:colOff>568325</xdr:colOff>
      <xdr:row>77</xdr:row>
      <xdr:rowOff>23329</xdr:rowOff>
    </xdr:to>
    <xdr:sp macro="" textlink="">
      <xdr:nvSpPr>
        <xdr:cNvPr id="614" name="円/楕円 613"/>
        <xdr:cNvSpPr/>
      </xdr:nvSpPr>
      <xdr:spPr>
        <a:xfrm>
          <a:off x="16268700" y="131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71606</xdr:rowOff>
    </xdr:from>
    <xdr:ext cx="534377" cy="259045"/>
    <xdr:sp macro="" textlink="">
      <xdr:nvSpPr>
        <xdr:cNvPr id="615" name="公債費該当値テキスト"/>
        <xdr:cNvSpPr txBox="1"/>
      </xdr:nvSpPr>
      <xdr:spPr>
        <a:xfrm>
          <a:off x="16370300" y="131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142360</xdr:rowOff>
    </xdr:from>
    <xdr:to>
      <xdr:col>22</xdr:col>
      <xdr:colOff>415925</xdr:colOff>
      <xdr:row>77</xdr:row>
      <xdr:rowOff>72510</xdr:rowOff>
    </xdr:to>
    <xdr:sp macro="" textlink="">
      <xdr:nvSpPr>
        <xdr:cNvPr id="616" name="円/楕円 615"/>
        <xdr:cNvSpPr/>
      </xdr:nvSpPr>
      <xdr:spPr>
        <a:xfrm>
          <a:off x="15430500" y="131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63637</xdr:rowOff>
    </xdr:from>
    <xdr:ext cx="534377" cy="259045"/>
    <xdr:sp macro="" textlink="">
      <xdr:nvSpPr>
        <xdr:cNvPr id="617" name="テキスト ボックス 616"/>
        <xdr:cNvSpPr txBox="1"/>
      </xdr:nvSpPr>
      <xdr:spPr>
        <a:xfrm>
          <a:off x="15214111" y="132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6017</xdr:rowOff>
    </xdr:from>
    <xdr:to>
      <xdr:col>21</xdr:col>
      <xdr:colOff>212725</xdr:colOff>
      <xdr:row>77</xdr:row>
      <xdr:rowOff>107617</xdr:rowOff>
    </xdr:to>
    <xdr:sp macro="" textlink="">
      <xdr:nvSpPr>
        <xdr:cNvPr id="618" name="円/楕円 617"/>
        <xdr:cNvSpPr/>
      </xdr:nvSpPr>
      <xdr:spPr>
        <a:xfrm>
          <a:off x="14541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98744</xdr:rowOff>
    </xdr:from>
    <xdr:ext cx="534377" cy="259045"/>
    <xdr:sp macro="" textlink="">
      <xdr:nvSpPr>
        <xdr:cNvPr id="619" name="テキスト ボックス 618"/>
        <xdr:cNvSpPr txBox="1"/>
      </xdr:nvSpPr>
      <xdr:spPr>
        <a:xfrm>
          <a:off x="14325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13919</xdr:rowOff>
    </xdr:from>
    <xdr:to>
      <xdr:col>20</xdr:col>
      <xdr:colOff>9525</xdr:colOff>
      <xdr:row>77</xdr:row>
      <xdr:rowOff>115519</xdr:rowOff>
    </xdr:to>
    <xdr:sp macro="" textlink="">
      <xdr:nvSpPr>
        <xdr:cNvPr id="620" name="円/楕円 619"/>
        <xdr:cNvSpPr/>
      </xdr:nvSpPr>
      <xdr:spPr>
        <a:xfrm>
          <a:off x="13652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106646</xdr:rowOff>
    </xdr:from>
    <xdr:ext cx="534377" cy="259045"/>
    <xdr:sp macro="" textlink="">
      <xdr:nvSpPr>
        <xdr:cNvPr id="621" name="テキスト ボックス 620"/>
        <xdr:cNvSpPr txBox="1"/>
      </xdr:nvSpPr>
      <xdr:spPr>
        <a:xfrm>
          <a:off x="13436111" y="13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9216</xdr:rowOff>
    </xdr:from>
    <xdr:to>
      <xdr:col>18</xdr:col>
      <xdr:colOff>492125</xdr:colOff>
      <xdr:row>77</xdr:row>
      <xdr:rowOff>110816</xdr:rowOff>
    </xdr:to>
    <xdr:sp macro="" textlink="">
      <xdr:nvSpPr>
        <xdr:cNvPr id="622" name="円/楕円 621"/>
        <xdr:cNvSpPr/>
      </xdr:nvSpPr>
      <xdr:spPr>
        <a:xfrm>
          <a:off x="12763500" y="132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101943</xdr:rowOff>
    </xdr:from>
    <xdr:ext cx="534377" cy="259045"/>
    <xdr:sp macro="" textlink="">
      <xdr:nvSpPr>
        <xdr:cNvPr id="623" name="テキスト ボックス 622"/>
        <xdr:cNvSpPr txBox="1"/>
      </xdr:nvSpPr>
      <xdr:spPr>
        <a:xfrm>
          <a:off x="12547111" y="133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138175</xdr:rowOff>
    </xdr:from>
    <xdr:to>
      <xdr:col>23</xdr:col>
      <xdr:colOff>517525</xdr:colOff>
      <xdr:row>97</xdr:row>
      <xdr:rowOff>141391</xdr:rowOff>
    </xdr:to>
    <xdr:cxnSp macro="">
      <xdr:nvCxnSpPr>
        <xdr:cNvPr id="648" name="直線コネクタ 647"/>
        <xdr:cNvCxnSpPr/>
      </xdr:nvCxnSpPr>
      <xdr:spPr>
        <a:xfrm flipV="1">
          <a:off x="15481300" y="16768825"/>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141391</xdr:rowOff>
    </xdr:from>
    <xdr:to>
      <xdr:col>22</xdr:col>
      <xdr:colOff>365125</xdr:colOff>
      <xdr:row>97</xdr:row>
      <xdr:rowOff>158702</xdr:rowOff>
    </xdr:to>
    <xdr:cxnSp macro="">
      <xdr:nvCxnSpPr>
        <xdr:cNvPr id="651" name="直線コネクタ 650"/>
        <xdr:cNvCxnSpPr/>
      </xdr:nvCxnSpPr>
      <xdr:spPr>
        <a:xfrm flipV="1">
          <a:off x="14592300" y="16772041"/>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158702</xdr:rowOff>
    </xdr:from>
    <xdr:to>
      <xdr:col>21</xdr:col>
      <xdr:colOff>161925</xdr:colOff>
      <xdr:row>98</xdr:row>
      <xdr:rowOff>12302</xdr:rowOff>
    </xdr:to>
    <xdr:cxnSp macro="">
      <xdr:nvCxnSpPr>
        <xdr:cNvPr id="654" name="直線コネクタ 653"/>
        <xdr:cNvCxnSpPr/>
      </xdr:nvCxnSpPr>
      <xdr:spPr>
        <a:xfrm flipV="1">
          <a:off x="13703300" y="16789352"/>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167035</xdr:rowOff>
    </xdr:from>
    <xdr:to>
      <xdr:col>19</xdr:col>
      <xdr:colOff>644525</xdr:colOff>
      <xdr:row>98</xdr:row>
      <xdr:rowOff>12302</xdr:rowOff>
    </xdr:to>
    <xdr:cxnSp macro="">
      <xdr:nvCxnSpPr>
        <xdr:cNvPr id="657" name="直線コネクタ 656"/>
        <xdr:cNvCxnSpPr/>
      </xdr:nvCxnSpPr>
      <xdr:spPr>
        <a:xfrm>
          <a:off x="12814300" y="16797685"/>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87375</xdr:rowOff>
    </xdr:from>
    <xdr:to>
      <xdr:col>23</xdr:col>
      <xdr:colOff>568325</xdr:colOff>
      <xdr:row>98</xdr:row>
      <xdr:rowOff>17525</xdr:rowOff>
    </xdr:to>
    <xdr:sp macro="" textlink="">
      <xdr:nvSpPr>
        <xdr:cNvPr id="667" name="円/楕円 666"/>
        <xdr:cNvSpPr/>
      </xdr:nvSpPr>
      <xdr:spPr>
        <a:xfrm>
          <a:off x="16268700" y="167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48086</xdr:rowOff>
    </xdr:from>
    <xdr:ext cx="534377" cy="259045"/>
    <xdr:sp macro="" textlink="">
      <xdr:nvSpPr>
        <xdr:cNvPr id="668" name="積立金該当値テキスト"/>
        <xdr:cNvSpPr txBox="1"/>
      </xdr:nvSpPr>
      <xdr:spPr>
        <a:xfrm>
          <a:off x="16370300" y="1667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90591</xdr:rowOff>
    </xdr:from>
    <xdr:to>
      <xdr:col>22</xdr:col>
      <xdr:colOff>415925</xdr:colOff>
      <xdr:row>98</xdr:row>
      <xdr:rowOff>20741</xdr:rowOff>
    </xdr:to>
    <xdr:sp macro="" textlink="">
      <xdr:nvSpPr>
        <xdr:cNvPr id="669" name="円/楕円 668"/>
        <xdr:cNvSpPr/>
      </xdr:nvSpPr>
      <xdr:spPr>
        <a:xfrm>
          <a:off x="15430500" y="167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11868</xdr:rowOff>
    </xdr:from>
    <xdr:ext cx="469744" cy="259045"/>
    <xdr:sp macro="" textlink="">
      <xdr:nvSpPr>
        <xdr:cNvPr id="670" name="テキスト ボックス 669"/>
        <xdr:cNvSpPr txBox="1"/>
      </xdr:nvSpPr>
      <xdr:spPr>
        <a:xfrm>
          <a:off x="15246427" y="168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107902</xdr:rowOff>
    </xdr:from>
    <xdr:to>
      <xdr:col>21</xdr:col>
      <xdr:colOff>212725</xdr:colOff>
      <xdr:row>98</xdr:row>
      <xdr:rowOff>38052</xdr:rowOff>
    </xdr:to>
    <xdr:sp macro="" textlink="">
      <xdr:nvSpPr>
        <xdr:cNvPr id="671" name="円/楕円 670"/>
        <xdr:cNvSpPr/>
      </xdr:nvSpPr>
      <xdr:spPr>
        <a:xfrm>
          <a:off x="14541500" y="167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29179</xdr:rowOff>
    </xdr:from>
    <xdr:ext cx="469744" cy="259045"/>
    <xdr:sp macro="" textlink="">
      <xdr:nvSpPr>
        <xdr:cNvPr id="672" name="テキスト ボックス 671"/>
        <xdr:cNvSpPr txBox="1"/>
      </xdr:nvSpPr>
      <xdr:spPr>
        <a:xfrm>
          <a:off x="14357427" y="168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132952</xdr:rowOff>
    </xdr:from>
    <xdr:to>
      <xdr:col>20</xdr:col>
      <xdr:colOff>9525</xdr:colOff>
      <xdr:row>98</xdr:row>
      <xdr:rowOff>63102</xdr:rowOff>
    </xdr:to>
    <xdr:sp macro="" textlink="">
      <xdr:nvSpPr>
        <xdr:cNvPr id="673" name="円/楕円 672"/>
        <xdr:cNvSpPr/>
      </xdr:nvSpPr>
      <xdr:spPr>
        <a:xfrm>
          <a:off x="13652500" y="167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54229</xdr:rowOff>
    </xdr:from>
    <xdr:ext cx="469744" cy="259045"/>
    <xdr:sp macro="" textlink="">
      <xdr:nvSpPr>
        <xdr:cNvPr id="674" name="テキスト ボックス 673"/>
        <xdr:cNvSpPr txBox="1"/>
      </xdr:nvSpPr>
      <xdr:spPr>
        <a:xfrm>
          <a:off x="13468427" y="1685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116235</xdr:rowOff>
    </xdr:from>
    <xdr:to>
      <xdr:col>18</xdr:col>
      <xdr:colOff>492125</xdr:colOff>
      <xdr:row>98</xdr:row>
      <xdr:rowOff>46385</xdr:rowOff>
    </xdr:to>
    <xdr:sp macro="" textlink="">
      <xdr:nvSpPr>
        <xdr:cNvPr id="675" name="円/楕円 674"/>
        <xdr:cNvSpPr/>
      </xdr:nvSpPr>
      <xdr:spPr>
        <a:xfrm>
          <a:off x="12763500" y="167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37512</xdr:rowOff>
    </xdr:from>
    <xdr:ext cx="469744" cy="259045"/>
    <xdr:sp macro="" textlink="">
      <xdr:nvSpPr>
        <xdr:cNvPr id="676" name="テキスト ボックス 675"/>
        <xdr:cNvSpPr txBox="1"/>
      </xdr:nvSpPr>
      <xdr:spPr>
        <a:xfrm>
          <a:off x="12579427" y="1683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75496</xdr:rowOff>
    </xdr:from>
    <xdr:to>
      <xdr:col>32</xdr:col>
      <xdr:colOff>187325</xdr:colOff>
      <xdr:row>59</xdr:row>
      <xdr:rowOff>86371</xdr:rowOff>
    </xdr:to>
    <xdr:cxnSp macro="">
      <xdr:nvCxnSpPr>
        <xdr:cNvPr id="764" name="直線コネクタ 763"/>
        <xdr:cNvCxnSpPr/>
      </xdr:nvCxnSpPr>
      <xdr:spPr>
        <a:xfrm flipV="1">
          <a:off x="21323300" y="10191046"/>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80297</xdr:rowOff>
    </xdr:from>
    <xdr:to>
      <xdr:col>31</xdr:col>
      <xdr:colOff>34925</xdr:colOff>
      <xdr:row>59</xdr:row>
      <xdr:rowOff>86371</xdr:rowOff>
    </xdr:to>
    <xdr:cxnSp macro="">
      <xdr:nvCxnSpPr>
        <xdr:cNvPr id="767" name="直線コネクタ 766"/>
        <xdr:cNvCxnSpPr/>
      </xdr:nvCxnSpPr>
      <xdr:spPr>
        <a:xfrm>
          <a:off x="20434300" y="1019584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80297</xdr:rowOff>
    </xdr:from>
    <xdr:to>
      <xdr:col>29</xdr:col>
      <xdr:colOff>517525</xdr:colOff>
      <xdr:row>59</xdr:row>
      <xdr:rowOff>82289</xdr:rowOff>
    </xdr:to>
    <xdr:cxnSp macro="">
      <xdr:nvCxnSpPr>
        <xdr:cNvPr id="770" name="直線コネクタ 769"/>
        <xdr:cNvCxnSpPr/>
      </xdr:nvCxnSpPr>
      <xdr:spPr>
        <a:xfrm flipV="1">
          <a:off x="19545300" y="1019584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77227</xdr:rowOff>
    </xdr:from>
    <xdr:to>
      <xdr:col>28</xdr:col>
      <xdr:colOff>314325</xdr:colOff>
      <xdr:row>59</xdr:row>
      <xdr:rowOff>82289</xdr:rowOff>
    </xdr:to>
    <xdr:cxnSp macro="">
      <xdr:nvCxnSpPr>
        <xdr:cNvPr id="773" name="直線コネクタ 772"/>
        <xdr:cNvCxnSpPr/>
      </xdr:nvCxnSpPr>
      <xdr:spPr>
        <a:xfrm>
          <a:off x="18656300" y="1019277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24696</xdr:rowOff>
    </xdr:from>
    <xdr:to>
      <xdr:col>32</xdr:col>
      <xdr:colOff>238125</xdr:colOff>
      <xdr:row>59</xdr:row>
      <xdr:rowOff>126296</xdr:rowOff>
    </xdr:to>
    <xdr:sp macro="" textlink="">
      <xdr:nvSpPr>
        <xdr:cNvPr id="783" name="円/楕円 782"/>
        <xdr:cNvSpPr/>
      </xdr:nvSpPr>
      <xdr:spPr>
        <a:xfrm>
          <a:off x="22110700" y="10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378565" cy="259045"/>
    <xdr:sp macro="" textlink="">
      <xdr:nvSpPr>
        <xdr:cNvPr id="784" name="貸付金該当値テキスト"/>
        <xdr:cNvSpPr txBox="1"/>
      </xdr:nvSpPr>
      <xdr:spPr>
        <a:xfrm>
          <a:off x="22212300" y="1005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35571</xdr:rowOff>
    </xdr:from>
    <xdr:to>
      <xdr:col>31</xdr:col>
      <xdr:colOff>85725</xdr:colOff>
      <xdr:row>59</xdr:row>
      <xdr:rowOff>137171</xdr:rowOff>
    </xdr:to>
    <xdr:sp macro="" textlink="">
      <xdr:nvSpPr>
        <xdr:cNvPr id="785" name="円/楕円 784"/>
        <xdr:cNvSpPr/>
      </xdr:nvSpPr>
      <xdr:spPr>
        <a:xfrm>
          <a:off x="21272500" y="10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128298</xdr:rowOff>
    </xdr:from>
    <xdr:ext cx="378565" cy="259045"/>
    <xdr:sp macro="" textlink="">
      <xdr:nvSpPr>
        <xdr:cNvPr id="786" name="テキスト ボックス 785"/>
        <xdr:cNvSpPr txBox="1"/>
      </xdr:nvSpPr>
      <xdr:spPr>
        <a:xfrm>
          <a:off x="21134017" y="1024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29497</xdr:rowOff>
    </xdr:from>
    <xdr:to>
      <xdr:col>29</xdr:col>
      <xdr:colOff>568325</xdr:colOff>
      <xdr:row>59</xdr:row>
      <xdr:rowOff>131097</xdr:rowOff>
    </xdr:to>
    <xdr:sp macro="" textlink="">
      <xdr:nvSpPr>
        <xdr:cNvPr id="787" name="円/楕円 786"/>
        <xdr:cNvSpPr/>
      </xdr:nvSpPr>
      <xdr:spPr>
        <a:xfrm>
          <a:off x="20383500" y="101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122224</xdr:rowOff>
    </xdr:from>
    <xdr:ext cx="378565" cy="259045"/>
    <xdr:sp macro="" textlink="">
      <xdr:nvSpPr>
        <xdr:cNvPr id="788" name="テキスト ボックス 787"/>
        <xdr:cNvSpPr txBox="1"/>
      </xdr:nvSpPr>
      <xdr:spPr>
        <a:xfrm>
          <a:off x="20245017" y="1023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31489</xdr:rowOff>
    </xdr:from>
    <xdr:to>
      <xdr:col>28</xdr:col>
      <xdr:colOff>365125</xdr:colOff>
      <xdr:row>59</xdr:row>
      <xdr:rowOff>133089</xdr:rowOff>
    </xdr:to>
    <xdr:sp macro="" textlink="">
      <xdr:nvSpPr>
        <xdr:cNvPr id="789" name="円/楕円 788"/>
        <xdr:cNvSpPr/>
      </xdr:nvSpPr>
      <xdr:spPr>
        <a:xfrm>
          <a:off x="19494500" y="101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124216</xdr:rowOff>
    </xdr:from>
    <xdr:ext cx="378565" cy="259045"/>
    <xdr:sp macro="" textlink="">
      <xdr:nvSpPr>
        <xdr:cNvPr id="790" name="テキスト ボックス 789"/>
        <xdr:cNvSpPr txBox="1"/>
      </xdr:nvSpPr>
      <xdr:spPr>
        <a:xfrm>
          <a:off x="19356017" y="1023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26427</xdr:rowOff>
    </xdr:from>
    <xdr:to>
      <xdr:col>27</xdr:col>
      <xdr:colOff>161925</xdr:colOff>
      <xdr:row>59</xdr:row>
      <xdr:rowOff>128027</xdr:rowOff>
    </xdr:to>
    <xdr:sp macro="" textlink="">
      <xdr:nvSpPr>
        <xdr:cNvPr id="791" name="円/楕円 790"/>
        <xdr:cNvSpPr/>
      </xdr:nvSpPr>
      <xdr:spPr>
        <a:xfrm>
          <a:off x="18605500" y="101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119154</xdr:rowOff>
    </xdr:from>
    <xdr:ext cx="378565" cy="259045"/>
    <xdr:sp macro="" textlink="">
      <xdr:nvSpPr>
        <xdr:cNvPr id="792" name="テキスト ボックス 791"/>
        <xdr:cNvSpPr txBox="1"/>
      </xdr:nvSpPr>
      <xdr:spPr>
        <a:xfrm>
          <a:off x="18467017" y="1023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135356</xdr:rowOff>
    </xdr:from>
    <xdr:to>
      <xdr:col>32</xdr:col>
      <xdr:colOff>187325</xdr:colOff>
      <xdr:row>78</xdr:row>
      <xdr:rowOff>8812</xdr:rowOff>
    </xdr:to>
    <xdr:cxnSp macro="">
      <xdr:nvCxnSpPr>
        <xdr:cNvPr id="821" name="直線コネクタ 820"/>
        <xdr:cNvCxnSpPr/>
      </xdr:nvCxnSpPr>
      <xdr:spPr>
        <a:xfrm flipV="1">
          <a:off x="21323300" y="13337006"/>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8812</xdr:rowOff>
    </xdr:from>
    <xdr:to>
      <xdr:col>31</xdr:col>
      <xdr:colOff>34925</xdr:colOff>
      <xdr:row>78</xdr:row>
      <xdr:rowOff>19845</xdr:rowOff>
    </xdr:to>
    <xdr:cxnSp macro="">
      <xdr:nvCxnSpPr>
        <xdr:cNvPr id="824" name="直線コネクタ 823"/>
        <xdr:cNvCxnSpPr/>
      </xdr:nvCxnSpPr>
      <xdr:spPr>
        <a:xfrm flipV="1">
          <a:off x="20434300" y="1338191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4849</xdr:rowOff>
    </xdr:from>
    <xdr:to>
      <xdr:col>29</xdr:col>
      <xdr:colOff>517525</xdr:colOff>
      <xdr:row>78</xdr:row>
      <xdr:rowOff>19845</xdr:rowOff>
    </xdr:to>
    <xdr:cxnSp macro="">
      <xdr:nvCxnSpPr>
        <xdr:cNvPr id="827" name="直線コネクタ 826"/>
        <xdr:cNvCxnSpPr/>
      </xdr:nvCxnSpPr>
      <xdr:spPr>
        <a:xfrm>
          <a:off x="19545300" y="1337794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4849</xdr:rowOff>
    </xdr:from>
    <xdr:to>
      <xdr:col>28</xdr:col>
      <xdr:colOff>314325</xdr:colOff>
      <xdr:row>78</xdr:row>
      <xdr:rowOff>17765</xdr:rowOff>
    </xdr:to>
    <xdr:cxnSp macro="">
      <xdr:nvCxnSpPr>
        <xdr:cNvPr id="830" name="直線コネクタ 829"/>
        <xdr:cNvCxnSpPr/>
      </xdr:nvCxnSpPr>
      <xdr:spPr>
        <a:xfrm flipV="1">
          <a:off x="18656300" y="1337794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84556</xdr:rowOff>
    </xdr:from>
    <xdr:to>
      <xdr:col>32</xdr:col>
      <xdr:colOff>238125</xdr:colOff>
      <xdr:row>78</xdr:row>
      <xdr:rowOff>14706</xdr:rowOff>
    </xdr:to>
    <xdr:sp macro="" textlink="">
      <xdr:nvSpPr>
        <xdr:cNvPr id="840" name="円/楕円 839"/>
        <xdr:cNvSpPr/>
      </xdr:nvSpPr>
      <xdr:spPr>
        <a:xfrm>
          <a:off x="221107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170933</xdr:rowOff>
    </xdr:from>
    <xdr:ext cx="534377" cy="259045"/>
    <xdr:sp macro="" textlink="">
      <xdr:nvSpPr>
        <xdr:cNvPr id="841" name="繰出金該当値テキスト"/>
        <xdr:cNvSpPr txBox="1"/>
      </xdr:nvSpPr>
      <xdr:spPr>
        <a:xfrm>
          <a:off x="22212300" y="132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129462</xdr:rowOff>
    </xdr:from>
    <xdr:to>
      <xdr:col>31</xdr:col>
      <xdr:colOff>85725</xdr:colOff>
      <xdr:row>78</xdr:row>
      <xdr:rowOff>59612</xdr:rowOff>
    </xdr:to>
    <xdr:sp macro="" textlink="">
      <xdr:nvSpPr>
        <xdr:cNvPr id="842" name="円/楕円 841"/>
        <xdr:cNvSpPr/>
      </xdr:nvSpPr>
      <xdr:spPr>
        <a:xfrm>
          <a:off x="21272500" y="133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50739</xdr:rowOff>
    </xdr:from>
    <xdr:ext cx="534377" cy="259045"/>
    <xdr:sp macro="" textlink="">
      <xdr:nvSpPr>
        <xdr:cNvPr id="843" name="テキスト ボックス 842"/>
        <xdr:cNvSpPr txBox="1"/>
      </xdr:nvSpPr>
      <xdr:spPr>
        <a:xfrm>
          <a:off x="21056111" y="134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140495</xdr:rowOff>
    </xdr:from>
    <xdr:to>
      <xdr:col>29</xdr:col>
      <xdr:colOff>568325</xdr:colOff>
      <xdr:row>78</xdr:row>
      <xdr:rowOff>70645</xdr:rowOff>
    </xdr:to>
    <xdr:sp macro="" textlink="">
      <xdr:nvSpPr>
        <xdr:cNvPr id="844" name="円/楕円 843"/>
        <xdr:cNvSpPr/>
      </xdr:nvSpPr>
      <xdr:spPr>
        <a:xfrm>
          <a:off x="20383500" y="133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61772</xdr:rowOff>
    </xdr:from>
    <xdr:ext cx="534377" cy="259045"/>
    <xdr:sp macro="" textlink="">
      <xdr:nvSpPr>
        <xdr:cNvPr id="845" name="テキスト ボックス 844"/>
        <xdr:cNvSpPr txBox="1"/>
      </xdr:nvSpPr>
      <xdr:spPr>
        <a:xfrm>
          <a:off x="20167111" y="134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125499</xdr:rowOff>
    </xdr:from>
    <xdr:to>
      <xdr:col>28</xdr:col>
      <xdr:colOff>365125</xdr:colOff>
      <xdr:row>78</xdr:row>
      <xdr:rowOff>55649</xdr:rowOff>
    </xdr:to>
    <xdr:sp macro="" textlink="">
      <xdr:nvSpPr>
        <xdr:cNvPr id="846" name="円/楕円 845"/>
        <xdr:cNvSpPr/>
      </xdr:nvSpPr>
      <xdr:spPr>
        <a:xfrm>
          <a:off x="19494500" y="133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46776</xdr:rowOff>
    </xdr:from>
    <xdr:ext cx="534377" cy="259045"/>
    <xdr:sp macro="" textlink="">
      <xdr:nvSpPr>
        <xdr:cNvPr id="847" name="テキスト ボックス 846"/>
        <xdr:cNvSpPr txBox="1"/>
      </xdr:nvSpPr>
      <xdr:spPr>
        <a:xfrm>
          <a:off x="19278111" y="134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138415</xdr:rowOff>
    </xdr:from>
    <xdr:to>
      <xdr:col>27</xdr:col>
      <xdr:colOff>161925</xdr:colOff>
      <xdr:row>78</xdr:row>
      <xdr:rowOff>68565</xdr:rowOff>
    </xdr:to>
    <xdr:sp macro="" textlink="">
      <xdr:nvSpPr>
        <xdr:cNvPr id="848" name="円/楕円 847"/>
        <xdr:cNvSpPr/>
      </xdr:nvSpPr>
      <xdr:spPr>
        <a:xfrm>
          <a:off x="18605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59692</xdr:rowOff>
    </xdr:from>
    <xdr:ext cx="534377" cy="259045"/>
    <xdr:sp macro="" textlink="">
      <xdr:nvSpPr>
        <xdr:cNvPr id="849" name="テキスト ボックス 848"/>
        <xdr:cNvSpPr txBox="1"/>
      </xdr:nvSpPr>
      <xdr:spPr>
        <a:xfrm>
          <a:off x="18389111" y="134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伴い、扶助費が引き続き増加していくことが見込まれ、近年実施した小・中学校校舎等耐震補強及び大規模改修事業や庁舎建設事業などの実施に伴い、既に発行した地方債に係る公債費についても、平成３４年度まで高い水準が続くことが見込まれる。</a:t>
          </a:r>
        </a:p>
        <a:p>
          <a:r>
            <a:rPr kumimoji="1" lang="ja-JP" altLang="en-US" sz="1300">
              <a:latin typeface="ＭＳ Ｐゴシック"/>
            </a:rPr>
            <a:t>定員管理等による人件費の抑制や健康長寿の延伸や生涯現役社会の実現の取組等による社会保障関係経費の抑制、持続可能な財政運営に向けた適切な市債の発行による公債費の管理をとおして、義務的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68,154
67,740
19.82
20,054,990
19,135,907
891,083
12,701,606
24,220,393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144729</xdr:rowOff>
    </xdr:from>
    <xdr:to>
      <xdr:col>6</xdr:col>
      <xdr:colOff>511175</xdr:colOff>
      <xdr:row>35</xdr:row>
      <xdr:rowOff>39116</xdr:rowOff>
    </xdr:to>
    <xdr:cxnSp macro="">
      <xdr:nvCxnSpPr>
        <xdr:cNvPr id="59" name="直線コネクタ 58"/>
        <xdr:cNvCxnSpPr/>
      </xdr:nvCxnSpPr>
      <xdr:spPr>
        <a:xfrm flipV="1">
          <a:off x="3797300" y="5974029"/>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39116</xdr:rowOff>
    </xdr:from>
    <xdr:to>
      <xdr:col>5</xdr:col>
      <xdr:colOff>358775</xdr:colOff>
      <xdr:row>35</xdr:row>
      <xdr:rowOff>95352</xdr:rowOff>
    </xdr:to>
    <xdr:cxnSp macro="">
      <xdr:nvCxnSpPr>
        <xdr:cNvPr id="62" name="直線コネクタ 61"/>
        <xdr:cNvCxnSpPr/>
      </xdr:nvCxnSpPr>
      <xdr:spPr>
        <a:xfrm flipV="1">
          <a:off x="2908300" y="603986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95352</xdr:rowOff>
    </xdr:to>
    <xdr:cxnSp macro="">
      <xdr:nvCxnSpPr>
        <xdr:cNvPr id="65" name="直線コネクタ 64"/>
        <xdr:cNvCxnSpPr/>
      </xdr:nvCxnSpPr>
      <xdr:spPr>
        <a:xfrm>
          <a:off x="2019300" y="603758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97181</xdr:rowOff>
    </xdr:from>
    <xdr:to>
      <xdr:col>2</xdr:col>
      <xdr:colOff>638175</xdr:colOff>
      <xdr:row>35</xdr:row>
      <xdr:rowOff>36830</xdr:rowOff>
    </xdr:to>
    <xdr:cxnSp macro="">
      <xdr:nvCxnSpPr>
        <xdr:cNvPr id="68" name="直線コネクタ 67"/>
        <xdr:cNvCxnSpPr/>
      </xdr:nvCxnSpPr>
      <xdr:spPr>
        <a:xfrm>
          <a:off x="1130300" y="5926481"/>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93929</xdr:rowOff>
    </xdr:from>
    <xdr:to>
      <xdr:col>6</xdr:col>
      <xdr:colOff>561975</xdr:colOff>
      <xdr:row>35</xdr:row>
      <xdr:rowOff>24079</xdr:rowOff>
    </xdr:to>
    <xdr:sp macro="" textlink="">
      <xdr:nvSpPr>
        <xdr:cNvPr id="78" name="円/楕円 77"/>
        <xdr:cNvSpPr/>
      </xdr:nvSpPr>
      <xdr:spPr>
        <a:xfrm>
          <a:off x="45847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72356</xdr:rowOff>
    </xdr:from>
    <xdr:ext cx="469744" cy="259045"/>
    <xdr:sp macro="" textlink="">
      <xdr:nvSpPr>
        <xdr:cNvPr id="79" name="議会費該当値テキスト"/>
        <xdr:cNvSpPr txBox="1"/>
      </xdr:nvSpPr>
      <xdr:spPr>
        <a:xfrm>
          <a:off x="4686300" y="59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159766</xdr:rowOff>
    </xdr:from>
    <xdr:to>
      <xdr:col>5</xdr:col>
      <xdr:colOff>409575</xdr:colOff>
      <xdr:row>35</xdr:row>
      <xdr:rowOff>89916</xdr:rowOff>
    </xdr:to>
    <xdr:sp macro="" textlink="">
      <xdr:nvSpPr>
        <xdr:cNvPr id="80" name="円/楕円 79"/>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81043</xdr:rowOff>
    </xdr:from>
    <xdr:ext cx="469744" cy="259045"/>
    <xdr:sp macro="" textlink="">
      <xdr:nvSpPr>
        <xdr:cNvPr id="81" name="テキスト ボックス 80"/>
        <xdr:cNvSpPr txBox="1"/>
      </xdr:nvSpPr>
      <xdr:spPr>
        <a:xfrm>
          <a:off x="3562427"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44552</xdr:rowOff>
    </xdr:from>
    <xdr:to>
      <xdr:col>4</xdr:col>
      <xdr:colOff>206375</xdr:colOff>
      <xdr:row>35</xdr:row>
      <xdr:rowOff>146152</xdr:rowOff>
    </xdr:to>
    <xdr:sp macro="" textlink="">
      <xdr:nvSpPr>
        <xdr:cNvPr id="82" name="円/楕円 81"/>
        <xdr:cNvSpPr/>
      </xdr:nvSpPr>
      <xdr:spPr>
        <a:xfrm>
          <a:off x="2857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137279</xdr:rowOff>
    </xdr:from>
    <xdr:ext cx="469744" cy="259045"/>
    <xdr:sp macro="" textlink="">
      <xdr:nvSpPr>
        <xdr:cNvPr id="83" name="テキスト ボックス 82"/>
        <xdr:cNvSpPr txBox="1"/>
      </xdr:nvSpPr>
      <xdr:spPr>
        <a:xfrm>
          <a:off x="2673427"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157480</xdr:rowOff>
    </xdr:from>
    <xdr:to>
      <xdr:col>3</xdr:col>
      <xdr:colOff>3175</xdr:colOff>
      <xdr:row>35</xdr:row>
      <xdr:rowOff>87630</xdr:rowOff>
    </xdr:to>
    <xdr:sp macro="" textlink="">
      <xdr:nvSpPr>
        <xdr:cNvPr id="84" name="円/楕円 83"/>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78757</xdr:rowOff>
    </xdr:from>
    <xdr:ext cx="469744" cy="259045"/>
    <xdr:sp macro="" textlink="">
      <xdr:nvSpPr>
        <xdr:cNvPr id="85" name="テキスト ボックス 84"/>
        <xdr:cNvSpPr txBox="1"/>
      </xdr:nvSpPr>
      <xdr:spPr>
        <a:xfrm>
          <a:off x="1784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46381</xdr:rowOff>
    </xdr:from>
    <xdr:to>
      <xdr:col>1</xdr:col>
      <xdr:colOff>485775</xdr:colOff>
      <xdr:row>34</xdr:row>
      <xdr:rowOff>147981</xdr:rowOff>
    </xdr:to>
    <xdr:sp macro="" textlink="">
      <xdr:nvSpPr>
        <xdr:cNvPr id="86" name="円/楕円 85"/>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139108</xdr:rowOff>
    </xdr:from>
    <xdr:ext cx="469744" cy="259045"/>
    <xdr:sp macro="" textlink="">
      <xdr:nvSpPr>
        <xdr:cNvPr id="87" name="テキスト ボックス 86"/>
        <xdr:cNvSpPr txBox="1"/>
      </xdr:nvSpPr>
      <xdr:spPr>
        <a:xfrm>
          <a:off x="895427"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46020</xdr:rowOff>
    </xdr:from>
    <xdr:to>
      <xdr:col>6</xdr:col>
      <xdr:colOff>511175</xdr:colOff>
      <xdr:row>57</xdr:row>
      <xdr:rowOff>128257</xdr:rowOff>
    </xdr:to>
    <xdr:cxnSp macro="">
      <xdr:nvCxnSpPr>
        <xdr:cNvPr id="114" name="直線コネクタ 113"/>
        <xdr:cNvCxnSpPr/>
      </xdr:nvCxnSpPr>
      <xdr:spPr>
        <a:xfrm>
          <a:off x="3797300" y="9818670"/>
          <a:ext cx="838200" cy="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36510</xdr:rowOff>
    </xdr:from>
    <xdr:to>
      <xdr:col>5</xdr:col>
      <xdr:colOff>358775</xdr:colOff>
      <xdr:row>57</xdr:row>
      <xdr:rowOff>46020</xdr:rowOff>
    </xdr:to>
    <xdr:cxnSp macro="">
      <xdr:nvCxnSpPr>
        <xdr:cNvPr id="117" name="直線コネクタ 116"/>
        <xdr:cNvCxnSpPr/>
      </xdr:nvCxnSpPr>
      <xdr:spPr>
        <a:xfrm>
          <a:off x="2908300" y="9809160"/>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36510</xdr:rowOff>
    </xdr:from>
    <xdr:to>
      <xdr:col>4</xdr:col>
      <xdr:colOff>155575</xdr:colOff>
      <xdr:row>57</xdr:row>
      <xdr:rowOff>155940</xdr:rowOff>
    </xdr:to>
    <xdr:cxnSp macro="">
      <xdr:nvCxnSpPr>
        <xdr:cNvPr id="120" name="直線コネクタ 119"/>
        <xdr:cNvCxnSpPr/>
      </xdr:nvCxnSpPr>
      <xdr:spPr>
        <a:xfrm flipV="1">
          <a:off x="2019300" y="9809160"/>
          <a:ext cx="889000" cy="1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155940</xdr:rowOff>
    </xdr:from>
    <xdr:to>
      <xdr:col>2</xdr:col>
      <xdr:colOff>638175</xdr:colOff>
      <xdr:row>57</xdr:row>
      <xdr:rowOff>166643</xdr:rowOff>
    </xdr:to>
    <xdr:cxnSp macro="">
      <xdr:nvCxnSpPr>
        <xdr:cNvPr id="123" name="直線コネクタ 122"/>
        <xdr:cNvCxnSpPr/>
      </xdr:nvCxnSpPr>
      <xdr:spPr>
        <a:xfrm flipV="1">
          <a:off x="1130300" y="9928590"/>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77457</xdr:rowOff>
    </xdr:from>
    <xdr:to>
      <xdr:col>6</xdr:col>
      <xdr:colOff>561975</xdr:colOff>
      <xdr:row>58</xdr:row>
      <xdr:rowOff>7607</xdr:rowOff>
    </xdr:to>
    <xdr:sp macro="" textlink="">
      <xdr:nvSpPr>
        <xdr:cNvPr id="133" name="円/楕円 132"/>
        <xdr:cNvSpPr/>
      </xdr:nvSpPr>
      <xdr:spPr>
        <a:xfrm>
          <a:off x="4584700" y="98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166670</xdr:rowOff>
    </xdr:from>
    <xdr:to>
      <xdr:col>5</xdr:col>
      <xdr:colOff>409575</xdr:colOff>
      <xdr:row>57</xdr:row>
      <xdr:rowOff>96820</xdr:rowOff>
    </xdr:to>
    <xdr:sp macro="" textlink="">
      <xdr:nvSpPr>
        <xdr:cNvPr id="135" name="円/楕円 134"/>
        <xdr:cNvSpPr/>
      </xdr:nvSpPr>
      <xdr:spPr>
        <a:xfrm>
          <a:off x="3746500" y="97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87947</xdr:rowOff>
    </xdr:from>
    <xdr:ext cx="534377" cy="259045"/>
    <xdr:sp macro="" textlink="">
      <xdr:nvSpPr>
        <xdr:cNvPr id="136" name="テキスト ボックス 135"/>
        <xdr:cNvSpPr txBox="1"/>
      </xdr:nvSpPr>
      <xdr:spPr>
        <a:xfrm>
          <a:off x="3530111" y="98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157160</xdr:rowOff>
    </xdr:from>
    <xdr:to>
      <xdr:col>4</xdr:col>
      <xdr:colOff>206375</xdr:colOff>
      <xdr:row>57</xdr:row>
      <xdr:rowOff>87310</xdr:rowOff>
    </xdr:to>
    <xdr:sp macro="" textlink="">
      <xdr:nvSpPr>
        <xdr:cNvPr id="137" name="円/楕円 136"/>
        <xdr:cNvSpPr/>
      </xdr:nvSpPr>
      <xdr:spPr>
        <a:xfrm>
          <a:off x="2857500" y="97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78437</xdr:rowOff>
    </xdr:from>
    <xdr:ext cx="534377" cy="259045"/>
    <xdr:sp macro="" textlink="">
      <xdr:nvSpPr>
        <xdr:cNvPr id="138" name="テキスト ボックス 137"/>
        <xdr:cNvSpPr txBox="1"/>
      </xdr:nvSpPr>
      <xdr:spPr>
        <a:xfrm>
          <a:off x="2641111" y="98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105140</xdr:rowOff>
    </xdr:from>
    <xdr:to>
      <xdr:col>3</xdr:col>
      <xdr:colOff>3175</xdr:colOff>
      <xdr:row>58</xdr:row>
      <xdr:rowOff>35290</xdr:rowOff>
    </xdr:to>
    <xdr:sp macro="" textlink="">
      <xdr:nvSpPr>
        <xdr:cNvPr id="139" name="円/楕円 138"/>
        <xdr:cNvSpPr/>
      </xdr:nvSpPr>
      <xdr:spPr>
        <a:xfrm>
          <a:off x="1968500" y="9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26417</xdr:rowOff>
    </xdr:from>
    <xdr:ext cx="534377" cy="259045"/>
    <xdr:sp macro="" textlink="">
      <xdr:nvSpPr>
        <xdr:cNvPr id="140" name="テキスト ボックス 139"/>
        <xdr:cNvSpPr txBox="1"/>
      </xdr:nvSpPr>
      <xdr:spPr>
        <a:xfrm>
          <a:off x="1752111" y="99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115843</xdr:rowOff>
    </xdr:from>
    <xdr:to>
      <xdr:col>1</xdr:col>
      <xdr:colOff>485775</xdr:colOff>
      <xdr:row>58</xdr:row>
      <xdr:rowOff>45993</xdr:rowOff>
    </xdr:to>
    <xdr:sp macro="" textlink="">
      <xdr:nvSpPr>
        <xdr:cNvPr id="141" name="円/楕円 140"/>
        <xdr:cNvSpPr/>
      </xdr:nvSpPr>
      <xdr:spPr>
        <a:xfrm>
          <a:off x="1079500" y="98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37120</xdr:rowOff>
    </xdr:from>
    <xdr:ext cx="534377" cy="259045"/>
    <xdr:sp macro="" textlink="">
      <xdr:nvSpPr>
        <xdr:cNvPr id="142" name="テキスト ボックス 141"/>
        <xdr:cNvSpPr txBox="1"/>
      </xdr:nvSpPr>
      <xdr:spPr>
        <a:xfrm>
          <a:off x="863111" y="99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56541</xdr:rowOff>
    </xdr:from>
    <xdr:to>
      <xdr:col>6</xdr:col>
      <xdr:colOff>511175</xdr:colOff>
      <xdr:row>77</xdr:row>
      <xdr:rowOff>121120</xdr:rowOff>
    </xdr:to>
    <xdr:cxnSp macro="">
      <xdr:nvCxnSpPr>
        <xdr:cNvPr id="172" name="直線コネクタ 171"/>
        <xdr:cNvCxnSpPr/>
      </xdr:nvCxnSpPr>
      <xdr:spPr>
        <a:xfrm flipV="1">
          <a:off x="3797300" y="13258191"/>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121120</xdr:rowOff>
    </xdr:from>
    <xdr:to>
      <xdr:col>5</xdr:col>
      <xdr:colOff>358775</xdr:colOff>
      <xdr:row>78</xdr:row>
      <xdr:rowOff>108738</xdr:rowOff>
    </xdr:to>
    <xdr:cxnSp macro="">
      <xdr:nvCxnSpPr>
        <xdr:cNvPr id="175" name="直線コネクタ 174"/>
        <xdr:cNvCxnSpPr/>
      </xdr:nvCxnSpPr>
      <xdr:spPr>
        <a:xfrm flipV="1">
          <a:off x="2908300" y="1332277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78969</xdr:rowOff>
    </xdr:from>
    <xdr:to>
      <xdr:col>4</xdr:col>
      <xdr:colOff>155575</xdr:colOff>
      <xdr:row>78</xdr:row>
      <xdr:rowOff>108738</xdr:rowOff>
    </xdr:to>
    <xdr:cxnSp macro="">
      <xdr:nvCxnSpPr>
        <xdr:cNvPr id="178" name="直線コネクタ 177"/>
        <xdr:cNvCxnSpPr/>
      </xdr:nvCxnSpPr>
      <xdr:spPr>
        <a:xfrm>
          <a:off x="2019300" y="13452069"/>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5448</xdr:rowOff>
    </xdr:from>
    <xdr:to>
      <xdr:col>2</xdr:col>
      <xdr:colOff>638175</xdr:colOff>
      <xdr:row>78</xdr:row>
      <xdr:rowOff>78969</xdr:rowOff>
    </xdr:to>
    <xdr:cxnSp macro="">
      <xdr:nvCxnSpPr>
        <xdr:cNvPr id="181" name="直線コネクタ 180"/>
        <xdr:cNvCxnSpPr/>
      </xdr:nvCxnSpPr>
      <xdr:spPr>
        <a:xfrm>
          <a:off x="1130300" y="13378548"/>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5741</xdr:rowOff>
    </xdr:from>
    <xdr:to>
      <xdr:col>6</xdr:col>
      <xdr:colOff>561975</xdr:colOff>
      <xdr:row>77</xdr:row>
      <xdr:rowOff>107341</xdr:rowOff>
    </xdr:to>
    <xdr:sp macro="" textlink="">
      <xdr:nvSpPr>
        <xdr:cNvPr id="191" name="円/楕円 190"/>
        <xdr:cNvSpPr/>
      </xdr:nvSpPr>
      <xdr:spPr>
        <a:xfrm>
          <a:off x="4584700" y="132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155618</xdr:rowOff>
    </xdr:from>
    <xdr:ext cx="599010" cy="259045"/>
    <xdr:sp macro="" textlink="">
      <xdr:nvSpPr>
        <xdr:cNvPr id="192" name="民生費該当値テキスト"/>
        <xdr:cNvSpPr txBox="1"/>
      </xdr:nvSpPr>
      <xdr:spPr>
        <a:xfrm>
          <a:off x="4686300" y="1318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70320</xdr:rowOff>
    </xdr:from>
    <xdr:to>
      <xdr:col>5</xdr:col>
      <xdr:colOff>409575</xdr:colOff>
      <xdr:row>78</xdr:row>
      <xdr:rowOff>470</xdr:rowOff>
    </xdr:to>
    <xdr:sp macro="" textlink="">
      <xdr:nvSpPr>
        <xdr:cNvPr id="193" name="円/楕円 192"/>
        <xdr:cNvSpPr/>
      </xdr:nvSpPr>
      <xdr:spPr>
        <a:xfrm>
          <a:off x="3746500" y="13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163047</xdr:rowOff>
    </xdr:from>
    <xdr:ext cx="599010" cy="259045"/>
    <xdr:sp macro="" textlink="">
      <xdr:nvSpPr>
        <xdr:cNvPr id="194" name="テキスト ボックス 193"/>
        <xdr:cNvSpPr txBox="1"/>
      </xdr:nvSpPr>
      <xdr:spPr>
        <a:xfrm>
          <a:off x="3497794" y="133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57938</xdr:rowOff>
    </xdr:from>
    <xdr:to>
      <xdr:col>4</xdr:col>
      <xdr:colOff>206375</xdr:colOff>
      <xdr:row>78</xdr:row>
      <xdr:rowOff>159538</xdr:rowOff>
    </xdr:to>
    <xdr:sp macro="" textlink="">
      <xdr:nvSpPr>
        <xdr:cNvPr id="195" name="円/楕円 194"/>
        <xdr:cNvSpPr/>
      </xdr:nvSpPr>
      <xdr:spPr>
        <a:xfrm>
          <a:off x="2857500" y="134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150665</xdr:rowOff>
    </xdr:from>
    <xdr:ext cx="534377" cy="259045"/>
    <xdr:sp macro="" textlink="">
      <xdr:nvSpPr>
        <xdr:cNvPr id="196" name="テキスト ボックス 195"/>
        <xdr:cNvSpPr txBox="1"/>
      </xdr:nvSpPr>
      <xdr:spPr>
        <a:xfrm>
          <a:off x="2641111" y="135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28169</xdr:rowOff>
    </xdr:from>
    <xdr:to>
      <xdr:col>3</xdr:col>
      <xdr:colOff>3175</xdr:colOff>
      <xdr:row>78</xdr:row>
      <xdr:rowOff>129769</xdr:rowOff>
    </xdr:to>
    <xdr:sp macro="" textlink="">
      <xdr:nvSpPr>
        <xdr:cNvPr id="197" name="円/楕円 196"/>
        <xdr:cNvSpPr/>
      </xdr:nvSpPr>
      <xdr:spPr>
        <a:xfrm>
          <a:off x="1968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120896</xdr:rowOff>
    </xdr:from>
    <xdr:ext cx="599010" cy="259045"/>
    <xdr:sp macro="" textlink="">
      <xdr:nvSpPr>
        <xdr:cNvPr id="198" name="テキスト ボックス 197"/>
        <xdr:cNvSpPr txBox="1"/>
      </xdr:nvSpPr>
      <xdr:spPr>
        <a:xfrm>
          <a:off x="1719794" y="134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126098</xdr:rowOff>
    </xdr:from>
    <xdr:to>
      <xdr:col>1</xdr:col>
      <xdr:colOff>485775</xdr:colOff>
      <xdr:row>78</xdr:row>
      <xdr:rowOff>56248</xdr:rowOff>
    </xdr:to>
    <xdr:sp macro="" textlink="">
      <xdr:nvSpPr>
        <xdr:cNvPr id="199" name="円/楕円 198"/>
        <xdr:cNvSpPr/>
      </xdr:nvSpPr>
      <xdr:spPr>
        <a:xfrm>
          <a:off x="1079500" y="13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47375</xdr:rowOff>
    </xdr:from>
    <xdr:ext cx="599010" cy="259045"/>
    <xdr:sp macro="" textlink="">
      <xdr:nvSpPr>
        <xdr:cNvPr id="200" name="テキスト ボックス 199"/>
        <xdr:cNvSpPr txBox="1"/>
      </xdr:nvSpPr>
      <xdr:spPr>
        <a:xfrm>
          <a:off x="830794" y="1342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14038</xdr:rowOff>
    </xdr:from>
    <xdr:to>
      <xdr:col>6</xdr:col>
      <xdr:colOff>511175</xdr:colOff>
      <xdr:row>99</xdr:row>
      <xdr:rowOff>17376</xdr:rowOff>
    </xdr:to>
    <xdr:cxnSp macro="">
      <xdr:nvCxnSpPr>
        <xdr:cNvPr id="228" name="直線コネクタ 227"/>
        <xdr:cNvCxnSpPr/>
      </xdr:nvCxnSpPr>
      <xdr:spPr>
        <a:xfrm flipV="1">
          <a:off x="3797300" y="16987588"/>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17376</xdr:rowOff>
    </xdr:from>
    <xdr:to>
      <xdr:col>5</xdr:col>
      <xdr:colOff>358775</xdr:colOff>
      <xdr:row>99</xdr:row>
      <xdr:rowOff>37196</xdr:rowOff>
    </xdr:to>
    <xdr:cxnSp macro="">
      <xdr:nvCxnSpPr>
        <xdr:cNvPr id="231" name="直線コネクタ 230"/>
        <xdr:cNvCxnSpPr/>
      </xdr:nvCxnSpPr>
      <xdr:spPr>
        <a:xfrm flipV="1">
          <a:off x="2908300" y="16990926"/>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168366</xdr:rowOff>
    </xdr:from>
    <xdr:to>
      <xdr:col>4</xdr:col>
      <xdr:colOff>155575</xdr:colOff>
      <xdr:row>99</xdr:row>
      <xdr:rowOff>37196</xdr:rowOff>
    </xdr:to>
    <xdr:cxnSp macro="">
      <xdr:nvCxnSpPr>
        <xdr:cNvPr id="234" name="直線コネクタ 233"/>
        <xdr:cNvCxnSpPr/>
      </xdr:nvCxnSpPr>
      <xdr:spPr>
        <a:xfrm>
          <a:off x="2019300" y="16970466"/>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157485</xdr:rowOff>
    </xdr:from>
    <xdr:to>
      <xdr:col>2</xdr:col>
      <xdr:colOff>638175</xdr:colOff>
      <xdr:row>98</xdr:row>
      <xdr:rowOff>168366</xdr:rowOff>
    </xdr:to>
    <xdr:cxnSp macro="">
      <xdr:nvCxnSpPr>
        <xdr:cNvPr id="237" name="直線コネクタ 236"/>
        <xdr:cNvCxnSpPr/>
      </xdr:nvCxnSpPr>
      <xdr:spPr>
        <a:xfrm>
          <a:off x="1130300" y="1695958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134688</xdr:rowOff>
    </xdr:from>
    <xdr:to>
      <xdr:col>6</xdr:col>
      <xdr:colOff>561975</xdr:colOff>
      <xdr:row>99</xdr:row>
      <xdr:rowOff>64838</xdr:rowOff>
    </xdr:to>
    <xdr:sp macro="" textlink="">
      <xdr:nvSpPr>
        <xdr:cNvPr id="247" name="円/楕円 246"/>
        <xdr:cNvSpPr/>
      </xdr:nvSpPr>
      <xdr:spPr>
        <a:xfrm>
          <a:off x="4584700" y="169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49615</xdr:rowOff>
    </xdr:from>
    <xdr:ext cx="534377" cy="259045"/>
    <xdr:sp macro="" textlink="">
      <xdr:nvSpPr>
        <xdr:cNvPr id="248" name="衛生費該当値テキスト"/>
        <xdr:cNvSpPr txBox="1"/>
      </xdr:nvSpPr>
      <xdr:spPr>
        <a:xfrm>
          <a:off x="4686300" y="168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138026</xdr:rowOff>
    </xdr:from>
    <xdr:to>
      <xdr:col>5</xdr:col>
      <xdr:colOff>409575</xdr:colOff>
      <xdr:row>99</xdr:row>
      <xdr:rowOff>68176</xdr:rowOff>
    </xdr:to>
    <xdr:sp macro="" textlink="">
      <xdr:nvSpPr>
        <xdr:cNvPr id="249" name="円/楕円 248"/>
        <xdr:cNvSpPr/>
      </xdr:nvSpPr>
      <xdr:spPr>
        <a:xfrm>
          <a:off x="3746500" y="169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59303</xdr:rowOff>
    </xdr:from>
    <xdr:ext cx="534377" cy="259045"/>
    <xdr:sp macro="" textlink="">
      <xdr:nvSpPr>
        <xdr:cNvPr id="250" name="テキスト ボックス 249"/>
        <xdr:cNvSpPr txBox="1"/>
      </xdr:nvSpPr>
      <xdr:spPr>
        <a:xfrm>
          <a:off x="3530111" y="17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157846</xdr:rowOff>
    </xdr:from>
    <xdr:to>
      <xdr:col>4</xdr:col>
      <xdr:colOff>206375</xdr:colOff>
      <xdr:row>99</xdr:row>
      <xdr:rowOff>87996</xdr:rowOff>
    </xdr:to>
    <xdr:sp macro="" textlink="">
      <xdr:nvSpPr>
        <xdr:cNvPr id="251" name="円/楕円 250"/>
        <xdr:cNvSpPr/>
      </xdr:nvSpPr>
      <xdr:spPr>
        <a:xfrm>
          <a:off x="2857500" y="169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79123</xdr:rowOff>
    </xdr:from>
    <xdr:ext cx="534377" cy="259045"/>
    <xdr:sp macro="" textlink="">
      <xdr:nvSpPr>
        <xdr:cNvPr id="252" name="テキスト ボックス 251"/>
        <xdr:cNvSpPr txBox="1"/>
      </xdr:nvSpPr>
      <xdr:spPr>
        <a:xfrm>
          <a:off x="2641111" y="17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117566</xdr:rowOff>
    </xdr:from>
    <xdr:to>
      <xdr:col>3</xdr:col>
      <xdr:colOff>3175</xdr:colOff>
      <xdr:row>99</xdr:row>
      <xdr:rowOff>47716</xdr:rowOff>
    </xdr:to>
    <xdr:sp macro="" textlink="">
      <xdr:nvSpPr>
        <xdr:cNvPr id="253" name="円/楕円 252"/>
        <xdr:cNvSpPr/>
      </xdr:nvSpPr>
      <xdr:spPr>
        <a:xfrm>
          <a:off x="1968500" y="169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38843</xdr:rowOff>
    </xdr:from>
    <xdr:ext cx="534377" cy="259045"/>
    <xdr:sp macro="" textlink="">
      <xdr:nvSpPr>
        <xdr:cNvPr id="254" name="テキスト ボックス 253"/>
        <xdr:cNvSpPr txBox="1"/>
      </xdr:nvSpPr>
      <xdr:spPr>
        <a:xfrm>
          <a:off x="1752111" y="170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106685</xdr:rowOff>
    </xdr:from>
    <xdr:to>
      <xdr:col>1</xdr:col>
      <xdr:colOff>485775</xdr:colOff>
      <xdr:row>99</xdr:row>
      <xdr:rowOff>36835</xdr:rowOff>
    </xdr:to>
    <xdr:sp macro="" textlink="">
      <xdr:nvSpPr>
        <xdr:cNvPr id="255" name="円/楕円 254"/>
        <xdr:cNvSpPr/>
      </xdr:nvSpPr>
      <xdr:spPr>
        <a:xfrm>
          <a:off x="1079500" y="169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27962</xdr:rowOff>
    </xdr:from>
    <xdr:ext cx="534377" cy="259045"/>
    <xdr:sp macro="" textlink="">
      <xdr:nvSpPr>
        <xdr:cNvPr id="256" name="テキスト ボックス 255"/>
        <xdr:cNvSpPr txBox="1"/>
      </xdr:nvSpPr>
      <xdr:spPr>
        <a:xfrm>
          <a:off x="863111" y="170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50546</xdr:rowOff>
    </xdr:from>
    <xdr:to>
      <xdr:col>15</xdr:col>
      <xdr:colOff>180975</xdr:colOff>
      <xdr:row>38</xdr:row>
      <xdr:rowOff>19685</xdr:rowOff>
    </xdr:to>
    <xdr:cxnSp macro="">
      <xdr:nvCxnSpPr>
        <xdr:cNvPr id="285" name="直線コネクタ 284"/>
        <xdr:cNvCxnSpPr/>
      </xdr:nvCxnSpPr>
      <xdr:spPr>
        <a:xfrm>
          <a:off x="9639300" y="5879846"/>
          <a:ext cx="838200" cy="6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50546</xdr:rowOff>
    </xdr:from>
    <xdr:to>
      <xdr:col>14</xdr:col>
      <xdr:colOff>28575</xdr:colOff>
      <xdr:row>36</xdr:row>
      <xdr:rowOff>157226</xdr:rowOff>
    </xdr:to>
    <xdr:cxnSp macro="">
      <xdr:nvCxnSpPr>
        <xdr:cNvPr id="288" name="直線コネクタ 287"/>
        <xdr:cNvCxnSpPr/>
      </xdr:nvCxnSpPr>
      <xdr:spPr>
        <a:xfrm flipV="1">
          <a:off x="8750300" y="5879846"/>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129049</xdr:rowOff>
    </xdr:from>
    <xdr:ext cx="469744" cy="259045"/>
    <xdr:sp macro="" textlink="">
      <xdr:nvSpPr>
        <xdr:cNvPr id="290" name="テキスト ボックス 289"/>
        <xdr:cNvSpPr txBox="1"/>
      </xdr:nvSpPr>
      <xdr:spPr>
        <a:xfrm>
          <a:off x="940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157226</xdr:rowOff>
    </xdr:from>
    <xdr:to>
      <xdr:col>12</xdr:col>
      <xdr:colOff>511175</xdr:colOff>
      <xdr:row>37</xdr:row>
      <xdr:rowOff>130556</xdr:rowOff>
    </xdr:to>
    <xdr:cxnSp macro="">
      <xdr:nvCxnSpPr>
        <xdr:cNvPr id="291" name="直線コネクタ 290"/>
        <xdr:cNvCxnSpPr/>
      </xdr:nvCxnSpPr>
      <xdr:spPr>
        <a:xfrm flipV="1">
          <a:off x="7861300" y="63294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94361</xdr:rowOff>
    </xdr:from>
    <xdr:to>
      <xdr:col>11</xdr:col>
      <xdr:colOff>307975</xdr:colOff>
      <xdr:row>37</xdr:row>
      <xdr:rowOff>130556</xdr:rowOff>
    </xdr:to>
    <xdr:cxnSp macro="">
      <xdr:nvCxnSpPr>
        <xdr:cNvPr id="294" name="直線コネクタ 293"/>
        <xdr:cNvCxnSpPr/>
      </xdr:nvCxnSpPr>
      <xdr:spPr>
        <a:xfrm>
          <a:off x="6972300" y="6095111"/>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140335</xdr:rowOff>
    </xdr:from>
    <xdr:to>
      <xdr:col>15</xdr:col>
      <xdr:colOff>231775</xdr:colOff>
      <xdr:row>38</xdr:row>
      <xdr:rowOff>70485</xdr:rowOff>
    </xdr:to>
    <xdr:sp macro="" textlink="">
      <xdr:nvSpPr>
        <xdr:cNvPr id="304" name="円/楕円 303"/>
        <xdr:cNvSpPr/>
      </xdr:nvSpPr>
      <xdr:spPr>
        <a:xfrm>
          <a:off x="10426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118762</xdr:rowOff>
    </xdr:from>
    <xdr:ext cx="378565" cy="259045"/>
    <xdr:sp macro="" textlink="">
      <xdr:nvSpPr>
        <xdr:cNvPr id="305" name="労働費該当値テキスト"/>
        <xdr:cNvSpPr txBox="1"/>
      </xdr:nvSpPr>
      <xdr:spPr>
        <a:xfrm>
          <a:off x="10528300"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171196</xdr:rowOff>
    </xdr:from>
    <xdr:to>
      <xdr:col>14</xdr:col>
      <xdr:colOff>79375</xdr:colOff>
      <xdr:row>34</xdr:row>
      <xdr:rowOff>101346</xdr:rowOff>
    </xdr:to>
    <xdr:sp macro="" textlink="">
      <xdr:nvSpPr>
        <xdr:cNvPr id="306" name="円/楕円 305"/>
        <xdr:cNvSpPr/>
      </xdr:nvSpPr>
      <xdr:spPr>
        <a:xfrm>
          <a:off x="958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117873</xdr:rowOff>
    </xdr:from>
    <xdr:ext cx="469744" cy="259045"/>
    <xdr:sp macro="" textlink="">
      <xdr:nvSpPr>
        <xdr:cNvPr id="307" name="テキスト ボックス 306"/>
        <xdr:cNvSpPr txBox="1"/>
      </xdr:nvSpPr>
      <xdr:spPr>
        <a:xfrm>
          <a:off x="9404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106426</xdr:rowOff>
    </xdr:from>
    <xdr:to>
      <xdr:col>12</xdr:col>
      <xdr:colOff>561975</xdr:colOff>
      <xdr:row>37</xdr:row>
      <xdr:rowOff>36576</xdr:rowOff>
    </xdr:to>
    <xdr:sp macro="" textlink="">
      <xdr:nvSpPr>
        <xdr:cNvPr id="308" name="円/楕円 307"/>
        <xdr:cNvSpPr/>
      </xdr:nvSpPr>
      <xdr:spPr>
        <a:xfrm>
          <a:off x="869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27703</xdr:rowOff>
    </xdr:from>
    <xdr:ext cx="469744" cy="259045"/>
    <xdr:sp macro="" textlink="">
      <xdr:nvSpPr>
        <xdr:cNvPr id="309" name="テキスト ボックス 308"/>
        <xdr:cNvSpPr txBox="1"/>
      </xdr:nvSpPr>
      <xdr:spPr>
        <a:xfrm>
          <a:off x="8515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79756</xdr:rowOff>
    </xdr:from>
    <xdr:to>
      <xdr:col>11</xdr:col>
      <xdr:colOff>358775</xdr:colOff>
      <xdr:row>38</xdr:row>
      <xdr:rowOff>9906</xdr:rowOff>
    </xdr:to>
    <xdr:sp macro="" textlink="">
      <xdr:nvSpPr>
        <xdr:cNvPr id="310" name="円/楕円 309"/>
        <xdr:cNvSpPr/>
      </xdr:nvSpPr>
      <xdr:spPr>
        <a:xfrm>
          <a:off x="781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1033</xdr:rowOff>
    </xdr:from>
    <xdr:ext cx="378565" cy="259045"/>
    <xdr:sp macro="" textlink="">
      <xdr:nvSpPr>
        <xdr:cNvPr id="311" name="テキスト ボックス 310"/>
        <xdr:cNvSpPr txBox="1"/>
      </xdr:nvSpPr>
      <xdr:spPr>
        <a:xfrm>
          <a:off x="7672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43561</xdr:rowOff>
    </xdr:from>
    <xdr:to>
      <xdr:col>10</xdr:col>
      <xdr:colOff>155575</xdr:colOff>
      <xdr:row>35</xdr:row>
      <xdr:rowOff>145161</xdr:rowOff>
    </xdr:to>
    <xdr:sp macro="" textlink="">
      <xdr:nvSpPr>
        <xdr:cNvPr id="312" name="円/楕円 311"/>
        <xdr:cNvSpPr/>
      </xdr:nvSpPr>
      <xdr:spPr>
        <a:xfrm>
          <a:off x="6921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136288</xdr:rowOff>
    </xdr:from>
    <xdr:ext cx="469744" cy="259045"/>
    <xdr:sp macro="" textlink="">
      <xdr:nvSpPr>
        <xdr:cNvPr id="313" name="テキスト ボックス 312"/>
        <xdr:cNvSpPr txBox="1"/>
      </xdr:nvSpPr>
      <xdr:spPr>
        <a:xfrm>
          <a:off x="6737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166446</xdr:rowOff>
    </xdr:from>
    <xdr:to>
      <xdr:col>15</xdr:col>
      <xdr:colOff>180975</xdr:colOff>
      <xdr:row>59</xdr:row>
      <xdr:rowOff>8547</xdr:rowOff>
    </xdr:to>
    <xdr:cxnSp macro="">
      <xdr:nvCxnSpPr>
        <xdr:cNvPr id="342" name="直線コネクタ 341"/>
        <xdr:cNvCxnSpPr/>
      </xdr:nvCxnSpPr>
      <xdr:spPr>
        <a:xfrm>
          <a:off x="9639300" y="10110546"/>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166446</xdr:rowOff>
    </xdr:from>
    <xdr:to>
      <xdr:col>14</xdr:col>
      <xdr:colOff>28575</xdr:colOff>
      <xdr:row>59</xdr:row>
      <xdr:rowOff>20777</xdr:rowOff>
    </xdr:to>
    <xdr:cxnSp macro="">
      <xdr:nvCxnSpPr>
        <xdr:cNvPr id="345" name="直線コネクタ 344"/>
        <xdr:cNvCxnSpPr/>
      </xdr:nvCxnSpPr>
      <xdr:spPr>
        <a:xfrm flipV="1">
          <a:off x="8750300" y="10110546"/>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20777</xdr:rowOff>
    </xdr:from>
    <xdr:to>
      <xdr:col>12</xdr:col>
      <xdr:colOff>511175</xdr:colOff>
      <xdr:row>59</xdr:row>
      <xdr:rowOff>22746</xdr:rowOff>
    </xdr:to>
    <xdr:cxnSp macro="">
      <xdr:nvCxnSpPr>
        <xdr:cNvPr id="348" name="直線コネクタ 347"/>
        <xdr:cNvCxnSpPr/>
      </xdr:nvCxnSpPr>
      <xdr:spPr>
        <a:xfrm flipV="1">
          <a:off x="7861300" y="1013632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19418</xdr:rowOff>
    </xdr:from>
    <xdr:to>
      <xdr:col>11</xdr:col>
      <xdr:colOff>307975</xdr:colOff>
      <xdr:row>59</xdr:row>
      <xdr:rowOff>22746</xdr:rowOff>
    </xdr:to>
    <xdr:cxnSp macro="">
      <xdr:nvCxnSpPr>
        <xdr:cNvPr id="351" name="直線コネクタ 350"/>
        <xdr:cNvCxnSpPr/>
      </xdr:nvCxnSpPr>
      <xdr:spPr>
        <a:xfrm>
          <a:off x="6972300" y="10134968"/>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129197</xdr:rowOff>
    </xdr:from>
    <xdr:to>
      <xdr:col>15</xdr:col>
      <xdr:colOff>231775</xdr:colOff>
      <xdr:row>59</xdr:row>
      <xdr:rowOff>59347</xdr:rowOff>
    </xdr:to>
    <xdr:sp macro="" textlink="">
      <xdr:nvSpPr>
        <xdr:cNvPr id="361" name="円/楕円 360"/>
        <xdr:cNvSpPr/>
      </xdr:nvSpPr>
      <xdr:spPr>
        <a:xfrm>
          <a:off x="10426700" y="100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115646</xdr:rowOff>
    </xdr:from>
    <xdr:to>
      <xdr:col>14</xdr:col>
      <xdr:colOff>79375</xdr:colOff>
      <xdr:row>59</xdr:row>
      <xdr:rowOff>45796</xdr:rowOff>
    </xdr:to>
    <xdr:sp macro="" textlink="">
      <xdr:nvSpPr>
        <xdr:cNvPr id="363" name="円/楕円 362"/>
        <xdr:cNvSpPr/>
      </xdr:nvSpPr>
      <xdr:spPr>
        <a:xfrm>
          <a:off x="9588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36923</xdr:rowOff>
    </xdr:from>
    <xdr:ext cx="469744" cy="259045"/>
    <xdr:sp macro="" textlink="">
      <xdr:nvSpPr>
        <xdr:cNvPr id="364" name="テキスト ボックス 363"/>
        <xdr:cNvSpPr txBox="1"/>
      </xdr:nvSpPr>
      <xdr:spPr>
        <a:xfrm>
          <a:off x="9404427" y="101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141427</xdr:rowOff>
    </xdr:from>
    <xdr:to>
      <xdr:col>12</xdr:col>
      <xdr:colOff>561975</xdr:colOff>
      <xdr:row>59</xdr:row>
      <xdr:rowOff>71577</xdr:rowOff>
    </xdr:to>
    <xdr:sp macro="" textlink="">
      <xdr:nvSpPr>
        <xdr:cNvPr id="365" name="円/楕円 364"/>
        <xdr:cNvSpPr/>
      </xdr:nvSpPr>
      <xdr:spPr>
        <a:xfrm>
          <a:off x="8699500" y="100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62704</xdr:rowOff>
    </xdr:from>
    <xdr:ext cx="469744" cy="259045"/>
    <xdr:sp macro="" textlink="">
      <xdr:nvSpPr>
        <xdr:cNvPr id="366" name="テキスト ボックス 365"/>
        <xdr:cNvSpPr txBox="1"/>
      </xdr:nvSpPr>
      <xdr:spPr>
        <a:xfrm>
          <a:off x="8515427" y="1017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143396</xdr:rowOff>
    </xdr:from>
    <xdr:to>
      <xdr:col>11</xdr:col>
      <xdr:colOff>358775</xdr:colOff>
      <xdr:row>59</xdr:row>
      <xdr:rowOff>73546</xdr:rowOff>
    </xdr:to>
    <xdr:sp macro="" textlink="">
      <xdr:nvSpPr>
        <xdr:cNvPr id="367" name="円/楕円 366"/>
        <xdr:cNvSpPr/>
      </xdr:nvSpPr>
      <xdr:spPr>
        <a:xfrm>
          <a:off x="7810500" y="100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64673</xdr:rowOff>
    </xdr:from>
    <xdr:ext cx="469744" cy="259045"/>
    <xdr:sp macro="" textlink="">
      <xdr:nvSpPr>
        <xdr:cNvPr id="368" name="テキスト ボックス 367"/>
        <xdr:cNvSpPr txBox="1"/>
      </xdr:nvSpPr>
      <xdr:spPr>
        <a:xfrm>
          <a:off x="7626427" y="1018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140068</xdr:rowOff>
    </xdr:from>
    <xdr:to>
      <xdr:col>10</xdr:col>
      <xdr:colOff>155575</xdr:colOff>
      <xdr:row>59</xdr:row>
      <xdr:rowOff>70218</xdr:rowOff>
    </xdr:to>
    <xdr:sp macro="" textlink="">
      <xdr:nvSpPr>
        <xdr:cNvPr id="369" name="円/楕円 368"/>
        <xdr:cNvSpPr/>
      </xdr:nvSpPr>
      <xdr:spPr>
        <a:xfrm>
          <a:off x="6921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61345</xdr:rowOff>
    </xdr:from>
    <xdr:ext cx="469744" cy="259045"/>
    <xdr:sp macro="" textlink="">
      <xdr:nvSpPr>
        <xdr:cNvPr id="370" name="テキスト ボックス 369"/>
        <xdr:cNvSpPr txBox="1"/>
      </xdr:nvSpPr>
      <xdr:spPr>
        <a:xfrm>
          <a:off x="6737427" y="101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86071</xdr:rowOff>
    </xdr:from>
    <xdr:to>
      <xdr:col>15</xdr:col>
      <xdr:colOff>180975</xdr:colOff>
      <xdr:row>77</xdr:row>
      <xdr:rowOff>161372</xdr:rowOff>
    </xdr:to>
    <xdr:cxnSp macro="">
      <xdr:nvCxnSpPr>
        <xdr:cNvPr id="397" name="直線コネクタ 396"/>
        <xdr:cNvCxnSpPr/>
      </xdr:nvCxnSpPr>
      <xdr:spPr>
        <a:xfrm flipV="1">
          <a:off x="9639300" y="13287721"/>
          <a:ext cx="8382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112040</xdr:rowOff>
    </xdr:from>
    <xdr:to>
      <xdr:col>14</xdr:col>
      <xdr:colOff>28575</xdr:colOff>
      <xdr:row>77</xdr:row>
      <xdr:rowOff>161372</xdr:rowOff>
    </xdr:to>
    <xdr:cxnSp macro="">
      <xdr:nvCxnSpPr>
        <xdr:cNvPr id="400" name="直線コネクタ 399"/>
        <xdr:cNvCxnSpPr/>
      </xdr:nvCxnSpPr>
      <xdr:spPr>
        <a:xfrm>
          <a:off x="8750300" y="1331369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112040</xdr:rowOff>
    </xdr:from>
    <xdr:to>
      <xdr:col>12</xdr:col>
      <xdr:colOff>511175</xdr:colOff>
      <xdr:row>78</xdr:row>
      <xdr:rowOff>67325</xdr:rowOff>
    </xdr:to>
    <xdr:cxnSp macro="">
      <xdr:nvCxnSpPr>
        <xdr:cNvPr id="403" name="直線コネクタ 402"/>
        <xdr:cNvCxnSpPr/>
      </xdr:nvCxnSpPr>
      <xdr:spPr>
        <a:xfrm flipV="1">
          <a:off x="7861300" y="13313690"/>
          <a:ext cx="889000" cy="1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64308</xdr:rowOff>
    </xdr:from>
    <xdr:to>
      <xdr:col>11</xdr:col>
      <xdr:colOff>307975</xdr:colOff>
      <xdr:row>78</xdr:row>
      <xdr:rowOff>67325</xdr:rowOff>
    </xdr:to>
    <xdr:cxnSp macro="">
      <xdr:nvCxnSpPr>
        <xdr:cNvPr id="406" name="直線コネクタ 405"/>
        <xdr:cNvCxnSpPr/>
      </xdr:nvCxnSpPr>
      <xdr:spPr>
        <a:xfrm>
          <a:off x="6972300" y="1343740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35271</xdr:rowOff>
    </xdr:from>
    <xdr:to>
      <xdr:col>15</xdr:col>
      <xdr:colOff>231775</xdr:colOff>
      <xdr:row>77</xdr:row>
      <xdr:rowOff>136871</xdr:rowOff>
    </xdr:to>
    <xdr:sp macro="" textlink="">
      <xdr:nvSpPr>
        <xdr:cNvPr id="416" name="円/楕円 415"/>
        <xdr:cNvSpPr/>
      </xdr:nvSpPr>
      <xdr:spPr>
        <a:xfrm>
          <a:off x="104267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13698</xdr:rowOff>
    </xdr:from>
    <xdr:ext cx="469744" cy="259045"/>
    <xdr:sp macro="" textlink="">
      <xdr:nvSpPr>
        <xdr:cNvPr id="417" name="商工費該当値テキスト"/>
        <xdr:cNvSpPr txBox="1"/>
      </xdr:nvSpPr>
      <xdr:spPr>
        <a:xfrm>
          <a:off x="10528300" y="132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110572</xdr:rowOff>
    </xdr:from>
    <xdr:to>
      <xdr:col>14</xdr:col>
      <xdr:colOff>79375</xdr:colOff>
      <xdr:row>78</xdr:row>
      <xdr:rowOff>40722</xdr:rowOff>
    </xdr:to>
    <xdr:sp macro="" textlink="">
      <xdr:nvSpPr>
        <xdr:cNvPr id="418" name="円/楕円 417"/>
        <xdr:cNvSpPr/>
      </xdr:nvSpPr>
      <xdr:spPr>
        <a:xfrm>
          <a:off x="9588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31849</xdr:rowOff>
    </xdr:from>
    <xdr:ext cx="469744" cy="259045"/>
    <xdr:sp macro="" textlink="">
      <xdr:nvSpPr>
        <xdr:cNvPr id="419" name="テキスト ボックス 418"/>
        <xdr:cNvSpPr txBox="1"/>
      </xdr:nvSpPr>
      <xdr:spPr>
        <a:xfrm>
          <a:off x="9404427"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61240</xdr:rowOff>
    </xdr:from>
    <xdr:to>
      <xdr:col>12</xdr:col>
      <xdr:colOff>561975</xdr:colOff>
      <xdr:row>77</xdr:row>
      <xdr:rowOff>162840</xdr:rowOff>
    </xdr:to>
    <xdr:sp macro="" textlink="">
      <xdr:nvSpPr>
        <xdr:cNvPr id="420" name="円/楕円 419"/>
        <xdr:cNvSpPr/>
      </xdr:nvSpPr>
      <xdr:spPr>
        <a:xfrm>
          <a:off x="8699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153967</xdr:rowOff>
    </xdr:from>
    <xdr:ext cx="469744" cy="259045"/>
    <xdr:sp macro="" textlink="">
      <xdr:nvSpPr>
        <xdr:cNvPr id="421" name="テキスト ボックス 420"/>
        <xdr:cNvSpPr txBox="1"/>
      </xdr:nvSpPr>
      <xdr:spPr>
        <a:xfrm>
          <a:off x="8515427"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16525</xdr:rowOff>
    </xdr:from>
    <xdr:to>
      <xdr:col>11</xdr:col>
      <xdr:colOff>358775</xdr:colOff>
      <xdr:row>78</xdr:row>
      <xdr:rowOff>118125</xdr:rowOff>
    </xdr:to>
    <xdr:sp macro="" textlink="">
      <xdr:nvSpPr>
        <xdr:cNvPr id="422" name="円/楕円 421"/>
        <xdr:cNvSpPr/>
      </xdr:nvSpPr>
      <xdr:spPr>
        <a:xfrm>
          <a:off x="7810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109252</xdr:rowOff>
    </xdr:from>
    <xdr:ext cx="469744" cy="259045"/>
    <xdr:sp macro="" textlink="">
      <xdr:nvSpPr>
        <xdr:cNvPr id="423" name="テキスト ボックス 422"/>
        <xdr:cNvSpPr txBox="1"/>
      </xdr:nvSpPr>
      <xdr:spPr>
        <a:xfrm>
          <a:off x="7626427" y="134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13508</xdr:rowOff>
    </xdr:from>
    <xdr:to>
      <xdr:col>10</xdr:col>
      <xdr:colOff>155575</xdr:colOff>
      <xdr:row>78</xdr:row>
      <xdr:rowOff>115108</xdr:rowOff>
    </xdr:to>
    <xdr:sp macro="" textlink="">
      <xdr:nvSpPr>
        <xdr:cNvPr id="424" name="円/楕円 423"/>
        <xdr:cNvSpPr/>
      </xdr:nvSpPr>
      <xdr:spPr>
        <a:xfrm>
          <a:off x="6921500" y="13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106235</xdr:rowOff>
    </xdr:from>
    <xdr:ext cx="469744" cy="259045"/>
    <xdr:sp macro="" textlink="">
      <xdr:nvSpPr>
        <xdr:cNvPr id="425" name="テキスト ボックス 424"/>
        <xdr:cNvSpPr txBox="1"/>
      </xdr:nvSpPr>
      <xdr:spPr>
        <a:xfrm>
          <a:off x="6737427" y="1347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21495</xdr:rowOff>
    </xdr:from>
    <xdr:to>
      <xdr:col>15</xdr:col>
      <xdr:colOff>180975</xdr:colOff>
      <xdr:row>98</xdr:row>
      <xdr:rowOff>35975</xdr:rowOff>
    </xdr:to>
    <xdr:cxnSp macro="">
      <xdr:nvCxnSpPr>
        <xdr:cNvPr id="452" name="直線コネクタ 451"/>
        <xdr:cNvCxnSpPr/>
      </xdr:nvCxnSpPr>
      <xdr:spPr>
        <a:xfrm>
          <a:off x="9639300" y="16823595"/>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10843</xdr:rowOff>
    </xdr:from>
    <xdr:to>
      <xdr:col>14</xdr:col>
      <xdr:colOff>28575</xdr:colOff>
      <xdr:row>98</xdr:row>
      <xdr:rowOff>21495</xdr:rowOff>
    </xdr:to>
    <xdr:cxnSp macro="">
      <xdr:nvCxnSpPr>
        <xdr:cNvPr id="455" name="直線コネクタ 454"/>
        <xdr:cNvCxnSpPr/>
      </xdr:nvCxnSpPr>
      <xdr:spPr>
        <a:xfrm>
          <a:off x="8750300" y="1681294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10843</xdr:rowOff>
    </xdr:from>
    <xdr:to>
      <xdr:col>12</xdr:col>
      <xdr:colOff>511175</xdr:colOff>
      <xdr:row>98</xdr:row>
      <xdr:rowOff>14629</xdr:rowOff>
    </xdr:to>
    <xdr:cxnSp macro="">
      <xdr:nvCxnSpPr>
        <xdr:cNvPr id="458" name="直線コネクタ 457"/>
        <xdr:cNvCxnSpPr/>
      </xdr:nvCxnSpPr>
      <xdr:spPr>
        <a:xfrm flipV="1">
          <a:off x="7861300" y="16812943"/>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161069</xdr:rowOff>
    </xdr:from>
    <xdr:to>
      <xdr:col>11</xdr:col>
      <xdr:colOff>307975</xdr:colOff>
      <xdr:row>98</xdr:row>
      <xdr:rowOff>14629</xdr:rowOff>
    </xdr:to>
    <xdr:cxnSp macro="">
      <xdr:nvCxnSpPr>
        <xdr:cNvPr id="461" name="直線コネクタ 460"/>
        <xdr:cNvCxnSpPr/>
      </xdr:nvCxnSpPr>
      <xdr:spPr>
        <a:xfrm>
          <a:off x="6972300" y="16791719"/>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156625</xdr:rowOff>
    </xdr:from>
    <xdr:to>
      <xdr:col>15</xdr:col>
      <xdr:colOff>231775</xdr:colOff>
      <xdr:row>98</xdr:row>
      <xdr:rowOff>86775</xdr:rowOff>
    </xdr:to>
    <xdr:sp macro="" textlink="">
      <xdr:nvSpPr>
        <xdr:cNvPr id="471" name="円/楕円 470"/>
        <xdr:cNvSpPr/>
      </xdr:nvSpPr>
      <xdr:spPr>
        <a:xfrm>
          <a:off x="104267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71552</xdr:rowOff>
    </xdr:from>
    <xdr:ext cx="534377" cy="259045"/>
    <xdr:sp macro="" textlink="">
      <xdr:nvSpPr>
        <xdr:cNvPr id="472" name="土木費該当値テキスト"/>
        <xdr:cNvSpPr txBox="1"/>
      </xdr:nvSpPr>
      <xdr:spPr>
        <a:xfrm>
          <a:off x="10528300" y="1670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142145</xdr:rowOff>
    </xdr:from>
    <xdr:to>
      <xdr:col>14</xdr:col>
      <xdr:colOff>79375</xdr:colOff>
      <xdr:row>98</xdr:row>
      <xdr:rowOff>72295</xdr:rowOff>
    </xdr:to>
    <xdr:sp macro="" textlink="">
      <xdr:nvSpPr>
        <xdr:cNvPr id="473" name="円/楕円 472"/>
        <xdr:cNvSpPr/>
      </xdr:nvSpPr>
      <xdr:spPr>
        <a:xfrm>
          <a:off x="9588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63422</xdr:rowOff>
    </xdr:from>
    <xdr:ext cx="534377" cy="259045"/>
    <xdr:sp macro="" textlink="">
      <xdr:nvSpPr>
        <xdr:cNvPr id="474" name="テキスト ボックス 473"/>
        <xdr:cNvSpPr txBox="1"/>
      </xdr:nvSpPr>
      <xdr:spPr>
        <a:xfrm>
          <a:off x="9372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131493</xdr:rowOff>
    </xdr:from>
    <xdr:to>
      <xdr:col>12</xdr:col>
      <xdr:colOff>561975</xdr:colOff>
      <xdr:row>98</xdr:row>
      <xdr:rowOff>61643</xdr:rowOff>
    </xdr:to>
    <xdr:sp macro="" textlink="">
      <xdr:nvSpPr>
        <xdr:cNvPr id="475" name="円/楕円 474"/>
        <xdr:cNvSpPr/>
      </xdr:nvSpPr>
      <xdr:spPr>
        <a:xfrm>
          <a:off x="8699500" y="1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52770</xdr:rowOff>
    </xdr:from>
    <xdr:ext cx="534377" cy="259045"/>
    <xdr:sp macro="" textlink="">
      <xdr:nvSpPr>
        <xdr:cNvPr id="476" name="テキスト ボックス 475"/>
        <xdr:cNvSpPr txBox="1"/>
      </xdr:nvSpPr>
      <xdr:spPr>
        <a:xfrm>
          <a:off x="8483111" y="16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135279</xdr:rowOff>
    </xdr:from>
    <xdr:to>
      <xdr:col>11</xdr:col>
      <xdr:colOff>358775</xdr:colOff>
      <xdr:row>98</xdr:row>
      <xdr:rowOff>65429</xdr:rowOff>
    </xdr:to>
    <xdr:sp macro="" textlink="">
      <xdr:nvSpPr>
        <xdr:cNvPr id="477" name="円/楕円 476"/>
        <xdr:cNvSpPr/>
      </xdr:nvSpPr>
      <xdr:spPr>
        <a:xfrm>
          <a:off x="7810500" y="167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56556</xdr:rowOff>
    </xdr:from>
    <xdr:ext cx="534377" cy="259045"/>
    <xdr:sp macro="" textlink="">
      <xdr:nvSpPr>
        <xdr:cNvPr id="478" name="テキスト ボックス 477"/>
        <xdr:cNvSpPr txBox="1"/>
      </xdr:nvSpPr>
      <xdr:spPr>
        <a:xfrm>
          <a:off x="7594111" y="168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110269</xdr:rowOff>
    </xdr:from>
    <xdr:to>
      <xdr:col>10</xdr:col>
      <xdr:colOff>155575</xdr:colOff>
      <xdr:row>98</xdr:row>
      <xdr:rowOff>40419</xdr:rowOff>
    </xdr:to>
    <xdr:sp macro="" textlink="">
      <xdr:nvSpPr>
        <xdr:cNvPr id="479" name="円/楕円 478"/>
        <xdr:cNvSpPr/>
      </xdr:nvSpPr>
      <xdr:spPr>
        <a:xfrm>
          <a:off x="6921500" y="167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31546</xdr:rowOff>
    </xdr:from>
    <xdr:ext cx="534377" cy="259045"/>
    <xdr:sp macro="" textlink="">
      <xdr:nvSpPr>
        <xdr:cNvPr id="480" name="テキスト ボックス 479"/>
        <xdr:cNvSpPr txBox="1"/>
      </xdr:nvSpPr>
      <xdr:spPr>
        <a:xfrm>
          <a:off x="6705111" y="168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115811</xdr:rowOff>
    </xdr:from>
    <xdr:to>
      <xdr:col>23</xdr:col>
      <xdr:colOff>517525</xdr:colOff>
      <xdr:row>36</xdr:row>
      <xdr:rowOff>145529</xdr:rowOff>
    </xdr:to>
    <xdr:cxnSp macro="">
      <xdr:nvCxnSpPr>
        <xdr:cNvPr id="506" name="直線コネクタ 505"/>
        <xdr:cNvCxnSpPr/>
      </xdr:nvCxnSpPr>
      <xdr:spPr>
        <a:xfrm>
          <a:off x="15481300" y="62880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115811</xdr:rowOff>
    </xdr:from>
    <xdr:to>
      <xdr:col>22</xdr:col>
      <xdr:colOff>365125</xdr:colOff>
      <xdr:row>36</xdr:row>
      <xdr:rowOff>129870</xdr:rowOff>
    </xdr:to>
    <xdr:cxnSp macro="">
      <xdr:nvCxnSpPr>
        <xdr:cNvPr id="509" name="直線コネクタ 508"/>
        <xdr:cNvCxnSpPr/>
      </xdr:nvCxnSpPr>
      <xdr:spPr>
        <a:xfrm flipV="1">
          <a:off x="14592300" y="6288011"/>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129870</xdr:rowOff>
    </xdr:from>
    <xdr:to>
      <xdr:col>21</xdr:col>
      <xdr:colOff>161925</xdr:colOff>
      <xdr:row>37</xdr:row>
      <xdr:rowOff>5855</xdr:rowOff>
    </xdr:to>
    <xdr:cxnSp macro="">
      <xdr:nvCxnSpPr>
        <xdr:cNvPr id="512" name="直線コネクタ 511"/>
        <xdr:cNvCxnSpPr/>
      </xdr:nvCxnSpPr>
      <xdr:spPr>
        <a:xfrm flipV="1">
          <a:off x="13703300" y="630207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134842</xdr:rowOff>
    </xdr:from>
    <xdr:to>
      <xdr:col>19</xdr:col>
      <xdr:colOff>644525</xdr:colOff>
      <xdr:row>37</xdr:row>
      <xdr:rowOff>5855</xdr:rowOff>
    </xdr:to>
    <xdr:cxnSp macro="">
      <xdr:nvCxnSpPr>
        <xdr:cNvPr id="515" name="直線コネクタ 514"/>
        <xdr:cNvCxnSpPr/>
      </xdr:nvCxnSpPr>
      <xdr:spPr>
        <a:xfrm>
          <a:off x="12814300" y="6307042"/>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94729</xdr:rowOff>
    </xdr:from>
    <xdr:to>
      <xdr:col>23</xdr:col>
      <xdr:colOff>568325</xdr:colOff>
      <xdr:row>37</xdr:row>
      <xdr:rowOff>24879</xdr:rowOff>
    </xdr:to>
    <xdr:sp macro="" textlink="">
      <xdr:nvSpPr>
        <xdr:cNvPr id="525" name="円/楕円 524"/>
        <xdr:cNvSpPr/>
      </xdr:nvSpPr>
      <xdr:spPr>
        <a:xfrm>
          <a:off x="16268700" y="62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73156</xdr:rowOff>
    </xdr:from>
    <xdr:ext cx="534377" cy="259045"/>
    <xdr:sp macro="" textlink="">
      <xdr:nvSpPr>
        <xdr:cNvPr id="526" name="消防費該当値テキスト"/>
        <xdr:cNvSpPr txBox="1"/>
      </xdr:nvSpPr>
      <xdr:spPr>
        <a:xfrm>
          <a:off x="16370300" y="62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65011</xdr:rowOff>
    </xdr:from>
    <xdr:to>
      <xdr:col>22</xdr:col>
      <xdr:colOff>415925</xdr:colOff>
      <xdr:row>36</xdr:row>
      <xdr:rowOff>166611</xdr:rowOff>
    </xdr:to>
    <xdr:sp macro="" textlink="">
      <xdr:nvSpPr>
        <xdr:cNvPr id="527" name="円/楕円 526"/>
        <xdr:cNvSpPr/>
      </xdr:nvSpPr>
      <xdr:spPr>
        <a:xfrm>
          <a:off x="15430500" y="6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157738</xdr:rowOff>
    </xdr:from>
    <xdr:ext cx="534377" cy="259045"/>
    <xdr:sp macro="" textlink="">
      <xdr:nvSpPr>
        <xdr:cNvPr id="528" name="テキスト ボックス 527"/>
        <xdr:cNvSpPr txBox="1"/>
      </xdr:nvSpPr>
      <xdr:spPr>
        <a:xfrm>
          <a:off x="15214111" y="63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79070</xdr:rowOff>
    </xdr:from>
    <xdr:to>
      <xdr:col>21</xdr:col>
      <xdr:colOff>212725</xdr:colOff>
      <xdr:row>37</xdr:row>
      <xdr:rowOff>9220</xdr:rowOff>
    </xdr:to>
    <xdr:sp macro="" textlink="">
      <xdr:nvSpPr>
        <xdr:cNvPr id="529" name="円/楕円 528"/>
        <xdr:cNvSpPr/>
      </xdr:nvSpPr>
      <xdr:spPr>
        <a:xfrm>
          <a:off x="14541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347</xdr:rowOff>
    </xdr:from>
    <xdr:ext cx="534377" cy="259045"/>
    <xdr:sp macro="" textlink="">
      <xdr:nvSpPr>
        <xdr:cNvPr id="530" name="テキスト ボックス 529"/>
        <xdr:cNvSpPr txBox="1"/>
      </xdr:nvSpPr>
      <xdr:spPr>
        <a:xfrm>
          <a:off x="14325111"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126505</xdr:rowOff>
    </xdr:from>
    <xdr:to>
      <xdr:col>20</xdr:col>
      <xdr:colOff>9525</xdr:colOff>
      <xdr:row>37</xdr:row>
      <xdr:rowOff>56655</xdr:rowOff>
    </xdr:to>
    <xdr:sp macro="" textlink="">
      <xdr:nvSpPr>
        <xdr:cNvPr id="531" name="円/楕円 530"/>
        <xdr:cNvSpPr/>
      </xdr:nvSpPr>
      <xdr:spPr>
        <a:xfrm>
          <a:off x="13652500" y="6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47782</xdr:rowOff>
    </xdr:from>
    <xdr:ext cx="534377" cy="259045"/>
    <xdr:sp macro="" textlink="">
      <xdr:nvSpPr>
        <xdr:cNvPr id="532" name="テキスト ボックス 531"/>
        <xdr:cNvSpPr txBox="1"/>
      </xdr:nvSpPr>
      <xdr:spPr>
        <a:xfrm>
          <a:off x="13436111" y="63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84042</xdr:rowOff>
    </xdr:from>
    <xdr:to>
      <xdr:col>18</xdr:col>
      <xdr:colOff>492125</xdr:colOff>
      <xdr:row>37</xdr:row>
      <xdr:rowOff>14192</xdr:rowOff>
    </xdr:to>
    <xdr:sp macro="" textlink="">
      <xdr:nvSpPr>
        <xdr:cNvPr id="533" name="円/楕円 532"/>
        <xdr:cNvSpPr/>
      </xdr:nvSpPr>
      <xdr:spPr>
        <a:xfrm>
          <a:off x="12763500" y="62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5319</xdr:rowOff>
    </xdr:from>
    <xdr:ext cx="534377" cy="259045"/>
    <xdr:sp macro="" textlink="">
      <xdr:nvSpPr>
        <xdr:cNvPr id="534" name="テキスト ボックス 533"/>
        <xdr:cNvSpPr txBox="1"/>
      </xdr:nvSpPr>
      <xdr:spPr>
        <a:xfrm>
          <a:off x="12547111" y="63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141053</xdr:rowOff>
    </xdr:from>
    <xdr:to>
      <xdr:col>23</xdr:col>
      <xdr:colOff>517525</xdr:colOff>
      <xdr:row>58</xdr:row>
      <xdr:rowOff>32048</xdr:rowOff>
    </xdr:to>
    <xdr:cxnSp macro="">
      <xdr:nvCxnSpPr>
        <xdr:cNvPr id="564" name="直線コネクタ 563"/>
        <xdr:cNvCxnSpPr/>
      </xdr:nvCxnSpPr>
      <xdr:spPr>
        <a:xfrm>
          <a:off x="15481300" y="9742253"/>
          <a:ext cx="838200" cy="2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148463</xdr:rowOff>
    </xdr:from>
    <xdr:to>
      <xdr:col>22</xdr:col>
      <xdr:colOff>365125</xdr:colOff>
      <xdr:row>56</xdr:row>
      <xdr:rowOff>141053</xdr:rowOff>
    </xdr:to>
    <xdr:cxnSp macro="">
      <xdr:nvCxnSpPr>
        <xdr:cNvPr id="567" name="直線コネクタ 566"/>
        <xdr:cNvCxnSpPr/>
      </xdr:nvCxnSpPr>
      <xdr:spPr>
        <a:xfrm>
          <a:off x="14592300" y="9406763"/>
          <a:ext cx="889000" cy="3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61214</xdr:rowOff>
    </xdr:from>
    <xdr:to>
      <xdr:col>21</xdr:col>
      <xdr:colOff>161925</xdr:colOff>
      <xdr:row>54</xdr:row>
      <xdr:rowOff>148463</xdr:rowOff>
    </xdr:to>
    <xdr:cxnSp macro="">
      <xdr:nvCxnSpPr>
        <xdr:cNvPr id="570" name="直線コネクタ 569"/>
        <xdr:cNvCxnSpPr/>
      </xdr:nvCxnSpPr>
      <xdr:spPr>
        <a:xfrm>
          <a:off x="13703300" y="931951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61214</xdr:rowOff>
    </xdr:from>
    <xdr:to>
      <xdr:col>19</xdr:col>
      <xdr:colOff>644525</xdr:colOff>
      <xdr:row>56</xdr:row>
      <xdr:rowOff>1073</xdr:rowOff>
    </xdr:to>
    <xdr:cxnSp macro="">
      <xdr:nvCxnSpPr>
        <xdr:cNvPr id="573" name="直線コネクタ 572"/>
        <xdr:cNvCxnSpPr/>
      </xdr:nvCxnSpPr>
      <xdr:spPr>
        <a:xfrm flipV="1">
          <a:off x="12814300" y="9319514"/>
          <a:ext cx="889000" cy="28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152698</xdr:rowOff>
    </xdr:from>
    <xdr:to>
      <xdr:col>23</xdr:col>
      <xdr:colOff>568325</xdr:colOff>
      <xdr:row>58</xdr:row>
      <xdr:rowOff>82848</xdr:rowOff>
    </xdr:to>
    <xdr:sp macro="" textlink="">
      <xdr:nvSpPr>
        <xdr:cNvPr id="583" name="円/楕円 582"/>
        <xdr:cNvSpPr/>
      </xdr:nvSpPr>
      <xdr:spPr>
        <a:xfrm>
          <a:off x="16268700" y="99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67625</xdr:rowOff>
    </xdr:from>
    <xdr:ext cx="534377" cy="259045"/>
    <xdr:sp macro="" textlink="">
      <xdr:nvSpPr>
        <xdr:cNvPr id="584" name="教育費該当値テキスト"/>
        <xdr:cNvSpPr txBox="1"/>
      </xdr:nvSpPr>
      <xdr:spPr>
        <a:xfrm>
          <a:off x="16370300" y="98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90253</xdr:rowOff>
    </xdr:from>
    <xdr:to>
      <xdr:col>22</xdr:col>
      <xdr:colOff>415925</xdr:colOff>
      <xdr:row>57</xdr:row>
      <xdr:rowOff>20403</xdr:rowOff>
    </xdr:to>
    <xdr:sp macro="" textlink="">
      <xdr:nvSpPr>
        <xdr:cNvPr id="585" name="円/楕円 584"/>
        <xdr:cNvSpPr/>
      </xdr:nvSpPr>
      <xdr:spPr>
        <a:xfrm>
          <a:off x="15430500" y="96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11530</xdr:rowOff>
    </xdr:from>
    <xdr:ext cx="534377" cy="259045"/>
    <xdr:sp macro="" textlink="">
      <xdr:nvSpPr>
        <xdr:cNvPr id="586" name="テキスト ボックス 585"/>
        <xdr:cNvSpPr txBox="1"/>
      </xdr:nvSpPr>
      <xdr:spPr>
        <a:xfrm>
          <a:off x="15214111" y="97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97663</xdr:rowOff>
    </xdr:from>
    <xdr:to>
      <xdr:col>21</xdr:col>
      <xdr:colOff>212725</xdr:colOff>
      <xdr:row>55</xdr:row>
      <xdr:rowOff>27813</xdr:rowOff>
    </xdr:to>
    <xdr:sp macro="" textlink="">
      <xdr:nvSpPr>
        <xdr:cNvPr id="587" name="円/楕円 586"/>
        <xdr:cNvSpPr/>
      </xdr:nvSpPr>
      <xdr:spPr>
        <a:xfrm>
          <a:off x="14541500" y="93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44340</xdr:rowOff>
    </xdr:from>
    <xdr:ext cx="534377" cy="259045"/>
    <xdr:sp macro="" textlink="">
      <xdr:nvSpPr>
        <xdr:cNvPr id="588" name="テキスト ボックス 587"/>
        <xdr:cNvSpPr txBox="1"/>
      </xdr:nvSpPr>
      <xdr:spPr>
        <a:xfrm>
          <a:off x="14325111" y="91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10414</xdr:rowOff>
    </xdr:from>
    <xdr:to>
      <xdr:col>20</xdr:col>
      <xdr:colOff>9525</xdr:colOff>
      <xdr:row>54</xdr:row>
      <xdr:rowOff>112014</xdr:rowOff>
    </xdr:to>
    <xdr:sp macro="" textlink="">
      <xdr:nvSpPr>
        <xdr:cNvPr id="589" name="円/楕円 588"/>
        <xdr:cNvSpPr/>
      </xdr:nvSpPr>
      <xdr:spPr>
        <a:xfrm>
          <a:off x="13652500" y="92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128541</xdr:rowOff>
    </xdr:from>
    <xdr:ext cx="534377" cy="259045"/>
    <xdr:sp macro="" textlink="">
      <xdr:nvSpPr>
        <xdr:cNvPr id="590" name="テキスト ボックス 589"/>
        <xdr:cNvSpPr txBox="1"/>
      </xdr:nvSpPr>
      <xdr:spPr>
        <a:xfrm>
          <a:off x="13436111" y="90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121723</xdr:rowOff>
    </xdr:from>
    <xdr:to>
      <xdr:col>18</xdr:col>
      <xdr:colOff>492125</xdr:colOff>
      <xdr:row>56</xdr:row>
      <xdr:rowOff>51873</xdr:rowOff>
    </xdr:to>
    <xdr:sp macro="" textlink="">
      <xdr:nvSpPr>
        <xdr:cNvPr id="591" name="円/楕円 590"/>
        <xdr:cNvSpPr/>
      </xdr:nvSpPr>
      <xdr:spPr>
        <a:xfrm>
          <a:off x="12763500" y="95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68400</xdr:rowOff>
    </xdr:from>
    <xdr:ext cx="534377" cy="259045"/>
    <xdr:sp macro="" textlink="">
      <xdr:nvSpPr>
        <xdr:cNvPr id="592" name="テキスト ボックス 591"/>
        <xdr:cNvSpPr txBox="1"/>
      </xdr:nvSpPr>
      <xdr:spPr>
        <a:xfrm>
          <a:off x="12547111" y="93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2287</xdr:rowOff>
    </xdr:from>
    <xdr:to>
      <xdr:col>19</xdr:col>
      <xdr:colOff>644525</xdr:colOff>
      <xdr:row>79</xdr:row>
      <xdr:rowOff>44450</xdr:rowOff>
    </xdr:to>
    <xdr:cxnSp macro="">
      <xdr:nvCxnSpPr>
        <xdr:cNvPr id="630" name="直線コネクタ 629"/>
        <xdr:cNvCxnSpPr/>
      </xdr:nvCxnSpPr>
      <xdr:spPr>
        <a:xfrm>
          <a:off x="12814300" y="13546837"/>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122937</xdr:rowOff>
    </xdr:from>
    <xdr:to>
      <xdr:col>18</xdr:col>
      <xdr:colOff>492125</xdr:colOff>
      <xdr:row>79</xdr:row>
      <xdr:rowOff>53087</xdr:rowOff>
    </xdr:to>
    <xdr:sp macro="" textlink="">
      <xdr:nvSpPr>
        <xdr:cNvPr id="648" name="円/楕円 647"/>
        <xdr:cNvSpPr/>
      </xdr:nvSpPr>
      <xdr:spPr>
        <a:xfrm>
          <a:off x="12763500" y="134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44214</xdr:rowOff>
    </xdr:from>
    <xdr:ext cx="378565" cy="259045"/>
    <xdr:sp macro="" textlink="">
      <xdr:nvSpPr>
        <xdr:cNvPr id="649" name="テキスト ボックス 648"/>
        <xdr:cNvSpPr txBox="1"/>
      </xdr:nvSpPr>
      <xdr:spPr>
        <a:xfrm>
          <a:off x="12625017" y="1358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143979</xdr:rowOff>
    </xdr:from>
    <xdr:to>
      <xdr:col>23</xdr:col>
      <xdr:colOff>517525</xdr:colOff>
      <xdr:row>97</xdr:row>
      <xdr:rowOff>21318</xdr:rowOff>
    </xdr:to>
    <xdr:cxnSp macro="">
      <xdr:nvCxnSpPr>
        <xdr:cNvPr id="680" name="直線コネクタ 679"/>
        <xdr:cNvCxnSpPr/>
      </xdr:nvCxnSpPr>
      <xdr:spPr>
        <a:xfrm flipV="1">
          <a:off x="15481300" y="16603179"/>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21318</xdr:rowOff>
    </xdr:from>
    <xdr:to>
      <xdr:col>22</xdr:col>
      <xdr:colOff>365125</xdr:colOff>
      <xdr:row>97</xdr:row>
      <xdr:rowOff>56507</xdr:rowOff>
    </xdr:to>
    <xdr:cxnSp macro="">
      <xdr:nvCxnSpPr>
        <xdr:cNvPr id="683" name="直線コネクタ 682"/>
        <xdr:cNvCxnSpPr/>
      </xdr:nvCxnSpPr>
      <xdr:spPr>
        <a:xfrm flipV="1">
          <a:off x="14592300" y="16651968"/>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56507</xdr:rowOff>
    </xdr:from>
    <xdr:to>
      <xdr:col>21</xdr:col>
      <xdr:colOff>161925</xdr:colOff>
      <xdr:row>97</xdr:row>
      <xdr:rowOff>64719</xdr:rowOff>
    </xdr:to>
    <xdr:cxnSp macro="">
      <xdr:nvCxnSpPr>
        <xdr:cNvPr id="686" name="直線コネクタ 685"/>
        <xdr:cNvCxnSpPr/>
      </xdr:nvCxnSpPr>
      <xdr:spPr>
        <a:xfrm flipV="1">
          <a:off x="13703300" y="16687157"/>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60001</xdr:rowOff>
    </xdr:from>
    <xdr:to>
      <xdr:col>19</xdr:col>
      <xdr:colOff>644525</xdr:colOff>
      <xdr:row>97</xdr:row>
      <xdr:rowOff>64719</xdr:rowOff>
    </xdr:to>
    <xdr:cxnSp macro="">
      <xdr:nvCxnSpPr>
        <xdr:cNvPr id="689" name="直線コネクタ 688"/>
        <xdr:cNvCxnSpPr/>
      </xdr:nvCxnSpPr>
      <xdr:spPr>
        <a:xfrm>
          <a:off x="12814300" y="1669065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93179</xdr:rowOff>
    </xdr:from>
    <xdr:to>
      <xdr:col>23</xdr:col>
      <xdr:colOff>568325</xdr:colOff>
      <xdr:row>97</xdr:row>
      <xdr:rowOff>23329</xdr:rowOff>
    </xdr:to>
    <xdr:sp macro="" textlink="">
      <xdr:nvSpPr>
        <xdr:cNvPr id="699" name="円/楕円 698"/>
        <xdr:cNvSpPr/>
      </xdr:nvSpPr>
      <xdr:spPr>
        <a:xfrm>
          <a:off x="16268700" y="16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71606</xdr:rowOff>
    </xdr:from>
    <xdr:ext cx="534377" cy="259045"/>
    <xdr:sp macro="" textlink="">
      <xdr:nvSpPr>
        <xdr:cNvPr id="700" name="公債費該当値テキスト"/>
        <xdr:cNvSpPr txBox="1"/>
      </xdr:nvSpPr>
      <xdr:spPr>
        <a:xfrm>
          <a:off x="16370300" y="165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141968</xdr:rowOff>
    </xdr:from>
    <xdr:to>
      <xdr:col>22</xdr:col>
      <xdr:colOff>415925</xdr:colOff>
      <xdr:row>97</xdr:row>
      <xdr:rowOff>72118</xdr:rowOff>
    </xdr:to>
    <xdr:sp macro="" textlink="">
      <xdr:nvSpPr>
        <xdr:cNvPr id="701" name="円/楕円 700"/>
        <xdr:cNvSpPr/>
      </xdr:nvSpPr>
      <xdr:spPr>
        <a:xfrm>
          <a:off x="15430500" y="166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63245</xdr:rowOff>
    </xdr:from>
    <xdr:ext cx="534377" cy="259045"/>
    <xdr:sp macro="" textlink="">
      <xdr:nvSpPr>
        <xdr:cNvPr id="702" name="テキスト ボックス 701"/>
        <xdr:cNvSpPr txBox="1"/>
      </xdr:nvSpPr>
      <xdr:spPr>
        <a:xfrm>
          <a:off x="15214111" y="166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5707</xdr:rowOff>
    </xdr:from>
    <xdr:to>
      <xdr:col>21</xdr:col>
      <xdr:colOff>212725</xdr:colOff>
      <xdr:row>97</xdr:row>
      <xdr:rowOff>107307</xdr:rowOff>
    </xdr:to>
    <xdr:sp macro="" textlink="">
      <xdr:nvSpPr>
        <xdr:cNvPr id="703" name="円/楕円 702"/>
        <xdr:cNvSpPr/>
      </xdr:nvSpPr>
      <xdr:spPr>
        <a:xfrm>
          <a:off x="14541500" y="166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98434</xdr:rowOff>
    </xdr:from>
    <xdr:ext cx="534377" cy="259045"/>
    <xdr:sp macro="" textlink="">
      <xdr:nvSpPr>
        <xdr:cNvPr id="704" name="テキスト ボックス 703"/>
        <xdr:cNvSpPr txBox="1"/>
      </xdr:nvSpPr>
      <xdr:spPr>
        <a:xfrm>
          <a:off x="14325111" y="167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13919</xdr:rowOff>
    </xdr:from>
    <xdr:to>
      <xdr:col>20</xdr:col>
      <xdr:colOff>9525</xdr:colOff>
      <xdr:row>97</xdr:row>
      <xdr:rowOff>115519</xdr:rowOff>
    </xdr:to>
    <xdr:sp macro="" textlink="">
      <xdr:nvSpPr>
        <xdr:cNvPr id="705" name="円/楕円 704"/>
        <xdr:cNvSpPr/>
      </xdr:nvSpPr>
      <xdr:spPr>
        <a:xfrm>
          <a:off x="13652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106646</xdr:rowOff>
    </xdr:from>
    <xdr:ext cx="534377" cy="259045"/>
    <xdr:sp macro="" textlink="">
      <xdr:nvSpPr>
        <xdr:cNvPr id="706" name="テキスト ボックス 705"/>
        <xdr:cNvSpPr txBox="1"/>
      </xdr:nvSpPr>
      <xdr:spPr>
        <a:xfrm>
          <a:off x="13436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9201</xdr:rowOff>
    </xdr:from>
    <xdr:to>
      <xdr:col>18</xdr:col>
      <xdr:colOff>492125</xdr:colOff>
      <xdr:row>97</xdr:row>
      <xdr:rowOff>110801</xdr:rowOff>
    </xdr:to>
    <xdr:sp macro="" textlink="">
      <xdr:nvSpPr>
        <xdr:cNvPr id="707" name="円/楕円 706"/>
        <xdr:cNvSpPr/>
      </xdr:nvSpPr>
      <xdr:spPr>
        <a:xfrm>
          <a:off x="12763500" y="166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101928</xdr:rowOff>
    </xdr:from>
    <xdr:ext cx="534377" cy="259045"/>
    <xdr:sp macro="" textlink="">
      <xdr:nvSpPr>
        <xdr:cNvPr id="708" name="テキスト ボックス 707"/>
        <xdr:cNvSpPr txBox="1"/>
      </xdr:nvSpPr>
      <xdr:spPr>
        <a:xfrm>
          <a:off x="12547111" y="167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伴い、民生費が引き続き増加していくことが見込まれ、近年実施した小・中学校校舎等耐震補強及び大規模改修事業や庁舎建設事業などの実施に伴い、既に発行した地方債に係る公債費についても、平成３４年度まで高い水準が続くことが見込まれる。</a:t>
          </a:r>
        </a:p>
        <a:p>
          <a:r>
            <a:rPr kumimoji="1" lang="ja-JP" altLang="en-US" sz="1300">
              <a:latin typeface="ＭＳ Ｐゴシック"/>
            </a:rPr>
            <a:t>定員管理等による総務費の抑制や健康長寿の延伸や生涯現役社会の実現の取組等による社会保障関係経費の抑制、持続可能な財政運営に向けた適切な市債の発行による公債費の管理をとおして、義務的経費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財政調整基金残高については，財政健全化の取組を着実に実施したことによる実質収支の黒字確保に伴い，取崩額を上回る歳計剰余金を積み立てたため，前年度比で３，９００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連結実質収支比率：</a:t>
          </a:r>
        </a:p>
        <a:p>
          <a:r>
            <a:rPr kumimoji="1" lang="ja-JP" altLang="en-US" sz="1200">
              <a:latin typeface="ＭＳ ゴシック" pitchFamily="49" charset="-128"/>
              <a:ea typeface="ＭＳ ゴシック" pitchFamily="49" charset="-128"/>
            </a:rPr>
            <a:t>　一般会計については、平成２７年度は６．９０％であり、前年度と比べて０．３１ポイントの減となっている。これは実質収支額が８億７，７４５万円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前年度比９６２万円減）となったためである。</a:t>
          </a:r>
        </a:p>
        <a:p>
          <a:r>
            <a:rPr kumimoji="1" lang="ja-JP" altLang="en-US" sz="1200">
              <a:latin typeface="ＭＳ ゴシック" pitchFamily="49" charset="-128"/>
              <a:ea typeface="ＭＳ ゴシック" pitchFamily="49" charset="-128"/>
            </a:rPr>
            <a:t>　国民健康保険特別会計については、平成２７年度は３．９８％であり、前年度と比べて０．６５ポイントの増となっている。これは実質収支額が５億６７３万円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前年度比９，７１１万円増）となったためである。</a:t>
          </a:r>
        </a:p>
        <a:p>
          <a:r>
            <a:rPr kumimoji="1" lang="ja-JP" altLang="en-US" sz="1200">
              <a:latin typeface="ＭＳ ゴシック" pitchFamily="49" charset="-128"/>
              <a:ea typeface="ＭＳ ゴシック" pitchFamily="49" charset="-128"/>
            </a:rPr>
            <a:t>　北本市公共下水道事業特別会計については、平成２７年度は０．２９％であり、前年度と比べて０．０７ポイントの増となっている。これは実質収支額が３，８０２万円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前年度比１，０６９万円増）となったためである。</a:t>
          </a:r>
          <a:endParaRPr kumimoji="1" lang="en-US" altLang="ja-JP" sz="12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介護保険特別会計については、平成２７年度は０．１９％であり、前年度と比べて０．５８ポイントの減となっている。これは実質収支額が２，４５４万円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前年度比７，０４３万円減）となったためである。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後期高齢者医療特別会計については、平成２７年度は０．１８％であり、前年度と同率となっている。これは実質収支額が２，３７８万円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前年度比１１９万円増）となったためである。</a:t>
          </a:r>
        </a:p>
        <a:p>
          <a:r>
            <a:rPr kumimoji="1" lang="ja-JP" altLang="en-US" sz="1200">
              <a:latin typeface="ＭＳ ゴシック" pitchFamily="49" charset="-128"/>
              <a:ea typeface="ＭＳ ゴシック" pitchFamily="49" charset="-128"/>
            </a:rPr>
            <a:t>　北本都市計画事業久保特定土地区画整理事業特別会計については、平成２７年度は０．１０％であり、前年度と比べて０．０２ポイントの増となっている。これは実質収支額が１，３６３万円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前年度比２６７万円増）となったためである。</a:t>
          </a:r>
        </a:p>
        <a:p>
          <a:r>
            <a:rPr kumimoji="1" lang="ja-JP" altLang="en-US" sz="1200">
              <a:latin typeface="ＭＳ ゴシック" pitchFamily="49" charset="-128"/>
              <a:ea typeface="ＭＳ ゴシック" pitchFamily="49" charset="-128"/>
            </a:rPr>
            <a:t>　埼玉県央広域公平委員会特別会計については、平成２７年度も０となっている。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20054990</v>
      </c>
      <c r="BO4" s="379"/>
      <c r="BP4" s="379"/>
      <c r="BQ4" s="379"/>
      <c r="BR4" s="379"/>
      <c r="BS4" s="379"/>
      <c r="BT4" s="379"/>
      <c r="BU4" s="380"/>
      <c r="BV4" s="378">
        <v>22062412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19135907</v>
      </c>
      <c r="BO5" s="416"/>
      <c r="BP5" s="416"/>
      <c r="BQ5" s="416"/>
      <c r="BR5" s="416"/>
      <c r="BS5" s="416"/>
      <c r="BT5" s="416"/>
      <c r="BU5" s="417"/>
      <c r="BV5" s="415">
        <v>21112279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89.6</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919083</v>
      </c>
      <c r="BO6" s="416"/>
      <c r="BP6" s="416"/>
      <c r="BQ6" s="416"/>
      <c r="BR6" s="416"/>
      <c r="BS6" s="416"/>
      <c r="BT6" s="416"/>
      <c r="BU6" s="417"/>
      <c r="BV6" s="415">
        <v>950133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94.5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28000</v>
      </c>
      <c r="BO7" s="416"/>
      <c r="BP7" s="416"/>
      <c r="BQ7" s="416"/>
      <c r="BR7" s="416"/>
      <c r="BS7" s="416"/>
      <c r="BT7" s="416"/>
      <c r="BU7" s="417"/>
      <c r="BV7" s="415">
        <v>52100</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12701606</v>
      </c>
      <c r="CU7" s="416"/>
      <c r="CV7" s="416"/>
      <c r="CW7" s="416"/>
      <c r="CX7" s="416"/>
      <c r="CY7" s="416"/>
      <c r="CZ7" s="416"/>
      <c r="DA7" s="417"/>
      <c r="DB7" s="415">
        <v>12294450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891083</v>
      </c>
      <c r="BO8" s="416"/>
      <c r="BP8" s="416"/>
      <c r="BQ8" s="416"/>
      <c r="BR8" s="416"/>
      <c r="BS8" s="416"/>
      <c r="BT8" s="416"/>
      <c r="BU8" s="417"/>
      <c r="BV8" s="415">
        <v>898033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v>
      </c>
      <c r="CU8" s="456"/>
      <c r="CV8" s="456"/>
      <c r="CW8" s="456"/>
      <c r="CX8" s="456"/>
      <c r="CY8" s="456"/>
      <c r="CZ8" s="456"/>
      <c r="DA8" s="457"/>
      <c r="DB8" s="455">
        <v>0.79</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67409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-6950</v>
      </c>
      <c r="BO9" s="416"/>
      <c r="BP9" s="416"/>
      <c r="BQ9" s="416"/>
      <c r="BR9" s="416"/>
      <c r="BS9" s="416"/>
      <c r="BT9" s="416"/>
      <c r="BU9" s="417"/>
      <c r="BV9" s="415">
        <v>82428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68888</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458711</v>
      </c>
      <c r="BO10" s="416"/>
      <c r="BP10" s="416"/>
      <c r="BQ10" s="416"/>
      <c r="BR10" s="416"/>
      <c r="BS10" s="416"/>
      <c r="BT10" s="416"/>
      <c r="BU10" s="417"/>
      <c r="BV10" s="415">
        <v>245890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68154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360425</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67740</v>
      </c>
      <c r="S13" s="497"/>
      <c r="T13" s="497"/>
      <c r="U13" s="497"/>
      <c r="V13" s="498"/>
      <c r="W13" s="431" t="s">
        <v>121</v>
      </c>
      <c r="X13" s="432"/>
      <c r="Y13" s="432"/>
      <c r="Z13" s="432"/>
      <c r="AA13" s="432"/>
      <c r="AB13" s="422"/>
      <c r="AC13" s="466">
        <v>456</v>
      </c>
      <c r="AD13" s="467"/>
      <c r="AE13" s="467"/>
      <c r="AF13" s="467"/>
      <c r="AG13" s="506"/>
      <c r="AH13" s="466">
        <v>626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91336</v>
      </c>
      <c r="BO13" s="416"/>
      <c r="BP13" s="416"/>
      <c r="BQ13" s="416"/>
      <c r="BR13" s="416"/>
      <c r="BS13" s="416"/>
      <c r="BT13" s="416"/>
      <c r="BU13" s="417"/>
      <c r="BV13" s="415">
        <v>328318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3.5</v>
      </c>
      <c r="CU13" s="413"/>
      <c r="CV13" s="413"/>
      <c r="CW13" s="413"/>
      <c r="CX13" s="413"/>
      <c r="CY13" s="413"/>
      <c r="CZ13" s="413"/>
      <c r="DA13" s="414"/>
      <c r="DB13" s="412">
        <v>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68657</v>
      </c>
      <c r="S14" s="497"/>
      <c r="T14" s="497"/>
      <c r="U14" s="497"/>
      <c r="V14" s="498"/>
      <c r="W14" s="405"/>
      <c r="X14" s="406"/>
      <c r="Y14" s="406"/>
      <c r="Z14" s="406"/>
      <c r="AA14" s="406"/>
      <c r="AB14" s="395"/>
      <c r="AC14" s="499">
        <v>1.5</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42.4</v>
      </c>
      <c r="CU14" s="511"/>
      <c r="CV14" s="511"/>
      <c r="CW14" s="511"/>
      <c r="CX14" s="511"/>
      <c r="CY14" s="511"/>
      <c r="CZ14" s="511"/>
      <c r="DA14" s="512"/>
      <c r="DB14" s="510">
        <v>52.5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68234</v>
      </c>
      <c r="S15" s="497"/>
      <c r="T15" s="497"/>
      <c r="U15" s="497"/>
      <c r="V15" s="498"/>
      <c r="W15" s="431" t="s">
        <v>128</v>
      </c>
      <c r="X15" s="432"/>
      <c r="Y15" s="432"/>
      <c r="Z15" s="432"/>
      <c r="AA15" s="432"/>
      <c r="AB15" s="422"/>
      <c r="AC15" s="466">
        <v>7419</v>
      </c>
      <c r="AD15" s="467"/>
      <c r="AE15" s="467"/>
      <c r="AF15" s="467"/>
      <c r="AG15" s="506"/>
      <c r="AH15" s="466">
        <v>8515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7823176</v>
      </c>
      <c r="BO15" s="379"/>
      <c r="BP15" s="379"/>
      <c r="BQ15" s="379"/>
      <c r="BR15" s="379"/>
      <c r="BS15" s="379"/>
      <c r="BT15" s="379"/>
      <c r="BU15" s="380"/>
      <c r="BV15" s="378">
        <v>7273125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24.2</v>
      </c>
      <c r="AD16" s="500"/>
      <c r="AE16" s="500"/>
      <c r="AF16" s="500"/>
      <c r="AG16" s="501"/>
      <c r="AH16" s="499">
        <v>24.6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9635028</v>
      </c>
      <c r="BO16" s="416"/>
      <c r="BP16" s="416"/>
      <c r="BQ16" s="416"/>
      <c r="BR16" s="416"/>
      <c r="BS16" s="416"/>
      <c r="BT16" s="416"/>
      <c r="BU16" s="417"/>
      <c r="BV16" s="415">
        <v>9080573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22781</v>
      </c>
      <c r="AD17" s="467"/>
      <c r="AE17" s="467"/>
      <c r="AF17" s="467"/>
      <c r="AG17" s="506"/>
      <c r="AH17" s="466">
        <v>24101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9988233</v>
      </c>
      <c r="BO17" s="416"/>
      <c r="BP17" s="416"/>
      <c r="BQ17" s="416"/>
      <c r="BR17" s="416"/>
      <c r="BS17" s="416"/>
      <c r="BT17" s="416"/>
      <c r="BU17" s="417"/>
      <c r="BV17" s="415">
        <v>9376729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19.82</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69.5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11620497</v>
      </c>
      <c r="BO18" s="416"/>
      <c r="BP18" s="416"/>
      <c r="BQ18" s="416"/>
      <c r="BR18" s="416"/>
      <c r="BS18" s="416"/>
      <c r="BT18" s="416"/>
      <c r="BU18" s="417"/>
      <c r="BV18" s="415">
        <v>11132396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3401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15120711</v>
      </c>
      <c r="BO19" s="416"/>
      <c r="BP19" s="416"/>
      <c r="BQ19" s="416"/>
      <c r="BR19" s="416"/>
      <c r="BS19" s="416"/>
      <c r="BT19" s="416"/>
      <c r="BU19" s="417"/>
      <c r="BV19" s="415">
        <v>14422033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26845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24220393</v>
      </c>
      <c r="BO23" s="416"/>
      <c r="BP23" s="416"/>
      <c r="BQ23" s="416"/>
      <c r="BR23" s="416"/>
      <c r="BS23" s="416"/>
      <c r="BT23" s="416"/>
      <c r="BU23" s="417"/>
      <c r="BV23" s="415">
        <v>24392037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9000</v>
      </c>
      <c r="R24" s="467"/>
      <c r="S24" s="467"/>
      <c r="T24" s="467"/>
      <c r="U24" s="467"/>
      <c r="V24" s="506"/>
      <c r="W24" s="561"/>
      <c r="X24" s="549"/>
      <c r="Y24" s="550"/>
      <c r="Z24" s="465" t="s">
        <v>151</v>
      </c>
      <c r="AA24" s="445"/>
      <c r="AB24" s="445"/>
      <c r="AC24" s="445"/>
      <c r="AD24" s="445"/>
      <c r="AE24" s="445"/>
      <c r="AF24" s="445"/>
      <c r="AG24" s="446"/>
      <c r="AH24" s="466">
        <v>360</v>
      </c>
      <c r="AI24" s="467"/>
      <c r="AJ24" s="467"/>
      <c r="AK24" s="467"/>
      <c r="AL24" s="506"/>
      <c r="AM24" s="466">
        <v>1085760</v>
      </c>
      <c r="AN24" s="467"/>
      <c r="AO24" s="467"/>
      <c r="AP24" s="467"/>
      <c r="AQ24" s="467"/>
      <c r="AR24" s="506"/>
      <c r="AS24" s="466">
        <v>3016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21507637</v>
      </c>
      <c r="BO24" s="416"/>
      <c r="BP24" s="416"/>
      <c r="BQ24" s="416"/>
      <c r="BR24" s="416"/>
      <c r="BS24" s="416"/>
      <c r="BT24" s="416"/>
      <c r="BU24" s="417"/>
      <c r="BV24" s="415">
        <v>21580638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7600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4376896</v>
      </c>
      <c r="BO25" s="379"/>
      <c r="BP25" s="379"/>
      <c r="BQ25" s="379"/>
      <c r="BR25" s="379"/>
      <c r="BS25" s="379"/>
      <c r="BT25" s="379"/>
      <c r="BU25" s="380"/>
      <c r="BV25" s="378">
        <v>3875526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7030</v>
      </c>
      <c r="R26" s="467"/>
      <c r="S26" s="467"/>
      <c r="T26" s="467"/>
      <c r="U26" s="467"/>
      <c r="V26" s="506"/>
      <c r="W26" s="561"/>
      <c r="X26" s="549"/>
      <c r="Y26" s="550"/>
      <c r="Z26" s="465" t="s">
        <v>157</v>
      </c>
      <c r="AA26" s="571"/>
      <c r="AB26" s="571"/>
      <c r="AC26" s="571"/>
      <c r="AD26" s="571"/>
      <c r="AE26" s="571"/>
      <c r="AF26" s="571"/>
      <c r="AG26" s="572"/>
      <c r="AH26" s="466">
        <v>28</v>
      </c>
      <c r="AI26" s="467"/>
      <c r="AJ26" s="467"/>
      <c r="AK26" s="467"/>
      <c r="AL26" s="506"/>
      <c r="AM26" s="466">
        <v>76944</v>
      </c>
      <c r="AN26" s="467"/>
      <c r="AO26" s="467"/>
      <c r="AP26" s="467"/>
      <c r="AQ26" s="467"/>
      <c r="AR26" s="506"/>
      <c r="AS26" s="466">
        <v>2748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4290</v>
      </c>
      <c r="R27" s="467"/>
      <c r="S27" s="467"/>
      <c r="T27" s="467"/>
      <c r="U27" s="467"/>
      <c r="V27" s="506"/>
      <c r="W27" s="561"/>
      <c r="X27" s="549"/>
      <c r="Y27" s="550"/>
      <c r="Z27" s="465" t="s">
        <v>160</v>
      </c>
      <c r="AA27" s="445"/>
      <c r="AB27" s="445"/>
      <c r="AC27" s="445"/>
      <c r="AD27" s="445"/>
      <c r="AE27" s="445"/>
      <c r="AF27" s="445"/>
      <c r="AG27" s="446"/>
      <c r="AH27" s="466">
        <v>11</v>
      </c>
      <c r="AI27" s="467"/>
      <c r="AJ27" s="467"/>
      <c r="AK27" s="467"/>
      <c r="AL27" s="506"/>
      <c r="AM27" s="466">
        <v>44858</v>
      </c>
      <c r="AN27" s="467"/>
      <c r="AO27" s="467"/>
      <c r="AP27" s="467"/>
      <c r="AQ27" s="467"/>
      <c r="AR27" s="506"/>
      <c r="AS27" s="466">
        <v>4078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1582276</v>
      </c>
      <c r="BO28" s="379"/>
      <c r="BP28" s="379"/>
      <c r="BQ28" s="379"/>
      <c r="BR28" s="379"/>
      <c r="BS28" s="379"/>
      <c r="BT28" s="379"/>
      <c r="BU28" s="380"/>
      <c r="BV28" s="378">
        <v>1483990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3520</v>
      </c>
      <c r="R29" s="467"/>
      <c r="S29" s="467"/>
      <c r="T29" s="467"/>
      <c r="U29" s="467"/>
      <c r="V29" s="506"/>
      <c r="W29" s="562"/>
      <c r="X29" s="563"/>
      <c r="Y29" s="564"/>
      <c r="Z29" s="465" t="s">
        <v>167</v>
      </c>
      <c r="AA29" s="445"/>
      <c r="AB29" s="445"/>
      <c r="AC29" s="445"/>
      <c r="AD29" s="445"/>
      <c r="AE29" s="445"/>
      <c r="AF29" s="445"/>
      <c r="AG29" s="446"/>
      <c r="AH29" s="466">
        <v>371</v>
      </c>
      <c r="AI29" s="467"/>
      <c r="AJ29" s="467"/>
      <c r="AK29" s="467"/>
      <c r="AL29" s="506"/>
      <c r="AM29" s="466">
        <v>1130618</v>
      </c>
      <c r="AN29" s="467"/>
      <c r="AO29" s="467"/>
      <c r="AP29" s="467"/>
      <c r="AQ29" s="467"/>
      <c r="AR29" s="506"/>
      <c r="AS29" s="466">
        <v>3047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708574</v>
      </c>
      <c r="BO29" s="416"/>
      <c r="BP29" s="416"/>
      <c r="BQ29" s="416"/>
      <c r="BR29" s="416"/>
      <c r="BS29" s="416"/>
      <c r="BT29" s="416"/>
      <c r="BU29" s="417"/>
      <c r="BV29" s="415">
        <v>508220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986101</v>
      </c>
      <c r="BO30" s="585"/>
      <c r="BP30" s="585"/>
      <c r="BQ30" s="585"/>
      <c r="BR30" s="585"/>
      <c r="BS30" s="585"/>
      <c r="BT30" s="585"/>
      <c r="BU30" s="586"/>
      <c r="BV30" s="584">
        <v>956358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北本市公共下水道事業特別会計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埼玉県後期高齢者医療広域連合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北本市土地開発公社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北本都市計画事業久保特定土地区画整理事業特別会計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埼玉県後期高齢者医療広域連合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埼玉県央広域公平委員会特別会計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埼玉県市町村総合事務組合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埼玉県市町村総合事務組合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北本地区衛生組合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埼玉県央広域事務組合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埼玉県央広域事務組合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桶川北本水道企業団</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埼玉中部環境保全組合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9"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5.7</v>
      </c>
      <c r="G34" s="33">
        <v>6.6</v>
      </c>
      <c r="H34" s="33">
        <v>6.69</v>
      </c>
      <c r="I34" s="33">
        <v>7.21</v>
      </c>
      <c r="J34" s="34">
        <v>6.9</v>
      </c>
      <c r="K34" s="22"/>
      <c r="L34" s="22"/>
      <c r="M34" s="22"/>
      <c r="N34" s="22"/>
      <c r="O34" s="22"/>
      <c r="P34" s="22"/>
    </row>
    <row r="35" spans="1:16" ht="39" customHeight="1">
      <c r="A35" s="22"/>
      <c r="B35" s="35"/>
      <c r="C35" s="1178" t="s">
        <v>523</v>
      </c>
      <c r="D35" s="1179"/>
      <c r="E35" s="1180"/>
      <c r="F35" s="36">
        <v>3.75</v>
      </c>
      <c r="G35" s="37">
        <v>3.85</v>
      </c>
      <c r="H35" s="37">
        <v>3.12</v>
      </c>
      <c r="I35" s="37">
        <v>3.33</v>
      </c>
      <c r="J35" s="38">
        <v>3.98</v>
      </c>
      <c r="K35" s="22"/>
      <c r="L35" s="22"/>
      <c r="M35" s="22"/>
      <c r="N35" s="22"/>
      <c r="O35" s="22"/>
      <c r="P35" s="22"/>
    </row>
    <row r="36" spans="1:16" ht="39" customHeight="1">
      <c r="A36" s="22"/>
      <c r="B36" s="35"/>
      <c r="C36" s="1178" t="s">
        <v>524</v>
      </c>
      <c r="D36" s="1179"/>
      <c r="E36" s="1180"/>
      <c r="F36" s="36">
        <v>0.35</v>
      </c>
      <c r="G36" s="37">
        <v>0.24</v>
      </c>
      <c r="H36" s="37">
        <v>0.13</v>
      </c>
      <c r="I36" s="37">
        <v>0.22</v>
      </c>
      <c r="J36" s="38">
        <v>0.28999999999999998</v>
      </c>
      <c r="K36" s="22"/>
      <c r="L36" s="22"/>
      <c r="M36" s="22"/>
      <c r="N36" s="22"/>
      <c r="O36" s="22"/>
      <c r="P36" s="22"/>
    </row>
    <row r="37" spans="1:16" ht="39" customHeight="1">
      <c r="A37" s="22"/>
      <c r="B37" s="35"/>
      <c r="C37" s="1178" t="s">
        <v>525</v>
      </c>
      <c r="D37" s="1179"/>
      <c r="E37" s="1180"/>
      <c r="F37" s="36">
        <v>0.21</v>
      </c>
      <c r="G37" s="37">
        <v>0.48</v>
      </c>
      <c r="H37" s="37">
        <v>0.28000000000000003</v>
      </c>
      <c r="I37" s="37">
        <v>0.77</v>
      </c>
      <c r="J37" s="38">
        <v>0.19</v>
      </c>
      <c r="K37" s="22"/>
      <c r="L37" s="22"/>
      <c r="M37" s="22"/>
      <c r="N37" s="22"/>
      <c r="O37" s="22"/>
      <c r="P37" s="22"/>
    </row>
    <row r="38" spans="1:16" ht="39" customHeight="1">
      <c r="A38" s="22"/>
      <c r="B38" s="35"/>
      <c r="C38" s="1178" t="s">
        <v>526</v>
      </c>
      <c r="D38" s="1179"/>
      <c r="E38" s="1180"/>
      <c r="F38" s="36">
        <v>0.13</v>
      </c>
      <c r="G38" s="37">
        <v>0.17</v>
      </c>
      <c r="H38" s="37">
        <v>0.17</v>
      </c>
      <c r="I38" s="37">
        <v>0.18</v>
      </c>
      <c r="J38" s="38">
        <v>0.18</v>
      </c>
      <c r="K38" s="22"/>
      <c r="L38" s="22"/>
      <c r="M38" s="22"/>
      <c r="N38" s="22"/>
      <c r="O38" s="22"/>
      <c r="P38" s="22"/>
    </row>
    <row r="39" spans="1:16" ht="39" customHeight="1">
      <c r="A39" s="22"/>
      <c r="B39" s="35"/>
      <c r="C39" s="1178" t="s">
        <v>527</v>
      </c>
      <c r="D39" s="1179"/>
      <c r="E39" s="1180"/>
      <c r="F39" s="36">
        <v>0.18</v>
      </c>
      <c r="G39" s="37">
        <v>0.12</v>
      </c>
      <c r="H39" s="37">
        <v>0.06</v>
      </c>
      <c r="I39" s="37">
        <v>0.08</v>
      </c>
      <c r="J39" s="38">
        <v>0.1</v>
      </c>
      <c r="K39" s="22"/>
      <c r="L39" s="22"/>
      <c r="M39" s="22"/>
      <c r="N39" s="22"/>
      <c r="O39" s="22"/>
      <c r="P39" s="22"/>
    </row>
    <row r="40" spans="1:16" ht="39" customHeight="1">
      <c r="A40" s="22"/>
      <c r="B40" s="35"/>
      <c r="C40" s="1178" t="s">
        <v>528</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1659</v>
      </c>
      <c r="L45" s="60">
        <v>1597</v>
      </c>
      <c r="M45" s="60">
        <v>1625</v>
      </c>
      <c r="N45" s="60">
        <v>1736</v>
      </c>
      <c r="O45" s="61">
        <v>1929</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v>2</v>
      </c>
      <c r="L47" s="64" t="s">
        <v>476</v>
      </c>
      <c r="M47" s="64" t="s">
        <v>476</v>
      </c>
      <c r="N47" s="64">
        <v>2</v>
      </c>
      <c r="O47" s="65">
        <v>5</v>
      </c>
      <c r="P47" s="48"/>
      <c r="Q47" s="48"/>
      <c r="R47" s="48"/>
      <c r="S47" s="48"/>
      <c r="T47" s="48"/>
      <c r="U47" s="48"/>
    </row>
    <row r="48" spans="1:21" ht="30.75" customHeight="1">
      <c r="A48" s="48"/>
      <c r="B48" s="1196"/>
      <c r="C48" s="1197"/>
      <c r="D48" s="62"/>
      <c r="E48" s="1188" t="s">
        <v>15</v>
      </c>
      <c r="F48" s="1188"/>
      <c r="G48" s="1188"/>
      <c r="H48" s="1188"/>
      <c r="I48" s="1188"/>
      <c r="J48" s="1189"/>
      <c r="K48" s="63">
        <v>188</v>
      </c>
      <c r="L48" s="64">
        <v>207</v>
      </c>
      <c r="M48" s="64">
        <v>225</v>
      </c>
      <c r="N48" s="64">
        <v>239</v>
      </c>
      <c r="O48" s="65">
        <v>211</v>
      </c>
      <c r="P48" s="48"/>
      <c r="Q48" s="48"/>
      <c r="R48" s="48"/>
      <c r="S48" s="48"/>
      <c r="T48" s="48"/>
      <c r="U48" s="48"/>
    </row>
    <row r="49" spans="1:21" ht="30.75" customHeight="1">
      <c r="A49" s="48"/>
      <c r="B49" s="1196"/>
      <c r="C49" s="1197"/>
      <c r="D49" s="62"/>
      <c r="E49" s="1188" t="s">
        <v>16</v>
      </c>
      <c r="F49" s="1188"/>
      <c r="G49" s="1188"/>
      <c r="H49" s="1188"/>
      <c r="I49" s="1188"/>
      <c r="J49" s="1189"/>
      <c r="K49" s="63">
        <v>120</v>
      </c>
      <c r="L49" s="64">
        <v>119</v>
      </c>
      <c r="M49" s="64">
        <v>72</v>
      </c>
      <c r="N49" s="64">
        <v>94</v>
      </c>
      <c r="O49" s="65">
        <v>106</v>
      </c>
      <c r="P49" s="48"/>
      <c r="Q49" s="48"/>
      <c r="R49" s="48"/>
      <c r="S49" s="48"/>
      <c r="T49" s="48"/>
      <c r="U49" s="48"/>
    </row>
    <row r="50" spans="1:21" ht="30.75" customHeight="1">
      <c r="A50" s="48"/>
      <c r="B50" s="1196"/>
      <c r="C50" s="1197"/>
      <c r="D50" s="62"/>
      <c r="E50" s="1188" t="s">
        <v>17</v>
      </c>
      <c r="F50" s="1188"/>
      <c r="G50" s="1188"/>
      <c r="H50" s="1188"/>
      <c r="I50" s="1188"/>
      <c r="J50" s="1189"/>
      <c r="K50" s="63">
        <v>203</v>
      </c>
      <c r="L50" s="64">
        <v>197</v>
      </c>
      <c r="M50" s="64">
        <v>42</v>
      </c>
      <c r="N50" s="64">
        <v>59</v>
      </c>
      <c r="O50" s="65">
        <v>39</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476</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1564</v>
      </c>
      <c r="L52" s="64">
        <v>1498</v>
      </c>
      <c r="M52" s="64">
        <v>1607</v>
      </c>
      <c r="N52" s="64">
        <v>1828</v>
      </c>
      <c r="O52" s="65">
        <v>1765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608</v>
      </c>
      <c r="L53" s="69">
        <v>622</v>
      </c>
      <c r="M53" s="69">
        <v>357</v>
      </c>
      <c r="N53" s="69">
        <v>302</v>
      </c>
      <c r="O53" s="70">
        <v>525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18279</v>
      </c>
      <c r="J41" s="83">
        <v>20609</v>
      </c>
      <c r="K41" s="83">
        <v>22833</v>
      </c>
      <c r="L41" s="83">
        <v>24422</v>
      </c>
      <c r="M41" s="84">
        <v>24280</v>
      </c>
    </row>
    <row r="42" spans="2:13" ht="27.75" customHeight="1">
      <c r="B42" s="1204"/>
      <c r="C42" s="1205"/>
      <c r="D42" s="85"/>
      <c r="E42" s="1210" t="s">
        <v>26</v>
      </c>
      <c r="F42" s="1210"/>
      <c r="G42" s="1210"/>
      <c r="H42" s="1211"/>
      <c r="I42" s="86">
        <v>435</v>
      </c>
      <c r="J42" s="87">
        <v>300</v>
      </c>
      <c r="K42" s="87">
        <v>240</v>
      </c>
      <c r="L42" s="87">
        <v>186</v>
      </c>
      <c r="M42" s="88">
        <v>151</v>
      </c>
    </row>
    <row r="43" spans="2:13" ht="27.75" customHeight="1">
      <c r="B43" s="1204"/>
      <c r="C43" s="1205"/>
      <c r="D43" s="85"/>
      <c r="E43" s="1210" t="s">
        <v>27</v>
      </c>
      <c r="F43" s="1210"/>
      <c r="G43" s="1210"/>
      <c r="H43" s="1211"/>
      <c r="I43" s="86">
        <v>2432</v>
      </c>
      <c r="J43" s="87">
        <v>2182</v>
      </c>
      <c r="K43" s="87">
        <v>2071</v>
      </c>
      <c r="L43" s="87">
        <v>2275</v>
      </c>
      <c r="M43" s="88">
        <v>2194</v>
      </c>
    </row>
    <row r="44" spans="2:13" ht="27.75" customHeight="1">
      <c r="B44" s="1204"/>
      <c r="C44" s="1205"/>
      <c r="D44" s="85"/>
      <c r="E44" s="1210" t="s">
        <v>28</v>
      </c>
      <c r="F44" s="1210"/>
      <c r="G44" s="1210"/>
      <c r="H44" s="1211"/>
      <c r="I44" s="86">
        <v>329</v>
      </c>
      <c r="J44" s="87">
        <v>363</v>
      </c>
      <c r="K44" s="87">
        <v>294</v>
      </c>
      <c r="L44" s="87">
        <v>317</v>
      </c>
      <c r="M44" s="88">
        <v>246</v>
      </c>
    </row>
    <row r="45" spans="2:13" ht="27.75" customHeight="1">
      <c r="B45" s="1204"/>
      <c r="C45" s="1205"/>
      <c r="D45" s="85"/>
      <c r="E45" s="1210" t="s">
        <v>29</v>
      </c>
      <c r="F45" s="1210"/>
      <c r="G45" s="1210"/>
      <c r="H45" s="1211"/>
      <c r="I45" s="86">
        <v>3261</v>
      </c>
      <c r="J45" s="87">
        <v>2768</v>
      </c>
      <c r="K45" s="87">
        <v>2534</v>
      </c>
      <c r="L45" s="87">
        <v>2241</v>
      </c>
      <c r="M45" s="88">
        <v>2005</v>
      </c>
    </row>
    <row r="46" spans="2:13" ht="27.75" customHeight="1">
      <c r="B46" s="1204"/>
      <c r="C46" s="1205"/>
      <c r="D46" s="85"/>
      <c r="E46" s="1210" t="s">
        <v>30</v>
      </c>
      <c r="F46" s="1210"/>
      <c r="G46" s="1210"/>
      <c r="H46" s="1211"/>
      <c r="I46" s="86">
        <v>2</v>
      </c>
      <c r="J46" s="87">
        <v>7</v>
      </c>
      <c r="K46" s="87" t="s">
        <v>476</v>
      </c>
      <c r="L46" s="87" t="s">
        <v>476</v>
      </c>
      <c r="M46" s="88" t="s">
        <v>476</v>
      </c>
    </row>
    <row r="47" spans="2:13" ht="27.75" customHeight="1">
      <c r="B47" s="1204"/>
      <c r="C47" s="1205"/>
      <c r="D47" s="85"/>
      <c r="E47" s="1210" t="s">
        <v>31</v>
      </c>
      <c r="F47" s="1210"/>
      <c r="G47" s="1210"/>
      <c r="H47" s="1211"/>
      <c r="I47" s="86" t="s">
        <v>476</v>
      </c>
      <c r="J47" s="87" t="s">
        <v>476</v>
      </c>
      <c r="K47" s="87" t="s">
        <v>476</v>
      </c>
      <c r="L47" s="87" t="s">
        <v>476</v>
      </c>
      <c r="M47" s="88" t="s">
        <v>476</v>
      </c>
    </row>
    <row r="48" spans="2:13" ht="27.75" customHeight="1">
      <c r="B48" s="1206"/>
      <c r="C48" s="1207"/>
      <c r="D48" s="85"/>
      <c r="E48" s="1210" t="s">
        <v>32</v>
      </c>
      <c r="F48" s="1210"/>
      <c r="G48" s="1210"/>
      <c r="H48" s="1211"/>
      <c r="I48" s="86" t="s">
        <v>476</v>
      </c>
      <c r="J48" s="87" t="s">
        <v>476</v>
      </c>
      <c r="K48" s="87" t="s">
        <v>476</v>
      </c>
      <c r="L48" s="87" t="s">
        <v>476</v>
      </c>
      <c r="M48" s="88" t="s">
        <v>476</v>
      </c>
    </row>
    <row r="49" spans="2:13" ht="27.75" customHeight="1">
      <c r="B49" s="1212" t="s">
        <v>33</v>
      </c>
      <c r="C49" s="1213"/>
      <c r="D49" s="89"/>
      <c r="E49" s="1210" t="s">
        <v>34</v>
      </c>
      <c r="F49" s="1210"/>
      <c r="G49" s="1210"/>
      <c r="H49" s="1211"/>
      <c r="I49" s="86">
        <v>5063</v>
      </c>
      <c r="J49" s="87">
        <v>4691</v>
      </c>
      <c r="K49" s="87">
        <v>3976</v>
      </c>
      <c r="L49" s="87">
        <v>3473</v>
      </c>
      <c r="M49" s="88">
        <v>3871</v>
      </c>
    </row>
    <row r="50" spans="2:13" ht="27.75" customHeight="1">
      <c r="B50" s="1204"/>
      <c r="C50" s="1205"/>
      <c r="D50" s="85"/>
      <c r="E50" s="1210" t="s">
        <v>35</v>
      </c>
      <c r="F50" s="1210"/>
      <c r="G50" s="1210"/>
      <c r="H50" s="1211"/>
      <c r="I50" s="86">
        <v>3028</v>
      </c>
      <c r="J50" s="87">
        <v>2700</v>
      </c>
      <c r="K50" s="87">
        <v>2677</v>
      </c>
      <c r="L50" s="87">
        <v>2749</v>
      </c>
      <c r="M50" s="88">
        <v>2954</v>
      </c>
    </row>
    <row r="51" spans="2:13" ht="27.75" customHeight="1">
      <c r="B51" s="1206"/>
      <c r="C51" s="1207"/>
      <c r="D51" s="85"/>
      <c r="E51" s="1210" t="s">
        <v>36</v>
      </c>
      <c r="F51" s="1210"/>
      <c r="G51" s="1210"/>
      <c r="H51" s="1211"/>
      <c r="I51" s="86">
        <v>14840</v>
      </c>
      <c r="J51" s="87">
        <v>16452</v>
      </c>
      <c r="K51" s="87">
        <v>17738</v>
      </c>
      <c r="L51" s="87">
        <v>17575</v>
      </c>
      <c r="M51" s="88">
        <v>17293</v>
      </c>
    </row>
    <row r="52" spans="2:13" ht="27.75" customHeight="1" thickBot="1">
      <c r="B52" s="1214" t="s">
        <v>37</v>
      </c>
      <c r="C52" s="1215"/>
      <c r="D52" s="90"/>
      <c r="E52" s="1216" t="s">
        <v>38</v>
      </c>
      <c r="F52" s="1216"/>
      <c r="G52" s="1216"/>
      <c r="H52" s="1217"/>
      <c r="I52" s="91">
        <v>1806</v>
      </c>
      <c r="J52" s="92">
        <v>2385</v>
      </c>
      <c r="K52" s="92">
        <v>3580</v>
      </c>
      <c r="L52" s="92">
        <v>5644</v>
      </c>
      <c r="M52" s="93">
        <v>4759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22"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7"/>
      <c r="H50" s="1228"/>
      <c r="I50" s="1228"/>
      <c r="J50" s="1229"/>
      <c r="K50" s="354" t="s">
        <v>516</v>
      </c>
      <c r="L50" s="354" t="s">
        <v>517</v>
      </c>
      <c r="M50" s="354" t="s">
        <v>518</v>
      </c>
      <c r="N50" s="354" t="s">
        <v>519</v>
      </c>
      <c r="O50" s="354" t="s">
        <v>520</v>
      </c>
    </row>
    <row r="51" spans="1:17">
      <c r="B51" s="248"/>
      <c r="C51" s="244"/>
      <c r="D51" s="244"/>
      <c r="E51" s="244"/>
      <c r="F51" s="244"/>
      <c r="G51" s="1230" t="s">
        <v>553</v>
      </c>
      <c r="H51" s="1231"/>
      <c r="I51" s="1236" t="s">
        <v>554</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555</v>
      </c>
      <c r="J53" s="1240"/>
      <c r="K53" s="1241"/>
      <c r="L53" s="1241"/>
      <c r="M53" s="1241"/>
      <c r="N53" s="1241"/>
      <c r="O53" s="1241"/>
    </row>
    <row r="54" spans="1:17">
      <c r="A54" s="355"/>
      <c r="B54" s="248"/>
      <c r="C54" s="244"/>
      <c r="D54" s="244"/>
      <c r="E54" s="244"/>
      <c r="F54" s="244"/>
      <c r="G54" s="1234"/>
      <c r="H54" s="1235"/>
      <c r="I54" s="1240"/>
      <c r="J54" s="1240"/>
      <c r="K54" s="1242"/>
      <c r="L54" s="1242"/>
      <c r="M54" s="1242"/>
      <c r="N54" s="1242"/>
      <c r="O54" s="1242"/>
    </row>
    <row r="55" spans="1:17">
      <c r="A55" s="355"/>
      <c r="B55" s="248"/>
      <c r="C55" s="244"/>
      <c r="D55" s="244"/>
      <c r="E55" s="244"/>
      <c r="F55" s="244"/>
      <c r="G55" s="1243" t="s">
        <v>556</v>
      </c>
      <c r="H55" s="1244"/>
      <c r="I55" s="1240" t="s">
        <v>554</v>
      </c>
      <c r="J55" s="1240"/>
      <c r="K55" s="1238"/>
      <c r="L55" s="1238"/>
      <c r="M55" s="1238"/>
      <c r="N55" s="1238"/>
      <c r="O55" s="1238"/>
    </row>
    <row r="56" spans="1:17">
      <c r="A56" s="355"/>
      <c r="B56" s="248"/>
      <c r="C56" s="244"/>
      <c r="D56" s="244"/>
      <c r="E56" s="244"/>
      <c r="F56" s="244"/>
      <c r="G56" s="1245"/>
      <c r="H56" s="1246"/>
      <c r="I56" s="1240"/>
      <c r="J56" s="1240"/>
      <c r="K56" s="1239"/>
      <c r="L56" s="1239"/>
      <c r="M56" s="1239"/>
      <c r="N56" s="1239"/>
      <c r="O56" s="1239"/>
    </row>
    <row r="57" spans="1:17" s="355" customFormat="1">
      <c r="B57" s="356"/>
      <c r="C57" s="352"/>
      <c r="D57" s="352"/>
      <c r="E57" s="352"/>
      <c r="F57" s="352"/>
      <c r="G57" s="1245"/>
      <c r="H57" s="1246"/>
      <c r="I57" s="1249" t="s">
        <v>557</v>
      </c>
      <c r="J57" s="1249"/>
      <c r="K57" s="1241"/>
      <c r="L57" s="1241"/>
      <c r="M57" s="1241"/>
      <c r="N57" s="1241"/>
      <c r="O57" s="1241"/>
      <c r="P57" s="357"/>
      <c r="Q57" s="356"/>
    </row>
    <row r="58" spans="1:17" s="355" customFormat="1">
      <c r="A58" s="243"/>
      <c r="B58" s="356"/>
      <c r="C58" s="352"/>
      <c r="D58" s="352"/>
      <c r="E58" s="352"/>
      <c r="F58" s="352"/>
      <c r="G58" s="1247"/>
      <c r="H58" s="1248"/>
      <c r="I58" s="1249"/>
      <c r="J58" s="1249"/>
      <c r="K58" s="1242"/>
      <c r="L58" s="1242"/>
      <c r="M58" s="1242"/>
      <c r="N58" s="1242"/>
      <c r="O58" s="124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50" t="s">
        <v>561</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7"/>
      <c r="H72" s="1228"/>
      <c r="I72" s="1228"/>
      <c r="J72" s="1229"/>
      <c r="K72" s="354" t="s">
        <v>516</v>
      </c>
      <c r="L72" s="354" t="s">
        <v>517</v>
      </c>
      <c r="M72" s="354" t="s">
        <v>518</v>
      </c>
      <c r="N72" s="354" t="s">
        <v>519</v>
      </c>
      <c r="O72" s="354" t="s">
        <v>520</v>
      </c>
    </row>
    <row r="73" spans="2:30">
      <c r="B73" s="248"/>
      <c r="C73" s="244"/>
      <c r="D73" s="244"/>
      <c r="E73" s="244"/>
      <c r="F73" s="244"/>
      <c r="G73" s="1230" t="s">
        <v>553</v>
      </c>
      <c r="H73" s="1231"/>
      <c r="I73" s="1236" t="s">
        <v>554</v>
      </c>
      <c r="J73" s="1236"/>
      <c r="K73" s="1251">
        <v>16.899999999999999</v>
      </c>
      <c r="L73" s="1251">
        <v>22.2</v>
      </c>
      <c r="M73" s="1239">
        <v>33.299999999999997</v>
      </c>
      <c r="N73" s="1239">
        <v>52.5</v>
      </c>
      <c r="O73" s="1239">
        <v>42.4</v>
      </c>
      <c r="S73" s="243">
        <v>9.9</v>
      </c>
    </row>
    <row r="74" spans="2:30">
      <c r="B74" s="248"/>
      <c r="C74" s="244"/>
      <c r="D74" s="244"/>
      <c r="E74" s="244"/>
      <c r="F74" s="244"/>
      <c r="G74" s="1232"/>
      <c r="H74" s="1233"/>
      <c r="I74" s="1237"/>
      <c r="J74" s="1237"/>
      <c r="K74" s="1251"/>
      <c r="L74" s="1251"/>
      <c r="M74" s="1239"/>
      <c r="N74" s="1239"/>
      <c r="O74" s="1239"/>
    </row>
    <row r="75" spans="2:30">
      <c r="B75" s="248"/>
      <c r="C75" s="244"/>
      <c r="D75" s="244"/>
      <c r="E75" s="244"/>
      <c r="F75" s="244"/>
      <c r="G75" s="1232"/>
      <c r="H75" s="1233"/>
      <c r="I75" s="1240" t="s">
        <v>560</v>
      </c>
      <c r="J75" s="1240"/>
      <c r="K75" s="1252">
        <v>7.6</v>
      </c>
      <c r="L75" s="1252">
        <v>7.1</v>
      </c>
      <c r="M75" s="1252">
        <v>4.9000000000000004</v>
      </c>
      <c r="N75" s="1252">
        <v>3.9</v>
      </c>
      <c r="O75" s="1252">
        <v>3.5</v>
      </c>
      <c r="U75" s="243">
        <v>81.2</v>
      </c>
      <c r="W75" s="243">
        <v>87.2</v>
      </c>
      <c r="Y75" s="243">
        <v>99.8</v>
      </c>
      <c r="AA75" s="243">
        <v>109.5</v>
      </c>
      <c r="AC75" s="243">
        <v>115.2</v>
      </c>
    </row>
    <row r="76" spans="2:30">
      <c r="B76" s="248"/>
      <c r="C76" s="244"/>
      <c r="D76" s="244"/>
      <c r="E76" s="244"/>
      <c r="F76" s="244"/>
      <c r="G76" s="1234"/>
      <c r="H76" s="1235"/>
      <c r="I76" s="1240"/>
      <c r="J76" s="1240"/>
      <c r="K76" s="1242"/>
      <c r="L76" s="1242"/>
      <c r="M76" s="1242"/>
      <c r="N76" s="1242"/>
      <c r="O76" s="1242"/>
    </row>
    <row r="77" spans="2:30">
      <c r="B77" s="248"/>
      <c r="C77" s="244"/>
      <c r="D77" s="244"/>
      <c r="E77" s="244"/>
      <c r="F77" s="244"/>
      <c r="G77" s="1243" t="s">
        <v>556</v>
      </c>
      <c r="H77" s="1244"/>
      <c r="I77" s="1240" t="s">
        <v>554</v>
      </c>
      <c r="J77" s="1240"/>
      <c r="K77" s="1251">
        <v>69.2</v>
      </c>
      <c r="L77" s="1251">
        <v>58.2</v>
      </c>
      <c r="M77" s="1239">
        <v>50.3</v>
      </c>
      <c r="N77" s="1239">
        <v>45.9</v>
      </c>
      <c r="O77" s="1239">
        <v>33.6</v>
      </c>
      <c r="R77" s="243">
        <v>12.3</v>
      </c>
      <c r="T77" s="243">
        <v>11.1</v>
      </c>
    </row>
    <row r="78" spans="2:30">
      <c r="B78" s="248"/>
      <c r="C78" s="244"/>
      <c r="D78" s="244"/>
      <c r="E78" s="244"/>
      <c r="F78" s="244"/>
      <c r="G78" s="1245"/>
      <c r="H78" s="1246"/>
      <c r="I78" s="1240"/>
      <c r="J78" s="1240"/>
      <c r="K78" s="1251"/>
      <c r="L78" s="1251"/>
      <c r="M78" s="1239"/>
      <c r="N78" s="1239"/>
      <c r="O78" s="1239"/>
    </row>
    <row r="79" spans="2:30">
      <c r="B79" s="248"/>
      <c r="C79" s="244"/>
      <c r="D79" s="244"/>
      <c r="E79" s="244"/>
      <c r="F79" s="244"/>
      <c r="G79" s="1245"/>
      <c r="H79" s="1246"/>
      <c r="I79" s="1253" t="s">
        <v>560</v>
      </c>
      <c r="J79" s="1249"/>
      <c r="K79" s="1254">
        <v>11.1</v>
      </c>
      <c r="L79" s="1254">
        <v>10.3</v>
      </c>
      <c r="M79" s="1254">
        <v>9.6</v>
      </c>
      <c r="N79" s="1254">
        <v>8.8000000000000007</v>
      </c>
      <c r="O79" s="1254">
        <v>7</v>
      </c>
      <c r="V79" s="243">
        <v>53.5</v>
      </c>
      <c r="X79" s="243">
        <v>48.2</v>
      </c>
      <c r="Z79" s="243">
        <v>34.200000000000003</v>
      </c>
      <c r="AB79" s="243">
        <v>30.3</v>
      </c>
      <c r="AD79" s="243">
        <v>28.9</v>
      </c>
    </row>
    <row r="80" spans="2:30">
      <c r="B80" s="248"/>
      <c r="C80" s="244"/>
      <c r="D80" s="244"/>
      <c r="E80" s="244"/>
      <c r="F80" s="244"/>
      <c r="G80" s="1247"/>
      <c r="H80" s="1248"/>
      <c r="I80" s="1249"/>
      <c r="J80" s="1249"/>
      <c r="K80" s="1254"/>
      <c r="L80" s="1254"/>
      <c r="M80" s="1254"/>
      <c r="N80" s="1254"/>
      <c r="O80" s="125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47980</v>
      </c>
      <c r="E3" s="116"/>
      <c r="F3" s="117">
        <v>47569</v>
      </c>
      <c r="G3" s="118"/>
      <c r="H3" s="119"/>
    </row>
    <row r="4" spans="1:8">
      <c r="A4" s="120"/>
      <c r="B4" s="121"/>
      <c r="C4" s="122"/>
      <c r="D4" s="123">
        <v>16572</v>
      </c>
      <c r="E4" s="124"/>
      <c r="F4" s="125">
        <v>26255</v>
      </c>
      <c r="G4" s="126"/>
      <c r="H4" s="127"/>
    </row>
    <row r="5" spans="1:8">
      <c r="A5" s="108" t="s">
        <v>510</v>
      </c>
      <c r="B5" s="113"/>
      <c r="C5" s="114"/>
      <c r="D5" s="115">
        <v>58594</v>
      </c>
      <c r="E5" s="116"/>
      <c r="F5" s="117">
        <v>50880</v>
      </c>
      <c r="G5" s="118"/>
      <c r="H5" s="119"/>
    </row>
    <row r="6" spans="1:8">
      <c r="A6" s="120"/>
      <c r="B6" s="121"/>
      <c r="C6" s="122"/>
      <c r="D6" s="123">
        <v>30641</v>
      </c>
      <c r="E6" s="124"/>
      <c r="F6" s="125">
        <v>26879</v>
      </c>
      <c r="G6" s="126"/>
      <c r="H6" s="127"/>
    </row>
    <row r="7" spans="1:8">
      <c r="A7" s="108" t="s">
        <v>511</v>
      </c>
      <c r="B7" s="113"/>
      <c r="C7" s="114"/>
      <c r="D7" s="115">
        <v>78129</v>
      </c>
      <c r="E7" s="116"/>
      <c r="F7" s="117">
        <v>63956</v>
      </c>
      <c r="G7" s="118"/>
      <c r="H7" s="119"/>
    </row>
    <row r="8" spans="1:8">
      <c r="A8" s="120"/>
      <c r="B8" s="121"/>
      <c r="C8" s="122"/>
      <c r="D8" s="123">
        <v>44207</v>
      </c>
      <c r="E8" s="124"/>
      <c r="F8" s="125">
        <v>29239</v>
      </c>
      <c r="G8" s="126"/>
      <c r="H8" s="127"/>
    </row>
    <row r="9" spans="1:8">
      <c r="A9" s="108" t="s">
        <v>512</v>
      </c>
      <c r="B9" s="113"/>
      <c r="C9" s="114"/>
      <c r="D9" s="115">
        <v>58214</v>
      </c>
      <c r="E9" s="116"/>
      <c r="F9" s="117">
        <v>66255</v>
      </c>
      <c r="G9" s="118"/>
      <c r="H9" s="119"/>
    </row>
    <row r="10" spans="1:8">
      <c r="A10" s="120"/>
      <c r="B10" s="121"/>
      <c r="C10" s="122"/>
      <c r="D10" s="123">
        <v>51365</v>
      </c>
      <c r="E10" s="124"/>
      <c r="F10" s="125">
        <v>31822</v>
      </c>
      <c r="G10" s="126"/>
      <c r="H10" s="127"/>
    </row>
    <row r="11" spans="1:8">
      <c r="A11" s="108" t="s">
        <v>513</v>
      </c>
      <c r="B11" s="113"/>
      <c r="C11" s="114"/>
      <c r="D11" s="115">
        <v>16058</v>
      </c>
      <c r="E11" s="116"/>
      <c r="F11" s="117">
        <v>47278</v>
      </c>
      <c r="G11" s="118"/>
      <c r="H11" s="119"/>
    </row>
    <row r="12" spans="1:8">
      <c r="A12" s="120"/>
      <c r="B12" s="121"/>
      <c r="C12" s="128"/>
      <c r="D12" s="123">
        <v>11283</v>
      </c>
      <c r="E12" s="124"/>
      <c r="F12" s="125">
        <v>24096</v>
      </c>
      <c r="G12" s="126"/>
      <c r="H12" s="127"/>
    </row>
    <row r="13" spans="1:8">
      <c r="A13" s="108"/>
      <c r="B13" s="113"/>
      <c r="C13" s="129"/>
      <c r="D13" s="130">
        <v>51795</v>
      </c>
      <c r="E13" s="131"/>
      <c r="F13" s="132">
        <v>55188</v>
      </c>
      <c r="G13" s="133"/>
      <c r="H13" s="119"/>
    </row>
    <row r="14" spans="1:8">
      <c r="A14" s="120"/>
      <c r="B14" s="121"/>
      <c r="C14" s="122"/>
      <c r="D14" s="123">
        <v>30814</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5.9</v>
      </c>
      <c r="C19" s="134">
        <f>ROUND(VALUE(SUBSTITUTE(実質収支比率等に係る経年分析!G$48,"▲","-")),2)</f>
        <v>6.73</v>
      </c>
      <c r="D19" s="134">
        <f>ROUND(VALUE(SUBSTITUTE(実質収支比率等に係る経年分析!H$48,"▲","-")),2)</f>
        <v>6.76</v>
      </c>
      <c r="E19" s="134">
        <f>ROUND(VALUE(SUBSTITUTE(実質収支比率等に係る経年分析!I$48,"▲","-")),2)</f>
        <v>7.3</v>
      </c>
      <c r="F19" s="134">
        <f>ROUND(VALUE(SUBSTITUTE(実質収支比率等に係る経年分析!J$48,"▲","-")),2)</f>
        <v>7.02</v>
      </c>
    </row>
    <row r="20" spans="1:11">
      <c r="A20" s="134" t="s">
        <v>43</v>
      </c>
      <c r="B20" s="134">
        <f>ROUND(VALUE(SUBSTITUTE(実質収支比率等に係る経年分析!F$47,"▲","-")),2)</f>
        <v>9.77</v>
      </c>
      <c r="C20" s="134">
        <f>ROUND(VALUE(SUBSTITUTE(実質収支比率等に係る経年分析!G$47,"▲","-")),2)</f>
        <v>7.5</v>
      </c>
      <c r="D20" s="134">
        <f>ROUND(VALUE(SUBSTITUTE(実質収支比率等に係る経年分析!H$47,"▲","-")),2)</f>
        <v>10.26</v>
      </c>
      <c r="E20" s="134">
        <f>ROUND(VALUE(SUBSTITUTE(実質収支比率等に係る経年分析!I$47,"▲","-")),2)</f>
        <v>12.07</v>
      </c>
      <c r="F20" s="134">
        <f>ROUND(VALUE(SUBSTITUTE(実質収支比率等に係る経年分析!J$47,"▲","-")),2)</f>
        <v>12.46</v>
      </c>
    </row>
    <row r="21" spans="1:11">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2.91</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0.72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埼玉県央広域公平委員会特別会計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北本都市計画事業久保特定土地区画整理事業特別会計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北本市公共下水道事業特別会計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1564</v>
      </c>
      <c r="E42" s="136"/>
      <c r="F42" s="136"/>
      <c r="G42" s="136">
        <f>'実質公債費比率（分子）の構造'!L$52</f>
        <v>1498</v>
      </c>
      <c r="H42" s="136"/>
      <c r="I42" s="136"/>
      <c r="J42" s="136">
        <f>'実質公債費比率（分子）の構造'!M$52</f>
        <v>1607</v>
      </c>
      <c r="K42" s="136"/>
      <c r="L42" s="136"/>
      <c r="M42" s="136">
        <f>'実質公債費比率（分子）の構造'!N$52</f>
        <v>1828</v>
      </c>
      <c r="N42" s="136"/>
      <c r="O42" s="136"/>
      <c r="P42" s="136">
        <f>'実質公債費比率（分子）の構造'!O$52</f>
        <v>1765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203</v>
      </c>
      <c r="C44" s="136"/>
      <c r="D44" s="136"/>
      <c r="E44" s="136">
        <f>'実質公債費比率（分子）の構造'!L$50</f>
        <v>197</v>
      </c>
      <c r="F44" s="136"/>
      <c r="G44" s="136"/>
      <c r="H44" s="136">
        <f>'実質公債費比率（分子）の構造'!M$50</f>
        <v>42</v>
      </c>
      <c r="I44" s="136"/>
      <c r="J44" s="136"/>
      <c r="K44" s="136">
        <f>'実質公債費比率（分子）の構造'!N$50</f>
        <v>59</v>
      </c>
      <c r="L44" s="136"/>
      <c r="M44" s="136"/>
      <c r="N44" s="136">
        <f>'実質公債費比率（分子）の構造'!O$50</f>
        <v>39</v>
      </c>
      <c r="O44" s="136"/>
      <c r="P44" s="136"/>
    </row>
    <row r="45" spans="1:16">
      <c r="A45" s="136" t="s">
        <v>54</v>
      </c>
      <c r="B45" s="136">
        <f>'実質公債費比率（分子）の構造'!K$49</f>
        <v>120</v>
      </c>
      <c r="C45" s="136"/>
      <c r="D45" s="136"/>
      <c r="E45" s="136">
        <f>'実質公債費比率（分子）の構造'!L$49</f>
        <v>119</v>
      </c>
      <c r="F45" s="136"/>
      <c r="G45" s="136"/>
      <c r="H45" s="136">
        <f>'実質公債費比率（分子）の構造'!M$49</f>
        <v>72</v>
      </c>
      <c r="I45" s="136"/>
      <c r="J45" s="136"/>
      <c r="K45" s="136">
        <f>'実質公債費比率（分子）の構造'!N$49</f>
        <v>94</v>
      </c>
      <c r="L45" s="136"/>
      <c r="M45" s="136"/>
      <c r="N45" s="136">
        <f>'実質公債費比率（分子）の構造'!O$49</f>
        <v>106</v>
      </c>
      <c r="O45" s="136"/>
      <c r="P45" s="136"/>
    </row>
    <row r="46" spans="1:16">
      <c r="A46" s="136" t="s">
        <v>55</v>
      </c>
      <c r="B46" s="136">
        <f>'実質公債費比率（分子）の構造'!K$48</f>
        <v>188</v>
      </c>
      <c r="C46" s="136"/>
      <c r="D46" s="136"/>
      <c r="E46" s="136">
        <f>'実質公債費比率（分子）の構造'!L$48</f>
        <v>207</v>
      </c>
      <c r="F46" s="136"/>
      <c r="G46" s="136"/>
      <c r="H46" s="136">
        <f>'実質公債費比率（分子）の構造'!M$48</f>
        <v>225</v>
      </c>
      <c r="I46" s="136"/>
      <c r="J46" s="136"/>
      <c r="K46" s="136">
        <f>'実質公債費比率（分子）の構造'!N$48</f>
        <v>239</v>
      </c>
      <c r="L46" s="136"/>
      <c r="M46" s="136"/>
      <c r="N46" s="136">
        <f>'実質公債費比率（分子）の構造'!O$48</f>
        <v>211</v>
      </c>
      <c r="O46" s="136"/>
      <c r="P46" s="136"/>
    </row>
    <row r="47" spans="1:16">
      <c r="A47" s="136" t="s">
        <v>56</v>
      </c>
      <c r="B47" s="136">
        <f>'実質公債費比率（分子）の構造'!K$47</f>
        <v>2</v>
      </c>
      <c r="C47" s="136"/>
      <c r="D47" s="136"/>
      <c r="E47" s="136" t="str">
        <f>'実質公債費比率（分子）の構造'!L$47</f>
        <v>-</v>
      </c>
      <c r="F47" s="136"/>
      <c r="G47" s="136"/>
      <c r="H47" s="136" t="str">
        <f>'実質公債費比率（分子）の構造'!M$47</f>
        <v>-</v>
      </c>
      <c r="I47" s="136"/>
      <c r="J47" s="136"/>
      <c r="K47" s="136">
        <f>'実質公債費比率（分子）の構造'!N$47</f>
        <v>2</v>
      </c>
      <c r="L47" s="136"/>
      <c r="M47" s="136"/>
      <c r="N47" s="136">
        <f>'実質公債費比率（分子）の構造'!O$47</f>
        <v>5</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1659</v>
      </c>
      <c r="C49" s="136"/>
      <c r="D49" s="136"/>
      <c r="E49" s="136">
        <f>'実質公債費比率（分子）の構造'!L$45</f>
        <v>1597</v>
      </c>
      <c r="F49" s="136"/>
      <c r="G49" s="136"/>
      <c r="H49" s="136">
        <f>'実質公債費比率（分子）の構造'!M$45</f>
        <v>1625</v>
      </c>
      <c r="I49" s="136"/>
      <c r="J49" s="136"/>
      <c r="K49" s="136">
        <f>'実質公債費比率（分子）の構造'!N$45</f>
        <v>1736</v>
      </c>
      <c r="L49" s="136"/>
      <c r="M49" s="136"/>
      <c r="N49" s="136">
        <f>'実質公債費比率（分子）の構造'!O$45</f>
        <v>1929</v>
      </c>
      <c r="O49" s="136"/>
      <c r="P49" s="136"/>
    </row>
    <row r="50" spans="1:16">
      <c r="A50" s="136" t="s">
        <v>59</v>
      </c>
      <c r="B50" s="136" t="e">
        <f>NA()</f>
        <v>#N/A</v>
      </c>
      <c r="C50" s="136">
        <f>IF(ISNUMBER('実質公債費比率（分子）の構造'!K$53),'実質公債費比率（分子）の構造'!K$53,NA())</f>
        <v>608</v>
      </c>
      <c r="D50" s="136" t="e">
        <f>NA()</f>
        <v>#N/A</v>
      </c>
      <c r="E50" s="136" t="e">
        <f>NA()</f>
        <v>#N/A</v>
      </c>
      <c r="F50" s="136">
        <f>IF(ISNUMBER('実質公債費比率（分子）の構造'!L$53),'実質公債費比率（分子）の構造'!L$53,NA())</f>
        <v>622</v>
      </c>
      <c r="G50" s="136" t="e">
        <f>NA()</f>
        <v>#N/A</v>
      </c>
      <c r="H50" s="136" t="e">
        <f>NA()</f>
        <v>#N/A</v>
      </c>
      <c r="I50" s="136">
        <f>IF(ISNUMBER('実質公債費比率（分子）の構造'!M$53),'実質公債費比率（分子）の構造'!M$53,NA())</f>
        <v>357</v>
      </c>
      <c r="J50" s="136" t="e">
        <f>NA()</f>
        <v>#N/A</v>
      </c>
      <c r="K50" s="136" t="e">
        <f>NA()</f>
        <v>#N/A</v>
      </c>
      <c r="L50" s="136">
        <f>IF(ISNUMBER('実質公債費比率（分子）の構造'!N$53),'実質公債費比率（分子）の構造'!N$53,NA())</f>
        <v>302</v>
      </c>
      <c r="M50" s="136" t="e">
        <f>NA()</f>
        <v>#N/A</v>
      </c>
      <c r="N50" s="136" t="e">
        <f>NA()</f>
        <v>#N/A</v>
      </c>
      <c r="O50" s="136">
        <f>IF(ISNUMBER('実質公債費比率（分子）の構造'!O$53),'実質公債費比率（分子）の構造'!O$53,NA())</f>
        <v>525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14840</v>
      </c>
      <c r="E56" s="135"/>
      <c r="F56" s="135"/>
      <c r="G56" s="135">
        <f>'将来負担比率（分子）の構造'!J$51</f>
        <v>16452</v>
      </c>
      <c r="H56" s="135"/>
      <c r="I56" s="135"/>
      <c r="J56" s="135">
        <f>'将来負担比率（分子）の構造'!K$51</f>
        <v>17738</v>
      </c>
      <c r="K56" s="135"/>
      <c r="L56" s="135"/>
      <c r="M56" s="135">
        <f>'将来負担比率（分子）の構造'!L$51</f>
        <v>17575</v>
      </c>
      <c r="N56" s="135"/>
      <c r="O56" s="135"/>
      <c r="P56" s="135">
        <f>'将来負担比率（分子）の構造'!M$51</f>
        <v>17293</v>
      </c>
    </row>
    <row r="57" spans="1:16">
      <c r="A57" s="135" t="s">
        <v>35</v>
      </c>
      <c r="B57" s="135"/>
      <c r="C57" s="135"/>
      <c r="D57" s="135">
        <f>'将来負担比率（分子）の構造'!I$50</f>
        <v>3028</v>
      </c>
      <c r="E57" s="135"/>
      <c r="F57" s="135"/>
      <c r="G57" s="135">
        <f>'将来負担比率（分子）の構造'!J$50</f>
        <v>2700</v>
      </c>
      <c r="H57" s="135"/>
      <c r="I57" s="135"/>
      <c r="J57" s="135">
        <f>'将来負担比率（分子）の構造'!K$50</f>
        <v>2677</v>
      </c>
      <c r="K57" s="135"/>
      <c r="L57" s="135"/>
      <c r="M57" s="135">
        <f>'将来負担比率（分子）の構造'!L$50</f>
        <v>2749</v>
      </c>
      <c r="N57" s="135"/>
      <c r="O57" s="135"/>
      <c r="P57" s="135">
        <f>'将来負担比率（分子）の構造'!M$50</f>
        <v>2954</v>
      </c>
    </row>
    <row r="58" spans="1:16">
      <c r="A58" s="135" t="s">
        <v>34</v>
      </c>
      <c r="B58" s="135"/>
      <c r="C58" s="135"/>
      <c r="D58" s="135">
        <f>'将来負担比率（分子）の構造'!I$49</f>
        <v>5063</v>
      </c>
      <c r="E58" s="135"/>
      <c r="F58" s="135"/>
      <c r="G58" s="135">
        <f>'将来負担比率（分子）の構造'!J$49</f>
        <v>4691</v>
      </c>
      <c r="H58" s="135"/>
      <c r="I58" s="135"/>
      <c r="J58" s="135">
        <f>'将来負担比率（分子）の構造'!K$49</f>
        <v>3976</v>
      </c>
      <c r="K58" s="135"/>
      <c r="L58" s="135"/>
      <c r="M58" s="135">
        <f>'将来負担比率（分子）の構造'!L$49</f>
        <v>3473</v>
      </c>
      <c r="N58" s="135"/>
      <c r="O58" s="135"/>
      <c r="P58" s="135">
        <f>'将来負担比率（分子）の構造'!M$49</f>
        <v>3871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3261</v>
      </c>
      <c r="C62" s="135"/>
      <c r="D62" s="135"/>
      <c r="E62" s="135">
        <f>'将来負担比率（分子）の構造'!J$45</f>
        <v>2768</v>
      </c>
      <c r="F62" s="135"/>
      <c r="G62" s="135"/>
      <c r="H62" s="135">
        <f>'将来負担比率（分子）の構造'!K$45</f>
        <v>2534</v>
      </c>
      <c r="I62" s="135"/>
      <c r="J62" s="135"/>
      <c r="K62" s="135">
        <f>'将来負担比率（分子）の構造'!L$45</f>
        <v>2241</v>
      </c>
      <c r="L62" s="135"/>
      <c r="M62" s="135"/>
      <c r="N62" s="135">
        <f>'将来負担比率（分子）の構造'!M$45</f>
        <v>2005</v>
      </c>
      <c r="O62" s="135"/>
      <c r="P62" s="135"/>
    </row>
    <row r="63" spans="1:16">
      <c r="A63" s="135" t="s">
        <v>28</v>
      </c>
      <c r="B63" s="135">
        <f>'将来負担比率（分子）の構造'!I$44</f>
        <v>329</v>
      </c>
      <c r="C63" s="135"/>
      <c r="D63" s="135"/>
      <c r="E63" s="135">
        <f>'将来負担比率（分子）の構造'!J$44</f>
        <v>363</v>
      </c>
      <c r="F63" s="135"/>
      <c r="G63" s="135"/>
      <c r="H63" s="135">
        <f>'将来負担比率（分子）の構造'!K$44</f>
        <v>294</v>
      </c>
      <c r="I63" s="135"/>
      <c r="J63" s="135"/>
      <c r="K63" s="135">
        <f>'将来負担比率（分子）の構造'!L$44</f>
        <v>317</v>
      </c>
      <c r="L63" s="135"/>
      <c r="M63" s="135"/>
      <c r="N63" s="135">
        <f>'将来負担比率（分子）の構造'!M$44</f>
        <v>246</v>
      </c>
      <c r="O63" s="135"/>
      <c r="P63" s="135"/>
    </row>
    <row r="64" spans="1:16">
      <c r="A64" s="135" t="s">
        <v>27</v>
      </c>
      <c r="B64" s="135">
        <f>'将来負担比率（分子）の構造'!I$43</f>
        <v>2432</v>
      </c>
      <c r="C64" s="135"/>
      <c r="D64" s="135"/>
      <c r="E64" s="135">
        <f>'将来負担比率（分子）の構造'!J$43</f>
        <v>2182</v>
      </c>
      <c r="F64" s="135"/>
      <c r="G64" s="135"/>
      <c r="H64" s="135">
        <f>'将来負担比率（分子）の構造'!K$43</f>
        <v>2071</v>
      </c>
      <c r="I64" s="135"/>
      <c r="J64" s="135"/>
      <c r="K64" s="135">
        <f>'将来負担比率（分子）の構造'!L$43</f>
        <v>2275</v>
      </c>
      <c r="L64" s="135"/>
      <c r="M64" s="135"/>
      <c r="N64" s="135">
        <f>'将来負担比率（分子）の構造'!M$43</f>
        <v>2194</v>
      </c>
      <c r="O64" s="135"/>
      <c r="P64" s="135"/>
    </row>
    <row r="65" spans="1:16">
      <c r="A65" s="135" t="s">
        <v>26</v>
      </c>
      <c r="B65" s="135">
        <f>'将来負担比率（分子）の構造'!I$42</f>
        <v>435</v>
      </c>
      <c r="C65" s="135"/>
      <c r="D65" s="135"/>
      <c r="E65" s="135">
        <f>'将来負担比率（分子）の構造'!J$42</f>
        <v>300</v>
      </c>
      <c r="F65" s="135"/>
      <c r="G65" s="135"/>
      <c r="H65" s="135">
        <f>'将来負担比率（分子）の構造'!K$42</f>
        <v>240</v>
      </c>
      <c r="I65" s="135"/>
      <c r="J65" s="135"/>
      <c r="K65" s="135">
        <f>'将来負担比率（分子）の構造'!L$42</f>
        <v>186</v>
      </c>
      <c r="L65" s="135"/>
      <c r="M65" s="135"/>
      <c r="N65" s="135">
        <f>'将来負担比率（分子）の構造'!M$42</f>
        <v>151</v>
      </c>
      <c r="O65" s="135"/>
      <c r="P65" s="135"/>
    </row>
    <row r="66" spans="1:16">
      <c r="A66" s="135" t="s">
        <v>25</v>
      </c>
      <c r="B66" s="135">
        <f>'将来負担比率（分子）の構造'!I$41</f>
        <v>18279</v>
      </c>
      <c r="C66" s="135"/>
      <c r="D66" s="135"/>
      <c r="E66" s="135">
        <f>'将来負担比率（分子）の構造'!J$41</f>
        <v>20609</v>
      </c>
      <c r="F66" s="135"/>
      <c r="G66" s="135"/>
      <c r="H66" s="135">
        <f>'将来負担比率（分子）の構造'!K$41</f>
        <v>22833</v>
      </c>
      <c r="I66" s="135"/>
      <c r="J66" s="135"/>
      <c r="K66" s="135">
        <f>'将来負担比率（分子）の構造'!L$41</f>
        <v>24422</v>
      </c>
      <c r="L66" s="135"/>
      <c r="M66" s="135"/>
      <c r="N66" s="135">
        <f>'将来負担比率（分子）の構造'!M$41</f>
        <v>24280</v>
      </c>
      <c r="O66" s="135"/>
      <c r="P66" s="135"/>
    </row>
    <row r="67" spans="1:16">
      <c r="A67" s="135" t="s">
        <v>63</v>
      </c>
      <c r="B67" s="135" t="e">
        <f>NA()</f>
        <v>#N/A</v>
      </c>
      <c r="C67" s="135">
        <f>IF(ISNUMBER('将来負担比率（分子）の構造'!I$52), IF('将来負担比率（分子）の構造'!I$52 &lt; 0, 0, '将来負担比率（分子）の構造'!I$52), NA())</f>
        <v>1806</v>
      </c>
      <c r="D67" s="135" t="e">
        <f>NA()</f>
        <v>#N/A</v>
      </c>
      <c r="E67" s="135" t="e">
        <f>NA()</f>
        <v>#N/A</v>
      </c>
      <c r="F67" s="135">
        <f>IF(ISNUMBER('将来負担比率（分子）の構造'!J$52), IF('将来負担比率（分子）の構造'!J$52 &lt; 0, 0, '将来負担比率（分子）の構造'!J$52), NA())</f>
        <v>2385</v>
      </c>
      <c r="G67" s="135" t="e">
        <f>NA()</f>
        <v>#N/A</v>
      </c>
      <c r="H67" s="135" t="e">
        <f>NA()</f>
        <v>#N/A</v>
      </c>
      <c r="I67" s="135">
        <f>IF(ISNUMBER('将来負担比率（分子）の構造'!K$52), IF('将来負担比率（分子）の構造'!K$52 &lt; 0, 0, '将来負担比率（分子）の構造'!K$52), NA())</f>
        <v>3580</v>
      </c>
      <c r="J67" s="135" t="e">
        <f>NA()</f>
        <v>#N/A</v>
      </c>
      <c r="K67" s="135" t="e">
        <f>NA()</f>
        <v>#N/A</v>
      </c>
      <c r="L67" s="135">
        <f>IF(ISNUMBER('将来負担比率（分子）の構造'!L$52), IF('将来負担比率（分子）の構造'!L$52 &lt; 0, 0, '将来負担比率（分子）の構造'!L$52), NA())</f>
        <v>5644</v>
      </c>
      <c r="M67" s="135" t="e">
        <f>NA()</f>
        <v>#N/A</v>
      </c>
      <c r="N67" s="135" t="e">
        <f>NA()</f>
        <v>#N/A</v>
      </c>
      <c r="O67" s="135">
        <f>IF(ISNUMBER('将来負担比率（分子）の構造'!M$52), IF('将来負担比率（分子）の構造'!M$52 &lt; 0, 0, '将来負担比率（分子）の構造'!M$52), NA())</f>
        <v>4759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9177496</v>
      </c>
      <c r="S5" s="613"/>
      <c r="T5" s="613"/>
      <c r="U5" s="613"/>
      <c r="V5" s="613"/>
      <c r="W5" s="613"/>
      <c r="X5" s="613"/>
      <c r="Y5" s="614"/>
      <c r="Z5" s="615">
        <v>45.8</v>
      </c>
      <c r="AA5" s="615"/>
      <c r="AB5" s="615"/>
      <c r="AC5" s="615"/>
      <c r="AD5" s="616">
        <v>8781422</v>
      </c>
      <c r="AE5" s="616"/>
      <c r="AF5" s="616"/>
      <c r="AG5" s="616"/>
      <c r="AH5" s="616"/>
      <c r="AI5" s="616"/>
      <c r="AJ5" s="616"/>
      <c r="AK5" s="616"/>
      <c r="AL5" s="617">
        <v>72.900000000000006</v>
      </c>
      <c r="AM5" s="618"/>
      <c r="AN5" s="618"/>
      <c r="AO5" s="619"/>
      <c r="AP5" s="609" t="s">
        <v>206</v>
      </c>
      <c r="AQ5" s="610"/>
      <c r="AR5" s="610"/>
      <c r="AS5" s="610"/>
      <c r="AT5" s="610"/>
      <c r="AU5" s="610"/>
      <c r="AV5" s="610"/>
      <c r="AW5" s="610"/>
      <c r="AX5" s="610"/>
      <c r="AY5" s="610"/>
      <c r="AZ5" s="610"/>
      <c r="BA5" s="610"/>
      <c r="BB5" s="610"/>
      <c r="BC5" s="610"/>
      <c r="BD5" s="610"/>
      <c r="BE5" s="610"/>
      <c r="BF5" s="611"/>
      <c r="BG5" s="623">
        <v>8781422</v>
      </c>
      <c r="BH5" s="624"/>
      <c r="BI5" s="624"/>
      <c r="BJ5" s="624"/>
      <c r="BK5" s="624"/>
      <c r="BL5" s="624"/>
      <c r="BM5" s="624"/>
      <c r="BN5" s="625"/>
      <c r="BO5" s="626">
        <v>95.7</v>
      </c>
      <c r="BP5" s="626"/>
      <c r="BQ5" s="626"/>
      <c r="BR5" s="626"/>
      <c r="BS5" s="627">
        <v>107663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141050</v>
      </c>
      <c r="S6" s="624"/>
      <c r="T6" s="624"/>
      <c r="U6" s="624"/>
      <c r="V6" s="624"/>
      <c r="W6" s="624"/>
      <c r="X6" s="624"/>
      <c r="Y6" s="625"/>
      <c r="Z6" s="626">
        <v>0.7</v>
      </c>
      <c r="AA6" s="626"/>
      <c r="AB6" s="626"/>
      <c r="AC6" s="626"/>
      <c r="AD6" s="627">
        <v>141050</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8781422</v>
      </c>
      <c r="BH6" s="624"/>
      <c r="BI6" s="624"/>
      <c r="BJ6" s="624"/>
      <c r="BK6" s="624"/>
      <c r="BL6" s="624"/>
      <c r="BM6" s="624"/>
      <c r="BN6" s="625"/>
      <c r="BO6" s="626">
        <v>95.7</v>
      </c>
      <c r="BP6" s="626"/>
      <c r="BQ6" s="626"/>
      <c r="BR6" s="626"/>
      <c r="BS6" s="627">
        <v>107663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237769</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237769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13451</v>
      </c>
      <c r="S7" s="624"/>
      <c r="T7" s="624"/>
      <c r="U7" s="624"/>
      <c r="V7" s="624"/>
      <c r="W7" s="624"/>
      <c r="X7" s="624"/>
      <c r="Y7" s="625"/>
      <c r="Z7" s="626">
        <v>0.1</v>
      </c>
      <c r="AA7" s="626"/>
      <c r="AB7" s="626"/>
      <c r="AC7" s="626"/>
      <c r="AD7" s="627">
        <v>13451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4544910</v>
      </c>
      <c r="BH7" s="624"/>
      <c r="BI7" s="624"/>
      <c r="BJ7" s="624"/>
      <c r="BK7" s="624"/>
      <c r="BL7" s="624"/>
      <c r="BM7" s="624"/>
      <c r="BN7" s="625"/>
      <c r="BO7" s="626">
        <v>49.5</v>
      </c>
      <c r="BP7" s="626"/>
      <c r="BQ7" s="626"/>
      <c r="BR7" s="626"/>
      <c r="BS7" s="627">
        <v>107663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2726344</v>
      </c>
      <c r="CS7" s="624"/>
      <c r="CT7" s="624"/>
      <c r="CU7" s="624"/>
      <c r="CV7" s="624"/>
      <c r="CW7" s="624"/>
      <c r="CX7" s="624"/>
      <c r="CY7" s="625"/>
      <c r="CZ7" s="626">
        <v>14.2</v>
      </c>
      <c r="DA7" s="626"/>
      <c r="DB7" s="626"/>
      <c r="DC7" s="626"/>
      <c r="DD7" s="632">
        <v>18874</v>
      </c>
      <c r="DE7" s="624"/>
      <c r="DF7" s="624"/>
      <c r="DG7" s="624"/>
      <c r="DH7" s="624"/>
      <c r="DI7" s="624"/>
      <c r="DJ7" s="624"/>
      <c r="DK7" s="624"/>
      <c r="DL7" s="624"/>
      <c r="DM7" s="624"/>
      <c r="DN7" s="624"/>
      <c r="DO7" s="624"/>
      <c r="DP7" s="625"/>
      <c r="DQ7" s="632">
        <v>2438629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54182</v>
      </c>
      <c r="S8" s="624"/>
      <c r="T8" s="624"/>
      <c r="U8" s="624"/>
      <c r="V8" s="624"/>
      <c r="W8" s="624"/>
      <c r="X8" s="624"/>
      <c r="Y8" s="625"/>
      <c r="Z8" s="626">
        <v>0.3</v>
      </c>
      <c r="AA8" s="626"/>
      <c r="AB8" s="626"/>
      <c r="AC8" s="626"/>
      <c r="AD8" s="627">
        <v>54182</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119515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7909108</v>
      </c>
      <c r="CS8" s="624"/>
      <c r="CT8" s="624"/>
      <c r="CU8" s="624"/>
      <c r="CV8" s="624"/>
      <c r="CW8" s="624"/>
      <c r="CX8" s="624"/>
      <c r="CY8" s="625"/>
      <c r="CZ8" s="626">
        <v>41.3</v>
      </c>
      <c r="DA8" s="626"/>
      <c r="DB8" s="626"/>
      <c r="DC8" s="626"/>
      <c r="DD8" s="632">
        <v>133063</v>
      </c>
      <c r="DE8" s="624"/>
      <c r="DF8" s="624"/>
      <c r="DG8" s="624"/>
      <c r="DH8" s="624"/>
      <c r="DI8" s="624"/>
      <c r="DJ8" s="624"/>
      <c r="DK8" s="624"/>
      <c r="DL8" s="624"/>
      <c r="DM8" s="624"/>
      <c r="DN8" s="624"/>
      <c r="DO8" s="624"/>
      <c r="DP8" s="625"/>
      <c r="DQ8" s="632">
        <v>4267798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54758</v>
      </c>
      <c r="S9" s="624"/>
      <c r="T9" s="624"/>
      <c r="U9" s="624"/>
      <c r="V9" s="624"/>
      <c r="W9" s="624"/>
      <c r="X9" s="624"/>
      <c r="Y9" s="625"/>
      <c r="Z9" s="626">
        <v>0.3</v>
      </c>
      <c r="AA9" s="626"/>
      <c r="AB9" s="626"/>
      <c r="AC9" s="626"/>
      <c r="AD9" s="627">
        <v>54758</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3605269</v>
      </c>
      <c r="BH9" s="624"/>
      <c r="BI9" s="624"/>
      <c r="BJ9" s="624"/>
      <c r="BK9" s="624"/>
      <c r="BL9" s="624"/>
      <c r="BM9" s="624"/>
      <c r="BN9" s="625"/>
      <c r="BO9" s="626">
        <v>39.299999999999997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1226545</v>
      </c>
      <c r="CS9" s="624"/>
      <c r="CT9" s="624"/>
      <c r="CU9" s="624"/>
      <c r="CV9" s="624"/>
      <c r="CW9" s="624"/>
      <c r="CX9" s="624"/>
      <c r="CY9" s="625"/>
      <c r="CZ9" s="626">
        <v>6.4</v>
      </c>
      <c r="DA9" s="626"/>
      <c r="DB9" s="626"/>
      <c r="DC9" s="626"/>
      <c r="DD9" s="632">
        <v>18938</v>
      </c>
      <c r="DE9" s="624"/>
      <c r="DF9" s="624"/>
      <c r="DG9" s="624"/>
      <c r="DH9" s="624"/>
      <c r="DI9" s="624"/>
      <c r="DJ9" s="624"/>
      <c r="DK9" s="624"/>
      <c r="DL9" s="624"/>
      <c r="DM9" s="624"/>
      <c r="DN9" s="624"/>
      <c r="DO9" s="624"/>
      <c r="DP9" s="625"/>
      <c r="DQ9" s="632">
        <v>1133106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1049823</v>
      </c>
      <c r="S10" s="624"/>
      <c r="T10" s="624"/>
      <c r="U10" s="624"/>
      <c r="V10" s="624"/>
      <c r="W10" s="624"/>
      <c r="X10" s="624"/>
      <c r="Y10" s="625"/>
      <c r="Z10" s="626">
        <v>5.2</v>
      </c>
      <c r="AA10" s="626"/>
      <c r="AB10" s="626"/>
      <c r="AC10" s="626"/>
      <c r="AD10" s="627">
        <v>1049823</v>
      </c>
      <c r="AE10" s="627"/>
      <c r="AF10" s="627"/>
      <c r="AG10" s="627"/>
      <c r="AH10" s="627"/>
      <c r="AI10" s="627"/>
      <c r="AJ10" s="627"/>
      <c r="AK10" s="627"/>
      <c r="AL10" s="628">
        <v>8.6999999999999993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165659</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35104</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9946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654467</v>
      </c>
      <c r="BH11" s="624"/>
      <c r="BI11" s="624"/>
      <c r="BJ11" s="624"/>
      <c r="BK11" s="624"/>
      <c r="BL11" s="624"/>
      <c r="BM11" s="624"/>
      <c r="BN11" s="625"/>
      <c r="BO11" s="626">
        <v>7.1</v>
      </c>
      <c r="BP11" s="626"/>
      <c r="BQ11" s="626"/>
      <c r="BR11" s="626"/>
      <c r="BS11" s="632">
        <v>107663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192688</v>
      </c>
      <c r="CS11" s="624"/>
      <c r="CT11" s="624"/>
      <c r="CU11" s="624"/>
      <c r="CV11" s="624"/>
      <c r="CW11" s="624"/>
      <c r="CX11" s="624"/>
      <c r="CY11" s="625"/>
      <c r="CZ11" s="626">
        <v>1</v>
      </c>
      <c r="DA11" s="626"/>
      <c r="DB11" s="626"/>
      <c r="DC11" s="626"/>
      <c r="DD11" s="632">
        <v>52294</v>
      </c>
      <c r="DE11" s="624"/>
      <c r="DF11" s="624"/>
      <c r="DG11" s="624"/>
      <c r="DH11" s="624"/>
      <c r="DI11" s="624"/>
      <c r="DJ11" s="624"/>
      <c r="DK11" s="624"/>
      <c r="DL11" s="624"/>
      <c r="DM11" s="624"/>
      <c r="DN11" s="624"/>
      <c r="DO11" s="624"/>
      <c r="DP11" s="625"/>
      <c r="DQ11" s="632">
        <v>92388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3717202</v>
      </c>
      <c r="BH12" s="624"/>
      <c r="BI12" s="624"/>
      <c r="BJ12" s="624"/>
      <c r="BK12" s="624"/>
      <c r="BL12" s="624"/>
      <c r="BM12" s="624"/>
      <c r="BN12" s="625"/>
      <c r="BO12" s="626">
        <v>40.5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335528</v>
      </c>
      <c r="CS12" s="624"/>
      <c r="CT12" s="624"/>
      <c r="CU12" s="624"/>
      <c r="CV12" s="624"/>
      <c r="CW12" s="624"/>
      <c r="CX12" s="624"/>
      <c r="CY12" s="625"/>
      <c r="CZ12" s="626">
        <v>1.8</v>
      </c>
      <c r="DA12" s="626"/>
      <c r="DB12" s="626"/>
      <c r="DC12" s="626"/>
      <c r="DD12" s="632" t="s">
        <v>109</v>
      </c>
      <c r="DE12" s="624"/>
      <c r="DF12" s="624"/>
      <c r="DG12" s="624"/>
      <c r="DH12" s="624"/>
      <c r="DI12" s="624"/>
      <c r="DJ12" s="624"/>
      <c r="DK12" s="624"/>
      <c r="DL12" s="624"/>
      <c r="DM12" s="624"/>
      <c r="DN12" s="624"/>
      <c r="DO12" s="624"/>
      <c r="DP12" s="625"/>
      <c r="DQ12" s="632">
        <v>294981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42358</v>
      </c>
      <c r="S13" s="624"/>
      <c r="T13" s="624"/>
      <c r="U13" s="624"/>
      <c r="V13" s="624"/>
      <c r="W13" s="624"/>
      <c r="X13" s="624"/>
      <c r="Y13" s="625"/>
      <c r="Z13" s="626">
        <v>0.2</v>
      </c>
      <c r="AA13" s="626"/>
      <c r="AB13" s="626"/>
      <c r="AC13" s="626"/>
      <c r="AD13" s="627">
        <v>42358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3708163</v>
      </c>
      <c r="BH13" s="624"/>
      <c r="BI13" s="624"/>
      <c r="BJ13" s="624"/>
      <c r="BK13" s="624"/>
      <c r="BL13" s="624"/>
      <c r="BM13" s="624"/>
      <c r="BN13" s="625"/>
      <c r="BO13" s="626">
        <v>40.4</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1546188</v>
      </c>
      <c r="CS13" s="624"/>
      <c r="CT13" s="624"/>
      <c r="CU13" s="624"/>
      <c r="CV13" s="624"/>
      <c r="CW13" s="624"/>
      <c r="CX13" s="624"/>
      <c r="CY13" s="625"/>
      <c r="CZ13" s="626">
        <v>8.1</v>
      </c>
      <c r="DA13" s="626"/>
      <c r="DB13" s="626"/>
      <c r="DC13" s="626"/>
      <c r="DD13" s="632">
        <v>640904</v>
      </c>
      <c r="DE13" s="624"/>
      <c r="DF13" s="624"/>
      <c r="DG13" s="624"/>
      <c r="DH13" s="624"/>
      <c r="DI13" s="624"/>
      <c r="DJ13" s="624"/>
      <c r="DK13" s="624"/>
      <c r="DL13" s="624"/>
      <c r="DM13" s="624"/>
      <c r="DN13" s="624"/>
      <c r="DO13" s="624"/>
      <c r="DP13" s="625"/>
      <c r="DQ13" s="632">
        <v>1067379</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96297</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947221</v>
      </c>
      <c r="CS14" s="624"/>
      <c r="CT14" s="624"/>
      <c r="CU14" s="624"/>
      <c r="CV14" s="624"/>
      <c r="CW14" s="624"/>
      <c r="CX14" s="624"/>
      <c r="CY14" s="625"/>
      <c r="CZ14" s="626">
        <v>4.9000000000000004</v>
      </c>
      <c r="DA14" s="626"/>
      <c r="DB14" s="626"/>
      <c r="DC14" s="626"/>
      <c r="DD14" s="632">
        <v>53145</v>
      </c>
      <c r="DE14" s="624"/>
      <c r="DF14" s="624"/>
      <c r="DG14" s="624"/>
      <c r="DH14" s="624"/>
      <c r="DI14" s="624"/>
      <c r="DJ14" s="624"/>
      <c r="DK14" s="624"/>
      <c r="DL14" s="624"/>
      <c r="DM14" s="624"/>
      <c r="DN14" s="624"/>
      <c r="DO14" s="624"/>
      <c r="DP14" s="625"/>
      <c r="DQ14" s="632">
        <v>893809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32963</v>
      </c>
      <c r="S15" s="624"/>
      <c r="T15" s="624"/>
      <c r="U15" s="624"/>
      <c r="V15" s="624"/>
      <c r="W15" s="624"/>
      <c r="X15" s="624"/>
      <c r="Y15" s="625"/>
      <c r="Z15" s="626">
        <v>0.2</v>
      </c>
      <c r="AA15" s="626"/>
      <c r="AB15" s="626"/>
      <c r="AC15" s="626"/>
      <c r="AD15" s="627">
        <v>32963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423013</v>
      </c>
      <c r="BH15" s="624"/>
      <c r="BI15" s="624"/>
      <c r="BJ15" s="624"/>
      <c r="BK15" s="624"/>
      <c r="BL15" s="624"/>
      <c r="BM15" s="624"/>
      <c r="BN15" s="625"/>
      <c r="BO15" s="626">
        <v>4.5999999999999996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2020813</v>
      </c>
      <c r="CS15" s="624"/>
      <c r="CT15" s="624"/>
      <c r="CU15" s="624"/>
      <c r="CV15" s="624"/>
      <c r="CW15" s="624"/>
      <c r="CX15" s="624"/>
      <c r="CY15" s="625"/>
      <c r="CZ15" s="626">
        <v>10.6</v>
      </c>
      <c r="DA15" s="626"/>
      <c r="DB15" s="626"/>
      <c r="DC15" s="626"/>
      <c r="DD15" s="632">
        <v>177207</v>
      </c>
      <c r="DE15" s="624"/>
      <c r="DF15" s="624"/>
      <c r="DG15" s="624"/>
      <c r="DH15" s="624"/>
      <c r="DI15" s="624"/>
      <c r="DJ15" s="624"/>
      <c r="DK15" s="624"/>
      <c r="DL15" s="624"/>
      <c r="DM15" s="624"/>
      <c r="DN15" s="624"/>
      <c r="DO15" s="624"/>
      <c r="DP15" s="625"/>
      <c r="DQ15" s="632">
        <v>1807484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2017555</v>
      </c>
      <c r="S16" s="624"/>
      <c r="T16" s="624"/>
      <c r="U16" s="624"/>
      <c r="V16" s="624"/>
      <c r="W16" s="624"/>
      <c r="X16" s="624"/>
      <c r="Y16" s="625"/>
      <c r="Z16" s="626">
        <v>10.1</v>
      </c>
      <c r="AA16" s="626"/>
      <c r="AB16" s="626"/>
      <c r="AC16" s="626"/>
      <c r="AD16" s="627">
        <v>1793489</v>
      </c>
      <c r="AE16" s="627"/>
      <c r="AF16" s="627"/>
      <c r="AG16" s="627"/>
      <c r="AH16" s="627"/>
      <c r="AI16" s="627"/>
      <c r="AJ16" s="627"/>
      <c r="AK16" s="627"/>
      <c r="AL16" s="628">
        <v>14.9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1793489</v>
      </c>
      <c r="S17" s="624"/>
      <c r="T17" s="624"/>
      <c r="U17" s="624"/>
      <c r="V17" s="624"/>
      <c r="W17" s="624"/>
      <c r="X17" s="624"/>
      <c r="Y17" s="625"/>
      <c r="Z17" s="626">
        <v>8.9</v>
      </c>
      <c r="AA17" s="626"/>
      <c r="AB17" s="626"/>
      <c r="AC17" s="626"/>
      <c r="AD17" s="627">
        <v>1793489</v>
      </c>
      <c r="AE17" s="627"/>
      <c r="AF17" s="627"/>
      <c r="AG17" s="627"/>
      <c r="AH17" s="627"/>
      <c r="AI17" s="627"/>
      <c r="AJ17" s="627"/>
      <c r="AK17" s="627"/>
      <c r="AL17" s="628">
        <v>14.9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1958599</v>
      </c>
      <c r="CS17" s="624"/>
      <c r="CT17" s="624"/>
      <c r="CU17" s="624"/>
      <c r="CV17" s="624"/>
      <c r="CW17" s="624"/>
      <c r="CX17" s="624"/>
      <c r="CY17" s="625"/>
      <c r="CZ17" s="626">
        <v>10.199999999999999</v>
      </c>
      <c r="DA17" s="626"/>
      <c r="DB17" s="626"/>
      <c r="DC17" s="626"/>
      <c r="DD17" s="632" t="s">
        <v>109</v>
      </c>
      <c r="DE17" s="624"/>
      <c r="DF17" s="624"/>
      <c r="DG17" s="624"/>
      <c r="DH17" s="624"/>
      <c r="DI17" s="624"/>
      <c r="DJ17" s="624"/>
      <c r="DK17" s="624"/>
      <c r="DL17" s="624"/>
      <c r="DM17" s="624"/>
      <c r="DN17" s="624"/>
      <c r="DO17" s="624"/>
      <c r="DP17" s="625"/>
      <c r="DQ17" s="632">
        <v>1958339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224064</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396074</v>
      </c>
      <c r="BH19" s="624"/>
      <c r="BI19" s="624"/>
      <c r="BJ19" s="624"/>
      <c r="BK19" s="624"/>
      <c r="BL19" s="624"/>
      <c r="BM19" s="624"/>
      <c r="BN19" s="625"/>
      <c r="BO19" s="626">
        <v>4.3</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12583636</v>
      </c>
      <c r="S20" s="624"/>
      <c r="T20" s="624"/>
      <c r="U20" s="624"/>
      <c r="V20" s="624"/>
      <c r="W20" s="624"/>
      <c r="X20" s="624"/>
      <c r="Y20" s="625"/>
      <c r="Z20" s="626">
        <v>62.7</v>
      </c>
      <c r="AA20" s="626"/>
      <c r="AB20" s="626"/>
      <c r="AC20" s="626"/>
      <c r="AD20" s="627">
        <v>11963496</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396074</v>
      </c>
      <c r="BH20" s="624"/>
      <c r="BI20" s="624"/>
      <c r="BJ20" s="624"/>
      <c r="BK20" s="624"/>
      <c r="BL20" s="624"/>
      <c r="BM20" s="624"/>
      <c r="BN20" s="625"/>
      <c r="BO20" s="626">
        <v>4.3</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19135907</v>
      </c>
      <c r="CS20" s="624"/>
      <c r="CT20" s="624"/>
      <c r="CU20" s="624"/>
      <c r="CV20" s="624"/>
      <c r="CW20" s="624"/>
      <c r="CX20" s="624"/>
      <c r="CY20" s="625"/>
      <c r="CZ20" s="626">
        <v>100</v>
      </c>
      <c r="DA20" s="626"/>
      <c r="DB20" s="626"/>
      <c r="DC20" s="626"/>
      <c r="DD20" s="632">
        <v>1094425</v>
      </c>
      <c r="DE20" s="624"/>
      <c r="DF20" s="624"/>
      <c r="DG20" s="624"/>
      <c r="DH20" s="624"/>
      <c r="DI20" s="624"/>
      <c r="DJ20" s="624"/>
      <c r="DK20" s="624"/>
      <c r="DL20" s="624"/>
      <c r="DM20" s="624"/>
      <c r="DN20" s="624"/>
      <c r="DO20" s="624"/>
      <c r="DP20" s="625"/>
      <c r="DQ20" s="632">
        <v>14201628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8546</v>
      </c>
      <c r="S21" s="624"/>
      <c r="T21" s="624"/>
      <c r="U21" s="624"/>
      <c r="V21" s="624"/>
      <c r="W21" s="624"/>
      <c r="X21" s="624"/>
      <c r="Y21" s="625"/>
      <c r="Z21" s="626">
        <v>0</v>
      </c>
      <c r="AA21" s="626"/>
      <c r="AB21" s="626"/>
      <c r="AC21" s="626"/>
      <c r="AD21" s="627">
        <v>8546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134080</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208389</v>
      </c>
      <c r="S23" s="624"/>
      <c r="T23" s="624"/>
      <c r="U23" s="624"/>
      <c r="V23" s="624"/>
      <c r="W23" s="624"/>
      <c r="X23" s="624"/>
      <c r="Y23" s="625"/>
      <c r="Z23" s="626">
        <v>1</v>
      </c>
      <c r="AA23" s="626"/>
      <c r="AB23" s="626"/>
      <c r="AC23" s="626"/>
      <c r="AD23" s="627">
        <v>66354</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396074</v>
      </c>
      <c r="BH23" s="624"/>
      <c r="BI23" s="624"/>
      <c r="BJ23" s="624"/>
      <c r="BK23" s="624"/>
      <c r="BL23" s="624"/>
      <c r="BM23" s="624"/>
      <c r="BN23" s="625"/>
      <c r="BO23" s="626">
        <v>4.3</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37724</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9650206</v>
      </c>
      <c r="CS24" s="613"/>
      <c r="CT24" s="613"/>
      <c r="CU24" s="613"/>
      <c r="CV24" s="613"/>
      <c r="CW24" s="613"/>
      <c r="CX24" s="613"/>
      <c r="CY24" s="614"/>
      <c r="CZ24" s="650">
        <v>50.4</v>
      </c>
      <c r="DA24" s="651"/>
      <c r="DB24" s="651"/>
      <c r="DC24" s="652"/>
      <c r="DD24" s="649">
        <v>6454071</v>
      </c>
      <c r="DE24" s="613"/>
      <c r="DF24" s="613"/>
      <c r="DG24" s="613"/>
      <c r="DH24" s="613"/>
      <c r="DI24" s="613"/>
      <c r="DJ24" s="613"/>
      <c r="DK24" s="614"/>
      <c r="DL24" s="649">
        <v>6306546</v>
      </c>
      <c r="DM24" s="613"/>
      <c r="DN24" s="613"/>
      <c r="DO24" s="613"/>
      <c r="DP24" s="613"/>
      <c r="DQ24" s="613"/>
      <c r="DR24" s="613"/>
      <c r="DS24" s="613"/>
      <c r="DT24" s="613"/>
      <c r="DU24" s="613"/>
      <c r="DV24" s="614"/>
      <c r="DW24" s="617">
        <v>48.6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2733493</v>
      </c>
      <c r="S25" s="624"/>
      <c r="T25" s="624"/>
      <c r="U25" s="624"/>
      <c r="V25" s="624"/>
      <c r="W25" s="624"/>
      <c r="X25" s="624"/>
      <c r="Y25" s="625"/>
      <c r="Z25" s="626">
        <v>13.6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3443925</v>
      </c>
      <c r="CS25" s="655"/>
      <c r="CT25" s="655"/>
      <c r="CU25" s="655"/>
      <c r="CV25" s="655"/>
      <c r="CW25" s="655"/>
      <c r="CX25" s="655"/>
      <c r="CY25" s="656"/>
      <c r="CZ25" s="657">
        <v>18</v>
      </c>
      <c r="DA25" s="658"/>
      <c r="DB25" s="658"/>
      <c r="DC25" s="659"/>
      <c r="DD25" s="632">
        <v>3176047</v>
      </c>
      <c r="DE25" s="655"/>
      <c r="DF25" s="655"/>
      <c r="DG25" s="655"/>
      <c r="DH25" s="655"/>
      <c r="DI25" s="655"/>
      <c r="DJ25" s="655"/>
      <c r="DK25" s="656"/>
      <c r="DL25" s="632">
        <v>3071181</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2168057</v>
      </c>
      <c r="CS26" s="624"/>
      <c r="CT26" s="624"/>
      <c r="CU26" s="624"/>
      <c r="CV26" s="624"/>
      <c r="CW26" s="624"/>
      <c r="CX26" s="624"/>
      <c r="CY26" s="625"/>
      <c r="CZ26" s="657">
        <v>11.3</v>
      </c>
      <c r="DA26" s="658"/>
      <c r="DB26" s="658"/>
      <c r="DC26" s="659"/>
      <c r="DD26" s="632">
        <v>1947486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1193157</v>
      </c>
      <c r="S27" s="624"/>
      <c r="T27" s="624"/>
      <c r="U27" s="624"/>
      <c r="V27" s="624"/>
      <c r="W27" s="624"/>
      <c r="X27" s="624"/>
      <c r="Y27" s="625"/>
      <c r="Z27" s="626">
        <v>5.9</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9177496</v>
      </c>
      <c r="BH27" s="624"/>
      <c r="BI27" s="624"/>
      <c r="BJ27" s="624"/>
      <c r="BK27" s="624"/>
      <c r="BL27" s="624"/>
      <c r="BM27" s="624"/>
      <c r="BN27" s="625"/>
      <c r="BO27" s="626">
        <v>100</v>
      </c>
      <c r="BP27" s="626"/>
      <c r="BQ27" s="626"/>
      <c r="BR27" s="626"/>
      <c r="BS27" s="632">
        <v>107663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4247683</v>
      </c>
      <c r="CS27" s="655"/>
      <c r="CT27" s="655"/>
      <c r="CU27" s="655"/>
      <c r="CV27" s="655"/>
      <c r="CW27" s="655"/>
      <c r="CX27" s="655"/>
      <c r="CY27" s="656"/>
      <c r="CZ27" s="657">
        <v>22.2</v>
      </c>
      <c r="DA27" s="658"/>
      <c r="DB27" s="658"/>
      <c r="DC27" s="659"/>
      <c r="DD27" s="632">
        <v>1319686</v>
      </c>
      <c r="DE27" s="655"/>
      <c r="DF27" s="655"/>
      <c r="DG27" s="655"/>
      <c r="DH27" s="655"/>
      <c r="DI27" s="655"/>
      <c r="DJ27" s="655"/>
      <c r="DK27" s="656"/>
      <c r="DL27" s="632">
        <v>1307027</v>
      </c>
      <c r="DM27" s="655"/>
      <c r="DN27" s="655"/>
      <c r="DO27" s="655"/>
      <c r="DP27" s="655"/>
      <c r="DQ27" s="655"/>
      <c r="DR27" s="655"/>
      <c r="DS27" s="655"/>
      <c r="DT27" s="655"/>
      <c r="DU27" s="655"/>
      <c r="DV27" s="656"/>
      <c r="DW27" s="628">
        <v>10.1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24267</v>
      </c>
      <c r="S28" s="624"/>
      <c r="T28" s="624"/>
      <c r="U28" s="624"/>
      <c r="V28" s="624"/>
      <c r="W28" s="624"/>
      <c r="X28" s="624"/>
      <c r="Y28" s="625"/>
      <c r="Z28" s="626">
        <v>0.1</v>
      </c>
      <c r="AA28" s="626"/>
      <c r="AB28" s="626"/>
      <c r="AC28" s="626"/>
      <c r="AD28" s="627">
        <v>5280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1958598</v>
      </c>
      <c r="CS28" s="624"/>
      <c r="CT28" s="624"/>
      <c r="CU28" s="624"/>
      <c r="CV28" s="624"/>
      <c r="CW28" s="624"/>
      <c r="CX28" s="624"/>
      <c r="CY28" s="625"/>
      <c r="CZ28" s="657">
        <v>10.199999999999999</v>
      </c>
      <c r="DA28" s="658"/>
      <c r="DB28" s="658"/>
      <c r="DC28" s="659"/>
      <c r="DD28" s="632">
        <v>1958338</v>
      </c>
      <c r="DE28" s="624"/>
      <c r="DF28" s="624"/>
      <c r="DG28" s="624"/>
      <c r="DH28" s="624"/>
      <c r="DI28" s="624"/>
      <c r="DJ28" s="624"/>
      <c r="DK28" s="625"/>
      <c r="DL28" s="632">
        <v>1928338</v>
      </c>
      <c r="DM28" s="624"/>
      <c r="DN28" s="624"/>
      <c r="DO28" s="624"/>
      <c r="DP28" s="624"/>
      <c r="DQ28" s="624"/>
      <c r="DR28" s="624"/>
      <c r="DS28" s="624"/>
      <c r="DT28" s="624"/>
      <c r="DU28" s="624"/>
      <c r="DV28" s="625"/>
      <c r="DW28" s="628">
        <v>14.9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7499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1958557</v>
      </c>
      <c r="CS29" s="655"/>
      <c r="CT29" s="655"/>
      <c r="CU29" s="655"/>
      <c r="CV29" s="655"/>
      <c r="CW29" s="655"/>
      <c r="CX29" s="655"/>
      <c r="CY29" s="656"/>
      <c r="CZ29" s="657">
        <v>10.199999999999999</v>
      </c>
      <c r="DA29" s="658"/>
      <c r="DB29" s="658"/>
      <c r="DC29" s="659"/>
      <c r="DD29" s="632">
        <v>1958297</v>
      </c>
      <c r="DE29" s="655"/>
      <c r="DF29" s="655"/>
      <c r="DG29" s="655"/>
      <c r="DH29" s="655"/>
      <c r="DI29" s="655"/>
      <c r="DJ29" s="655"/>
      <c r="DK29" s="656"/>
      <c r="DL29" s="632">
        <v>1928297</v>
      </c>
      <c r="DM29" s="655"/>
      <c r="DN29" s="655"/>
      <c r="DO29" s="655"/>
      <c r="DP29" s="655"/>
      <c r="DQ29" s="655"/>
      <c r="DR29" s="655"/>
      <c r="DS29" s="655"/>
      <c r="DT29" s="655"/>
      <c r="DU29" s="655"/>
      <c r="DV29" s="656"/>
      <c r="DW29" s="628">
        <v>14.9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371341</v>
      </c>
      <c r="S30" s="624"/>
      <c r="T30" s="624"/>
      <c r="U30" s="624"/>
      <c r="V30" s="624"/>
      <c r="W30" s="624"/>
      <c r="X30" s="624"/>
      <c r="Y30" s="625"/>
      <c r="Z30" s="626">
        <v>1.9</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95.9</v>
      </c>
      <c r="BN30" s="682"/>
      <c r="BO30" s="682"/>
      <c r="BP30" s="682"/>
      <c r="BQ30" s="683"/>
      <c r="BR30" s="681">
        <v>98.8</v>
      </c>
      <c r="BS30" s="682"/>
      <c r="BT30" s="682"/>
      <c r="BU30" s="682"/>
      <c r="BV30" s="682"/>
      <c r="BW30" s="682"/>
      <c r="BX30" s="618">
        <v>95.3</v>
      </c>
      <c r="BY30" s="682"/>
      <c r="BZ30" s="682"/>
      <c r="CA30" s="682"/>
      <c r="CB30" s="683"/>
      <c r="CD30" s="686"/>
      <c r="CE30" s="687"/>
      <c r="CF30" s="637" t="s">
        <v>290</v>
      </c>
      <c r="CG30" s="638"/>
      <c r="CH30" s="638"/>
      <c r="CI30" s="638"/>
      <c r="CJ30" s="638"/>
      <c r="CK30" s="638"/>
      <c r="CL30" s="638"/>
      <c r="CM30" s="638"/>
      <c r="CN30" s="638"/>
      <c r="CO30" s="638"/>
      <c r="CP30" s="638"/>
      <c r="CQ30" s="639"/>
      <c r="CR30" s="623">
        <v>1721044</v>
      </c>
      <c r="CS30" s="624"/>
      <c r="CT30" s="624"/>
      <c r="CU30" s="624"/>
      <c r="CV30" s="624"/>
      <c r="CW30" s="624"/>
      <c r="CX30" s="624"/>
      <c r="CY30" s="625"/>
      <c r="CZ30" s="657">
        <v>9</v>
      </c>
      <c r="DA30" s="658"/>
      <c r="DB30" s="658"/>
      <c r="DC30" s="659"/>
      <c r="DD30" s="632">
        <v>1721044</v>
      </c>
      <c r="DE30" s="624"/>
      <c r="DF30" s="624"/>
      <c r="DG30" s="624"/>
      <c r="DH30" s="624"/>
      <c r="DI30" s="624"/>
      <c r="DJ30" s="624"/>
      <c r="DK30" s="625"/>
      <c r="DL30" s="632">
        <v>1691044</v>
      </c>
      <c r="DM30" s="624"/>
      <c r="DN30" s="624"/>
      <c r="DO30" s="624"/>
      <c r="DP30" s="624"/>
      <c r="DQ30" s="624"/>
      <c r="DR30" s="624"/>
      <c r="DS30" s="624"/>
      <c r="DT30" s="624"/>
      <c r="DU30" s="624"/>
      <c r="DV30" s="625"/>
      <c r="DW30" s="628">
        <v>13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950133</v>
      </c>
      <c r="S31" s="624"/>
      <c r="T31" s="624"/>
      <c r="U31" s="624"/>
      <c r="V31" s="624"/>
      <c r="W31" s="624"/>
      <c r="X31" s="624"/>
      <c r="Y31" s="625"/>
      <c r="Z31" s="626">
        <v>4.7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95.9</v>
      </c>
      <c r="BN31" s="679"/>
      <c r="BO31" s="679"/>
      <c r="BP31" s="679"/>
      <c r="BQ31" s="680"/>
      <c r="BR31" s="678">
        <v>98.7</v>
      </c>
      <c r="BS31" s="655"/>
      <c r="BT31" s="655"/>
      <c r="BU31" s="655"/>
      <c r="BV31" s="655"/>
      <c r="BW31" s="655"/>
      <c r="BX31" s="629">
        <v>95.4</v>
      </c>
      <c r="BY31" s="679"/>
      <c r="BZ31" s="679"/>
      <c r="CA31" s="679"/>
      <c r="CB31" s="680"/>
      <c r="CD31" s="686"/>
      <c r="CE31" s="687"/>
      <c r="CF31" s="637" t="s">
        <v>294</v>
      </c>
      <c r="CG31" s="638"/>
      <c r="CH31" s="638"/>
      <c r="CI31" s="638"/>
      <c r="CJ31" s="638"/>
      <c r="CK31" s="638"/>
      <c r="CL31" s="638"/>
      <c r="CM31" s="638"/>
      <c r="CN31" s="638"/>
      <c r="CO31" s="638"/>
      <c r="CP31" s="638"/>
      <c r="CQ31" s="639"/>
      <c r="CR31" s="623">
        <v>237513</v>
      </c>
      <c r="CS31" s="655"/>
      <c r="CT31" s="655"/>
      <c r="CU31" s="655"/>
      <c r="CV31" s="655"/>
      <c r="CW31" s="655"/>
      <c r="CX31" s="655"/>
      <c r="CY31" s="656"/>
      <c r="CZ31" s="657">
        <v>1.2</v>
      </c>
      <c r="DA31" s="658"/>
      <c r="DB31" s="658"/>
      <c r="DC31" s="659"/>
      <c r="DD31" s="632">
        <v>237253</v>
      </c>
      <c r="DE31" s="655"/>
      <c r="DF31" s="655"/>
      <c r="DG31" s="655"/>
      <c r="DH31" s="655"/>
      <c r="DI31" s="655"/>
      <c r="DJ31" s="655"/>
      <c r="DK31" s="656"/>
      <c r="DL31" s="632">
        <v>237253</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253325</v>
      </c>
      <c r="S32" s="624"/>
      <c r="T32" s="624"/>
      <c r="U32" s="624"/>
      <c r="V32" s="624"/>
      <c r="W32" s="624"/>
      <c r="X32" s="624"/>
      <c r="Y32" s="625"/>
      <c r="Z32" s="626">
        <v>1.3</v>
      </c>
      <c r="AA32" s="626"/>
      <c r="AB32" s="626"/>
      <c r="AC32" s="626"/>
      <c r="AD32" s="627">
        <v>3381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95.6</v>
      </c>
      <c r="BN32" s="691"/>
      <c r="BO32" s="691"/>
      <c r="BP32" s="691"/>
      <c r="BQ32" s="693"/>
      <c r="BR32" s="690">
        <v>98.9</v>
      </c>
      <c r="BS32" s="691"/>
      <c r="BT32" s="691"/>
      <c r="BU32" s="691"/>
      <c r="BV32" s="691"/>
      <c r="BW32" s="691"/>
      <c r="BX32" s="692">
        <v>95</v>
      </c>
      <c r="BY32" s="691"/>
      <c r="BZ32" s="691"/>
      <c r="CA32" s="691"/>
      <c r="CB32" s="693"/>
      <c r="CD32" s="688"/>
      <c r="CE32" s="689"/>
      <c r="CF32" s="637" t="s">
        <v>297</v>
      </c>
      <c r="CG32" s="638"/>
      <c r="CH32" s="638"/>
      <c r="CI32" s="638"/>
      <c r="CJ32" s="638"/>
      <c r="CK32" s="638"/>
      <c r="CL32" s="638"/>
      <c r="CM32" s="638"/>
      <c r="CN32" s="638"/>
      <c r="CO32" s="638"/>
      <c r="CP32" s="638"/>
      <c r="CQ32" s="639"/>
      <c r="CR32" s="623">
        <v>41</v>
      </c>
      <c r="CS32" s="624"/>
      <c r="CT32" s="624"/>
      <c r="CU32" s="624"/>
      <c r="CV32" s="624"/>
      <c r="CW32" s="624"/>
      <c r="CX32" s="624"/>
      <c r="CY32" s="625"/>
      <c r="CZ32" s="657">
        <v>0</v>
      </c>
      <c r="DA32" s="658"/>
      <c r="DB32" s="658"/>
      <c r="DC32" s="659"/>
      <c r="DD32" s="632">
        <v>41</v>
      </c>
      <c r="DE32" s="624"/>
      <c r="DF32" s="624"/>
      <c r="DG32" s="624"/>
      <c r="DH32" s="624"/>
      <c r="DI32" s="624"/>
      <c r="DJ32" s="624"/>
      <c r="DK32" s="625"/>
      <c r="DL32" s="632">
        <v>41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1549400</v>
      </c>
      <c r="S33" s="624"/>
      <c r="T33" s="624"/>
      <c r="U33" s="624"/>
      <c r="V33" s="624"/>
      <c r="W33" s="624"/>
      <c r="X33" s="624"/>
      <c r="Y33" s="625"/>
      <c r="Z33" s="626">
        <v>7.7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8391276</v>
      </c>
      <c r="CS33" s="655"/>
      <c r="CT33" s="655"/>
      <c r="CU33" s="655"/>
      <c r="CV33" s="655"/>
      <c r="CW33" s="655"/>
      <c r="CX33" s="655"/>
      <c r="CY33" s="656"/>
      <c r="CZ33" s="657">
        <v>43.9</v>
      </c>
      <c r="DA33" s="658"/>
      <c r="DB33" s="658"/>
      <c r="DC33" s="659"/>
      <c r="DD33" s="632">
        <v>7470673</v>
      </c>
      <c r="DE33" s="655"/>
      <c r="DF33" s="655"/>
      <c r="DG33" s="655"/>
      <c r="DH33" s="655"/>
      <c r="DI33" s="655"/>
      <c r="DJ33" s="655"/>
      <c r="DK33" s="656"/>
      <c r="DL33" s="632">
        <v>5313951</v>
      </c>
      <c r="DM33" s="655"/>
      <c r="DN33" s="655"/>
      <c r="DO33" s="655"/>
      <c r="DP33" s="655"/>
      <c r="DQ33" s="655"/>
      <c r="DR33" s="655"/>
      <c r="DS33" s="655"/>
      <c r="DT33" s="655"/>
      <c r="DU33" s="655"/>
      <c r="DV33" s="656"/>
      <c r="DW33" s="628">
        <v>41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3281073</v>
      </c>
      <c r="CS34" s="624"/>
      <c r="CT34" s="624"/>
      <c r="CU34" s="624"/>
      <c r="CV34" s="624"/>
      <c r="CW34" s="624"/>
      <c r="CX34" s="624"/>
      <c r="CY34" s="625"/>
      <c r="CZ34" s="657">
        <v>17.100000000000001</v>
      </c>
      <c r="DA34" s="658"/>
      <c r="DB34" s="658"/>
      <c r="DC34" s="659"/>
      <c r="DD34" s="632">
        <v>2858112</v>
      </c>
      <c r="DE34" s="624"/>
      <c r="DF34" s="624"/>
      <c r="DG34" s="624"/>
      <c r="DH34" s="624"/>
      <c r="DI34" s="624"/>
      <c r="DJ34" s="624"/>
      <c r="DK34" s="625"/>
      <c r="DL34" s="632">
        <v>2401235</v>
      </c>
      <c r="DM34" s="624"/>
      <c r="DN34" s="624"/>
      <c r="DO34" s="624"/>
      <c r="DP34" s="624"/>
      <c r="DQ34" s="624"/>
      <c r="DR34" s="624"/>
      <c r="DS34" s="624"/>
      <c r="DT34" s="624"/>
      <c r="DU34" s="624"/>
      <c r="DV34" s="625"/>
      <c r="DW34" s="628">
        <v>18.5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919800</v>
      </c>
      <c r="S35" s="624"/>
      <c r="T35" s="624"/>
      <c r="U35" s="624"/>
      <c r="V35" s="624"/>
      <c r="W35" s="624"/>
      <c r="X35" s="624"/>
      <c r="Y35" s="625"/>
      <c r="Z35" s="626">
        <v>4.5999999999999996</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2262208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506728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20614</v>
      </c>
      <c r="CS35" s="655"/>
      <c r="CT35" s="655"/>
      <c r="CU35" s="655"/>
      <c r="CV35" s="655"/>
      <c r="CW35" s="655"/>
      <c r="CX35" s="655"/>
      <c r="CY35" s="656"/>
      <c r="CZ35" s="657">
        <v>0.1</v>
      </c>
      <c r="DA35" s="658"/>
      <c r="DB35" s="658"/>
      <c r="DC35" s="659"/>
      <c r="DD35" s="632">
        <v>19392</v>
      </c>
      <c r="DE35" s="655"/>
      <c r="DF35" s="655"/>
      <c r="DG35" s="655"/>
      <c r="DH35" s="655"/>
      <c r="DI35" s="655"/>
      <c r="DJ35" s="655"/>
      <c r="DK35" s="656"/>
      <c r="DL35" s="632">
        <v>18729</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20054990</v>
      </c>
      <c r="S36" s="696"/>
      <c r="T36" s="696"/>
      <c r="U36" s="696"/>
      <c r="V36" s="696"/>
      <c r="W36" s="696"/>
      <c r="X36" s="696"/>
      <c r="Y36" s="697"/>
      <c r="Z36" s="698">
        <v>100</v>
      </c>
      <c r="AA36" s="698"/>
      <c r="AB36" s="698"/>
      <c r="AC36" s="698"/>
      <c r="AD36" s="699">
        <v>12047057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362952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65499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2087236</v>
      </c>
      <c r="CS36" s="624"/>
      <c r="CT36" s="624"/>
      <c r="CU36" s="624"/>
      <c r="CV36" s="624"/>
      <c r="CW36" s="624"/>
      <c r="CX36" s="624"/>
      <c r="CY36" s="625"/>
      <c r="CZ36" s="657">
        <v>10.9</v>
      </c>
      <c r="DA36" s="658"/>
      <c r="DB36" s="658"/>
      <c r="DC36" s="659"/>
      <c r="DD36" s="632">
        <v>1852763</v>
      </c>
      <c r="DE36" s="624"/>
      <c r="DF36" s="624"/>
      <c r="DG36" s="624"/>
      <c r="DH36" s="624"/>
      <c r="DI36" s="624"/>
      <c r="DJ36" s="624"/>
      <c r="DK36" s="625"/>
      <c r="DL36" s="632">
        <v>1438577</v>
      </c>
      <c r="DM36" s="624"/>
      <c r="DN36" s="624"/>
      <c r="DO36" s="624"/>
      <c r="DP36" s="624"/>
      <c r="DQ36" s="624"/>
      <c r="DR36" s="624"/>
      <c r="DS36" s="624"/>
      <c r="DT36" s="624"/>
      <c r="DU36" s="624"/>
      <c r="DV36" s="625"/>
      <c r="DW36" s="628">
        <v>11.1</v>
      </c>
      <c r="DX36" s="653"/>
      <c r="DY36" s="653"/>
      <c r="DZ36" s="653"/>
      <c r="EA36" s="653"/>
      <c r="EB36" s="653"/>
      <c r="EC36" s="654"/>
    </row>
    <row r="37" spans="2:133" ht="11.25" customHeight="1">
      <c r="AQ37" s="702" t="s">
        <v>312</v>
      </c>
      <c r="AR37" s="703"/>
      <c r="AS37" s="703"/>
      <c r="AT37" s="703"/>
      <c r="AU37" s="703"/>
      <c r="AV37" s="703"/>
      <c r="AW37" s="703"/>
      <c r="AX37" s="703"/>
      <c r="AY37" s="704"/>
      <c r="AZ37" s="623">
        <v>8379</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11012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1165941</v>
      </c>
      <c r="CS37" s="655"/>
      <c r="CT37" s="655"/>
      <c r="CU37" s="655"/>
      <c r="CV37" s="655"/>
      <c r="CW37" s="655"/>
      <c r="CX37" s="655"/>
      <c r="CY37" s="656"/>
      <c r="CZ37" s="657">
        <v>6.1</v>
      </c>
      <c r="DA37" s="658"/>
      <c r="DB37" s="658"/>
      <c r="DC37" s="659"/>
      <c r="DD37" s="632">
        <v>1165812</v>
      </c>
      <c r="DE37" s="655"/>
      <c r="DF37" s="655"/>
      <c r="DG37" s="655"/>
      <c r="DH37" s="655"/>
      <c r="DI37" s="655"/>
      <c r="DJ37" s="655"/>
      <c r="DK37" s="656"/>
      <c r="DL37" s="632">
        <v>1078454</v>
      </c>
      <c r="DM37" s="655"/>
      <c r="DN37" s="655"/>
      <c r="DO37" s="655"/>
      <c r="DP37" s="655"/>
      <c r="DQ37" s="655"/>
      <c r="DR37" s="655"/>
      <c r="DS37" s="655"/>
      <c r="DT37" s="655"/>
      <c r="DU37" s="655"/>
      <c r="DV37" s="656"/>
      <c r="DW37" s="628">
        <v>8.3000000000000007</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18433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2253829</v>
      </c>
      <c r="CS38" s="624"/>
      <c r="CT38" s="624"/>
      <c r="CU38" s="624"/>
      <c r="CV38" s="624"/>
      <c r="CW38" s="624"/>
      <c r="CX38" s="624"/>
      <c r="CY38" s="625"/>
      <c r="CZ38" s="657">
        <v>11.8</v>
      </c>
      <c r="DA38" s="658"/>
      <c r="DB38" s="658"/>
      <c r="DC38" s="659"/>
      <c r="DD38" s="632">
        <v>2046466</v>
      </c>
      <c r="DE38" s="624"/>
      <c r="DF38" s="624"/>
      <c r="DG38" s="624"/>
      <c r="DH38" s="624"/>
      <c r="DI38" s="624"/>
      <c r="DJ38" s="624"/>
      <c r="DK38" s="625"/>
      <c r="DL38" s="632">
        <v>1455410</v>
      </c>
      <c r="DM38" s="624"/>
      <c r="DN38" s="624"/>
      <c r="DO38" s="624"/>
      <c r="DP38" s="624"/>
      <c r="DQ38" s="624"/>
      <c r="DR38" s="624"/>
      <c r="DS38" s="624"/>
      <c r="DT38" s="624"/>
      <c r="DU38" s="624"/>
      <c r="DV38" s="625"/>
      <c r="DW38" s="628">
        <v>11.2</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699724</v>
      </c>
      <c r="CS39" s="655"/>
      <c r="CT39" s="655"/>
      <c r="CU39" s="655"/>
      <c r="CV39" s="655"/>
      <c r="CW39" s="655"/>
      <c r="CX39" s="655"/>
      <c r="CY39" s="656"/>
      <c r="CZ39" s="657">
        <v>3.7</v>
      </c>
      <c r="DA39" s="658"/>
      <c r="DB39" s="658"/>
      <c r="DC39" s="659"/>
      <c r="DD39" s="632">
        <v>693940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730437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48800</v>
      </c>
      <c r="CS40" s="624"/>
      <c r="CT40" s="624"/>
      <c r="CU40" s="624"/>
      <c r="CV40" s="624"/>
      <c r="CW40" s="624"/>
      <c r="CX40" s="624"/>
      <c r="CY40" s="625"/>
      <c r="CZ40" s="657">
        <v>0.3</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1160440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1094425</v>
      </c>
      <c r="CS42" s="624"/>
      <c r="CT42" s="624"/>
      <c r="CU42" s="624"/>
      <c r="CV42" s="624"/>
      <c r="CW42" s="624"/>
      <c r="CX42" s="624"/>
      <c r="CY42" s="625"/>
      <c r="CZ42" s="657">
        <v>5.7</v>
      </c>
      <c r="DA42" s="706"/>
      <c r="DB42" s="706"/>
      <c r="DC42" s="707"/>
      <c r="DD42" s="632">
        <v>276884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46913</v>
      </c>
      <c r="CS43" s="655"/>
      <c r="CT43" s="655"/>
      <c r="CU43" s="655"/>
      <c r="CV43" s="655"/>
      <c r="CW43" s="655"/>
      <c r="CX43" s="655"/>
      <c r="CY43" s="656"/>
      <c r="CZ43" s="657">
        <v>0.2</v>
      </c>
      <c r="DA43" s="658"/>
      <c r="DB43" s="658"/>
      <c r="DC43" s="659"/>
      <c r="DD43" s="632">
        <v>46913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1094425</v>
      </c>
      <c r="CS44" s="624"/>
      <c r="CT44" s="624"/>
      <c r="CU44" s="624"/>
      <c r="CV44" s="624"/>
      <c r="CW44" s="624"/>
      <c r="CX44" s="624"/>
      <c r="CY44" s="625"/>
      <c r="CZ44" s="657">
        <v>5.7</v>
      </c>
      <c r="DA44" s="706"/>
      <c r="DB44" s="706"/>
      <c r="DC44" s="707"/>
      <c r="DD44" s="632">
        <v>276884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308072</v>
      </c>
      <c r="CS45" s="655"/>
      <c r="CT45" s="655"/>
      <c r="CU45" s="655"/>
      <c r="CV45" s="655"/>
      <c r="CW45" s="655"/>
      <c r="CX45" s="655"/>
      <c r="CY45" s="656"/>
      <c r="CZ45" s="657">
        <v>1.6</v>
      </c>
      <c r="DA45" s="658"/>
      <c r="DB45" s="658"/>
      <c r="DC45" s="659"/>
      <c r="DD45" s="632">
        <v>20496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768962</v>
      </c>
      <c r="CS46" s="624"/>
      <c r="CT46" s="624"/>
      <c r="CU46" s="624"/>
      <c r="CV46" s="624"/>
      <c r="CW46" s="624"/>
      <c r="CX46" s="624"/>
      <c r="CY46" s="625"/>
      <c r="CZ46" s="657">
        <v>4</v>
      </c>
      <c r="DA46" s="706"/>
      <c r="DB46" s="706"/>
      <c r="DC46" s="707"/>
      <c r="DD46" s="632">
        <v>248597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19135907</v>
      </c>
      <c r="CS49" s="691"/>
      <c r="CT49" s="691"/>
      <c r="CU49" s="691"/>
      <c r="CV49" s="691"/>
      <c r="CW49" s="691"/>
      <c r="CX49" s="691"/>
      <c r="CY49" s="718"/>
      <c r="CZ49" s="719">
        <v>100</v>
      </c>
      <c r="DA49" s="720"/>
      <c r="DB49" s="720"/>
      <c r="DC49" s="721"/>
      <c r="DD49" s="722">
        <v>14201628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19931</v>
      </c>
      <c r="R7" s="753"/>
      <c r="S7" s="753"/>
      <c r="T7" s="753"/>
      <c r="U7" s="753"/>
      <c r="V7" s="753">
        <v>19030</v>
      </c>
      <c r="W7" s="753"/>
      <c r="X7" s="753"/>
      <c r="Y7" s="753"/>
      <c r="Z7" s="753"/>
      <c r="AA7" s="753">
        <v>901</v>
      </c>
      <c r="AB7" s="753"/>
      <c r="AC7" s="753"/>
      <c r="AD7" s="753"/>
      <c r="AE7" s="754"/>
      <c r="AF7" s="755">
        <v>877</v>
      </c>
      <c r="AG7" s="756"/>
      <c r="AH7" s="756"/>
      <c r="AI7" s="756"/>
      <c r="AJ7" s="757"/>
      <c r="AK7" s="792">
        <v>371</v>
      </c>
      <c r="AL7" s="793"/>
      <c r="AM7" s="793"/>
      <c r="AN7" s="793"/>
      <c r="AO7" s="793"/>
      <c r="AP7" s="793">
        <v>23027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0</v>
      </c>
      <c r="CI7" s="790"/>
      <c r="CJ7" s="790"/>
      <c r="CK7" s="790"/>
      <c r="CL7" s="791"/>
      <c r="CM7" s="789">
        <v>434</v>
      </c>
      <c r="CN7" s="790"/>
      <c r="CO7" s="790"/>
      <c r="CP7" s="790"/>
      <c r="CQ7" s="791"/>
      <c r="CR7" s="789">
        <v>3</v>
      </c>
      <c r="CS7" s="790"/>
      <c r="CT7" s="790"/>
      <c r="CU7" s="790"/>
      <c r="CV7" s="791"/>
      <c r="CW7" s="789" t="s">
        <v>543</v>
      </c>
      <c r="CX7" s="790"/>
      <c r="CY7" s="790"/>
      <c r="CZ7" s="790"/>
      <c r="DA7" s="791"/>
      <c r="DB7" s="789" t="s">
        <v>543</v>
      </c>
      <c r="DC7" s="790"/>
      <c r="DD7" s="790"/>
      <c r="DE7" s="790"/>
      <c r="DF7" s="791"/>
      <c r="DG7" s="789" t="s">
        <v>543</v>
      </c>
      <c r="DH7" s="790"/>
      <c r="DI7" s="790"/>
      <c r="DJ7" s="790"/>
      <c r="DK7" s="791"/>
      <c r="DL7" s="789" t="s">
        <v>548</v>
      </c>
      <c r="DM7" s="790"/>
      <c r="DN7" s="790"/>
      <c r="DO7" s="790"/>
      <c r="DP7" s="791"/>
      <c r="DQ7" s="789" t="s">
        <v>543</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277</v>
      </c>
      <c r="R8" s="777"/>
      <c r="S8" s="777"/>
      <c r="T8" s="777"/>
      <c r="U8" s="777"/>
      <c r="V8" s="777">
        <v>259</v>
      </c>
      <c r="W8" s="777"/>
      <c r="X8" s="777"/>
      <c r="Y8" s="777"/>
      <c r="Z8" s="777"/>
      <c r="AA8" s="777">
        <v>18</v>
      </c>
      <c r="AB8" s="777"/>
      <c r="AC8" s="777"/>
      <c r="AD8" s="777"/>
      <c r="AE8" s="778"/>
      <c r="AF8" s="779">
        <v>14</v>
      </c>
      <c r="AG8" s="780"/>
      <c r="AH8" s="780"/>
      <c r="AI8" s="780"/>
      <c r="AJ8" s="781"/>
      <c r="AK8" s="782">
        <v>154</v>
      </c>
      <c r="AL8" s="783"/>
      <c r="AM8" s="783"/>
      <c r="AN8" s="783"/>
      <c r="AO8" s="783"/>
      <c r="AP8" s="783">
        <v>1253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v>
      </c>
      <c r="R9" s="777"/>
      <c r="S9" s="777"/>
      <c r="T9" s="777"/>
      <c r="U9" s="777"/>
      <c r="V9" s="777">
        <v>0</v>
      </c>
      <c r="W9" s="777"/>
      <c r="X9" s="777"/>
      <c r="Y9" s="777"/>
      <c r="Z9" s="777"/>
      <c r="AA9" s="777">
        <v>0</v>
      </c>
      <c r="AB9" s="777"/>
      <c r="AC9" s="777"/>
      <c r="AD9" s="777"/>
      <c r="AE9" s="778"/>
      <c r="AF9" s="779">
        <v>0</v>
      </c>
      <c r="AG9" s="780"/>
      <c r="AH9" s="780"/>
      <c r="AI9" s="780"/>
      <c r="AJ9" s="781"/>
      <c r="AK9" s="782" t="s">
        <v>543</v>
      </c>
      <c r="AL9" s="783"/>
      <c r="AM9" s="783"/>
      <c r="AN9" s="783"/>
      <c r="AO9" s="783"/>
      <c r="AP9" s="783" t="s">
        <v>543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20056</v>
      </c>
      <c r="R23" s="812"/>
      <c r="S23" s="812"/>
      <c r="T23" s="812"/>
      <c r="U23" s="812"/>
      <c r="V23" s="812">
        <v>19136</v>
      </c>
      <c r="W23" s="812"/>
      <c r="X23" s="812"/>
      <c r="Y23" s="812"/>
      <c r="Z23" s="812"/>
      <c r="AA23" s="812">
        <v>919</v>
      </c>
      <c r="AB23" s="812"/>
      <c r="AC23" s="812"/>
      <c r="AD23" s="812"/>
      <c r="AE23" s="813"/>
      <c r="AF23" s="814">
        <v>891</v>
      </c>
      <c r="AG23" s="812"/>
      <c r="AH23" s="812"/>
      <c r="AI23" s="812"/>
      <c r="AJ23" s="815"/>
      <c r="AK23" s="816"/>
      <c r="AL23" s="817"/>
      <c r="AM23" s="817"/>
      <c r="AN23" s="817"/>
      <c r="AO23" s="817"/>
      <c r="AP23" s="812">
        <v>24280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9277</v>
      </c>
      <c r="R28" s="841"/>
      <c r="S28" s="841"/>
      <c r="T28" s="841"/>
      <c r="U28" s="841"/>
      <c r="V28" s="841">
        <v>8771</v>
      </c>
      <c r="W28" s="841"/>
      <c r="X28" s="841"/>
      <c r="Y28" s="841"/>
      <c r="Z28" s="841"/>
      <c r="AA28" s="841">
        <v>507</v>
      </c>
      <c r="AB28" s="841"/>
      <c r="AC28" s="841"/>
      <c r="AD28" s="841"/>
      <c r="AE28" s="842"/>
      <c r="AF28" s="843">
        <v>507</v>
      </c>
      <c r="AG28" s="841"/>
      <c r="AH28" s="841"/>
      <c r="AI28" s="841"/>
      <c r="AJ28" s="844"/>
      <c r="AK28" s="845">
        <v>753</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3747</v>
      </c>
      <c r="R29" s="777"/>
      <c r="S29" s="777"/>
      <c r="T29" s="777"/>
      <c r="U29" s="777"/>
      <c r="V29" s="777">
        <v>3722</v>
      </c>
      <c r="W29" s="777"/>
      <c r="X29" s="777"/>
      <c r="Y29" s="777"/>
      <c r="Z29" s="777"/>
      <c r="AA29" s="777">
        <v>25</v>
      </c>
      <c r="AB29" s="777"/>
      <c r="AC29" s="777"/>
      <c r="AD29" s="777"/>
      <c r="AE29" s="778"/>
      <c r="AF29" s="779">
        <v>25</v>
      </c>
      <c r="AG29" s="780"/>
      <c r="AH29" s="780"/>
      <c r="AI29" s="780"/>
      <c r="AJ29" s="781"/>
      <c r="AK29" s="848">
        <v>549</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716</v>
      </c>
      <c r="R30" s="777"/>
      <c r="S30" s="777"/>
      <c r="T30" s="777"/>
      <c r="U30" s="777"/>
      <c r="V30" s="777">
        <v>692</v>
      </c>
      <c r="W30" s="777"/>
      <c r="X30" s="777"/>
      <c r="Y30" s="777"/>
      <c r="Z30" s="777"/>
      <c r="AA30" s="777">
        <v>24</v>
      </c>
      <c r="AB30" s="777"/>
      <c r="AC30" s="777"/>
      <c r="AD30" s="777"/>
      <c r="AE30" s="778"/>
      <c r="AF30" s="779">
        <v>24</v>
      </c>
      <c r="AG30" s="780"/>
      <c r="AH30" s="780"/>
      <c r="AI30" s="780"/>
      <c r="AJ30" s="781"/>
      <c r="AK30" s="848">
        <v>102</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1341</v>
      </c>
      <c r="R31" s="777"/>
      <c r="S31" s="777"/>
      <c r="T31" s="777"/>
      <c r="U31" s="777"/>
      <c r="V31" s="777">
        <v>1303</v>
      </c>
      <c r="W31" s="777"/>
      <c r="X31" s="777"/>
      <c r="Y31" s="777"/>
      <c r="Z31" s="777"/>
      <c r="AA31" s="777">
        <v>38</v>
      </c>
      <c r="AB31" s="777"/>
      <c r="AC31" s="777"/>
      <c r="AD31" s="777"/>
      <c r="AE31" s="778"/>
      <c r="AF31" s="779">
        <v>38</v>
      </c>
      <c r="AG31" s="780"/>
      <c r="AH31" s="780"/>
      <c r="AI31" s="780"/>
      <c r="AJ31" s="781"/>
      <c r="AK31" s="848">
        <v>386</v>
      </c>
      <c r="AL31" s="849"/>
      <c r="AM31" s="849"/>
      <c r="AN31" s="849"/>
      <c r="AO31" s="849"/>
      <c r="AP31" s="849">
        <v>5020</v>
      </c>
      <c r="AQ31" s="849"/>
      <c r="AR31" s="849"/>
      <c r="AS31" s="849"/>
      <c r="AT31" s="849"/>
      <c r="AU31" s="849">
        <v>23</v>
      </c>
      <c r="AV31" s="849"/>
      <c r="AW31" s="849"/>
      <c r="AX31" s="849"/>
      <c r="AY31" s="849"/>
      <c r="AZ31" s="850" t="s">
        <v>543</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593</v>
      </c>
      <c r="AG63" s="860"/>
      <c r="AH63" s="860"/>
      <c r="AI63" s="860"/>
      <c r="AJ63" s="861"/>
      <c r="AK63" s="862"/>
      <c r="AL63" s="857"/>
      <c r="AM63" s="857"/>
      <c r="AN63" s="857"/>
      <c r="AO63" s="857"/>
      <c r="AP63" s="860">
        <v>5020</v>
      </c>
      <c r="AQ63" s="860"/>
      <c r="AR63" s="860"/>
      <c r="AS63" s="860"/>
      <c r="AT63" s="860"/>
      <c r="AU63" s="860">
        <v>23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1476</v>
      </c>
      <c r="R68" s="884"/>
      <c r="S68" s="884"/>
      <c r="T68" s="884"/>
      <c r="U68" s="884"/>
      <c r="V68" s="884">
        <v>1442</v>
      </c>
      <c r="W68" s="884"/>
      <c r="X68" s="884"/>
      <c r="Y68" s="884"/>
      <c r="Z68" s="884"/>
      <c r="AA68" s="884">
        <v>35</v>
      </c>
      <c r="AB68" s="884"/>
      <c r="AC68" s="884"/>
      <c r="AD68" s="884"/>
      <c r="AE68" s="884"/>
      <c r="AF68" s="884">
        <v>35</v>
      </c>
      <c r="AG68" s="884"/>
      <c r="AH68" s="884"/>
      <c r="AI68" s="884"/>
      <c r="AJ68" s="884"/>
      <c r="AK68" s="884" t="s">
        <v>543</v>
      </c>
      <c r="AL68" s="884"/>
      <c r="AM68" s="884"/>
      <c r="AN68" s="884"/>
      <c r="AO68" s="884"/>
      <c r="AP68" s="884" t="s">
        <v>543</v>
      </c>
      <c r="AQ68" s="884"/>
      <c r="AR68" s="884"/>
      <c r="AS68" s="884"/>
      <c r="AT68" s="884"/>
      <c r="AU68" s="884" t="s">
        <v>543</v>
      </c>
      <c r="AV68" s="884"/>
      <c r="AW68" s="884"/>
      <c r="AX68" s="884"/>
      <c r="AY68" s="884"/>
      <c r="AZ68" s="885" t="s">
        <v>538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634650</v>
      </c>
      <c r="R69" s="849"/>
      <c r="S69" s="849"/>
      <c r="T69" s="849"/>
      <c r="U69" s="849"/>
      <c r="V69" s="849">
        <v>617408</v>
      </c>
      <c r="W69" s="849"/>
      <c r="X69" s="849"/>
      <c r="Y69" s="849"/>
      <c r="Z69" s="849"/>
      <c r="AA69" s="849">
        <v>17242</v>
      </c>
      <c r="AB69" s="849"/>
      <c r="AC69" s="849"/>
      <c r="AD69" s="849"/>
      <c r="AE69" s="849"/>
      <c r="AF69" s="849">
        <v>17242</v>
      </c>
      <c r="AG69" s="849"/>
      <c r="AH69" s="849"/>
      <c r="AI69" s="849"/>
      <c r="AJ69" s="849"/>
      <c r="AK69" s="849">
        <v>5814</v>
      </c>
      <c r="AL69" s="849"/>
      <c r="AM69" s="849"/>
      <c r="AN69" s="849"/>
      <c r="AO69" s="849"/>
      <c r="AP69" s="849" t="s">
        <v>543</v>
      </c>
      <c r="AQ69" s="849"/>
      <c r="AR69" s="849"/>
      <c r="AS69" s="849"/>
      <c r="AT69" s="849"/>
      <c r="AU69" s="849" t="s">
        <v>543</v>
      </c>
      <c r="AV69" s="849"/>
      <c r="AW69" s="849"/>
      <c r="AX69" s="849"/>
      <c r="AY69" s="849"/>
      <c r="AZ69" s="895" t="s">
        <v>539</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31982</v>
      </c>
      <c r="R70" s="849"/>
      <c r="S70" s="849"/>
      <c r="T70" s="849"/>
      <c r="U70" s="849"/>
      <c r="V70" s="849">
        <v>31890</v>
      </c>
      <c r="W70" s="849"/>
      <c r="X70" s="849"/>
      <c r="Y70" s="849"/>
      <c r="Z70" s="849"/>
      <c r="AA70" s="849">
        <v>92</v>
      </c>
      <c r="AB70" s="849"/>
      <c r="AC70" s="849"/>
      <c r="AD70" s="849"/>
      <c r="AE70" s="849"/>
      <c r="AF70" s="849">
        <v>92</v>
      </c>
      <c r="AG70" s="849"/>
      <c r="AH70" s="849"/>
      <c r="AI70" s="849"/>
      <c r="AJ70" s="849"/>
      <c r="AK70" s="849">
        <v>972</v>
      </c>
      <c r="AL70" s="849"/>
      <c r="AM70" s="849"/>
      <c r="AN70" s="849"/>
      <c r="AO70" s="849"/>
      <c r="AP70" s="849" t="s">
        <v>543</v>
      </c>
      <c r="AQ70" s="849"/>
      <c r="AR70" s="849"/>
      <c r="AS70" s="849"/>
      <c r="AT70" s="849"/>
      <c r="AU70" s="849" t="s">
        <v>544</v>
      </c>
      <c r="AV70" s="849"/>
      <c r="AW70" s="849"/>
      <c r="AX70" s="849"/>
      <c r="AY70" s="849"/>
      <c r="AZ70" s="895" t="s">
        <v>538</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532</v>
      </c>
      <c r="C71" s="892"/>
      <c r="D71" s="892"/>
      <c r="E71" s="892"/>
      <c r="F71" s="892"/>
      <c r="G71" s="892"/>
      <c r="H71" s="892"/>
      <c r="I71" s="892"/>
      <c r="J71" s="892"/>
      <c r="K71" s="892"/>
      <c r="L71" s="892"/>
      <c r="M71" s="892"/>
      <c r="N71" s="892"/>
      <c r="O71" s="892"/>
      <c r="P71" s="893"/>
      <c r="Q71" s="894">
        <v>346</v>
      </c>
      <c r="R71" s="849"/>
      <c r="S71" s="849"/>
      <c r="T71" s="849"/>
      <c r="U71" s="849"/>
      <c r="V71" s="849">
        <v>170</v>
      </c>
      <c r="W71" s="849"/>
      <c r="X71" s="849"/>
      <c r="Y71" s="849"/>
      <c r="Z71" s="849"/>
      <c r="AA71" s="849">
        <v>176</v>
      </c>
      <c r="AB71" s="849"/>
      <c r="AC71" s="849"/>
      <c r="AD71" s="849"/>
      <c r="AE71" s="849"/>
      <c r="AF71" s="849">
        <v>176</v>
      </c>
      <c r="AG71" s="849"/>
      <c r="AH71" s="849"/>
      <c r="AI71" s="849"/>
      <c r="AJ71" s="849"/>
      <c r="AK71" s="849">
        <v>176</v>
      </c>
      <c r="AL71" s="849"/>
      <c r="AM71" s="849"/>
      <c r="AN71" s="849"/>
      <c r="AO71" s="849"/>
      <c r="AP71" s="849" t="s">
        <v>543</v>
      </c>
      <c r="AQ71" s="849"/>
      <c r="AR71" s="849"/>
      <c r="AS71" s="849"/>
      <c r="AT71" s="849"/>
      <c r="AU71" s="849" t="s">
        <v>543</v>
      </c>
      <c r="AV71" s="849"/>
      <c r="AW71" s="849"/>
      <c r="AX71" s="849"/>
      <c r="AY71" s="849"/>
      <c r="AZ71" s="895" t="s">
        <v>540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533</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534</v>
      </c>
      <c r="C73" s="892"/>
      <c r="D73" s="892"/>
      <c r="E73" s="892"/>
      <c r="F73" s="892"/>
      <c r="G73" s="892"/>
      <c r="H73" s="892"/>
      <c r="I73" s="892"/>
      <c r="J73" s="892"/>
      <c r="K73" s="892"/>
      <c r="L73" s="892"/>
      <c r="M73" s="892"/>
      <c r="N73" s="892"/>
      <c r="O73" s="892"/>
      <c r="P73" s="893"/>
      <c r="Q73" s="894">
        <v>408</v>
      </c>
      <c r="R73" s="849"/>
      <c r="S73" s="849"/>
      <c r="T73" s="849"/>
      <c r="U73" s="849"/>
      <c r="V73" s="849">
        <v>379</v>
      </c>
      <c r="W73" s="849"/>
      <c r="X73" s="849"/>
      <c r="Y73" s="849"/>
      <c r="Z73" s="849"/>
      <c r="AA73" s="849">
        <v>29</v>
      </c>
      <c r="AB73" s="849"/>
      <c r="AC73" s="849"/>
      <c r="AD73" s="849"/>
      <c r="AE73" s="849"/>
      <c r="AF73" s="849">
        <v>29</v>
      </c>
      <c r="AG73" s="849"/>
      <c r="AH73" s="849"/>
      <c r="AI73" s="849"/>
      <c r="AJ73" s="849"/>
      <c r="AK73" s="849">
        <v>76</v>
      </c>
      <c r="AL73" s="849"/>
      <c r="AM73" s="849"/>
      <c r="AN73" s="849"/>
      <c r="AO73" s="849"/>
      <c r="AP73" s="849" t="s">
        <v>543</v>
      </c>
      <c r="AQ73" s="849"/>
      <c r="AR73" s="849"/>
      <c r="AS73" s="849"/>
      <c r="AT73" s="849"/>
      <c r="AU73" s="849" t="s">
        <v>543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535</v>
      </c>
      <c r="C74" s="892"/>
      <c r="D74" s="892"/>
      <c r="E74" s="892"/>
      <c r="F74" s="892"/>
      <c r="G74" s="892"/>
      <c r="H74" s="892"/>
      <c r="I74" s="892"/>
      <c r="J74" s="892"/>
      <c r="K74" s="892"/>
      <c r="L74" s="892"/>
      <c r="M74" s="892"/>
      <c r="N74" s="892"/>
      <c r="O74" s="892"/>
      <c r="P74" s="893"/>
      <c r="Q74" s="894">
        <v>3921</v>
      </c>
      <c r="R74" s="849"/>
      <c r="S74" s="849"/>
      <c r="T74" s="849"/>
      <c r="U74" s="849"/>
      <c r="V74" s="849">
        <v>3712</v>
      </c>
      <c r="W74" s="849"/>
      <c r="X74" s="849"/>
      <c r="Y74" s="849"/>
      <c r="Z74" s="849"/>
      <c r="AA74" s="849">
        <v>209</v>
      </c>
      <c r="AB74" s="849"/>
      <c r="AC74" s="849"/>
      <c r="AD74" s="849"/>
      <c r="AE74" s="849"/>
      <c r="AF74" s="849">
        <v>70</v>
      </c>
      <c r="AG74" s="849"/>
      <c r="AH74" s="849"/>
      <c r="AI74" s="849"/>
      <c r="AJ74" s="849"/>
      <c r="AK74" s="849">
        <v>21</v>
      </c>
      <c r="AL74" s="849"/>
      <c r="AM74" s="849"/>
      <c r="AN74" s="849"/>
      <c r="AO74" s="849"/>
      <c r="AP74" s="849">
        <v>1552</v>
      </c>
      <c r="AQ74" s="849"/>
      <c r="AR74" s="849"/>
      <c r="AS74" s="849"/>
      <c r="AT74" s="849"/>
      <c r="AU74" s="849">
        <v>220</v>
      </c>
      <c r="AV74" s="849"/>
      <c r="AW74" s="849"/>
      <c r="AX74" s="849"/>
      <c r="AY74" s="849"/>
      <c r="AZ74" s="895" t="s">
        <v>522</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535</v>
      </c>
      <c r="C75" s="892"/>
      <c r="D75" s="892"/>
      <c r="E75" s="892"/>
      <c r="F75" s="892"/>
      <c r="G75" s="892"/>
      <c r="H75" s="892"/>
      <c r="I75" s="892"/>
      <c r="J75" s="892"/>
      <c r="K75" s="892"/>
      <c r="L75" s="892"/>
      <c r="M75" s="892"/>
      <c r="N75" s="892"/>
      <c r="O75" s="892"/>
      <c r="P75" s="893"/>
      <c r="Q75" s="897">
        <v>104</v>
      </c>
      <c r="R75" s="898"/>
      <c r="S75" s="898"/>
      <c r="T75" s="898"/>
      <c r="U75" s="848"/>
      <c r="V75" s="899">
        <v>230</v>
      </c>
      <c r="W75" s="898"/>
      <c r="X75" s="898"/>
      <c r="Y75" s="898"/>
      <c r="Z75" s="848"/>
      <c r="AA75" s="899">
        <v>-126</v>
      </c>
      <c r="AB75" s="898"/>
      <c r="AC75" s="898"/>
      <c r="AD75" s="898"/>
      <c r="AE75" s="848"/>
      <c r="AF75" s="899">
        <v>13</v>
      </c>
      <c r="AG75" s="898"/>
      <c r="AH75" s="898"/>
      <c r="AI75" s="898"/>
      <c r="AJ75" s="848"/>
      <c r="AK75" s="899">
        <v>160</v>
      </c>
      <c r="AL75" s="898"/>
      <c r="AM75" s="898"/>
      <c r="AN75" s="898"/>
      <c r="AO75" s="848"/>
      <c r="AP75" s="899">
        <v>100</v>
      </c>
      <c r="AQ75" s="898"/>
      <c r="AR75" s="898"/>
      <c r="AS75" s="898"/>
      <c r="AT75" s="848"/>
      <c r="AU75" s="899">
        <v>26</v>
      </c>
      <c r="AV75" s="898"/>
      <c r="AW75" s="898"/>
      <c r="AX75" s="898"/>
      <c r="AY75" s="848"/>
      <c r="AZ75" s="895" t="s">
        <v>541</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536</v>
      </c>
      <c r="C76" s="892"/>
      <c r="D76" s="892"/>
      <c r="E76" s="892"/>
      <c r="F76" s="892"/>
      <c r="G76" s="892"/>
      <c r="H76" s="892"/>
      <c r="I76" s="892"/>
      <c r="J76" s="892"/>
      <c r="K76" s="892"/>
      <c r="L76" s="892"/>
      <c r="M76" s="892"/>
      <c r="N76" s="892"/>
      <c r="O76" s="892"/>
      <c r="P76" s="893"/>
      <c r="Q76" s="897">
        <v>2904</v>
      </c>
      <c r="R76" s="898"/>
      <c r="S76" s="898"/>
      <c r="T76" s="898"/>
      <c r="U76" s="848"/>
      <c r="V76" s="899">
        <v>2494</v>
      </c>
      <c r="W76" s="898"/>
      <c r="X76" s="898"/>
      <c r="Y76" s="898"/>
      <c r="Z76" s="848"/>
      <c r="AA76" s="899">
        <v>410</v>
      </c>
      <c r="AB76" s="898"/>
      <c r="AC76" s="898"/>
      <c r="AD76" s="898"/>
      <c r="AE76" s="848"/>
      <c r="AF76" s="899">
        <v>2817</v>
      </c>
      <c r="AG76" s="898"/>
      <c r="AH76" s="898"/>
      <c r="AI76" s="898"/>
      <c r="AJ76" s="848"/>
      <c r="AK76" s="899">
        <v>15</v>
      </c>
      <c r="AL76" s="898"/>
      <c r="AM76" s="898"/>
      <c r="AN76" s="898"/>
      <c r="AO76" s="848"/>
      <c r="AP76" s="899">
        <v>1672</v>
      </c>
      <c r="AQ76" s="898"/>
      <c r="AR76" s="898"/>
      <c r="AS76" s="898"/>
      <c r="AT76" s="848"/>
      <c r="AU76" s="899">
        <v>3</v>
      </c>
      <c r="AV76" s="898"/>
      <c r="AW76" s="898"/>
      <c r="AX76" s="898"/>
      <c r="AY76" s="848"/>
      <c r="AZ76" s="895" t="s">
        <v>542</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537</v>
      </c>
      <c r="C77" s="892"/>
      <c r="D77" s="892"/>
      <c r="E77" s="892"/>
      <c r="F77" s="892"/>
      <c r="G77" s="892"/>
      <c r="H77" s="892"/>
      <c r="I77" s="892"/>
      <c r="J77" s="892"/>
      <c r="K77" s="892"/>
      <c r="L77" s="892"/>
      <c r="M77" s="892"/>
      <c r="N77" s="892"/>
      <c r="O77" s="892"/>
      <c r="P77" s="893"/>
      <c r="Q77" s="897">
        <v>832</v>
      </c>
      <c r="R77" s="898"/>
      <c r="S77" s="898"/>
      <c r="T77" s="898"/>
      <c r="U77" s="848"/>
      <c r="V77" s="899">
        <v>798</v>
      </c>
      <c r="W77" s="898"/>
      <c r="X77" s="898"/>
      <c r="Y77" s="898"/>
      <c r="Z77" s="848"/>
      <c r="AA77" s="899">
        <v>33</v>
      </c>
      <c r="AB77" s="898"/>
      <c r="AC77" s="898"/>
      <c r="AD77" s="898"/>
      <c r="AE77" s="848"/>
      <c r="AF77" s="899">
        <v>33</v>
      </c>
      <c r="AG77" s="898"/>
      <c r="AH77" s="898"/>
      <c r="AI77" s="898"/>
      <c r="AJ77" s="848"/>
      <c r="AK77" s="899">
        <v>56</v>
      </c>
      <c r="AL77" s="898"/>
      <c r="AM77" s="898"/>
      <c r="AN77" s="898"/>
      <c r="AO77" s="848"/>
      <c r="AP77" s="899" t="s">
        <v>543</v>
      </c>
      <c r="AQ77" s="898"/>
      <c r="AR77" s="898"/>
      <c r="AS77" s="898"/>
      <c r="AT77" s="848"/>
      <c r="AU77" s="899" t="s">
        <v>543</v>
      </c>
      <c r="AV77" s="898"/>
      <c r="AW77" s="898"/>
      <c r="AX77" s="898"/>
      <c r="AY77" s="848"/>
      <c r="AZ77" s="900"/>
      <c r="BA77" s="901"/>
      <c r="BB77" s="901"/>
      <c r="BC77" s="901"/>
      <c r="BD77" s="902"/>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545</v>
      </c>
      <c r="C78" s="892"/>
      <c r="D78" s="892"/>
      <c r="E78" s="892"/>
      <c r="F78" s="892"/>
      <c r="G78" s="892"/>
      <c r="H78" s="892"/>
      <c r="I78" s="892"/>
      <c r="J78" s="892"/>
      <c r="K78" s="892"/>
      <c r="L78" s="892"/>
      <c r="M78" s="892"/>
      <c r="N78" s="892"/>
      <c r="O78" s="892"/>
      <c r="P78" s="893"/>
      <c r="Q78" s="894">
        <v>652</v>
      </c>
      <c r="R78" s="849"/>
      <c r="S78" s="849"/>
      <c r="T78" s="849"/>
      <c r="U78" s="849"/>
      <c r="V78" s="849">
        <v>575</v>
      </c>
      <c r="W78" s="849"/>
      <c r="X78" s="849"/>
      <c r="Y78" s="849"/>
      <c r="Z78" s="849"/>
      <c r="AA78" s="849">
        <v>77</v>
      </c>
      <c r="AB78" s="849"/>
      <c r="AC78" s="849"/>
      <c r="AD78" s="849"/>
      <c r="AE78" s="849"/>
      <c r="AF78" s="849">
        <v>77</v>
      </c>
      <c r="AG78" s="849"/>
      <c r="AH78" s="849"/>
      <c r="AI78" s="849"/>
      <c r="AJ78" s="849"/>
      <c r="AK78" s="849" t="s">
        <v>543</v>
      </c>
      <c r="AL78" s="849"/>
      <c r="AM78" s="849"/>
      <c r="AN78" s="849"/>
      <c r="AO78" s="849"/>
      <c r="AP78" s="849" t="s">
        <v>543</v>
      </c>
      <c r="AQ78" s="849"/>
      <c r="AR78" s="849"/>
      <c r="AS78" s="849"/>
      <c r="AT78" s="849"/>
      <c r="AU78" s="849" t="s">
        <v>546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20601</v>
      </c>
      <c r="AG88" s="860"/>
      <c r="AH88" s="860"/>
      <c r="AI88" s="860"/>
      <c r="AJ88" s="860"/>
      <c r="AK88" s="857"/>
      <c r="AL88" s="857"/>
      <c r="AM88" s="857"/>
      <c r="AN88" s="857"/>
      <c r="AO88" s="857"/>
      <c r="AP88" s="860">
        <v>3324</v>
      </c>
      <c r="AQ88" s="860"/>
      <c r="AR88" s="860"/>
      <c r="AS88" s="860"/>
      <c r="AT88" s="860"/>
      <c r="AU88" s="860">
        <v>249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3</v>
      </c>
      <c r="CS102" s="868"/>
      <c r="CT102" s="868"/>
      <c r="CU102" s="868"/>
      <c r="CV102" s="914"/>
      <c r="CW102" s="913"/>
      <c r="CX102" s="868"/>
      <c r="CY102" s="868"/>
      <c r="CZ102" s="868"/>
      <c r="DA102" s="914"/>
      <c r="DB102" s="913"/>
      <c r="DC102" s="868"/>
      <c r="DD102" s="868"/>
      <c r="DE102" s="868"/>
      <c r="DF102" s="914"/>
      <c r="DG102" s="913"/>
      <c r="DH102" s="868"/>
      <c r="DI102" s="868"/>
      <c r="DJ102" s="868"/>
      <c r="DK102" s="914"/>
      <c r="DL102" s="913"/>
      <c r="DM102" s="868"/>
      <c r="DN102" s="868"/>
      <c r="DO102" s="868"/>
      <c r="DP102" s="914"/>
      <c r="DQ102" s="913"/>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396</v>
      </c>
      <c r="AB109" s="916"/>
      <c r="AC109" s="916"/>
      <c r="AD109" s="916"/>
      <c r="AE109" s="917"/>
      <c r="AF109" s="915" t="s">
        <v>284</v>
      </c>
      <c r="AG109" s="916"/>
      <c r="AH109" s="916"/>
      <c r="AI109" s="916"/>
      <c r="AJ109" s="917"/>
      <c r="AK109" s="915" t="s">
        <v>283</v>
      </c>
      <c r="AL109" s="916"/>
      <c r="AM109" s="916"/>
      <c r="AN109" s="916"/>
      <c r="AO109" s="917"/>
      <c r="AP109" s="915" t="s">
        <v>397</v>
      </c>
      <c r="AQ109" s="916"/>
      <c r="AR109" s="916"/>
      <c r="AS109" s="916"/>
      <c r="AT109" s="918"/>
      <c r="AU109" s="937" t="s">
        <v>395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396</v>
      </c>
      <c r="BR109" s="916"/>
      <c r="BS109" s="916"/>
      <c r="BT109" s="916"/>
      <c r="BU109" s="917"/>
      <c r="BV109" s="915" t="s">
        <v>284</v>
      </c>
      <c r="BW109" s="916"/>
      <c r="BX109" s="916"/>
      <c r="BY109" s="916"/>
      <c r="BZ109" s="917"/>
      <c r="CA109" s="915" t="s">
        <v>283</v>
      </c>
      <c r="CB109" s="916"/>
      <c r="CC109" s="916"/>
      <c r="CD109" s="916"/>
      <c r="CE109" s="917"/>
      <c r="CF109" s="938" t="s">
        <v>397</v>
      </c>
      <c r="CG109" s="938"/>
      <c r="CH109" s="938"/>
      <c r="CI109" s="938"/>
      <c r="CJ109" s="938"/>
      <c r="CK109" s="915" t="s">
        <v>398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396</v>
      </c>
      <c r="DH109" s="916"/>
      <c r="DI109" s="916"/>
      <c r="DJ109" s="916"/>
      <c r="DK109" s="917"/>
      <c r="DL109" s="915" t="s">
        <v>284</v>
      </c>
      <c r="DM109" s="916"/>
      <c r="DN109" s="916"/>
      <c r="DO109" s="916"/>
      <c r="DP109" s="917"/>
      <c r="DQ109" s="915" t="s">
        <v>283</v>
      </c>
      <c r="DR109" s="916"/>
      <c r="DS109" s="916"/>
      <c r="DT109" s="916"/>
      <c r="DU109" s="917"/>
      <c r="DV109" s="915" t="s">
        <v>397</v>
      </c>
      <c r="DW109" s="916"/>
      <c r="DX109" s="916"/>
      <c r="DY109" s="916"/>
      <c r="DZ109" s="918"/>
    </row>
    <row r="110" spans="1:131" s="197" customFormat="1" ht="26.25" customHeight="1">
      <c r="A110" s="919" t="s">
        <v>399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1625080</v>
      </c>
      <c r="AB110" s="923"/>
      <c r="AC110" s="923"/>
      <c r="AD110" s="923"/>
      <c r="AE110" s="924"/>
      <c r="AF110" s="925">
        <v>1736290</v>
      </c>
      <c r="AG110" s="923"/>
      <c r="AH110" s="923"/>
      <c r="AI110" s="923"/>
      <c r="AJ110" s="924"/>
      <c r="AK110" s="925">
        <v>1928557</v>
      </c>
      <c r="AL110" s="923"/>
      <c r="AM110" s="923"/>
      <c r="AN110" s="923"/>
      <c r="AO110" s="924"/>
      <c r="AP110" s="926">
        <v>17.2</v>
      </c>
      <c r="AQ110" s="927"/>
      <c r="AR110" s="927"/>
      <c r="AS110" s="927"/>
      <c r="AT110" s="928"/>
      <c r="AU110" s="929" t="s">
        <v>61</v>
      </c>
      <c r="AV110" s="930"/>
      <c r="AW110" s="930"/>
      <c r="AX110" s="930"/>
      <c r="AY110" s="931"/>
      <c r="AZ110" s="973" t="s">
        <v>400</v>
      </c>
      <c r="BA110" s="920"/>
      <c r="BB110" s="920"/>
      <c r="BC110" s="920"/>
      <c r="BD110" s="920"/>
      <c r="BE110" s="920"/>
      <c r="BF110" s="920"/>
      <c r="BG110" s="920"/>
      <c r="BH110" s="920"/>
      <c r="BI110" s="920"/>
      <c r="BJ110" s="920"/>
      <c r="BK110" s="920"/>
      <c r="BL110" s="920"/>
      <c r="BM110" s="920"/>
      <c r="BN110" s="920"/>
      <c r="BO110" s="920"/>
      <c r="BP110" s="921"/>
      <c r="BQ110" s="959">
        <v>22832685</v>
      </c>
      <c r="BR110" s="960"/>
      <c r="BS110" s="960"/>
      <c r="BT110" s="960"/>
      <c r="BU110" s="960"/>
      <c r="BV110" s="960">
        <v>24422038</v>
      </c>
      <c r="BW110" s="960"/>
      <c r="BX110" s="960"/>
      <c r="BY110" s="960"/>
      <c r="BZ110" s="960"/>
      <c r="CA110" s="960">
        <v>24280393</v>
      </c>
      <c r="CB110" s="960"/>
      <c r="CC110" s="960"/>
      <c r="CD110" s="960"/>
      <c r="CE110" s="960"/>
      <c r="CF110" s="974">
        <v>216.6</v>
      </c>
      <c r="CG110" s="975"/>
      <c r="CH110" s="975"/>
      <c r="CI110" s="975"/>
      <c r="CJ110" s="975"/>
      <c r="CK110" s="976" t="s">
        <v>401</v>
      </c>
      <c r="CL110" s="977"/>
      <c r="CM110" s="956" t="s">
        <v>402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403</v>
      </c>
      <c r="DH110" s="960"/>
      <c r="DI110" s="960"/>
      <c r="DJ110" s="960"/>
      <c r="DK110" s="960"/>
      <c r="DL110" s="960" t="s">
        <v>403</v>
      </c>
      <c r="DM110" s="960"/>
      <c r="DN110" s="960"/>
      <c r="DO110" s="960"/>
      <c r="DP110" s="960"/>
      <c r="DQ110" s="960" t="s">
        <v>403</v>
      </c>
      <c r="DR110" s="960"/>
      <c r="DS110" s="960"/>
      <c r="DT110" s="960"/>
      <c r="DU110" s="960"/>
      <c r="DV110" s="961" t="s">
        <v>403</v>
      </c>
      <c r="DW110" s="961"/>
      <c r="DX110" s="961"/>
      <c r="DY110" s="961"/>
      <c r="DZ110" s="962"/>
    </row>
    <row r="111" spans="1:131" s="197" customFormat="1" ht="26.25" customHeight="1">
      <c r="A111" s="963" t="s">
        <v>404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405</v>
      </c>
      <c r="AB111" s="967"/>
      <c r="AC111" s="967"/>
      <c r="AD111" s="967"/>
      <c r="AE111" s="968"/>
      <c r="AF111" s="969" t="s">
        <v>405</v>
      </c>
      <c r="AG111" s="967"/>
      <c r="AH111" s="967"/>
      <c r="AI111" s="967"/>
      <c r="AJ111" s="968"/>
      <c r="AK111" s="969" t="s">
        <v>405</v>
      </c>
      <c r="AL111" s="967"/>
      <c r="AM111" s="967"/>
      <c r="AN111" s="967"/>
      <c r="AO111" s="968"/>
      <c r="AP111" s="970" t="s">
        <v>405</v>
      </c>
      <c r="AQ111" s="971"/>
      <c r="AR111" s="971"/>
      <c r="AS111" s="971"/>
      <c r="AT111" s="972"/>
      <c r="AU111" s="932"/>
      <c r="AV111" s="933"/>
      <c r="AW111" s="933"/>
      <c r="AX111" s="933"/>
      <c r="AY111" s="934"/>
      <c r="AZ111" s="982" t="s">
        <v>406</v>
      </c>
      <c r="BA111" s="983"/>
      <c r="BB111" s="983"/>
      <c r="BC111" s="983"/>
      <c r="BD111" s="983"/>
      <c r="BE111" s="983"/>
      <c r="BF111" s="983"/>
      <c r="BG111" s="983"/>
      <c r="BH111" s="983"/>
      <c r="BI111" s="983"/>
      <c r="BJ111" s="983"/>
      <c r="BK111" s="983"/>
      <c r="BL111" s="983"/>
      <c r="BM111" s="983"/>
      <c r="BN111" s="983"/>
      <c r="BO111" s="983"/>
      <c r="BP111" s="984"/>
      <c r="BQ111" s="952">
        <v>239661</v>
      </c>
      <c r="BR111" s="953"/>
      <c r="BS111" s="953"/>
      <c r="BT111" s="953"/>
      <c r="BU111" s="953"/>
      <c r="BV111" s="953">
        <v>186026</v>
      </c>
      <c r="BW111" s="953"/>
      <c r="BX111" s="953"/>
      <c r="BY111" s="953"/>
      <c r="BZ111" s="953"/>
      <c r="CA111" s="953">
        <v>150997</v>
      </c>
      <c r="CB111" s="953"/>
      <c r="CC111" s="953"/>
      <c r="CD111" s="953"/>
      <c r="CE111" s="953"/>
      <c r="CF111" s="947">
        <v>1.3</v>
      </c>
      <c r="CG111" s="948"/>
      <c r="CH111" s="948"/>
      <c r="CI111" s="948"/>
      <c r="CJ111" s="948"/>
      <c r="CK111" s="978"/>
      <c r="CL111" s="979"/>
      <c r="CM111" s="949" t="s">
        <v>407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403</v>
      </c>
      <c r="DH111" s="953"/>
      <c r="DI111" s="953"/>
      <c r="DJ111" s="953"/>
      <c r="DK111" s="953"/>
      <c r="DL111" s="953" t="s">
        <v>403</v>
      </c>
      <c r="DM111" s="953"/>
      <c r="DN111" s="953"/>
      <c r="DO111" s="953"/>
      <c r="DP111" s="953"/>
      <c r="DQ111" s="953" t="s">
        <v>403</v>
      </c>
      <c r="DR111" s="953"/>
      <c r="DS111" s="953"/>
      <c r="DT111" s="953"/>
      <c r="DU111" s="953"/>
      <c r="DV111" s="954" t="s">
        <v>403</v>
      </c>
      <c r="DW111" s="954"/>
      <c r="DX111" s="954"/>
      <c r="DY111" s="954"/>
      <c r="DZ111" s="955"/>
    </row>
    <row r="112" spans="1:131" s="197" customFormat="1" ht="26.25" customHeight="1">
      <c r="A112" s="985" t="s">
        <v>408</v>
      </c>
      <c r="B112" s="986"/>
      <c r="C112" s="983" t="s">
        <v>409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109</v>
      </c>
      <c r="AB112" s="992"/>
      <c r="AC112" s="992"/>
      <c r="AD112" s="992"/>
      <c r="AE112" s="993"/>
      <c r="AF112" s="994">
        <v>1667</v>
      </c>
      <c r="AG112" s="992"/>
      <c r="AH112" s="992"/>
      <c r="AI112" s="992"/>
      <c r="AJ112" s="993"/>
      <c r="AK112" s="994">
        <v>5000</v>
      </c>
      <c r="AL112" s="992"/>
      <c r="AM112" s="992"/>
      <c r="AN112" s="992"/>
      <c r="AO112" s="993"/>
      <c r="AP112" s="995">
        <v>0</v>
      </c>
      <c r="AQ112" s="996"/>
      <c r="AR112" s="996"/>
      <c r="AS112" s="996"/>
      <c r="AT112" s="997"/>
      <c r="AU112" s="932"/>
      <c r="AV112" s="933"/>
      <c r="AW112" s="933"/>
      <c r="AX112" s="933"/>
      <c r="AY112" s="934"/>
      <c r="AZ112" s="982" t="s">
        <v>410</v>
      </c>
      <c r="BA112" s="983"/>
      <c r="BB112" s="983"/>
      <c r="BC112" s="983"/>
      <c r="BD112" s="983"/>
      <c r="BE112" s="983"/>
      <c r="BF112" s="983"/>
      <c r="BG112" s="983"/>
      <c r="BH112" s="983"/>
      <c r="BI112" s="983"/>
      <c r="BJ112" s="983"/>
      <c r="BK112" s="983"/>
      <c r="BL112" s="983"/>
      <c r="BM112" s="983"/>
      <c r="BN112" s="983"/>
      <c r="BO112" s="983"/>
      <c r="BP112" s="984"/>
      <c r="BQ112" s="952">
        <v>2070819</v>
      </c>
      <c r="BR112" s="953"/>
      <c r="BS112" s="953"/>
      <c r="BT112" s="953"/>
      <c r="BU112" s="953"/>
      <c r="BV112" s="953">
        <v>2275091</v>
      </c>
      <c r="BW112" s="953"/>
      <c r="BX112" s="953"/>
      <c r="BY112" s="953"/>
      <c r="BZ112" s="953"/>
      <c r="CA112" s="953">
        <v>2193801</v>
      </c>
      <c r="CB112" s="953"/>
      <c r="CC112" s="953"/>
      <c r="CD112" s="953"/>
      <c r="CE112" s="953"/>
      <c r="CF112" s="947">
        <v>19.600000000000001</v>
      </c>
      <c r="CG112" s="948"/>
      <c r="CH112" s="948"/>
      <c r="CI112" s="948"/>
      <c r="CJ112" s="948"/>
      <c r="CK112" s="978"/>
      <c r="CL112" s="979"/>
      <c r="CM112" s="949" t="s">
        <v>411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109</v>
      </c>
      <c r="DH112" s="953"/>
      <c r="DI112" s="953"/>
      <c r="DJ112" s="953"/>
      <c r="DK112" s="953"/>
      <c r="DL112" s="953" t="s">
        <v>109</v>
      </c>
      <c r="DM112" s="953"/>
      <c r="DN112" s="953"/>
      <c r="DO112" s="953"/>
      <c r="DP112" s="953"/>
      <c r="DQ112" s="953" t="s">
        <v>109</v>
      </c>
      <c r="DR112" s="953"/>
      <c r="DS112" s="953"/>
      <c r="DT112" s="953"/>
      <c r="DU112" s="953"/>
      <c r="DV112" s="954" t="s">
        <v>109</v>
      </c>
      <c r="DW112" s="954"/>
      <c r="DX112" s="954"/>
      <c r="DY112" s="954"/>
      <c r="DZ112" s="955"/>
    </row>
    <row r="113" spans="1:130" s="197" customFormat="1" ht="26.25" customHeight="1">
      <c r="A113" s="987"/>
      <c r="B113" s="988"/>
      <c r="C113" s="983" t="s">
        <v>412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224880</v>
      </c>
      <c r="AB113" s="967"/>
      <c r="AC113" s="967"/>
      <c r="AD113" s="967"/>
      <c r="AE113" s="968"/>
      <c r="AF113" s="969">
        <v>222695</v>
      </c>
      <c r="AG113" s="967"/>
      <c r="AH113" s="967"/>
      <c r="AI113" s="967"/>
      <c r="AJ113" s="968"/>
      <c r="AK113" s="969">
        <v>210955</v>
      </c>
      <c r="AL113" s="967"/>
      <c r="AM113" s="967"/>
      <c r="AN113" s="967"/>
      <c r="AO113" s="968"/>
      <c r="AP113" s="970">
        <v>1.9</v>
      </c>
      <c r="AQ113" s="971"/>
      <c r="AR113" s="971"/>
      <c r="AS113" s="971"/>
      <c r="AT113" s="972"/>
      <c r="AU113" s="932"/>
      <c r="AV113" s="933"/>
      <c r="AW113" s="933"/>
      <c r="AX113" s="933"/>
      <c r="AY113" s="934"/>
      <c r="AZ113" s="982" t="s">
        <v>413</v>
      </c>
      <c r="BA113" s="983"/>
      <c r="BB113" s="983"/>
      <c r="BC113" s="983"/>
      <c r="BD113" s="983"/>
      <c r="BE113" s="983"/>
      <c r="BF113" s="983"/>
      <c r="BG113" s="983"/>
      <c r="BH113" s="983"/>
      <c r="BI113" s="983"/>
      <c r="BJ113" s="983"/>
      <c r="BK113" s="983"/>
      <c r="BL113" s="983"/>
      <c r="BM113" s="983"/>
      <c r="BN113" s="983"/>
      <c r="BO113" s="983"/>
      <c r="BP113" s="984"/>
      <c r="BQ113" s="952">
        <v>294097</v>
      </c>
      <c r="BR113" s="953"/>
      <c r="BS113" s="953"/>
      <c r="BT113" s="953"/>
      <c r="BU113" s="953"/>
      <c r="BV113" s="953">
        <v>316554</v>
      </c>
      <c r="BW113" s="953"/>
      <c r="BX113" s="953"/>
      <c r="BY113" s="953"/>
      <c r="BZ113" s="953"/>
      <c r="CA113" s="953">
        <v>246372</v>
      </c>
      <c r="CB113" s="953"/>
      <c r="CC113" s="953"/>
      <c r="CD113" s="953"/>
      <c r="CE113" s="953"/>
      <c r="CF113" s="947">
        <v>2.2000000000000002</v>
      </c>
      <c r="CG113" s="948"/>
      <c r="CH113" s="948"/>
      <c r="CI113" s="948"/>
      <c r="CJ113" s="948"/>
      <c r="CK113" s="978"/>
      <c r="CL113" s="979"/>
      <c r="CM113" s="949" t="s">
        <v>414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109</v>
      </c>
      <c r="DH113" s="992"/>
      <c r="DI113" s="992"/>
      <c r="DJ113" s="992"/>
      <c r="DK113" s="993"/>
      <c r="DL113" s="994" t="s">
        <v>109</v>
      </c>
      <c r="DM113" s="992"/>
      <c r="DN113" s="992"/>
      <c r="DO113" s="992"/>
      <c r="DP113" s="993"/>
      <c r="DQ113" s="994" t="s">
        <v>109</v>
      </c>
      <c r="DR113" s="992"/>
      <c r="DS113" s="992"/>
      <c r="DT113" s="992"/>
      <c r="DU113" s="993"/>
      <c r="DV113" s="995" t="s">
        <v>109</v>
      </c>
      <c r="DW113" s="996"/>
      <c r="DX113" s="996"/>
      <c r="DY113" s="996"/>
      <c r="DZ113" s="997"/>
    </row>
    <row r="114" spans="1:130" s="197" customFormat="1" ht="26.25" customHeight="1">
      <c r="A114" s="987"/>
      <c r="B114" s="988"/>
      <c r="C114" s="983" t="s">
        <v>415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71881</v>
      </c>
      <c r="AB114" s="992"/>
      <c r="AC114" s="992"/>
      <c r="AD114" s="992"/>
      <c r="AE114" s="993"/>
      <c r="AF114" s="994">
        <v>93918</v>
      </c>
      <c r="AG114" s="992"/>
      <c r="AH114" s="992"/>
      <c r="AI114" s="992"/>
      <c r="AJ114" s="993"/>
      <c r="AK114" s="994">
        <v>105933</v>
      </c>
      <c r="AL114" s="992"/>
      <c r="AM114" s="992"/>
      <c r="AN114" s="992"/>
      <c r="AO114" s="993"/>
      <c r="AP114" s="995">
        <v>0.9</v>
      </c>
      <c r="AQ114" s="996"/>
      <c r="AR114" s="996"/>
      <c r="AS114" s="996"/>
      <c r="AT114" s="997"/>
      <c r="AU114" s="932"/>
      <c r="AV114" s="933"/>
      <c r="AW114" s="933"/>
      <c r="AX114" s="933"/>
      <c r="AY114" s="934"/>
      <c r="AZ114" s="982" t="s">
        <v>416</v>
      </c>
      <c r="BA114" s="983"/>
      <c r="BB114" s="983"/>
      <c r="BC114" s="983"/>
      <c r="BD114" s="983"/>
      <c r="BE114" s="983"/>
      <c r="BF114" s="983"/>
      <c r="BG114" s="983"/>
      <c r="BH114" s="983"/>
      <c r="BI114" s="983"/>
      <c r="BJ114" s="983"/>
      <c r="BK114" s="983"/>
      <c r="BL114" s="983"/>
      <c r="BM114" s="983"/>
      <c r="BN114" s="983"/>
      <c r="BO114" s="983"/>
      <c r="BP114" s="984"/>
      <c r="BQ114" s="952">
        <v>2533565</v>
      </c>
      <c r="BR114" s="953"/>
      <c r="BS114" s="953"/>
      <c r="BT114" s="953"/>
      <c r="BU114" s="953"/>
      <c r="BV114" s="953">
        <v>2241144</v>
      </c>
      <c r="BW114" s="953"/>
      <c r="BX114" s="953"/>
      <c r="BY114" s="953"/>
      <c r="BZ114" s="953"/>
      <c r="CA114" s="953">
        <v>2004961</v>
      </c>
      <c r="CB114" s="953"/>
      <c r="CC114" s="953"/>
      <c r="CD114" s="953"/>
      <c r="CE114" s="953"/>
      <c r="CF114" s="947">
        <v>17.899999999999999</v>
      </c>
      <c r="CG114" s="948"/>
      <c r="CH114" s="948"/>
      <c r="CI114" s="948"/>
      <c r="CJ114" s="948"/>
      <c r="CK114" s="978"/>
      <c r="CL114" s="979"/>
      <c r="CM114" s="949" t="s">
        <v>417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109</v>
      </c>
      <c r="DH114" s="992"/>
      <c r="DI114" s="992"/>
      <c r="DJ114" s="992"/>
      <c r="DK114" s="993"/>
      <c r="DL114" s="994" t="s">
        <v>109</v>
      </c>
      <c r="DM114" s="992"/>
      <c r="DN114" s="992"/>
      <c r="DO114" s="992"/>
      <c r="DP114" s="993"/>
      <c r="DQ114" s="994" t="s">
        <v>109</v>
      </c>
      <c r="DR114" s="992"/>
      <c r="DS114" s="992"/>
      <c r="DT114" s="992"/>
      <c r="DU114" s="993"/>
      <c r="DV114" s="995" t="s">
        <v>109</v>
      </c>
      <c r="DW114" s="996"/>
      <c r="DX114" s="996"/>
      <c r="DY114" s="996"/>
      <c r="DZ114" s="997"/>
    </row>
    <row r="115" spans="1:130" s="197" customFormat="1" ht="26.25" customHeight="1">
      <c r="A115" s="987"/>
      <c r="B115" s="988"/>
      <c r="C115" s="983" t="s">
        <v>418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42026</v>
      </c>
      <c r="AB115" s="967"/>
      <c r="AC115" s="967"/>
      <c r="AD115" s="967"/>
      <c r="AE115" s="968"/>
      <c r="AF115" s="969">
        <v>59478</v>
      </c>
      <c r="AG115" s="967"/>
      <c r="AH115" s="967"/>
      <c r="AI115" s="967"/>
      <c r="AJ115" s="968"/>
      <c r="AK115" s="969">
        <v>39440</v>
      </c>
      <c r="AL115" s="967"/>
      <c r="AM115" s="967"/>
      <c r="AN115" s="967"/>
      <c r="AO115" s="968"/>
      <c r="AP115" s="970">
        <v>0.4</v>
      </c>
      <c r="AQ115" s="971"/>
      <c r="AR115" s="971"/>
      <c r="AS115" s="971"/>
      <c r="AT115" s="972"/>
      <c r="AU115" s="932"/>
      <c r="AV115" s="933"/>
      <c r="AW115" s="933"/>
      <c r="AX115" s="933"/>
      <c r="AY115" s="934"/>
      <c r="AZ115" s="982" t="s">
        <v>419</v>
      </c>
      <c r="BA115" s="983"/>
      <c r="BB115" s="983"/>
      <c r="BC115" s="983"/>
      <c r="BD115" s="983"/>
      <c r="BE115" s="983"/>
      <c r="BF115" s="983"/>
      <c r="BG115" s="983"/>
      <c r="BH115" s="983"/>
      <c r="BI115" s="983"/>
      <c r="BJ115" s="983"/>
      <c r="BK115" s="983"/>
      <c r="BL115" s="983"/>
      <c r="BM115" s="983"/>
      <c r="BN115" s="983"/>
      <c r="BO115" s="983"/>
      <c r="BP115" s="984"/>
      <c r="BQ115" s="952" t="s">
        <v>109</v>
      </c>
      <c r="BR115" s="953"/>
      <c r="BS115" s="953"/>
      <c r="BT115" s="953"/>
      <c r="BU115" s="953"/>
      <c r="BV115" s="953" t="s">
        <v>109</v>
      </c>
      <c r="BW115" s="953"/>
      <c r="BX115" s="953"/>
      <c r="BY115" s="953"/>
      <c r="BZ115" s="953"/>
      <c r="CA115" s="953" t="s">
        <v>109</v>
      </c>
      <c r="CB115" s="953"/>
      <c r="CC115" s="953"/>
      <c r="CD115" s="953"/>
      <c r="CE115" s="953"/>
      <c r="CF115" s="947" t="s">
        <v>109</v>
      </c>
      <c r="CG115" s="948"/>
      <c r="CH115" s="948"/>
      <c r="CI115" s="948"/>
      <c r="CJ115" s="948"/>
      <c r="CK115" s="978"/>
      <c r="CL115" s="979"/>
      <c r="CM115" s="982" t="s">
        <v>420</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17487</v>
      </c>
      <c r="DH115" s="992"/>
      <c r="DI115" s="992"/>
      <c r="DJ115" s="992"/>
      <c r="DK115" s="993"/>
      <c r="DL115" s="994" t="s">
        <v>109</v>
      </c>
      <c r="DM115" s="992"/>
      <c r="DN115" s="992"/>
      <c r="DO115" s="992"/>
      <c r="DP115" s="993"/>
      <c r="DQ115" s="994" t="s">
        <v>109</v>
      </c>
      <c r="DR115" s="992"/>
      <c r="DS115" s="992"/>
      <c r="DT115" s="992"/>
      <c r="DU115" s="993"/>
      <c r="DV115" s="995" t="s">
        <v>109</v>
      </c>
      <c r="DW115" s="996"/>
      <c r="DX115" s="996"/>
      <c r="DY115" s="996"/>
      <c r="DZ115" s="997"/>
    </row>
    <row r="116" spans="1:130" s="197" customFormat="1" ht="26.25" customHeight="1">
      <c r="A116" s="989"/>
      <c r="B116" s="990"/>
      <c r="C116" s="1004" t="s">
        <v>421</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81</v>
      </c>
      <c r="AB116" s="992"/>
      <c r="AC116" s="992"/>
      <c r="AD116" s="992"/>
      <c r="AE116" s="993"/>
      <c r="AF116" s="994" t="s">
        <v>109</v>
      </c>
      <c r="AG116" s="992"/>
      <c r="AH116" s="992"/>
      <c r="AI116" s="992"/>
      <c r="AJ116" s="993"/>
      <c r="AK116" s="994">
        <v>41</v>
      </c>
      <c r="AL116" s="992"/>
      <c r="AM116" s="992"/>
      <c r="AN116" s="992"/>
      <c r="AO116" s="993"/>
      <c r="AP116" s="995">
        <v>0</v>
      </c>
      <c r="AQ116" s="996"/>
      <c r="AR116" s="996"/>
      <c r="AS116" s="996"/>
      <c r="AT116" s="997"/>
      <c r="AU116" s="932"/>
      <c r="AV116" s="933"/>
      <c r="AW116" s="933"/>
      <c r="AX116" s="933"/>
      <c r="AY116" s="934"/>
      <c r="AZ116" s="982" t="s">
        <v>422</v>
      </c>
      <c r="BA116" s="983"/>
      <c r="BB116" s="983"/>
      <c r="BC116" s="983"/>
      <c r="BD116" s="983"/>
      <c r="BE116" s="983"/>
      <c r="BF116" s="983"/>
      <c r="BG116" s="983"/>
      <c r="BH116" s="983"/>
      <c r="BI116" s="983"/>
      <c r="BJ116" s="983"/>
      <c r="BK116" s="983"/>
      <c r="BL116" s="983"/>
      <c r="BM116" s="983"/>
      <c r="BN116" s="983"/>
      <c r="BO116" s="983"/>
      <c r="BP116" s="984"/>
      <c r="BQ116" s="952" t="s">
        <v>109</v>
      </c>
      <c r="BR116" s="953"/>
      <c r="BS116" s="953"/>
      <c r="BT116" s="953"/>
      <c r="BU116" s="953"/>
      <c r="BV116" s="953" t="s">
        <v>109</v>
      </c>
      <c r="BW116" s="953"/>
      <c r="BX116" s="953"/>
      <c r="BY116" s="953"/>
      <c r="BZ116" s="953"/>
      <c r="CA116" s="953" t="s">
        <v>109</v>
      </c>
      <c r="CB116" s="953"/>
      <c r="CC116" s="953"/>
      <c r="CD116" s="953"/>
      <c r="CE116" s="953"/>
      <c r="CF116" s="947" t="s">
        <v>109</v>
      </c>
      <c r="CG116" s="948"/>
      <c r="CH116" s="948"/>
      <c r="CI116" s="948"/>
      <c r="CJ116" s="948"/>
      <c r="CK116" s="978"/>
      <c r="CL116" s="979"/>
      <c r="CM116" s="949" t="s">
        <v>423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109</v>
      </c>
      <c r="DH116" s="992"/>
      <c r="DI116" s="992"/>
      <c r="DJ116" s="992"/>
      <c r="DK116" s="993"/>
      <c r="DL116" s="994" t="s">
        <v>109</v>
      </c>
      <c r="DM116" s="992"/>
      <c r="DN116" s="992"/>
      <c r="DO116" s="992"/>
      <c r="DP116" s="993"/>
      <c r="DQ116" s="994" t="s">
        <v>109</v>
      </c>
      <c r="DR116" s="992"/>
      <c r="DS116" s="992"/>
      <c r="DT116" s="992"/>
      <c r="DU116" s="993"/>
      <c r="DV116" s="995" t="s">
        <v>109</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424</v>
      </c>
      <c r="Z117" s="917"/>
      <c r="AA117" s="1029">
        <v>1963948</v>
      </c>
      <c r="AB117" s="999"/>
      <c r="AC117" s="999"/>
      <c r="AD117" s="999"/>
      <c r="AE117" s="1000"/>
      <c r="AF117" s="998">
        <v>2114048</v>
      </c>
      <c r="AG117" s="999"/>
      <c r="AH117" s="999"/>
      <c r="AI117" s="999"/>
      <c r="AJ117" s="1000"/>
      <c r="AK117" s="998">
        <v>2289926</v>
      </c>
      <c r="AL117" s="999"/>
      <c r="AM117" s="999"/>
      <c r="AN117" s="999"/>
      <c r="AO117" s="1000"/>
      <c r="AP117" s="1001"/>
      <c r="AQ117" s="1002"/>
      <c r="AR117" s="1002"/>
      <c r="AS117" s="1002"/>
      <c r="AT117" s="1003"/>
      <c r="AU117" s="932"/>
      <c r="AV117" s="933"/>
      <c r="AW117" s="933"/>
      <c r="AX117" s="933"/>
      <c r="AY117" s="934"/>
      <c r="AZ117" s="1028" t="s">
        <v>425</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426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c r="A118" s="937" t="s">
        <v>398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396</v>
      </c>
      <c r="AB118" s="916"/>
      <c r="AC118" s="916"/>
      <c r="AD118" s="916"/>
      <c r="AE118" s="917"/>
      <c r="AF118" s="915" t="s">
        <v>284</v>
      </c>
      <c r="AG118" s="916"/>
      <c r="AH118" s="916"/>
      <c r="AI118" s="916"/>
      <c r="AJ118" s="917"/>
      <c r="AK118" s="915" t="s">
        <v>283</v>
      </c>
      <c r="AL118" s="916"/>
      <c r="AM118" s="916"/>
      <c r="AN118" s="916"/>
      <c r="AO118" s="917"/>
      <c r="AP118" s="1023" t="s">
        <v>397</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427</v>
      </c>
      <c r="BP118" s="1027"/>
      <c r="BQ118" s="1018">
        <v>27970827</v>
      </c>
      <c r="BR118" s="1019"/>
      <c r="BS118" s="1019"/>
      <c r="BT118" s="1019"/>
      <c r="BU118" s="1019"/>
      <c r="BV118" s="1019">
        <v>29440853</v>
      </c>
      <c r="BW118" s="1019"/>
      <c r="BX118" s="1019"/>
      <c r="BY118" s="1019"/>
      <c r="BZ118" s="1019"/>
      <c r="CA118" s="1019">
        <v>28876524</v>
      </c>
      <c r="CB118" s="1019"/>
      <c r="CC118" s="1019"/>
      <c r="CD118" s="1019"/>
      <c r="CE118" s="1019"/>
      <c r="CF118" s="1020"/>
      <c r="CG118" s="1021"/>
      <c r="CH118" s="1021"/>
      <c r="CI118" s="1021"/>
      <c r="CJ118" s="1022"/>
      <c r="CK118" s="978"/>
      <c r="CL118" s="979"/>
      <c r="CM118" s="949" t="s">
        <v>428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401</v>
      </c>
      <c r="B119" s="977"/>
      <c r="C119" s="956" t="s">
        <v>402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429</v>
      </c>
      <c r="AV119" s="1011"/>
      <c r="AW119" s="1011"/>
      <c r="AX119" s="1011"/>
      <c r="AY119" s="1012"/>
      <c r="AZ119" s="973" t="s">
        <v>430</v>
      </c>
      <c r="BA119" s="920"/>
      <c r="BB119" s="920"/>
      <c r="BC119" s="920"/>
      <c r="BD119" s="920"/>
      <c r="BE119" s="920"/>
      <c r="BF119" s="920"/>
      <c r="BG119" s="920"/>
      <c r="BH119" s="920"/>
      <c r="BI119" s="920"/>
      <c r="BJ119" s="920"/>
      <c r="BK119" s="920"/>
      <c r="BL119" s="920"/>
      <c r="BM119" s="920"/>
      <c r="BN119" s="920"/>
      <c r="BO119" s="920"/>
      <c r="BP119" s="921"/>
      <c r="BQ119" s="959">
        <v>3975808</v>
      </c>
      <c r="BR119" s="960"/>
      <c r="BS119" s="960"/>
      <c r="BT119" s="960"/>
      <c r="BU119" s="960"/>
      <c r="BV119" s="960">
        <v>3473435</v>
      </c>
      <c r="BW119" s="960"/>
      <c r="BX119" s="960"/>
      <c r="BY119" s="960"/>
      <c r="BZ119" s="960"/>
      <c r="CA119" s="960">
        <v>3870640</v>
      </c>
      <c r="CB119" s="960"/>
      <c r="CC119" s="960"/>
      <c r="CD119" s="960"/>
      <c r="CE119" s="960"/>
      <c r="CF119" s="974">
        <v>34.5</v>
      </c>
      <c r="CG119" s="975"/>
      <c r="CH119" s="975"/>
      <c r="CI119" s="975"/>
      <c r="CJ119" s="975"/>
      <c r="CK119" s="980"/>
      <c r="CL119" s="981"/>
      <c r="CM119" s="1037" t="s">
        <v>431</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222174</v>
      </c>
      <c r="DH119" s="1031"/>
      <c r="DI119" s="1031"/>
      <c r="DJ119" s="1031"/>
      <c r="DK119" s="1032"/>
      <c r="DL119" s="1033">
        <v>186026</v>
      </c>
      <c r="DM119" s="1031"/>
      <c r="DN119" s="1031"/>
      <c r="DO119" s="1031"/>
      <c r="DP119" s="1032"/>
      <c r="DQ119" s="1033">
        <v>150997</v>
      </c>
      <c r="DR119" s="1031"/>
      <c r="DS119" s="1031"/>
      <c r="DT119" s="1031"/>
      <c r="DU119" s="1032"/>
      <c r="DV119" s="1034">
        <v>1.3</v>
      </c>
      <c r="DW119" s="1035"/>
      <c r="DX119" s="1035"/>
      <c r="DY119" s="1035"/>
      <c r="DZ119" s="1036"/>
    </row>
    <row r="120" spans="1:130" s="197" customFormat="1" ht="26.25" customHeight="1">
      <c r="A120" s="1008"/>
      <c r="B120" s="979"/>
      <c r="C120" s="949" t="s">
        <v>407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432</v>
      </c>
      <c r="BA120" s="983"/>
      <c r="BB120" s="983"/>
      <c r="BC120" s="983"/>
      <c r="BD120" s="983"/>
      <c r="BE120" s="983"/>
      <c r="BF120" s="983"/>
      <c r="BG120" s="983"/>
      <c r="BH120" s="983"/>
      <c r="BI120" s="983"/>
      <c r="BJ120" s="983"/>
      <c r="BK120" s="983"/>
      <c r="BL120" s="983"/>
      <c r="BM120" s="983"/>
      <c r="BN120" s="983"/>
      <c r="BO120" s="983"/>
      <c r="BP120" s="984"/>
      <c r="BQ120" s="952">
        <v>2676825</v>
      </c>
      <c r="BR120" s="953"/>
      <c r="BS120" s="953"/>
      <c r="BT120" s="953"/>
      <c r="BU120" s="953"/>
      <c r="BV120" s="953">
        <v>2748980</v>
      </c>
      <c r="BW120" s="953"/>
      <c r="BX120" s="953"/>
      <c r="BY120" s="953"/>
      <c r="BZ120" s="953"/>
      <c r="CA120" s="953">
        <v>2954285</v>
      </c>
      <c r="CB120" s="953"/>
      <c r="CC120" s="953"/>
      <c r="CD120" s="953"/>
      <c r="CE120" s="953"/>
      <c r="CF120" s="947">
        <v>26.4</v>
      </c>
      <c r="CG120" s="948"/>
      <c r="CH120" s="948"/>
      <c r="CI120" s="948"/>
      <c r="CJ120" s="948"/>
      <c r="CK120" s="1046" t="s">
        <v>433</v>
      </c>
      <c r="CL120" s="1047"/>
      <c r="CM120" s="1047"/>
      <c r="CN120" s="1047"/>
      <c r="CO120" s="1048"/>
      <c r="CP120" s="1054" t="s">
        <v>434</v>
      </c>
      <c r="CQ120" s="1055"/>
      <c r="CR120" s="1055"/>
      <c r="CS120" s="1055"/>
      <c r="CT120" s="1055"/>
      <c r="CU120" s="1055"/>
      <c r="CV120" s="1055"/>
      <c r="CW120" s="1055"/>
      <c r="CX120" s="1055"/>
      <c r="CY120" s="1055"/>
      <c r="CZ120" s="1055"/>
      <c r="DA120" s="1055"/>
      <c r="DB120" s="1055"/>
      <c r="DC120" s="1055"/>
      <c r="DD120" s="1055"/>
      <c r="DE120" s="1055"/>
      <c r="DF120" s="1056"/>
      <c r="DG120" s="959">
        <v>2070819</v>
      </c>
      <c r="DH120" s="960"/>
      <c r="DI120" s="960"/>
      <c r="DJ120" s="960"/>
      <c r="DK120" s="960"/>
      <c r="DL120" s="960">
        <v>2275091</v>
      </c>
      <c r="DM120" s="960"/>
      <c r="DN120" s="960"/>
      <c r="DO120" s="960"/>
      <c r="DP120" s="960"/>
      <c r="DQ120" s="960">
        <v>2193801</v>
      </c>
      <c r="DR120" s="960"/>
      <c r="DS120" s="960"/>
      <c r="DT120" s="960"/>
      <c r="DU120" s="960"/>
      <c r="DV120" s="961">
        <v>19.600000000000001</v>
      </c>
      <c r="DW120" s="961"/>
      <c r="DX120" s="961"/>
      <c r="DY120" s="961"/>
      <c r="DZ120" s="962"/>
    </row>
    <row r="121" spans="1:130" s="197" customFormat="1" ht="26.25" customHeight="1">
      <c r="A121" s="1008"/>
      <c r="B121" s="979"/>
      <c r="C121" s="1043" t="s">
        <v>435</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436</v>
      </c>
      <c r="BA121" s="1004"/>
      <c r="BB121" s="1004"/>
      <c r="BC121" s="1004"/>
      <c r="BD121" s="1004"/>
      <c r="BE121" s="1004"/>
      <c r="BF121" s="1004"/>
      <c r="BG121" s="1004"/>
      <c r="BH121" s="1004"/>
      <c r="BI121" s="1004"/>
      <c r="BJ121" s="1004"/>
      <c r="BK121" s="1004"/>
      <c r="BL121" s="1004"/>
      <c r="BM121" s="1004"/>
      <c r="BN121" s="1004"/>
      <c r="BO121" s="1004"/>
      <c r="BP121" s="1005"/>
      <c r="BQ121" s="1018">
        <v>17737812</v>
      </c>
      <c r="BR121" s="1019"/>
      <c r="BS121" s="1019"/>
      <c r="BT121" s="1019"/>
      <c r="BU121" s="1019"/>
      <c r="BV121" s="1019">
        <v>17574765</v>
      </c>
      <c r="BW121" s="1019"/>
      <c r="BX121" s="1019"/>
      <c r="BY121" s="1019"/>
      <c r="BZ121" s="1019"/>
      <c r="CA121" s="1019">
        <v>17292971</v>
      </c>
      <c r="CB121" s="1019"/>
      <c r="CC121" s="1019"/>
      <c r="CD121" s="1019"/>
      <c r="CE121" s="1019"/>
      <c r="CF121" s="1057">
        <v>154.30000000000001</v>
      </c>
      <c r="CG121" s="1058"/>
      <c r="CH121" s="1058"/>
      <c r="CI121" s="1058"/>
      <c r="CJ121" s="1058"/>
      <c r="CK121" s="1049"/>
      <c r="CL121" s="1050"/>
      <c r="CM121" s="1050"/>
      <c r="CN121" s="1050"/>
      <c r="CO121" s="1051"/>
      <c r="CP121" s="1040"/>
      <c r="CQ121" s="1041"/>
      <c r="CR121" s="1041"/>
      <c r="CS121" s="1041"/>
      <c r="CT121" s="1041"/>
      <c r="CU121" s="1041"/>
      <c r="CV121" s="1041"/>
      <c r="CW121" s="1041"/>
      <c r="CX121" s="1041"/>
      <c r="CY121" s="1041"/>
      <c r="CZ121" s="1041"/>
      <c r="DA121" s="1041"/>
      <c r="DB121" s="1041"/>
      <c r="DC121" s="1041"/>
      <c r="DD121" s="1041"/>
      <c r="DE121" s="1041"/>
      <c r="DF121" s="1042"/>
      <c r="DG121" s="952"/>
      <c r="DH121" s="953"/>
      <c r="DI121" s="953"/>
      <c r="DJ121" s="953"/>
      <c r="DK121" s="953"/>
      <c r="DL121" s="953"/>
      <c r="DM121" s="953"/>
      <c r="DN121" s="953"/>
      <c r="DO121" s="953"/>
      <c r="DP121" s="953"/>
      <c r="DQ121" s="953"/>
      <c r="DR121" s="953"/>
      <c r="DS121" s="953"/>
      <c r="DT121" s="953"/>
      <c r="DU121" s="953"/>
      <c r="DV121" s="954"/>
      <c r="DW121" s="954"/>
      <c r="DX121" s="954"/>
      <c r="DY121" s="954"/>
      <c r="DZ121" s="955"/>
    </row>
    <row r="122" spans="1:130" s="197" customFormat="1" ht="26.25" customHeight="1">
      <c r="A122" s="1008"/>
      <c r="B122" s="979"/>
      <c r="C122" s="949" t="s">
        <v>417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437</v>
      </c>
      <c r="BP122" s="1027"/>
      <c r="BQ122" s="1067">
        <v>24390445</v>
      </c>
      <c r="BR122" s="1068"/>
      <c r="BS122" s="1068"/>
      <c r="BT122" s="1068"/>
      <c r="BU122" s="1068"/>
      <c r="BV122" s="1068">
        <v>23797180</v>
      </c>
      <c r="BW122" s="1068"/>
      <c r="BX122" s="1068"/>
      <c r="BY122" s="1068"/>
      <c r="BZ122" s="1068"/>
      <c r="CA122" s="1068">
        <v>24117896</v>
      </c>
      <c r="CB122" s="1068"/>
      <c r="CC122" s="1068"/>
      <c r="CD122" s="1068"/>
      <c r="CE122" s="1068"/>
      <c r="CF122" s="1020"/>
      <c r="CG122" s="1021"/>
      <c r="CH122" s="1021"/>
      <c r="CI122" s="1021"/>
      <c r="CJ122" s="1022"/>
      <c r="CK122" s="1049"/>
      <c r="CL122" s="1050"/>
      <c r="CM122" s="1050"/>
      <c r="CN122" s="1050"/>
      <c r="CO122" s="1051"/>
      <c r="CP122" s="1040"/>
      <c r="CQ122" s="1041"/>
      <c r="CR122" s="1041"/>
      <c r="CS122" s="1041"/>
      <c r="CT122" s="1041"/>
      <c r="CU122" s="1041"/>
      <c r="CV122" s="1041"/>
      <c r="CW122" s="1041"/>
      <c r="CX122" s="1041"/>
      <c r="CY122" s="1041"/>
      <c r="CZ122" s="1041"/>
      <c r="DA122" s="1041"/>
      <c r="DB122" s="1041"/>
      <c r="DC122" s="1041"/>
      <c r="DD122" s="1041"/>
      <c r="DE122" s="1041"/>
      <c r="DF122" s="1042"/>
      <c r="DG122" s="952"/>
      <c r="DH122" s="953"/>
      <c r="DI122" s="953"/>
      <c r="DJ122" s="953"/>
      <c r="DK122" s="953"/>
      <c r="DL122" s="953"/>
      <c r="DM122" s="953"/>
      <c r="DN122" s="953"/>
      <c r="DO122" s="953"/>
      <c r="DP122" s="953"/>
      <c r="DQ122" s="953"/>
      <c r="DR122" s="953"/>
      <c r="DS122" s="953"/>
      <c r="DT122" s="953"/>
      <c r="DU122" s="953"/>
      <c r="DV122" s="954"/>
      <c r="DW122" s="954"/>
      <c r="DX122" s="954"/>
      <c r="DY122" s="954"/>
      <c r="DZ122" s="955"/>
    </row>
    <row r="123" spans="1:130" s="197" customFormat="1" ht="26.25" customHeight="1" thickBot="1">
      <c r="A123" s="1008"/>
      <c r="B123" s="979"/>
      <c r="C123" s="949" t="s">
        <v>423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109</v>
      </c>
      <c r="AB123" s="992"/>
      <c r="AC123" s="992"/>
      <c r="AD123" s="992"/>
      <c r="AE123" s="993"/>
      <c r="AF123" s="994" t="s">
        <v>109</v>
      </c>
      <c r="AG123" s="992"/>
      <c r="AH123" s="992"/>
      <c r="AI123" s="992"/>
      <c r="AJ123" s="993"/>
      <c r="AK123" s="994" t="s">
        <v>109</v>
      </c>
      <c r="AL123" s="992"/>
      <c r="AM123" s="992"/>
      <c r="AN123" s="992"/>
      <c r="AO123" s="993"/>
      <c r="AP123" s="995" t="s">
        <v>109</v>
      </c>
      <c r="AQ123" s="996"/>
      <c r="AR123" s="996"/>
      <c r="AS123" s="996"/>
      <c r="AT123" s="997"/>
      <c r="AU123" s="1064" t="s">
        <v>438</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33.299999999999997</v>
      </c>
      <c r="BR123" s="1060"/>
      <c r="BS123" s="1060"/>
      <c r="BT123" s="1060"/>
      <c r="BU123" s="1060"/>
      <c r="BV123" s="1060">
        <v>52.5</v>
      </c>
      <c r="BW123" s="1060"/>
      <c r="BX123" s="1060"/>
      <c r="BY123" s="1060"/>
      <c r="BZ123" s="1060"/>
      <c r="CA123" s="1060">
        <v>42.4</v>
      </c>
      <c r="CB123" s="1060"/>
      <c r="CC123" s="1060"/>
      <c r="CD123" s="1060"/>
      <c r="CE123" s="1060"/>
      <c r="CF123" s="1061"/>
      <c r="CG123" s="1062"/>
      <c r="CH123" s="1062"/>
      <c r="CI123" s="1062"/>
      <c r="CJ123" s="1063"/>
      <c r="CK123" s="1049"/>
      <c r="CL123" s="1050"/>
      <c r="CM123" s="1050"/>
      <c r="CN123" s="1050"/>
      <c r="CO123" s="1051"/>
      <c r="CP123" s="1040"/>
      <c r="CQ123" s="1041"/>
      <c r="CR123" s="1041"/>
      <c r="CS123" s="1041"/>
      <c r="CT123" s="1041"/>
      <c r="CU123" s="1041"/>
      <c r="CV123" s="1041"/>
      <c r="CW123" s="1041"/>
      <c r="CX123" s="1041"/>
      <c r="CY123" s="1041"/>
      <c r="CZ123" s="1041"/>
      <c r="DA123" s="1041"/>
      <c r="DB123" s="1041"/>
      <c r="DC123" s="1041"/>
      <c r="DD123" s="1041"/>
      <c r="DE123" s="1041"/>
      <c r="DF123" s="1042"/>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7" customFormat="1" ht="26.25" customHeight="1">
      <c r="A124" s="1008"/>
      <c r="B124" s="979"/>
      <c r="C124" s="949" t="s">
        <v>426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439</v>
      </c>
      <c r="AB124" s="992"/>
      <c r="AC124" s="992"/>
      <c r="AD124" s="992"/>
      <c r="AE124" s="993"/>
      <c r="AF124" s="994" t="s">
        <v>439</v>
      </c>
      <c r="AG124" s="992"/>
      <c r="AH124" s="992"/>
      <c r="AI124" s="992"/>
      <c r="AJ124" s="993"/>
      <c r="AK124" s="994" t="s">
        <v>439</v>
      </c>
      <c r="AL124" s="992"/>
      <c r="AM124" s="992"/>
      <c r="AN124" s="992"/>
      <c r="AO124" s="993"/>
      <c r="AP124" s="995" t="s">
        <v>439</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440</v>
      </c>
      <c r="CQ124" s="1041"/>
      <c r="CR124" s="1041"/>
      <c r="CS124" s="1041"/>
      <c r="CT124" s="1041"/>
      <c r="CU124" s="1041"/>
      <c r="CV124" s="1041"/>
      <c r="CW124" s="1041"/>
      <c r="CX124" s="1041"/>
      <c r="CY124" s="1041"/>
      <c r="CZ124" s="1041"/>
      <c r="DA124" s="1041"/>
      <c r="DB124" s="1041"/>
      <c r="DC124" s="1041"/>
      <c r="DD124" s="1041"/>
      <c r="DE124" s="1041"/>
      <c r="DF124" s="1042"/>
      <c r="DG124" s="1030" t="s">
        <v>439</v>
      </c>
      <c r="DH124" s="1031"/>
      <c r="DI124" s="1031"/>
      <c r="DJ124" s="1031"/>
      <c r="DK124" s="1032"/>
      <c r="DL124" s="1033" t="s">
        <v>439</v>
      </c>
      <c r="DM124" s="1031"/>
      <c r="DN124" s="1031"/>
      <c r="DO124" s="1031"/>
      <c r="DP124" s="1032"/>
      <c r="DQ124" s="1033" t="s">
        <v>439</v>
      </c>
      <c r="DR124" s="1031"/>
      <c r="DS124" s="1031"/>
      <c r="DT124" s="1031"/>
      <c r="DU124" s="1032"/>
      <c r="DV124" s="1034" t="s">
        <v>439</v>
      </c>
      <c r="DW124" s="1035"/>
      <c r="DX124" s="1035"/>
      <c r="DY124" s="1035"/>
      <c r="DZ124" s="1036"/>
    </row>
    <row r="125" spans="1:130" s="197" customFormat="1" ht="26.25" customHeight="1" thickBot="1">
      <c r="A125" s="1008"/>
      <c r="B125" s="979"/>
      <c r="C125" s="949" t="s">
        <v>428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439</v>
      </c>
      <c r="AB125" s="992"/>
      <c r="AC125" s="992"/>
      <c r="AD125" s="992"/>
      <c r="AE125" s="993"/>
      <c r="AF125" s="994" t="s">
        <v>439</v>
      </c>
      <c r="AG125" s="992"/>
      <c r="AH125" s="992"/>
      <c r="AI125" s="992"/>
      <c r="AJ125" s="993"/>
      <c r="AK125" s="994" t="s">
        <v>439</v>
      </c>
      <c r="AL125" s="992"/>
      <c r="AM125" s="992"/>
      <c r="AN125" s="992"/>
      <c r="AO125" s="993"/>
      <c r="AP125" s="995" t="s">
        <v>439</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441</v>
      </c>
      <c r="CL125" s="1047"/>
      <c r="CM125" s="1047"/>
      <c r="CN125" s="1047"/>
      <c r="CO125" s="1048"/>
      <c r="CP125" s="973" t="s">
        <v>442</v>
      </c>
      <c r="CQ125" s="920"/>
      <c r="CR125" s="920"/>
      <c r="CS125" s="920"/>
      <c r="CT125" s="920"/>
      <c r="CU125" s="920"/>
      <c r="CV125" s="920"/>
      <c r="CW125" s="920"/>
      <c r="CX125" s="920"/>
      <c r="CY125" s="920"/>
      <c r="CZ125" s="920"/>
      <c r="DA125" s="920"/>
      <c r="DB125" s="920"/>
      <c r="DC125" s="920"/>
      <c r="DD125" s="920"/>
      <c r="DE125" s="920"/>
      <c r="DF125" s="921"/>
      <c r="DG125" s="959" t="s">
        <v>439</v>
      </c>
      <c r="DH125" s="960"/>
      <c r="DI125" s="960"/>
      <c r="DJ125" s="960"/>
      <c r="DK125" s="960"/>
      <c r="DL125" s="960" t="s">
        <v>439</v>
      </c>
      <c r="DM125" s="960"/>
      <c r="DN125" s="960"/>
      <c r="DO125" s="960"/>
      <c r="DP125" s="960"/>
      <c r="DQ125" s="960" t="s">
        <v>439</v>
      </c>
      <c r="DR125" s="960"/>
      <c r="DS125" s="960"/>
      <c r="DT125" s="960"/>
      <c r="DU125" s="960"/>
      <c r="DV125" s="961" t="s">
        <v>439</v>
      </c>
      <c r="DW125" s="961"/>
      <c r="DX125" s="961"/>
      <c r="DY125" s="961"/>
      <c r="DZ125" s="962"/>
    </row>
    <row r="126" spans="1:130" s="197" customFormat="1" ht="26.25" customHeight="1">
      <c r="A126" s="1008"/>
      <c r="B126" s="979"/>
      <c r="C126" s="949" t="s">
        <v>431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439</v>
      </c>
      <c r="AB126" s="992"/>
      <c r="AC126" s="992"/>
      <c r="AD126" s="992"/>
      <c r="AE126" s="993"/>
      <c r="AF126" s="994">
        <v>17487</v>
      </c>
      <c r="AG126" s="992"/>
      <c r="AH126" s="992"/>
      <c r="AI126" s="992"/>
      <c r="AJ126" s="993"/>
      <c r="AK126" s="994" t="s">
        <v>439</v>
      </c>
      <c r="AL126" s="992"/>
      <c r="AM126" s="992"/>
      <c r="AN126" s="992"/>
      <c r="AO126" s="993"/>
      <c r="AP126" s="995" t="s">
        <v>439</v>
      </c>
      <c r="AQ126" s="996"/>
      <c r="AR126" s="996"/>
      <c r="AS126" s="996"/>
      <c r="AT126" s="997"/>
      <c r="AU126" s="233"/>
      <c r="AV126" s="233"/>
      <c r="AW126" s="233"/>
      <c r="AX126" s="1069" t="s">
        <v>443</v>
      </c>
      <c r="AY126" s="1070"/>
      <c r="AZ126" s="1070"/>
      <c r="BA126" s="1070"/>
      <c r="BB126" s="1070"/>
      <c r="BC126" s="1070"/>
      <c r="BD126" s="1070"/>
      <c r="BE126" s="1071"/>
      <c r="BF126" s="1085" t="s">
        <v>444</v>
      </c>
      <c r="BG126" s="1070"/>
      <c r="BH126" s="1070"/>
      <c r="BI126" s="1070"/>
      <c r="BJ126" s="1070"/>
      <c r="BK126" s="1070"/>
      <c r="BL126" s="1071"/>
      <c r="BM126" s="1085" t="s">
        <v>445</v>
      </c>
      <c r="BN126" s="1070"/>
      <c r="BO126" s="1070"/>
      <c r="BP126" s="1070"/>
      <c r="BQ126" s="1070"/>
      <c r="BR126" s="1070"/>
      <c r="BS126" s="1071"/>
      <c r="BT126" s="1085" t="s">
        <v>446</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447</v>
      </c>
      <c r="CQ126" s="983"/>
      <c r="CR126" s="983"/>
      <c r="CS126" s="983"/>
      <c r="CT126" s="983"/>
      <c r="CU126" s="983"/>
      <c r="CV126" s="983"/>
      <c r="CW126" s="983"/>
      <c r="CX126" s="983"/>
      <c r="CY126" s="983"/>
      <c r="CZ126" s="983"/>
      <c r="DA126" s="983"/>
      <c r="DB126" s="983"/>
      <c r="DC126" s="983"/>
      <c r="DD126" s="983"/>
      <c r="DE126" s="983"/>
      <c r="DF126" s="984"/>
      <c r="DG126" s="952" t="s">
        <v>439</v>
      </c>
      <c r="DH126" s="953"/>
      <c r="DI126" s="953"/>
      <c r="DJ126" s="953"/>
      <c r="DK126" s="953"/>
      <c r="DL126" s="953" t="s">
        <v>439</v>
      </c>
      <c r="DM126" s="953"/>
      <c r="DN126" s="953"/>
      <c r="DO126" s="953"/>
      <c r="DP126" s="953"/>
      <c r="DQ126" s="953" t="s">
        <v>439</v>
      </c>
      <c r="DR126" s="953"/>
      <c r="DS126" s="953"/>
      <c r="DT126" s="953"/>
      <c r="DU126" s="953"/>
      <c r="DV126" s="954" t="s">
        <v>439</v>
      </c>
      <c r="DW126" s="954"/>
      <c r="DX126" s="954"/>
      <c r="DY126" s="954"/>
      <c r="DZ126" s="955"/>
    </row>
    <row r="127" spans="1:130" s="197" customFormat="1" ht="26.25" customHeight="1" thickBot="1">
      <c r="A127" s="1009"/>
      <c r="B127" s="981"/>
      <c r="C127" s="1037" t="s">
        <v>448</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42026</v>
      </c>
      <c r="AB127" s="992"/>
      <c r="AC127" s="992"/>
      <c r="AD127" s="992"/>
      <c r="AE127" s="993"/>
      <c r="AF127" s="994">
        <v>41991</v>
      </c>
      <c r="AG127" s="992"/>
      <c r="AH127" s="992"/>
      <c r="AI127" s="992"/>
      <c r="AJ127" s="993"/>
      <c r="AK127" s="994">
        <v>39440</v>
      </c>
      <c r="AL127" s="992"/>
      <c r="AM127" s="992"/>
      <c r="AN127" s="992"/>
      <c r="AO127" s="993"/>
      <c r="AP127" s="995">
        <v>0.4</v>
      </c>
      <c r="AQ127" s="996"/>
      <c r="AR127" s="996"/>
      <c r="AS127" s="996"/>
      <c r="AT127" s="997"/>
      <c r="AU127" s="233"/>
      <c r="AV127" s="233"/>
      <c r="AW127" s="233"/>
      <c r="AX127" s="919" t="s">
        <v>449</v>
      </c>
      <c r="AY127" s="920"/>
      <c r="AZ127" s="920"/>
      <c r="BA127" s="920"/>
      <c r="BB127" s="920"/>
      <c r="BC127" s="920"/>
      <c r="BD127" s="920"/>
      <c r="BE127" s="921"/>
      <c r="BF127" s="1074" t="s">
        <v>439</v>
      </c>
      <c r="BG127" s="1075"/>
      <c r="BH127" s="1075"/>
      <c r="BI127" s="1075"/>
      <c r="BJ127" s="1075"/>
      <c r="BK127" s="1075"/>
      <c r="BL127" s="1084"/>
      <c r="BM127" s="1074">
        <v>12.98</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450</v>
      </c>
      <c r="CQ127" s="1078"/>
      <c r="CR127" s="1078"/>
      <c r="CS127" s="1078"/>
      <c r="CT127" s="1078"/>
      <c r="CU127" s="1078"/>
      <c r="CV127" s="1078"/>
      <c r="CW127" s="1078"/>
      <c r="CX127" s="1078"/>
      <c r="CY127" s="1078"/>
      <c r="CZ127" s="1078"/>
      <c r="DA127" s="1078"/>
      <c r="DB127" s="1078"/>
      <c r="DC127" s="1078"/>
      <c r="DD127" s="1078"/>
      <c r="DE127" s="1078"/>
      <c r="DF127" s="1079"/>
      <c r="DG127" s="1080" t="s">
        <v>451</v>
      </c>
      <c r="DH127" s="1081"/>
      <c r="DI127" s="1081"/>
      <c r="DJ127" s="1081"/>
      <c r="DK127" s="1081"/>
      <c r="DL127" s="1081" t="s">
        <v>452</v>
      </c>
      <c r="DM127" s="1081"/>
      <c r="DN127" s="1081"/>
      <c r="DO127" s="1081"/>
      <c r="DP127" s="1081"/>
      <c r="DQ127" s="1081" t="s">
        <v>452</v>
      </c>
      <c r="DR127" s="1081"/>
      <c r="DS127" s="1081"/>
      <c r="DT127" s="1081"/>
      <c r="DU127" s="1081"/>
      <c r="DV127" s="1082" t="s">
        <v>452</v>
      </c>
      <c r="DW127" s="1082"/>
      <c r="DX127" s="1082"/>
      <c r="DY127" s="1082"/>
      <c r="DZ127" s="1083"/>
    </row>
    <row r="128" spans="1:130" s="197" customFormat="1" ht="26.25" customHeight="1">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v>272651</v>
      </c>
      <c r="AB128" s="1123"/>
      <c r="AC128" s="1123"/>
      <c r="AD128" s="1123"/>
      <c r="AE128" s="1124"/>
      <c r="AF128" s="1125">
        <v>267093</v>
      </c>
      <c r="AG128" s="1123"/>
      <c r="AH128" s="1123"/>
      <c r="AI128" s="1123"/>
      <c r="AJ128" s="1124"/>
      <c r="AK128" s="1125">
        <v>270893</v>
      </c>
      <c r="AL128" s="1123"/>
      <c r="AM128" s="1123"/>
      <c r="AN128" s="1123"/>
      <c r="AO128" s="1124"/>
      <c r="AP128" s="1126"/>
      <c r="AQ128" s="1127"/>
      <c r="AR128" s="1127"/>
      <c r="AS128" s="1127"/>
      <c r="AT128" s="1128"/>
      <c r="AU128" s="235"/>
      <c r="AV128" s="235"/>
      <c r="AW128" s="235"/>
      <c r="AX128" s="1087" t="s">
        <v>455</v>
      </c>
      <c r="AY128" s="983"/>
      <c r="AZ128" s="983"/>
      <c r="BA128" s="983"/>
      <c r="BB128" s="983"/>
      <c r="BC128" s="983"/>
      <c r="BD128" s="983"/>
      <c r="BE128" s="984"/>
      <c r="BF128" s="1099" t="s">
        <v>439</v>
      </c>
      <c r="BG128" s="1100"/>
      <c r="BH128" s="1100"/>
      <c r="BI128" s="1100"/>
      <c r="BJ128" s="1100"/>
      <c r="BK128" s="1100"/>
      <c r="BL128" s="1101"/>
      <c r="BM128" s="1099">
        <v>17.98</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456</v>
      </c>
      <c r="X129" s="1094"/>
      <c r="Y129" s="1094"/>
      <c r="Z129" s="1095"/>
      <c r="AA129" s="991">
        <v>12068577</v>
      </c>
      <c r="AB129" s="992"/>
      <c r="AC129" s="992"/>
      <c r="AD129" s="992"/>
      <c r="AE129" s="993"/>
      <c r="AF129" s="994">
        <v>12294450</v>
      </c>
      <c r="AG129" s="992"/>
      <c r="AH129" s="992"/>
      <c r="AI129" s="992"/>
      <c r="AJ129" s="993"/>
      <c r="AK129" s="994">
        <v>12701606</v>
      </c>
      <c r="AL129" s="992"/>
      <c r="AM129" s="992"/>
      <c r="AN129" s="992"/>
      <c r="AO129" s="993"/>
      <c r="AP129" s="1096"/>
      <c r="AQ129" s="1097"/>
      <c r="AR129" s="1097"/>
      <c r="AS129" s="1097"/>
      <c r="AT129" s="1098"/>
      <c r="AU129" s="235"/>
      <c r="AV129" s="235"/>
      <c r="AW129" s="235"/>
      <c r="AX129" s="1087" t="s">
        <v>457</v>
      </c>
      <c r="AY129" s="983"/>
      <c r="AZ129" s="983"/>
      <c r="BA129" s="983"/>
      <c r="BB129" s="983"/>
      <c r="BC129" s="983"/>
      <c r="BD129" s="983"/>
      <c r="BE129" s="984"/>
      <c r="BF129" s="1088">
        <v>3.5</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459</v>
      </c>
      <c r="X130" s="1094"/>
      <c r="Y130" s="1094"/>
      <c r="Z130" s="1095"/>
      <c r="AA130" s="991">
        <v>1333661</v>
      </c>
      <c r="AB130" s="992"/>
      <c r="AC130" s="992"/>
      <c r="AD130" s="992"/>
      <c r="AE130" s="993"/>
      <c r="AF130" s="994">
        <v>1550437</v>
      </c>
      <c r="AG130" s="992"/>
      <c r="AH130" s="992"/>
      <c r="AI130" s="992"/>
      <c r="AJ130" s="993"/>
      <c r="AK130" s="994">
        <v>1494222</v>
      </c>
      <c r="AL130" s="992"/>
      <c r="AM130" s="992"/>
      <c r="AN130" s="992"/>
      <c r="AO130" s="993"/>
      <c r="AP130" s="1096"/>
      <c r="AQ130" s="1097"/>
      <c r="AR130" s="1097"/>
      <c r="AS130" s="1097"/>
      <c r="AT130" s="1098"/>
      <c r="AU130" s="235"/>
      <c r="AV130" s="235"/>
      <c r="AW130" s="235"/>
      <c r="AX130" s="1146" t="s">
        <v>460</v>
      </c>
      <c r="AY130" s="1078"/>
      <c r="AZ130" s="1078"/>
      <c r="BA130" s="1078"/>
      <c r="BB130" s="1078"/>
      <c r="BC130" s="1078"/>
      <c r="BD130" s="1078"/>
      <c r="BE130" s="1079"/>
      <c r="BF130" s="1108">
        <v>42.4</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461</v>
      </c>
      <c r="X131" s="1117"/>
      <c r="Y131" s="1117"/>
      <c r="Z131" s="1118"/>
      <c r="AA131" s="1030">
        <v>10734916</v>
      </c>
      <c r="AB131" s="1031"/>
      <c r="AC131" s="1031"/>
      <c r="AD131" s="1031"/>
      <c r="AE131" s="1032"/>
      <c r="AF131" s="1033">
        <v>10744013</v>
      </c>
      <c r="AG131" s="1031"/>
      <c r="AH131" s="1031"/>
      <c r="AI131" s="1031"/>
      <c r="AJ131" s="1032"/>
      <c r="AK131" s="1033">
        <v>11207384</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463</v>
      </c>
      <c r="W132" s="1134"/>
      <c r="X132" s="1134"/>
      <c r="Y132" s="1134"/>
      <c r="Z132" s="1135"/>
      <c r="AA132" s="1136">
        <v>3.331521178</v>
      </c>
      <c r="AB132" s="1137"/>
      <c r="AC132" s="1137"/>
      <c r="AD132" s="1137"/>
      <c r="AE132" s="1138"/>
      <c r="AF132" s="1139">
        <v>2.7598440169999998</v>
      </c>
      <c r="AG132" s="1137"/>
      <c r="AH132" s="1137"/>
      <c r="AI132" s="1137"/>
      <c r="AJ132" s="1138"/>
      <c r="AK132" s="1139">
        <v>4.6827252460000004</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464</v>
      </c>
      <c r="W133" s="1141"/>
      <c r="X133" s="1141"/>
      <c r="Y133" s="1141"/>
      <c r="Z133" s="1142"/>
      <c r="AA133" s="1143">
        <v>4.9000000000000004</v>
      </c>
      <c r="AB133" s="1144"/>
      <c r="AC133" s="1144"/>
      <c r="AD133" s="1144"/>
      <c r="AE133" s="1145"/>
      <c r="AF133" s="1143">
        <v>3.9</v>
      </c>
      <c r="AG133" s="1144"/>
      <c r="AH133" s="1144"/>
      <c r="AI133" s="1144"/>
      <c r="AJ133" s="1145"/>
      <c r="AK133" s="1143">
        <v>3.5</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0" t="s">
        <v>467</v>
      </c>
      <c r="L7" s="254"/>
      <c r="M7" s="255" t="s">
        <v>468</v>
      </c>
      <c r="N7" s="256"/>
    </row>
    <row r="8" spans="1:16">
      <c r="A8" s="248"/>
      <c r="B8" s="244"/>
      <c r="C8" s="244"/>
      <c r="D8" s="244"/>
      <c r="E8" s="244"/>
      <c r="F8" s="244"/>
      <c r="G8" s="257"/>
      <c r="H8" s="258"/>
      <c r="I8" s="258"/>
      <c r="J8" s="259"/>
      <c r="K8" s="1151"/>
      <c r="L8" s="260" t="s">
        <v>469</v>
      </c>
      <c r="M8" s="261" t="s">
        <v>470</v>
      </c>
      <c r="N8" s="262" t="s">
        <v>471</v>
      </c>
    </row>
    <row r="9" spans="1:16">
      <c r="A9" s="248"/>
      <c r="B9" s="244"/>
      <c r="C9" s="244"/>
      <c r="D9" s="244"/>
      <c r="E9" s="244"/>
      <c r="F9" s="244"/>
      <c r="G9" s="1152" t="s">
        <v>472</v>
      </c>
      <c r="H9" s="1153"/>
      <c r="I9" s="1153"/>
      <c r="J9" s="1154"/>
      <c r="K9" s="263">
        <v>3443925</v>
      </c>
      <c r="L9" s="264">
        <v>50532</v>
      </c>
      <c r="M9" s="265">
        <v>58112</v>
      </c>
      <c r="N9" s="266">
        <v>-13</v>
      </c>
    </row>
    <row r="10" spans="1:16">
      <c r="A10" s="248"/>
      <c r="B10" s="244"/>
      <c r="C10" s="244"/>
      <c r="D10" s="244"/>
      <c r="E10" s="244"/>
      <c r="F10" s="244"/>
      <c r="G10" s="1152" t="s">
        <v>473</v>
      </c>
      <c r="H10" s="1153"/>
      <c r="I10" s="1153"/>
      <c r="J10" s="1154"/>
      <c r="K10" s="267">
        <v>50831</v>
      </c>
      <c r="L10" s="268">
        <v>746</v>
      </c>
      <c r="M10" s="269">
        <v>3510</v>
      </c>
      <c r="N10" s="270">
        <v>-78.7</v>
      </c>
    </row>
    <row r="11" spans="1:16" ht="13.5" customHeight="1">
      <c r="A11" s="248"/>
      <c r="B11" s="244"/>
      <c r="C11" s="244"/>
      <c r="D11" s="244"/>
      <c r="E11" s="244"/>
      <c r="F11" s="244"/>
      <c r="G11" s="1152" t="s">
        <v>474</v>
      </c>
      <c r="H11" s="1153"/>
      <c r="I11" s="1153"/>
      <c r="J11" s="1154"/>
      <c r="K11" s="267">
        <v>696073</v>
      </c>
      <c r="L11" s="268">
        <v>10213</v>
      </c>
      <c r="M11" s="269">
        <v>6281</v>
      </c>
      <c r="N11" s="270">
        <v>62.6</v>
      </c>
    </row>
    <row r="12" spans="1:16" ht="13.5" customHeight="1">
      <c r="A12" s="248"/>
      <c r="B12" s="244"/>
      <c r="C12" s="244"/>
      <c r="D12" s="244"/>
      <c r="E12" s="244"/>
      <c r="F12" s="244"/>
      <c r="G12" s="1152" t="s">
        <v>475</v>
      </c>
      <c r="H12" s="1153"/>
      <c r="I12" s="1153"/>
      <c r="J12" s="1154"/>
      <c r="K12" s="267" t="s">
        <v>476</v>
      </c>
      <c r="L12" s="268" t="s">
        <v>476</v>
      </c>
      <c r="M12" s="269">
        <v>744</v>
      </c>
      <c r="N12" s="270" t="s">
        <v>476</v>
      </c>
    </row>
    <row r="13" spans="1:16" ht="13.5" customHeight="1">
      <c r="A13" s="248"/>
      <c r="B13" s="244"/>
      <c r="C13" s="244"/>
      <c r="D13" s="244"/>
      <c r="E13" s="244"/>
      <c r="F13" s="244"/>
      <c r="G13" s="1152" t="s">
        <v>477</v>
      </c>
      <c r="H13" s="1153"/>
      <c r="I13" s="1153"/>
      <c r="J13" s="1154"/>
      <c r="K13" s="267" t="s">
        <v>476</v>
      </c>
      <c r="L13" s="268" t="s">
        <v>476</v>
      </c>
      <c r="M13" s="269">
        <v>1</v>
      </c>
      <c r="N13" s="270" t="s">
        <v>476</v>
      </c>
    </row>
    <row r="14" spans="1:16" ht="13.5" customHeight="1">
      <c r="A14" s="248"/>
      <c r="B14" s="244"/>
      <c r="C14" s="244"/>
      <c r="D14" s="244"/>
      <c r="E14" s="244"/>
      <c r="F14" s="244"/>
      <c r="G14" s="1152" t="s">
        <v>478</v>
      </c>
      <c r="H14" s="1153"/>
      <c r="I14" s="1153"/>
      <c r="J14" s="1154"/>
      <c r="K14" s="267">
        <v>142142</v>
      </c>
      <c r="L14" s="268">
        <v>2086</v>
      </c>
      <c r="M14" s="269">
        <v>2803</v>
      </c>
      <c r="N14" s="270">
        <v>-25.6</v>
      </c>
    </row>
    <row r="15" spans="1:16" ht="13.5" customHeight="1">
      <c r="A15" s="248"/>
      <c r="B15" s="244"/>
      <c r="C15" s="244"/>
      <c r="D15" s="244"/>
      <c r="E15" s="244"/>
      <c r="F15" s="244"/>
      <c r="G15" s="1152" t="s">
        <v>479</v>
      </c>
      <c r="H15" s="1153"/>
      <c r="I15" s="1153"/>
      <c r="J15" s="1154"/>
      <c r="K15" s="267">
        <v>46913</v>
      </c>
      <c r="L15" s="268">
        <v>688</v>
      </c>
      <c r="M15" s="269">
        <v>1119</v>
      </c>
      <c r="N15" s="270">
        <v>-38.5</v>
      </c>
    </row>
    <row r="16" spans="1:16">
      <c r="A16" s="248"/>
      <c r="B16" s="244"/>
      <c r="C16" s="244"/>
      <c r="D16" s="244"/>
      <c r="E16" s="244"/>
      <c r="F16" s="244"/>
      <c r="G16" s="1155" t="s">
        <v>480</v>
      </c>
      <c r="H16" s="1156"/>
      <c r="I16" s="1156"/>
      <c r="J16" s="1157"/>
      <c r="K16" s="268">
        <v>-307089</v>
      </c>
      <c r="L16" s="268">
        <v>-4506</v>
      </c>
      <c r="M16" s="269">
        <v>-5386</v>
      </c>
      <c r="N16" s="270">
        <v>-16.3</v>
      </c>
    </row>
    <row r="17" spans="1:16">
      <c r="A17" s="248"/>
      <c r="B17" s="244"/>
      <c r="C17" s="244"/>
      <c r="D17" s="244"/>
      <c r="E17" s="244"/>
      <c r="F17" s="244"/>
      <c r="G17" s="1155" t="s">
        <v>167</v>
      </c>
      <c r="H17" s="1156"/>
      <c r="I17" s="1156"/>
      <c r="J17" s="1157"/>
      <c r="K17" s="268">
        <v>4072795</v>
      </c>
      <c r="L17" s="268">
        <v>59759</v>
      </c>
      <c r="M17" s="269">
        <v>67183</v>
      </c>
      <c r="N17" s="270">
        <v>-11.1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7" t="s">
        <v>485</v>
      </c>
      <c r="H21" s="1148"/>
      <c r="I21" s="1148"/>
      <c r="J21" s="1149"/>
      <c r="K21" s="280">
        <v>5.44</v>
      </c>
      <c r="L21" s="281">
        <v>6.12</v>
      </c>
      <c r="M21" s="282">
        <v>-0.68</v>
      </c>
      <c r="N21" s="249"/>
      <c r="O21" s="283"/>
      <c r="P21" s="279"/>
    </row>
    <row r="22" spans="1:16" s="284" customFormat="1">
      <c r="A22" s="279"/>
      <c r="B22" s="249"/>
      <c r="C22" s="249"/>
      <c r="D22" s="249"/>
      <c r="E22" s="249"/>
      <c r="F22" s="249"/>
      <c r="G22" s="1147" t="s">
        <v>486</v>
      </c>
      <c r="H22" s="1148"/>
      <c r="I22" s="1148"/>
      <c r="J22" s="1149"/>
      <c r="K22" s="285">
        <v>100.8</v>
      </c>
      <c r="L22" s="286">
        <v>98.7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0" t="s">
        <v>467</v>
      </c>
      <c r="L30" s="254"/>
      <c r="M30" s="255" t="s">
        <v>468</v>
      </c>
      <c r="N30" s="256"/>
    </row>
    <row r="31" spans="1:16">
      <c r="A31" s="248"/>
      <c r="B31" s="244"/>
      <c r="C31" s="244"/>
      <c r="D31" s="244"/>
      <c r="E31" s="244"/>
      <c r="F31" s="244"/>
      <c r="G31" s="257"/>
      <c r="H31" s="258"/>
      <c r="I31" s="258"/>
      <c r="J31" s="259"/>
      <c r="K31" s="1151"/>
      <c r="L31" s="260" t="s">
        <v>469</v>
      </c>
      <c r="M31" s="261" t="s">
        <v>470</v>
      </c>
      <c r="N31" s="262" t="s">
        <v>471</v>
      </c>
    </row>
    <row r="32" spans="1:16" ht="27" customHeight="1">
      <c r="A32" s="248"/>
      <c r="B32" s="244"/>
      <c r="C32" s="244"/>
      <c r="D32" s="244"/>
      <c r="E32" s="244"/>
      <c r="F32" s="244"/>
      <c r="G32" s="1163" t="s">
        <v>490</v>
      </c>
      <c r="H32" s="1164"/>
      <c r="I32" s="1164"/>
      <c r="J32" s="1165"/>
      <c r="K32" s="294">
        <v>1928557</v>
      </c>
      <c r="L32" s="294">
        <v>28297</v>
      </c>
      <c r="M32" s="295">
        <v>33998</v>
      </c>
      <c r="N32" s="296">
        <v>-16.8</v>
      </c>
    </row>
    <row r="33" spans="1:16" ht="13.5" customHeight="1">
      <c r="A33" s="248"/>
      <c r="B33" s="244"/>
      <c r="C33" s="244"/>
      <c r="D33" s="244"/>
      <c r="E33" s="244"/>
      <c r="F33" s="244"/>
      <c r="G33" s="1163" t="s">
        <v>491</v>
      </c>
      <c r="H33" s="1164"/>
      <c r="I33" s="1164"/>
      <c r="J33" s="1165"/>
      <c r="K33" s="294" t="s">
        <v>476</v>
      </c>
      <c r="L33" s="294" t="s">
        <v>476</v>
      </c>
      <c r="M33" s="295">
        <v>1</v>
      </c>
      <c r="N33" s="296" t="s">
        <v>476</v>
      </c>
    </row>
    <row r="34" spans="1:16" ht="27" customHeight="1">
      <c r="A34" s="248"/>
      <c r="B34" s="244"/>
      <c r="C34" s="244"/>
      <c r="D34" s="244"/>
      <c r="E34" s="244"/>
      <c r="F34" s="244"/>
      <c r="G34" s="1163" t="s">
        <v>492</v>
      </c>
      <c r="H34" s="1164"/>
      <c r="I34" s="1164"/>
      <c r="J34" s="1165"/>
      <c r="K34" s="294">
        <v>5000</v>
      </c>
      <c r="L34" s="294">
        <v>73</v>
      </c>
      <c r="M34" s="295">
        <v>39</v>
      </c>
      <c r="N34" s="296">
        <v>87.2</v>
      </c>
    </row>
    <row r="35" spans="1:16" ht="27" customHeight="1">
      <c r="A35" s="248"/>
      <c r="B35" s="244"/>
      <c r="C35" s="244"/>
      <c r="D35" s="244"/>
      <c r="E35" s="244"/>
      <c r="F35" s="244"/>
      <c r="G35" s="1163" t="s">
        <v>493</v>
      </c>
      <c r="H35" s="1164"/>
      <c r="I35" s="1164"/>
      <c r="J35" s="1165"/>
      <c r="K35" s="294">
        <v>210955</v>
      </c>
      <c r="L35" s="294">
        <v>3095</v>
      </c>
      <c r="M35" s="295">
        <v>9007</v>
      </c>
      <c r="N35" s="296">
        <v>-65.599999999999994</v>
      </c>
    </row>
    <row r="36" spans="1:16" ht="27" customHeight="1">
      <c r="A36" s="248"/>
      <c r="B36" s="244"/>
      <c r="C36" s="244"/>
      <c r="D36" s="244"/>
      <c r="E36" s="244"/>
      <c r="F36" s="244"/>
      <c r="G36" s="1163" t="s">
        <v>494</v>
      </c>
      <c r="H36" s="1164"/>
      <c r="I36" s="1164"/>
      <c r="J36" s="1165"/>
      <c r="K36" s="294">
        <v>105933</v>
      </c>
      <c r="L36" s="294">
        <v>1554</v>
      </c>
      <c r="M36" s="295">
        <v>2239</v>
      </c>
      <c r="N36" s="296">
        <v>-30.6</v>
      </c>
    </row>
    <row r="37" spans="1:16" ht="13.5" customHeight="1">
      <c r="A37" s="248"/>
      <c r="B37" s="244"/>
      <c r="C37" s="244"/>
      <c r="D37" s="244"/>
      <c r="E37" s="244"/>
      <c r="F37" s="244"/>
      <c r="G37" s="1163" t="s">
        <v>495</v>
      </c>
      <c r="H37" s="1164"/>
      <c r="I37" s="1164"/>
      <c r="J37" s="1165"/>
      <c r="K37" s="294">
        <v>39440</v>
      </c>
      <c r="L37" s="294">
        <v>579</v>
      </c>
      <c r="M37" s="295">
        <v>951</v>
      </c>
      <c r="N37" s="296">
        <v>-39.1</v>
      </c>
    </row>
    <row r="38" spans="1:16" ht="27" customHeight="1">
      <c r="A38" s="248"/>
      <c r="B38" s="244"/>
      <c r="C38" s="244"/>
      <c r="D38" s="244"/>
      <c r="E38" s="244"/>
      <c r="F38" s="244"/>
      <c r="G38" s="1166" t="s">
        <v>496</v>
      </c>
      <c r="H38" s="1167"/>
      <c r="I38" s="1167"/>
      <c r="J38" s="1168"/>
      <c r="K38" s="297">
        <v>41</v>
      </c>
      <c r="L38" s="297">
        <v>1</v>
      </c>
      <c r="M38" s="298">
        <v>6</v>
      </c>
      <c r="N38" s="299">
        <v>-83.3</v>
      </c>
      <c r="O38" s="293"/>
    </row>
    <row r="39" spans="1:16">
      <c r="A39" s="248"/>
      <c r="B39" s="244"/>
      <c r="C39" s="244"/>
      <c r="D39" s="244"/>
      <c r="E39" s="244"/>
      <c r="F39" s="244"/>
      <c r="G39" s="1166" t="s">
        <v>497</v>
      </c>
      <c r="H39" s="1167"/>
      <c r="I39" s="1167"/>
      <c r="J39" s="1168"/>
      <c r="K39" s="300">
        <v>-270893</v>
      </c>
      <c r="L39" s="300">
        <v>-3975</v>
      </c>
      <c r="M39" s="301">
        <v>-6589</v>
      </c>
      <c r="N39" s="302">
        <v>-39.700000000000003</v>
      </c>
      <c r="O39" s="293"/>
    </row>
    <row r="40" spans="1:16" ht="27" customHeight="1">
      <c r="A40" s="248"/>
      <c r="B40" s="244"/>
      <c r="C40" s="244"/>
      <c r="D40" s="244"/>
      <c r="E40" s="244"/>
      <c r="F40" s="244"/>
      <c r="G40" s="1163" t="s">
        <v>498</v>
      </c>
      <c r="H40" s="1164"/>
      <c r="I40" s="1164"/>
      <c r="J40" s="1165"/>
      <c r="K40" s="300">
        <v>-1494222</v>
      </c>
      <c r="L40" s="300">
        <v>-21924</v>
      </c>
      <c r="M40" s="301">
        <v>-27524</v>
      </c>
      <c r="N40" s="302">
        <v>-20.3</v>
      </c>
      <c r="O40" s="293"/>
    </row>
    <row r="41" spans="1:16">
      <c r="A41" s="248"/>
      <c r="B41" s="244"/>
      <c r="C41" s="244"/>
      <c r="D41" s="244"/>
      <c r="E41" s="244"/>
      <c r="F41" s="244"/>
      <c r="G41" s="1169" t="s">
        <v>278</v>
      </c>
      <c r="H41" s="1170"/>
      <c r="I41" s="1170"/>
      <c r="J41" s="1171"/>
      <c r="K41" s="294">
        <v>524811</v>
      </c>
      <c r="L41" s="300">
        <v>7700</v>
      </c>
      <c r="M41" s="301">
        <v>12127</v>
      </c>
      <c r="N41" s="302">
        <v>-36.5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8" t="s">
        <v>467</v>
      </c>
      <c r="J49" s="1160" t="s">
        <v>502</v>
      </c>
      <c r="K49" s="1161"/>
      <c r="L49" s="1161"/>
      <c r="M49" s="1161"/>
      <c r="N49" s="1162"/>
    </row>
    <row r="50" spans="1:14">
      <c r="A50" s="248"/>
      <c r="B50" s="244"/>
      <c r="C50" s="244"/>
      <c r="D50" s="244"/>
      <c r="E50" s="244"/>
      <c r="F50" s="244"/>
      <c r="G50" s="312"/>
      <c r="H50" s="313"/>
      <c r="I50" s="1159"/>
      <c r="J50" s="314" t="s">
        <v>503</v>
      </c>
      <c r="K50" s="315" t="s">
        <v>504</v>
      </c>
      <c r="L50" s="316" t="s">
        <v>505</v>
      </c>
      <c r="M50" s="317" t="s">
        <v>506</v>
      </c>
      <c r="N50" s="318" t="s">
        <v>507</v>
      </c>
    </row>
    <row r="51" spans="1:14">
      <c r="A51" s="248"/>
      <c r="B51" s="244"/>
      <c r="C51" s="244"/>
      <c r="D51" s="244"/>
      <c r="E51" s="244"/>
      <c r="F51" s="244"/>
      <c r="G51" s="310" t="s">
        <v>508</v>
      </c>
      <c r="H51" s="311"/>
      <c r="I51" s="319">
        <v>3322054</v>
      </c>
      <c r="J51" s="320">
        <v>47980</v>
      </c>
      <c r="K51" s="321">
        <v>-14.2</v>
      </c>
      <c r="L51" s="322">
        <v>47569</v>
      </c>
      <c r="M51" s="323">
        <v>-23.1</v>
      </c>
      <c r="N51" s="324">
        <v>8.9</v>
      </c>
    </row>
    <row r="52" spans="1:14">
      <c r="A52" s="248"/>
      <c r="B52" s="244"/>
      <c r="C52" s="244"/>
      <c r="D52" s="244"/>
      <c r="E52" s="244"/>
      <c r="F52" s="244"/>
      <c r="G52" s="325"/>
      <c r="H52" s="326" t="s">
        <v>509</v>
      </c>
      <c r="I52" s="327">
        <v>1147389</v>
      </c>
      <c r="J52" s="328">
        <v>16572</v>
      </c>
      <c r="K52" s="329">
        <v>-43.9</v>
      </c>
      <c r="L52" s="330">
        <v>26255</v>
      </c>
      <c r="M52" s="331">
        <v>-18.399999999999999</v>
      </c>
      <c r="N52" s="332">
        <v>-25.5</v>
      </c>
    </row>
    <row r="53" spans="1:14">
      <c r="A53" s="248"/>
      <c r="B53" s="244"/>
      <c r="C53" s="244"/>
      <c r="D53" s="244"/>
      <c r="E53" s="244"/>
      <c r="F53" s="244"/>
      <c r="G53" s="310" t="s">
        <v>510</v>
      </c>
      <c r="H53" s="311"/>
      <c r="I53" s="319">
        <v>4051562</v>
      </c>
      <c r="J53" s="320">
        <v>58594</v>
      </c>
      <c r="K53" s="321">
        <v>22.1</v>
      </c>
      <c r="L53" s="322">
        <v>50880</v>
      </c>
      <c r="M53" s="323">
        <v>7</v>
      </c>
      <c r="N53" s="324">
        <v>15.1</v>
      </c>
    </row>
    <row r="54" spans="1:14">
      <c r="A54" s="248"/>
      <c r="B54" s="244"/>
      <c r="C54" s="244"/>
      <c r="D54" s="244"/>
      <c r="E54" s="244"/>
      <c r="F54" s="244"/>
      <c r="G54" s="325"/>
      <c r="H54" s="326" t="s">
        <v>509</v>
      </c>
      <c r="I54" s="327">
        <v>2118698</v>
      </c>
      <c r="J54" s="328">
        <v>30641</v>
      </c>
      <c r="K54" s="329">
        <v>84.9</v>
      </c>
      <c r="L54" s="330">
        <v>26879</v>
      </c>
      <c r="M54" s="331">
        <v>2.4</v>
      </c>
      <c r="N54" s="332">
        <v>82.5</v>
      </c>
    </row>
    <row r="55" spans="1:14">
      <c r="A55" s="248"/>
      <c r="B55" s="244"/>
      <c r="C55" s="244"/>
      <c r="D55" s="244"/>
      <c r="E55" s="244"/>
      <c r="F55" s="244"/>
      <c r="G55" s="310" t="s">
        <v>511</v>
      </c>
      <c r="H55" s="311"/>
      <c r="I55" s="319">
        <v>5385683</v>
      </c>
      <c r="J55" s="320">
        <v>78129</v>
      </c>
      <c r="K55" s="321">
        <v>33.299999999999997</v>
      </c>
      <c r="L55" s="322">
        <v>63956</v>
      </c>
      <c r="M55" s="323">
        <v>25.7</v>
      </c>
      <c r="N55" s="324">
        <v>7.6</v>
      </c>
    </row>
    <row r="56" spans="1:14">
      <c r="A56" s="248"/>
      <c r="B56" s="244"/>
      <c r="C56" s="244"/>
      <c r="D56" s="244"/>
      <c r="E56" s="244"/>
      <c r="F56" s="244"/>
      <c r="G56" s="325"/>
      <c r="H56" s="326" t="s">
        <v>509</v>
      </c>
      <c r="I56" s="327">
        <v>3047325</v>
      </c>
      <c r="J56" s="328">
        <v>44207</v>
      </c>
      <c r="K56" s="329">
        <v>44.3</v>
      </c>
      <c r="L56" s="330">
        <v>29239</v>
      </c>
      <c r="M56" s="331">
        <v>8.8000000000000007</v>
      </c>
      <c r="N56" s="332">
        <v>35.5</v>
      </c>
    </row>
    <row r="57" spans="1:14">
      <c r="A57" s="248"/>
      <c r="B57" s="244"/>
      <c r="C57" s="244"/>
      <c r="D57" s="244"/>
      <c r="E57" s="244"/>
      <c r="F57" s="244"/>
      <c r="G57" s="310" t="s">
        <v>512</v>
      </c>
      <c r="H57" s="311"/>
      <c r="I57" s="319">
        <v>3996813</v>
      </c>
      <c r="J57" s="320">
        <v>58214</v>
      </c>
      <c r="K57" s="321">
        <v>-25.5</v>
      </c>
      <c r="L57" s="322">
        <v>66255</v>
      </c>
      <c r="M57" s="323">
        <v>3.6</v>
      </c>
      <c r="N57" s="324">
        <v>-29.1</v>
      </c>
    </row>
    <row r="58" spans="1:14">
      <c r="A58" s="248"/>
      <c r="B58" s="244"/>
      <c r="C58" s="244"/>
      <c r="D58" s="244"/>
      <c r="E58" s="244"/>
      <c r="F58" s="244"/>
      <c r="G58" s="325"/>
      <c r="H58" s="326" t="s">
        <v>509</v>
      </c>
      <c r="I58" s="327">
        <v>3526548</v>
      </c>
      <c r="J58" s="328">
        <v>51365</v>
      </c>
      <c r="K58" s="329">
        <v>16.2</v>
      </c>
      <c r="L58" s="330">
        <v>31822</v>
      </c>
      <c r="M58" s="331">
        <v>8.8000000000000007</v>
      </c>
      <c r="N58" s="332">
        <v>7.4</v>
      </c>
    </row>
    <row r="59" spans="1:14">
      <c r="A59" s="248"/>
      <c r="B59" s="244"/>
      <c r="C59" s="244"/>
      <c r="D59" s="244"/>
      <c r="E59" s="244"/>
      <c r="F59" s="244"/>
      <c r="G59" s="310" t="s">
        <v>513</v>
      </c>
      <c r="H59" s="311"/>
      <c r="I59" s="319">
        <v>1094425</v>
      </c>
      <c r="J59" s="320">
        <v>16058</v>
      </c>
      <c r="K59" s="321">
        <v>-72.400000000000006</v>
      </c>
      <c r="L59" s="322">
        <v>47278</v>
      </c>
      <c r="M59" s="323">
        <v>-28.6</v>
      </c>
      <c r="N59" s="324">
        <v>-43.8</v>
      </c>
    </row>
    <row r="60" spans="1:14">
      <c r="A60" s="248"/>
      <c r="B60" s="244"/>
      <c r="C60" s="244"/>
      <c r="D60" s="244"/>
      <c r="E60" s="244"/>
      <c r="F60" s="244"/>
      <c r="G60" s="325"/>
      <c r="H60" s="326" t="s">
        <v>509</v>
      </c>
      <c r="I60" s="333">
        <v>768962</v>
      </c>
      <c r="J60" s="328">
        <v>11283</v>
      </c>
      <c r="K60" s="329">
        <v>-78</v>
      </c>
      <c r="L60" s="330">
        <v>24096</v>
      </c>
      <c r="M60" s="331">
        <v>-24.3</v>
      </c>
      <c r="N60" s="332">
        <v>-53.7</v>
      </c>
    </row>
    <row r="61" spans="1:14">
      <c r="A61" s="248"/>
      <c r="B61" s="244"/>
      <c r="C61" s="244"/>
      <c r="D61" s="244"/>
      <c r="E61" s="244"/>
      <c r="F61" s="244"/>
      <c r="G61" s="310" t="s">
        <v>514</v>
      </c>
      <c r="H61" s="334"/>
      <c r="I61" s="335">
        <v>3570107</v>
      </c>
      <c r="J61" s="336">
        <v>51795</v>
      </c>
      <c r="K61" s="337">
        <v>-11.3</v>
      </c>
      <c r="L61" s="338">
        <v>55188</v>
      </c>
      <c r="M61" s="339">
        <v>-3.1</v>
      </c>
      <c r="N61" s="324">
        <v>-8.1999999999999993</v>
      </c>
    </row>
    <row r="62" spans="1:14">
      <c r="A62" s="248"/>
      <c r="B62" s="244"/>
      <c r="C62" s="244"/>
      <c r="D62" s="244"/>
      <c r="E62" s="244"/>
      <c r="F62" s="244"/>
      <c r="G62" s="325"/>
      <c r="H62" s="326" t="s">
        <v>509</v>
      </c>
      <c r="I62" s="327">
        <v>2121784</v>
      </c>
      <c r="J62" s="328">
        <v>30814</v>
      </c>
      <c r="K62" s="329">
        <v>4.7</v>
      </c>
      <c r="L62" s="330">
        <v>27658</v>
      </c>
      <c r="M62" s="331">
        <v>-4.5</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9.77</v>
      </c>
      <c r="G47" s="12">
        <v>7.5</v>
      </c>
      <c r="H47" s="12">
        <v>10.26</v>
      </c>
      <c r="I47" s="12">
        <v>12.07</v>
      </c>
      <c r="J47" s="13">
        <v>12.46</v>
      </c>
    </row>
    <row r="48" spans="2:10" ht="57.75" customHeight="1">
      <c r="B48" s="14"/>
      <c r="C48" s="1174" t="s">
        <v>4</v>
      </c>
      <c r="D48" s="1174"/>
      <c r="E48" s="1175"/>
      <c r="F48" s="15">
        <v>5.9</v>
      </c>
      <c r="G48" s="16">
        <v>6.73</v>
      </c>
      <c r="H48" s="16">
        <v>6.76</v>
      </c>
      <c r="I48" s="16">
        <v>7.3</v>
      </c>
      <c r="J48" s="17">
        <v>7.02</v>
      </c>
    </row>
    <row r="49" spans="2:10" ht="57.75" customHeight="1" thickBot="1">
      <c r="B49" s="18"/>
      <c r="C49" s="1176" t="s">
        <v>5</v>
      </c>
      <c r="D49" s="1176"/>
      <c r="E49" s="1177"/>
      <c r="F49" s="19">
        <v>0.12</v>
      </c>
      <c r="G49" s="20" t="s">
        <v>521</v>
      </c>
      <c r="H49" s="20">
        <v>2.91</v>
      </c>
      <c r="I49" s="20">
        <v>2.67</v>
      </c>
      <c r="J49" s="21">
        <v>0.72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2017-03-31T02:01:38Z</cp:lastPrinted>
  <dcterms:created xsi:type="dcterms:W3CDTF">2017-02-15T17:07:47Z</dcterms:created>
  <dcterms:modified xsi:type="dcterms:W3CDTF">2017-05-16T07:15:40Z</dcterms:modified>
  <cp:category/>
</cp:coreProperties>
</file>