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116" windowWidth="16140" windowHeight="5535" activeTab="0"/>
  </bookViews>
  <sheets>
    <sheet name="5-01" sheetId="1" r:id="rId1"/>
    <sheet name="5-02" sheetId="2" r:id="rId2"/>
    <sheet name="5-03" sheetId="3" r:id="rId3"/>
    <sheet name="5-04_05" sheetId="4" r:id="rId4"/>
    <sheet name="5-06_07" sheetId="5" r:id="rId5"/>
    <sheet name="5-08" sheetId="6" r:id="rId6"/>
    <sheet name="5-09" sheetId="7" r:id="rId7"/>
    <sheet name="5-10" sheetId="8" r:id="rId8"/>
    <sheet name="5-11" sheetId="9" r:id="rId9"/>
  </sheets>
  <definedNames>
    <definedName name="_xlnm.Print_Area" localSheetId="0">'5-01'!$B$3:$J$72</definedName>
  </definedNames>
  <calcPr fullCalcOnLoad="1"/>
</workbook>
</file>

<file path=xl/sharedStrings.xml><?xml version="1.0" encoding="utf-8"?>
<sst xmlns="http://schemas.openxmlformats.org/spreadsheetml/2006/main" count="522" uniqueCount="339">
  <si>
    <t>第５－１表　衛生検査件数（検査の種類別）</t>
  </si>
  <si>
    <t>件　数</t>
  </si>
  <si>
    <t>区　　　　　分</t>
  </si>
  <si>
    <t>分離・同定・検出</t>
  </si>
  <si>
    <t>核酸検査</t>
  </si>
  <si>
    <t>抗体検査</t>
  </si>
  <si>
    <t>結　　核</t>
  </si>
  <si>
    <t>性　　病</t>
  </si>
  <si>
    <t>梅毒</t>
  </si>
  <si>
    <t>その他</t>
  </si>
  <si>
    <t>ウイルス・リケッチア等検査</t>
  </si>
  <si>
    <t>ウイルス</t>
  </si>
  <si>
    <t>リケッチア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</si>
  <si>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</si>
  <si>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</si>
  <si>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</si>
  <si>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</si>
  <si>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</si>
  <si>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</si>
  <si>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</si>
  <si>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中　毒</t>
  </si>
  <si>
    <t>病原微生物検査</t>
  </si>
  <si>
    <t>細菌</t>
  </si>
  <si>
    <t>ウイルス</t>
  </si>
  <si>
    <t>理化学的検査</t>
  </si>
  <si>
    <t>臨床検査</t>
  </si>
  <si>
    <t>血液検査（血液一般検査）</t>
  </si>
  <si>
    <t>血清等検査</t>
  </si>
  <si>
    <t>エイズ（ＨＩＶ）検査</t>
  </si>
  <si>
    <t>ＨＢｓ抗原、抗体検査</t>
  </si>
  <si>
    <t>生化学検査</t>
  </si>
  <si>
    <t>先天性代謝異常検査</t>
  </si>
  <si>
    <t>尿検査</t>
  </si>
  <si>
    <t>尿一般</t>
  </si>
  <si>
    <t>アレルギー検査（抗原検査・抗体検査）</t>
  </si>
  <si>
    <t>食品等検査</t>
  </si>
  <si>
    <t>細菌学的検査</t>
  </si>
  <si>
    <t>理化学的検査（残留農薬・食品添加物等）</t>
  </si>
  <si>
    <t>医薬品・家庭用品等検査</t>
  </si>
  <si>
    <t>医薬品</t>
  </si>
  <si>
    <t>医薬部外品</t>
  </si>
  <si>
    <t>化粧品</t>
  </si>
  <si>
    <t>毒劇物</t>
  </si>
  <si>
    <t>家庭用品</t>
  </si>
  <si>
    <t>水道等水質検査</t>
  </si>
  <si>
    <t>水道原水</t>
  </si>
  <si>
    <t>生物学的検査</t>
  </si>
  <si>
    <t>飲用水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</si>
  <si>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</si>
  <si>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</si>
  <si>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</si>
  <si>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</si>
  <si>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</si>
  <si>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</si>
  <si>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</si>
  <si>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</si>
  <si>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有害化合物質・重金属等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</si>
  <si>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</si>
  <si>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</si>
  <si>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</si>
  <si>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</si>
  <si>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</si>
  <si>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</si>
  <si>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</si>
  <si>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環境生物検査</t>
  </si>
  <si>
    <t>藻類・プランクトン・魚介類</t>
  </si>
  <si>
    <t>一般室内環境</t>
  </si>
  <si>
    <t>環境試料（雨水・空気・土壌等）</t>
  </si>
  <si>
    <t>食品</t>
  </si>
  <si>
    <t>温泉（鉱泉）泉質検査</t>
  </si>
  <si>
    <t>そ　の　他</t>
  </si>
  <si>
    <t>資料　衛生行政報告例</t>
  </si>
  <si>
    <t>化学療法剤に対する耐性検査</t>
  </si>
  <si>
    <t>放　射　能</t>
  </si>
  <si>
    <t>（上記以外）細菌検査</t>
  </si>
  <si>
    <t>総　　　　　　　　　　数</t>
  </si>
  <si>
    <t>（保健医療政策課調）</t>
  </si>
  <si>
    <t>栄養関係検査</t>
  </si>
  <si>
    <t>微生物学的検査</t>
  </si>
  <si>
    <t>利用水等（プール水等を含む）</t>
  </si>
  <si>
    <t>動物を用いる検査</t>
  </si>
  <si>
    <t>神経芽細胞腫</t>
  </si>
  <si>
    <t>土壌・底質検査</t>
  </si>
  <si>
    <t>医療機器</t>
  </si>
  <si>
    <t>平成21年度</t>
  </si>
  <si>
    <t>第５－２表　環境衛生法施設数等（保健所別）</t>
  </si>
  <si>
    <t>平成２２年３月３１日現在</t>
  </si>
  <si>
    <t>畜舎・家禽舎数</t>
  </si>
  <si>
    <t>化　　　　製</t>
  </si>
  <si>
    <t>場</t>
  </si>
  <si>
    <t>魚介類鳥類等</t>
  </si>
  <si>
    <t>死亡獣畜</t>
  </si>
  <si>
    <t>牛</t>
  </si>
  <si>
    <t>馬</t>
  </si>
  <si>
    <t>豚</t>
  </si>
  <si>
    <t>綿羊・山羊</t>
  </si>
  <si>
    <t>犬</t>
  </si>
  <si>
    <t>鶏・あひる</t>
  </si>
  <si>
    <t>施設数</t>
  </si>
  <si>
    <t>皮革</t>
  </si>
  <si>
    <t>油脂</t>
  </si>
  <si>
    <t>にかわ</t>
  </si>
  <si>
    <t>肥料</t>
  </si>
  <si>
    <t>その他</t>
  </si>
  <si>
    <t>製造施設</t>
  </si>
  <si>
    <t>貯蔵施設</t>
  </si>
  <si>
    <t>取扱所</t>
  </si>
  <si>
    <t>総　　数</t>
  </si>
  <si>
    <t>小　　計</t>
  </si>
  <si>
    <t>川　　口</t>
  </si>
  <si>
    <t>朝　　霞</t>
  </si>
  <si>
    <t>鴻　　巣</t>
  </si>
  <si>
    <t>所　　沢</t>
  </si>
  <si>
    <t>東 松 山</t>
  </si>
  <si>
    <t>秩　　父</t>
  </si>
  <si>
    <t>本　　庄</t>
  </si>
  <si>
    <t>熊　　谷</t>
  </si>
  <si>
    <t>加　　須</t>
  </si>
  <si>
    <t>春 日 部</t>
  </si>
  <si>
    <t>越　　谷</t>
  </si>
  <si>
    <t>幸　　手</t>
  </si>
  <si>
    <t>坂　　戸</t>
  </si>
  <si>
    <t>さいたま市</t>
  </si>
  <si>
    <t>川　越　市</t>
  </si>
  <si>
    <t>（生活衛生課調）</t>
  </si>
  <si>
    <t>公衆浴場</t>
  </si>
  <si>
    <t>理容所</t>
  </si>
  <si>
    <t>美容所</t>
  </si>
  <si>
    <t>　　　　　クリーニング　　　　　　　所</t>
  </si>
  <si>
    <t>興行場</t>
  </si>
  <si>
    <t>旅館等</t>
  </si>
  <si>
    <t>墓地・火葬場・納骨堂</t>
  </si>
  <si>
    <t>ホテル・旅館</t>
  </si>
  <si>
    <t>簡易宿舎
・下宿</t>
  </si>
  <si>
    <t>公営</t>
  </si>
  <si>
    <t>私営</t>
  </si>
  <si>
    <t>従業理容師数</t>
  </si>
  <si>
    <t>従業美容師数</t>
  </si>
  <si>
    <t>取次所</t>
  </si>
  <si>
    <t>従業ｸﾘｰ
ﾆﾝｸﾞ師数</t>
  </si>
  <si>
    <t>映画館施設数</t>
  </si>
  <si>
    <t>客室数</t>
  </si>
  <si>
    <t>墓地</t>
  </si>
  <si>
    <t>火葬場</t>
  </si>
  <si>
    <t>納骨堂</t>
  </si>
  <si>
    <t>※平成２１年３月３１日にくず物取扱業に関する条例が廃止された。</t>
  </si>
  <si>
    <t>第５－３表　食品衛生法の許可を要する食品関係営業施設数（保健所別）</t>
  </si>
  <si>
    <t>総数</t>
  </si>
  <si>
    <t>小計</t>
  </si>
  <si>
    <t>川越市</t>
  </si>
  <si>
    <t>川口</t>
  </si>
  <si>
    <t>朝霞</t>
  </si>
  <si>
    <t>鴻巣</t>
  </si>
  <si>
    <t>所沢</t>
  </si>
  <si>
    <t>東松山</t>
  </si>
  <si>
    <t>秩父</t>
  </si>
  <si>
    <t>本庄</t>
  </si>
  <si>
    <t>熊谷</t>
  </si>
  <si>
    <t>加須</t>
  </si>
  <si>
    <t>春日部</t>
  </si>
  <si>
    <t>越谷</t>
  </si>
  <si>
    <t>幸手</t>
  </si>
  <si>
    <t>坂戸</t>
  </si>
  <si>
    <t>総  　    数</t>
  </si>
  <si>
    <t>一般食堂・レストラン等</t>
  </si>
  <si>
    <t>(1)</t>
  </si>
  <si>
    <t>仕出し屋・弁当屋</t>
  </si>
  <si>
    <t>(2)</t>
  </si>
  <si>
    <t>旅館</t>
  </si>
  <si>
    <t>(3)</t>
  </si>
  <si>
    <t>(4)</t>
  </si>
  <si>
    <t>菓子（パンを含む）製造業</t>
  </si>
  <si>
    <t>(5)</t>
  </si>
  <si>
    <t>乳処理業</t>
  </si>
  <si>
    <t>(6)</t>
  </si>
  <si>
    <t>特別牛乳さく取処理業</t>
  </si>
  <si>
    <t>(7)</t>
  </si>
  <si>
    <t>乳製品製造業</t>
  </si>
  <si>
    <t>(8)</t>
  </si>
  <si>
    <t>集乳業</t>
  </si>
  <si>
    <t>(9)</t>
  </si>
  <si>
    <t>魚介類販売業</t>
  </si>
  <si>
    <t>(10)</t>
  </si>
  <si>
    <t>魚介類せり売り営業</t>
  </si>
  <si>
    <t>(11)</t>
  </si>
  <si>
    <t>魚肉ねり製品製造業</t>
  </si>
  <si>
    <t>(12)</t>
  </si>
  <si>
    <t>食品の冷凍又は冷蔵業</t>
  </si>
  <si>
    <t>(13)</t>
  </si>
  <si>
    <t>かん詰又はびん詰め食品製造業</t>
  </si>
  <si>
    <t>(14)</t>
  </si>
  <si>
    <t>喫茶店営業</t>
  </si>
  <si>
    <t>(15)</t>
  </si>
  <si>
    <t>あん類製造業</t>
  </si>
  <si>
    <t>(16)</t>
  </si>
  <si>
    <t>ｱｲｽｸﾘｰﾑ類製造業</t>
  </si>
  <si>
    <t>(17)</t>
  </si>
  <si>
    <t>乳類販売業</t>
  </si>
  <si>
    <t>(18)</t>
  </si>
  <si>
    <t>食肉処理業</t>
  </si>
  <si>
    <t>(19)</t>
  </si>
  <si>
    <t>食肉販売業</t>
  </si>
  <si>
    <t>(20)</t>
  </si>
  <si>
    <t>食肉製品製造業</t>
  </si>
  <si>
    <t>(21)</t>
  </si>
  <si>
    <t>乳酸菌飲料製造業</t>
  </si>
  <si>
    <t>(22)</t>
  </si>
  <si>
    <t>食用油脂製造業</t>
  </si>
  <si>
    <t>(23)</t>
  </si>
  <si>
    <t>ﾏｰｶﾞﾘﾝ又はｼｮｰﾄﾆﾝｸﾞ製造業</t>
  </si>
  <si>
    <t>(24)</t>
  </si>
  <si>
    <t>みそ製造業</t>
  </si>
  <si>
    <t>(25)</t>
  </si>
  <si>
    <t>醤油製造業</t>
  </si>
  <si>
    <t>(26)</t>
  </si>
  <si>
    <t>ソース類製造業</t>
  </si>
  <si>
    <t>(27)</t>
  </si>
  <si>
    <t>酒類製造業</t>
  </si>
  <si>
    <t>(28)</t>
  </si>
  <si>
    <t>豆腐製造業</t>
  </si>
  <si>
    <t>(29)</t>
  </si>
  <si>
    <t>納豆製造業</t>
  </si>
  <si>
    <t>(30)</t>
  </si>
  <si>
    <t>めん類製造業</t>
  </si>
  <si>
    <t>(31)</t>
  </si>
  <si>
    <t>そうざい製造業</t>
  </si>
  <si>
    <t>(32)</t>
  </si>
  <si>
    <t>添加物製造業</t>
  </si>
  <si>
    <t>(33)</t>
  </si>
  <si>
    <t>清涼飲料水製造業</t>
  </si>
  <si>
    <t>(35)</t>
  </si>
  <si>
    <t>氷雪製造業</t>
  </si>
  <si>
    <t>(36)</t>
  </si>
  <si>
    <t>氷雪販売業</t>
  </si>
  <si>
    <t>(37)</t>
  </si>
  <si>
    <t>注　さいたま市保健所及び川越市保健所については、衛生行政報告例による。</t>
  </si>
  <si>
    <t>（食品安全課調）</t>
  </si>
  <si>
    <t>　　 その他の保健所については、食品安全課調べ。</t>
  </si>
  <si>
    <t>第５－４表　許可を要しない食品関係営業施設数（業種・保健所別）</t>
  </si>
  <si>
    <t>第５－５表　条例による食品関係営業施設集計表（業種・保健所別）</t>
  </si>
  <si>
    <t>総　　数</t>
  </si>
  <si>
    <t>給</t>
  </si>
  <si>
    <t>学校</t>
  </si>
  <si>
    <t>食</t>
  </si>
  <si>
    <t>病院・診療所</t>
  </si>
  <si>
    <t>施</t>
  </si>
  <si>
    <t>事業所</t>
  </si>
  <si>
    <t>設</t>
  </si>
  <si>
    <t>乳さく取業</t>
  </si>
  <si>
    <t>食品製造業</t>
  </si>
  <si>
    <t>野菜果物販売業</t>
  </si>
  <si>
    <t>そうざい販売業</t>
  </si>
  <si>
    <t>菓子（パン）販売業</t>
  </si>
  <si>
    <t>食品販売業</t>
  </si>
  <si>
    <t>添加物の販売業</t>
  </si>
  <si>
    <t>氷雪採取業</t>
  </si>
  <si>
    <t>器具・容器包装・
おもちゃ製造・販売業</t>
  </si>
  <si>
    <t>　　 その他の保健所については、食品安全課調べ。</t>
  </si>
  <si>
    <t>小    計</t>
  </si>
  <si>
    <t>菓子種製造業</t>
  </si>
  <si>
    <t>こんにゃく類製造業</t>
  </si>
  <si>
    <t>漬け物製造業</t>
  </si>
  <si>
    <t>魚介類加工業</t>
  </si>
  <si>
    <t>食料品販売業</t>
  </si>
  <si>
    <t>魚介類行商</t>
  </si>
  <si>
    <t>食料品行商</t>
  </si>
  <si>
    <t>豆腐行商</t>
  </si>
  <si>
    <t>第５－６表　乳処理量（処理方法・乳の種類別）</t>
  </si>
  <si>
    <t>第５－７表　狂犬病予防状況（保健所別）</t>
  </si>
  <si>
    <t>平成２１年度</t>
  </si>
  <si>
    <t>総　数</t>
  </si>
  <si>
    <t>無殺菌乳
(ｷﾛﾘｯﾄﾙ)</t>
  </si>
  <si>
    <t>殺　菌　乳（ｷﾛﾘｯﾄﾙ)</t>
  </si>
  <si>
    <t>63～65</t>
  </si>
  <si>
    <t>75以上</t>
  </si>
  <si>
    <t>瞬間</t>
  </si>
  <si>
    <t>牛乳</t>
  </si>
  <si>
    <t>加工乳</t>
  </si>
  <si>
    <t>（食品安全課調）</t>
  </si>
  <si>
    <t>登録総数</t>
  </si>
  <si>
    <t>予防注射　　　済み票　　　交付数</t>
  </si>
  <si>
    <t>犬の抑留及び返還頭数</t>
  </si>
  <si>
    <t>抑　　　　留</t>
  </si>
  <si>
    <t>返還</t>
  </si>
  <si>
    <t>総数</t>
  </si>
  <si>
    <t>捕獲によるもの</t>
  </si>
  <si>
    <t>引き取りによるもの</t>
  </si>
  <si>
    <t>薬物使用によるもの</t>
  </si>
  <si>
    <t>総　　数</t>
  </si>
  <si>
    <t>川口</t>
  </si>
  <si>
    <t>朝霞</t>
  </si>
  <si>
    <t>鴻巣</t>
  </si>
  <si>
    <t>所沢</t>
  </si>
  <si>
    <t>秩父</t>
  </si>
  <si>
    <t>本庄</t>
  </si>
  <si>
    <t>熊谷</t>
  </si>
  <si>
    <t>加須</t>
  </si>
  <si>
    <t>越谷</t>
  </si>
  <si>
    <t>幸手</t>
  </si>
  <si>
    <t>坂戸</t>
  </si>
  <si>
    <t>川　越　市</t>
  </si>
  <si>
    <t>（生活衛生課調）</t>
  </si>
  <si>
    <t>第５－８表　医療法第２５条に基づく定例立入検査実施数</t>
  </si>
  <si>
    <t>実施施設数</t>
  </si>
  <si>
    <t>病　　　院</t>
  </si>
  <si>
    <t>有床診療所</t>
  </si>
  <si>
    <t>(医療整備課調）</t>
  </si>
  <si>
    <t>第５－９表　疾患別育成医療給付承認状況（保健所別）</t>
  </si>
  <si>
    <t>し体
不自由</t>
  </si>
  <si>
    <t>視覚障害</t>
  </si>
  <si>
    <t>聴覚・平衡機能
障害</t>
  </si>
  <si>
    <t>音声言語機能障害</t>
  </si>
  <si>
    <t>心臓障害</t>
  </si>
  <si>
    <t>腎臓障害</t>
  </si>
  <si>
    <t>その他の内臓障害</t>
  </si>
  <si>
    <t>免疫機能障害</t>
  </si>
  <si>
    <t>総    数</t>
  </si>
  <si>
    <t>さいたま市</t>
  </si>
  <si>
    <t>　(健康づくり支援課調)</t>
  </si>
  <si>
    <t>第５－１０表　療育の給付・養育医療給付・不妊治療費助成事業助成金の給付承認状況（保健所別）</t>
  </si>
  <si>
    <t>療育の給付</t>
  </si>
  <si>
    <t>養育医療給付</t>
  </si>
  <si>
    <t>不妊治療費助成事業
助成金の給付</t>
  </si>
  <si>
    <t>給付実件数</t>
  </si>
  <si>
    <t>給付延件数</t>
  </si>
  <si>
    <t>総　　    数</t>
  </si>
  <si>
    <t>第５－１1表　小児慢性特定疾患医療給付実人員（保健所別）</t>
  </si>
  <si>
    <t>総数</t>
  </si>
  <si>
    <t>悪性
新生物</t>
  </si>
  <si>
    <t>慢性
腎疾患</t>
  </si>
  <si>
    <t>慢性呼吸器疾患</t>
  </si>
  <si>
    <t>慢性
心疾患</t>
  </si>
  <si>
    <t>内分泌
疾患</t>
  </si>
  <si>
    <t>膠原病</t>
  </si>
  <si>
    <t>糖尿病</t>
  </si>
  <si>
    <t>先天性
代謝異常</t>
  </si>
  <si>
    <t>血友病等
血液・免疫疾患</t>
  </si>
  <si>
    <t>神経・
筋疾患</t>
  </si>
  <si>
    <t>慢性消化器疾患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</si>
</sst>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&quot;△&quot;#\ ##0_ ;_ * &quot;-&quot;_ ;_ @_ "/>
    <numFmt numFmtId="178" formatCode="0_);[Red]\(0\)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7" fontId="1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20" xfId="0" applyNumberFormat="1" applyFont="1" applyFill="1" applyBorder="1" applyAlignment="1">
      <alignment horizontal="left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2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justify" vertical="center" wrapText="1"/>
    </xf>
    <xf numFmtId="177" fontId="1" fillId="0" borderId="21" xfId="0" applyNumberFormat="1" applyFont="1" applyFill="1" applyBorder="1" applyAlignment="1">
      <alignment horizontal="left" vertical="center"/>
    </xf>
    <xf numFmtId="177" fontId="1" fillId="0" borderId="26" xfId="0" applyNumberFormat="1" applyFont="1" applyFill="1" applyBorder="1" applyAlignment="1">
      <alignment horizontal="left" vertical="center"/>
    </xf>
    <xf numFmtId="177" fontId="1" fillId="0" borderId="22" xfId="0" applyNumberFormat="1" applyFont="1" applyFill="1" applyBorder="1" applyAlignment="1">
      <alignment horizontal="left" vertical="center"/>
    </xf>
    <xf numFmtId="177" fontId="1" fillId="0" borderId="26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left" vertical="center"/>
    </xf>
    <xf numFmtId="177" fontId="1" fillId="0" borderId="15" xfId="0" applyNumberFormat="1" applyFont="1" applyFill="1" applyBorder="1" applyAlignment="1">
      <alignment horizontal="left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177" fontId="26" fillId="0" borderId="18" xfId="0" applyNumberFormat="1" applyFont="1" applyFill="1" applyBorder="1" applyAlignment="1" quotePrefix="1">
      <alignment horizontal="right" vertical="center"/>
    </xf>
    <xf numFmtId="177" fontId="2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justify" vertical="center" wrapText="1"/>
    </xf>
    <xf numFmtId="0" fontId="1" fillId="0" borderId="14" xfId="0" applyNumberFormat="1" applyFont="1" applyFill="1" applyBorder="1" applyAlignment="1" quotePrefix="1">
      <alignment horizontal="center" vertical="center"/>
    </xf>
    <xf numFmtId="177" fontId="26" fillId="0" borderId="0" xfId="0" applyNumberFormat="1" applyFont="1" applyFill="1" applyBorder="1" applyAlignment="1" quotePrefix="1">
      <alignment horizontal="right"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 quotePrefix="1">
      <alignment horizontal="center" vertical="center"/>
    </xf>
    <xf numFmtId="177" fontId="26" fillId="0" borderId="19" xfId="0" applyNumberFormat="1" applyFont="1" applyFill="1" applyBorder="1" applyAlignment="1" quotePrefix="1">
      <alignment horizontal="right" vertical="center"/>
    </xf>
    <xf numFmtId="177" fontId="27" fillId="0" borderId="10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7" fontId="26" fillId="0" borderId="18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distributed" vertical="center" wrapText="1" indent="1"/>
    </xf>
    <xf numFmtId="177" fontId="26" fillId="0" borderId="0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 wrapText="1" indent="1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indent="1"/>
    </xf>
    <xf numFmtId="0" fontId="1" fillId="0" borderId="12" xfId="0" applyNumberFormat="1" applyFont="1" applyFill="1" applyBorder="1" applyAlignment="1">
      <alignment horizontal="distributed" vertical="center" wrapText="1" indent="1"/>
    </xf>
    <xf numFmtId="0" fontId="1" fillId="0" borderId="20" xfId="0" applyNumberFormat="1" applyFont="1" applyFill="1" applyBorder="1" applyAlignment="1">
      <alignment horizontal="distributed" vertical="center" wrapText="1" indent="1"/>
    </xf>
    <xf numFmtId="177" fontId="26" fillId="0" borderId="19" xfId="0" applyNumberFormat="1" applyFont="1" applyFill="1" applyBorder="1" applyAlignment="1">
      <alignment horizontal="left" vertical="center" wrapText="1"/>
    </xf>
    <xf numFmtId="176" fontId="1" fillId="0" borderId="26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distributed" vertical="center" wrapText="1" indent="1"/>
    </xf>
    <xf numFmtId="0" fontId="1" fillId="0" borderId="14" xfId="0" applyNumberFormat="1" applyFont="1" applyFill="1" applyBorder="1" applyAlignment="1">
      <alignment horizontal="distributed" vertical="center" wrapText="1" indent="1"/>
    </xf>
    <xf numFmtId="0" fontId="1" fillId="0" borderId="21" xfId="0" applyNumberFormat="1" applyFont="1" applyFill="1" applyBorder="1" applyAlignment="1">
      <alignment horizontal="distributed" vertical="center" wrapText="1" indent="1"/>
    </xf>
    <xf numFmtId="0" fontId="1" fillId="0" borderId="22" xfId="0" applyNumberFormat="1" applyFont="1" applyFill="1" applyBorder="1" applyAlignment="1">
      <alignment horizontal="distributed" vertical="center" wrapText="1" indent="1"/>
    </xf>
    <xf numFmtId="0" fontId="1" fillId="0" borderId="18" xfId="0" applyNumberFormat="1" applyFont="1" applyFill="1" applyBorder="1" applyAlignment="1">
      <alignment horizontal="distributed" vertical="center" wrapText="1" indent="1"/>
    </xf>
    <xf numFmtId="0" fontId="1" fillId="0" borderId="14" xfId="0" applyNumberFormat="1" applyFont="1" applyFill="1" applyBorder="1" applyAlignment="1">
      <alignment horizontal="distributed" vertical="center" wrapText="1" indent="1"/>
    </xf>
    <xf numFmtId="0" fontId="1" fillId="0" borderId="19" xfId="0" applyNumberFormat="1" applyFont="1" applyFill="1" applyBorder="1" applyAlignment="1">
      <alignment horizontal="distributed" vertical="center" wrapText="1" indent="1"/>
    </xf>
    <xf numFmtId="0" fontId="1" fillId="0" borderId="15" xfId="0" applyNumberFormat="1" applyFont="1" applyFill="1" applyBorder="1" applyAlignment="1">
      <alignment horizontal="distributed" vertical="center" wrapText="1" indent="1"/>
    </xf>
    <xf numFmtId="177" fontId="26" fillId="0" borderId="19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justify" vertical="center" wrapText="1"/>
    </xf>
    <xf numFmtId="176" fontId="1" fillId="0" borderId="25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distributed" vertical="center" indent="1"/>
    </xf>
    <xf numFmtId="0" fontId="1" fillId="0" borderId="14" xfId="0" applyNumberFormat="1" applyFont="1" applyFill="1" applyBorder="1" applyAlignment="1">
      <alignment horizontal="distributed" vertical="center" indent="1"/>
    </xf>
    <xf numFmtId="0" fontId="1" fillId="0" borderId="19" xfId="0" applyNumberFormat="1" applyFont="1" applyFill="1" applyBorder="1" applyAlignment="1">
      <alignment horizontal="distributed" vertical="center" indent="1"/>
    </xf>
    <xf numFmtId="0" fontId="1" fillId="0" borderId="15" xfId="0" applyNumberFormat="1" applyFont="1" applyFill="1" applyBorder="1" applyAlignment="1">
      <alignment horizontal="distributed" vertical="center" indent="1"/>
    </xf>
    <xf numFmtId="176" fontId="7" fillId="0" borderId="1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distributed" vertical="center" indent="1"/>
    </xf>
    <xf numFmtId="0" fontId="1" fillId="0" borderId="14" xfId="0" applyNumberFormat="1" applyFont="1" applyFill="1" applyBorder="1" applyAlignment="1">
      <alignment horizontal="distributed" vertical="center" indent="1"/>
    </xf>
    <xf numFmtId="0" fontId="1" fillId="0" borderId="17" xfId="0" applyNumberFormat="1" applyFont="1" applyFill="1" applyBorder="1" applyAlignment="1">
      <alignment horizontal="distributed" vertical="center" indent="1"/>
    </xf>
    <xf numFmtId="176" fontId="1" fillId="0" borderId="19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distributed" vertical="center" wrapText="1"/>
    </xf>
    <xf numFmtId="0" fontId="29" fillId="0" borderId="13" xfId="0" applyNumberFormat="1" applyFont="1" applyFill="1" applyBorder="1" applyAlignment="1">
      <alignment horizontal="distributed" vertical="center" wrapText="1"/>
    </xf>
    <xf numFmtId="176" fontId="1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6" xfId="0" applyNumberFormat="1" applyFont="1" applyFill="1" applyBorder="1" applyAlignment="1">
      <alignment horizontal="distributed" vertical="center" indent="1"/>
    </xf>
    <xf numFmtId="0" fontId="1" fillId="0" borderId="16" xfId="0" applyNumberFormat="1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375" style="1" customWidth="1"/>
    <col min="2" max="2" width="5.00390625" style="1" customWidth="1"/>
    <col min="3" max="3" width="4.875" style="1" customWidth="1"/>
    <col min="4" max="4" width="26.25390625" style="1" customWidth="1"/>
    <col min="5" max="5" width="9.00390625" style="1" customWidth="1"/>
    <col min="6" max="6" width="1.25" style="1" customWidth="1"/>
    <col min="7" max="8" width="5.00390625" style="1" customWidth="1"/>
    <col min="9" max="9" width="26.25390625" style="1" customWidth="1"/>
    <col min="10" max="16384" width="9.00390625" style="1" customWidth="1"/>
  </cols>
  <sheetData>
    <row r="1" ht="17.25">
      <c r="B1" s="2" t="s">
        <v>0</v>
      </c>
    </row>
    <row r="3" spans="6:10" ht="14.25">
      <c r="F3" s="9"/>
      <c r="J3" s="4" t="s">
        <v>84</v>
      </c>
    </row>
    <row r="4" spans="2:10" ht="23.25" customHeight="1">
      <c r="B4" s="26" t="s">
        <v>2</v>
      </c>
      <c r="C4" s="26"/>
      <c r="D4" s="26"/>
      <c r="E4" s="8" t="s">
        <v>1</v>
      </c>
      <c r="F4" s="7"/>
      <c r="G4" s="26" t="s">
        <v>2</v>
      </c>
      <c r="H4" s="26"/>
      <c r="I4" s="27"/>
      <c r="J4" s="6" t="s">
        <v>1</v>
      </c>
    </row>
    <row r="5" spans="5:10" ht="14.25">
      <c r="E5" s="13"/>
      <c r="F5" s="19"/>
      <c r="G5" s="9"/>
      <c r="H5" s="9"/>
      <c r="I5" s="10"/>
      <c r="J5" s="15"/>
    </row>
    <row r="6" spans="2:10" ht="14.25">
      <c r="B6" s="28" t="s">
        <v>75</v>
      </c>
      <c r="C6" s="28"/>
      <c r="D6" s="29"/>
      <c r="E6" s="13">
        <f>+E8+E13+E17+E27+E29+E35+E44+E60+E66+J6+J15+J17+J29+J39+J61+J66+J68</f>
        <v>47656</v>
      </c>
      <c r="F6" s="19"/>
      <c r="G6" s="31" t="s">
        <v>38</v>
      </c>
      <c r="H6" s="31"/>
      <c r="I6" s="32"/>
      <c r="J6" s="15">
        <f>SUM(J7:J13)</f>
        <v>347</v>
      </c>
    </row>
    <row r="7" spans="3:10" ht="14.25" customHeight="1">
      <c r="C7" s="30"/>
      <c r="D7" s="30"/>
      <c r="E7" s="13"/>
      <c r="F7" s="19"/>
      <c r="G7" s="9"/>
      <c r="H7" s="33" t="s">
        <v>39</v>
      </c>
      <c r="I7" s="34"/>
      <c r="J7" s="15">
        <v>57</v>
      </c>
    </row>
    <row r="8" spans="2:10" ht="14.25" customHeight="1">
      <c r="B8" s="35" t="s">
        <v>6</v>
      </c>
      <c r="C8" s="35"/>
      <c r="D8" s="32"/>
      <c r="E8" s="13">
        <f>SUM(E9:E11)</f>
        <v>232</v>
      </c>
      <c r="F8" s="19"/>
      <c r="G8" s="9"/>
      <c r="H8" s="33" t="s">
        <v>40</v>
      </c>
      <c r="I8" s="34"/>
      <c r="J8" s="15">
        <v>1</v>
      </c>
    </row>
    <row r="9" spans="3:10" ht="14.25" customHeight="1">
      <c r="C9" s="30" t="s">
        <v>3</v>
      </c>
      <c r="D9" s="34"/>
      <c r="E9" s="13">
        <v>103</v>
      </c>
      <c r="F9" s="19"/>
      <c r="G9" s="9"/>
      <c r="H9" s="33" t="s">
        <v>41</v>
      </c>
      <c r="I9" s="34"/>
      <c r="J9" s="15">
        <v>0</v>
      </c>
    </row>
    <row r="10" spans="3:10" ht="14.25" customHeight="1">
      <c r="C10" s="30" t="s">
        <v>4</v>
      </c>
      <c r="D10" s="34"/>
      <c r="E10" s="13">
        <v>99</v>
      </c>
      <c r="F10" s="19"/>
      <c r="G10" s="9"/>
      <c r="H10" s="33" t="s">
        <v>83</v>
      </c>
      <c r="I10" s="34"/>
      <c r="J10" s="15">
        <v>3</v>
      </c>
    </row>
    <row r="11" spans="3:10" ht="14.25">
      <c r="C11" s="30" t="s">
        <v>72</v>
      </c>
      <c r="D11" s="34"/>
      <c r="E11" s="15">
        <v>30</v>
      </c>
      <c r="F11" s="19"/>
      <c r="G11" s="9"/>
      <c r="H11" s="33" t="s">
        <v>42</v>
      </c>
      <c r="I11" s="34"/>
      <c r="J11" s="15">
        <v>0</v>
      </c>
    </row>
    <row r="12" spans="5:10" ht="14.25">
      <c r="E12" s="13"/>
      <c r="F12" s="19"/>
      <c r="G12" s="9"/>
      <c r="H12" s="33" t="s">
        <v>43</v>
      </c>
      <c r="I12" s="34"/>
      <c r="J12" s="15">
        <v>92</v>
      </c>
    </row>
    <row r="13" spans="2:10" ht="14.25" customHeight="1">
      <c r="B13" s="35" t="s">
        <v>7</v>
      </c>
      <c r="C13" s="35"/>
      <c r="D13" s="32"/>
      <c r="E13" s="13">
        <f>SUM(E14:E15)</f>
        <v>2776</v>
      </c>
      <c r="F13" s="19"/>
      <c r="G13" s="9"/>
      <c r="H13" s="33" t="s">
        <v>9</v>
      </c>
      <c r="I13" s="34"/>
      <c r="J13" s="15">
        <v>194</v>
      </c>
    </row>
    <row r="14" spans="3:10" ht="14.25" customHeight="1">
      <c r="C14" s="30" t="s">
        <v>8</v>
      </c>
      <c r="D14" s="34"/>
      <c r="E14" s="13">
        <v>2166</v>
      </c>
      <c r="F14" s="19"/>
      <c r="G14" s="9"/>
      <c r="H14" s="9"/>
      <c r="I14" s="10"/>
      <c r="J14" s="15"/>
    </row>
    <row r="15" spans="3:10" ht="14.25" customHeight="1">
      <c r="C15" s="30" t="s">
        <v>9</v>
      </c>
      <c r="D15" s="34"/>
      <c r="E15" s="13">
        <v>610</v>
      </c>
      <c r="F15" s="19"/>
      <c r="G15" s="31" t="s">
        <v>77</v>
      </c>
      <c r="H15" s="31"/>
      <c r="I15" s="32"/>
      <c r="J15" s="15">
        <v>0</v>
      </c>
    </row>
    <row r="16" spans="5:10" ht="14.25">
      <c r="E16" s="13"/>
      <c r="F16" s="19"/>
      <c r="G16" s="9"/>
      <c r="H16" s="9"/>
      <c r="I16" s="10"/>
      <c r="J16" s="15"/>
    </row>
    <row r="17" spans="2:10" ht="14.25">
      <c r="B17" s="35" t="s">
        <v>10</v>
      </c>
      <c r="C17" s="35"/>
      <c r="D17" s="32"/>
      <c r="E17" s="13">
        <f>+E18+E22</f>
        <v>3562</v>
      </c>
      <c r="F17" s="19"/>
      <c r="G17" s="31" t="s">
        <v>44</v>
      </c>
      <c r="H17" s="31"/>
      <c r="I17" s="32"/>
      <c r="J17" s="15">
        <f>+J18+J22+J25</f>
        <v>3051</v>
      </c>
    </row>
    <row r="18" spans="3:10" ht="14.25">
      <c r="C18" s="30" t="s">
        <v>3</v>
      </c>
      <c r="D18" s="34"/>
      <c r="E18" s="13">
        <f>SUM(E19:E21)</f>
        <v>3001</v>
      </c>
      <c r="F18" s="19"/>
      <c r="G18" s="9"/>
      <c r="H18" s="33" t="s">
        <v>45</v>
      </c>
      <c r="I18" s="34"/>
      <c r="J18" s="15">
        <f>SUM(J19:J21)</f>
        <v>170</v>
      </c>
    </row>
    <row r="19" spans="4:10" ht="14.25" customHeight="1">
      <c r="D19" s="3" t="s">
        <v>11</v>
      </c>
      <c r="E19" s="13">
        <v>2807</v>
      </c>
      <c r="F19" s="19"/>
      <c r="G19" s="9"/>
      <c r="H19" s="9"/>
      <c r="I19" s="11" t="s">
        <v>36</v>
      </c>
      <c r="J19" s="15">
        <v>0</v>
      </c>
    </row>
    <row r="20" spans="4:10" ht="14.25">
      <c r="D20" s="3" t="s">
        <v>12</v>
      </c>
      <c r="E20" s="13">
        <v>0</v>
      </c>
      <c r="F20" s="19"/>
      <c r="G20" s="9"/>
      <c r="H20" s="9"/>
      <c r="I20" s="11" t="s">
        <v>24</v>
      </c>
      <c r="J20" s="15">
        <v>146</v>
      </c>
    </row>
    <row r="21" spans="4:10" ht="14.25">
      <c r="D21" s="3" t="s">
        <v>13</v>
      </c>
      <c r="E21" s="13">
        <v>194</v>
      </c>
      <c r="F21" s="19"/>
      <c r="G21" s="9"/>
      <c r="H21" s="9"/>
      <c r="I21" s="11" t="s">
        <v>46</v>
      </c>
      <c r="J21" s="15">
        <v>24</v>
      </c>
    </row>
    <row r="22" spans="3:10" ht="14.25" customHeight="1">
      <c r="C22" s="30" t="s">
        <v>5</v>
      </c>
      <c r="D22" s="34"/>
      <c r="E22" s="13">
        <f>SUM(E23:E25)</f>
        <v>561</v>
      </c>
      <c r="F22" s="19"/>
      <c r="G22" s="9"/>
      <c r="H22" s="33" t="s">
        <v>47</v>
      </c>
      <c r="I22" s="34"/>
      <c r="J22" s="15">
        <f>SUM(J23:J24)</f>
        <v>2434</v>
      </c>
    </row>
    <row r="23" spans="4:10" ht="14.25">
      <c r="D23" s="3" t="s">
        <v>11</v>
      </c>
      <c r="E23" s="13">
        <v>70</v>
      </c>
      <c r="F23" s="19"/>
      <c r="G23" s="9"/>
      <c r="H23" s="9"/>
      <c r="I23" s="11" t="s">
        <v>36</v>
      </c>
      <c r="J23" s="15">
        <v>1176</v>
      </c>
    </row>
    <row r="24" spans="4:10" ht="14.25">
      <c r="D24" s="3" t="s">
        <v>12</v>
      </c>
      <c r="E24" s="13">
        <v>223</v>
      </c>
      <c r="F24" s="19"/>
      <c r="G24" s="9"/>
      <c r="H24" s="9"/>
      <c r="I24" s="11" t="s">
        <v>24</v>
      </c>
      <c r="J24" s="15">
        <v>1258</v>
      </c>
    </row>
    <row r="25" spans="4:10" ht="14.25">
      <c r="D25" s="3" t="s">
        <v>13</v>
      </c>
      <c r="E25" s="13">
        <v>268</v>
      </c>
      <c r="F25" s="19"/>
      <c r="G25" s="9"/>
      <c r="H25" s="33" t="s">
        <v>79</v>
      </c>
      <c r="I25" s="34"/>
      <c r="J25" s="15">
        <f>SUM(J26:J27)</f>
        <v>447</v>
      </c>
    </row>
    <row r="26" spans="5:10" ht="14.25" customHeight="1">
      <c r="E26" s="13"/>
      <c r="F26" s="19"/>
      <c r="G26" s="9"/>
      <c r="H26" s="9"/>
      <c r="I26" s="11" t="s">
        <v>36</v>
      </c>
      <c r="J26" s="15">
        <v>78</v>
      </c>
    </row>
    <row r="27" spans="2:10" ht="14.25">
      <c r="B27" s="35" t="s">
        <v>14</v>
      </c>
      <c r="C27" s="35"/>
      <c r="D27" s="32"/>
      <c r="E27" s="15">
        <v>0</v>
      </c>
      <c r="F27" s="19"/>
      <c r="G27" s="9"/>
      <c r="H27" s="9"/>
      <c r="I27" s="11" t="s">
        <v>24</v>
      </c>
      <c r="J27" s="15">
        <v>369</v>
      </c>
    </row>
    <row r="28" spans="5:10" ht="14.25">
      <c r="E28" s="13"/>
      <c r="F28" s="19"/>
      <c r="G28" s="9"/>
      <c r="H28" s="9"/>
      <c r="I28" s="10"/>
      <c r="J28" s="15"/>
    </row>
    <row r="29" spans="2:10" ht="14.25">
      <c r="B29" s="35" t="s">
        <v>15</v>
      </c>
      <c r="C29" s="35"/>
      <c r="D29" s="32"/>
      <c r="E29" s="13">
        <f>SUM(E30:E33)</f>
        <v>1608</v>
      </c>
      <c r="F29" s="19"/>
      <c r="G29" s="31" t="s">
        <v>48</v>
      </c>
      <c r="H29" s="31"/>
      <c r="I29" s="32"/>
      <c r="J29" s="15">
        <f>+J30+J34</f>
        <v>997</v>
      </c>
    </row>
    <row r="30" spans="3:10" ht="14.25">
      <c r="C30" s="30" t="s">
        <v>16</v>
      </c>
      <c r="D30" s="34"/>
      <c r="E30" s="13">
        <v>639</v>
      </c>
      <c r="F30" s="19"/>
      <c r="G30" s="9"/>
      <c r="H30" s="33" t="s">
        <v>49</v>
      </c>
      <c r="I30" s="34"/>
      <c r="J30" s="15">
        <f>SUM(J31:J33)</f>
        <v>427</v>
      </c>
    </row>
    <row r="31" spans="3:10" ht="14.25">
      <c r="C31" s="30" t="s">
        <v>17</v>
      </c>
      <c r="D31" s="34"/>
      <c r="E31" s="13">
        <v>806</v>
      </c>
      <c r="F31" s="19"/>
      <c r="G31" s="9"/>
      <c r="H31" s="9"/>
      <c r="I31" s="11" t="s">
        <v>36</v>
      </c>
      <c r="J31" s="15">
        <v>0</v>
      </c>
    </row>
    <row r="32" spans="3:10" ht="14.25">
      <c r="C32" s="30" t="s">
        <v>18</v>
      </c>
      <c r="D32" s="34"/>
      <c r="E32" s="13">
        <v>163</v>
      </c>
      <c r="F32" s="19"/>
      <c r="G32" s="9"/>
      <c r="H32" s="9"/>
      <c r="I32" s="11" t="s">
        <v>24</v>
      </c>
      <c r="J32" s="15">
        <v>427</v>
      </c>
    </row>
    <row r="33" spans="3:10" ht="14.25">
      <c r="C33" s="30" t="s">
        <v>19</v>
      </c>
      <c r="D33" s="34"/>
      <c r="E33" s="13">
        <v>0</v>
      </c>
      <c r="F33" s="19"/>
      <c r="G33" s="9"/>
      <c r="H33" s="9"/>
      <c r="I33" s="11" t="s">
        <v>46</v>
      </c>
      <c r="J33" s="15">
        <v>0</v>
      </c>
    </row>
    <row r="34" spans="5:10" ht="14.25">
      <c r="E34" s="13"/>
      <c r="F34" s="19"/>
      <c r="G34" s="9"/>
      <c r="H34" s="33" t="s">
        <v>50</v>
      </c>
      <c r="I34" s="34"/>
      <c r="J34" s="15">
        <f>SUM(J35:J37)</f>
        <v>570</v>
      </c>
    </row>
    <row r="35" spans="2:10" ht="14.25" customHeight="1">
      <c r="B35" s="35" t="s">
        <v>20</v>
      </c>
      <c r="C35" s="35"/>
      <c r="D35" s="32"/>
      <c r="E35" s="13">
        <f>+E36+E40+E41+E42</f>
        <v>1784</v>
      </c>
      <c r="F35" s="19"/>
      <c r="G35" s="9"/>
      <c r="H35" s="9"/>
      <c r="I35" s="11" t="s">
        <v>36</v>
      </c>
      <c r="J35" s="15">
        <v>0</v>
      </c>
    </row>
    <row r="36" spans="3:10" ht="14.25" customHeight="1">
      <c r="C36" s="30" t="s">
        <v>21</v>
      </c>
      <c r="D36" s="34"/>
      <c r="E36" s="13">
        <f>SUM(E37:E39)</f>
        <v>1770</v>
      </c>
      <c r="F36" s="19"/>
      <c r="G36" s="9"/>
      <c r="H36" s="9"/>
      <c r="I36" s="11" t="s">
        <v>24</v>
      </c>
      <c r="J36" s="15">
        <v>570</v>
      </c>
    </row>
    <row r="37" spans="4:10" ht="14.25" customHeight="1">
      <c r="D37" s="3" t="s">
        <v>22</v>
      </c>
      <c r="E37" s="13">
        <v>971</v>
      </c>
      <c r="F37" s="19"/>
      <c r="G37" s="9"/>
      <c r="H37" s="9"/>
      <c r="I37" s="11" t="s">
        <v>46</v>
      </c>
      <c r="J37" s="15">
        <v>0</v>
      </c>
    </row>
    <row r="38" spans="4:10" ht="14.25">
      <c r="D38" s="3" t="s">
        <v>23</v>
      </c>
      <c r="E38" s="13">
        <v>76</v>
      </c>
      <c r="F38" s="19"/>
      <c r="G38" s="9"/>
      <c r="H38" s="9"/>
      <c r="I38" s="10"/>
      <c r="J38" s="15"/>
    </row>
    <row r="39" spans="4:10" ht="14.25">
      <c r="D39" s="3" t="s">
        <v>4</v>
      </c>
      <c r="E39" s="13">
        <v>723</v>
      </c>
      <c r="F39" s="19"/>
      <c r="G39" s="31" t="s">
        <v>51</v>
      </c>
      <c r="H39" s="31"/>
      <c r="I39" s="32"/>
      <c r="J39" s="15">
        <f>+J40+J47+J52+J53+J54+J55+J58+J59</f>
        <v>6477</v>
      </c>
    </row>
    <row r="40" spans="3:10" ht="14.25" customHeight="1">
      <c r="C40" s="30" t="s">
        <v>24</v>
      </c>
      <c r="D40" s="34"/>
      <c r="E40" s="13">
        <v>14</v>
      </c>
      <c r="F40" s="19"/>
      <c r="G40" s="9"/>
      <c r="H40" s="33" t="s">
        <v>52</v>
      </c>
      <c r="I40" s="34"/>
      <c r="J40" s="15">
        <f>SUM(J41:J46)</f>
        <v>4264</v>
      </c>
    </row>
    <row r="41" spans="3:10" ht="14.25">
      <c r="C41" s="30" t="s">
        <v>80</v>
      </c>
      <c r="D41" s="34"/>
      <c r="E41" s="13">
        <v>0</v>
      </c>
      <c r="F41" s="19"/>
      <c r="G41" s="9"/>
      <c r="H41" s="9"/>
      <c r="I41" s="11" t="s">
        <v>53</v>
      </c>
      <c r="J41" s="15">
        <v>1341</v>
      </c>
    </row>
    <row r="42" spans="3:10" ht="14.25">
      <c r="C42" s="30" t="s">
        <v>9</v>
      </c>
      <c r="D42" s="34"/>
      <c r="E42" s="13">
        <v>0</v>
      </c>
      <c r="F42" s="19"/>
      <c r="G42" s="9"/>
      <c r="H42" s="9"/>
      <c r="I42" s="11" t="s">
        <v>54</v>
      </c>
      <c r="J42" s="15">
        <v>966</v>
      </c>
    </row>
    <row r="43" spans="5:10" ht="14.25">
      <c r="E43" s="13"/>
      <c r="F43" s="19"/>
      <c r="G43" s="9"/>
      <c r="H43" s="9"/>
      <c r="I43" s="11" t="s">
        <v>55</v>
      </c>
      <c r="J43" s="15">
        <v>0</v>
      </c>
    </row>
    <row r="44" spans="2:10" ht="14.25" customHeight="1">
      <c r="B44" s="35" t="s">
        <v>25</v>
      </c>
      <c r="C44" s="35"/>
      <c r="D44" s="32"/>
      <c r="E44" s="13">
        <f>+E45+E46+E50+E53+E57+E58</f>
        <v>18550</v>
      </c>
      <c r="F44" s="19"/>
      <c r="G44" s="9"/>
      <c r="H44" s="9"/>
      <c r="I44" s="11" t="s">
        <v>56</v>
      </c>
      <c r="J44" s="15">
        <v>1199</v>
      </c>
    </row>
    <row r="45" spans="3:10" ht="14.25" customHeight="1">
      <c r="C45" s="33" t="s">
        <v>26</v>
      </c>
      <c r="D45" s="34"/>
      <c r="E45" s="13">
        <v>0</v>
      </c>
      <c r="F45" s="19"/>
      <c r="G45" s="9"/>
      <c r="H45" s="9"/>
      <c r="I45" s="11" t="s">
        <v>57</v>
      </c>
      <c r="J45" s="15">
        <v>545</v>
      </c>
    </row>
    <row r="46" spans="3:10" ht="14.25">
      <c r="C46" s="33" t="s">
        <v>27</v>
      </c>
      <c r="D46" s="34"/>
      <c r="E46" s="13">
        <f>SUM(E47:E49)</f>
        <v>10736</v>
      </c>
      <c r="F46" s="19"/>
      <c r="G46" s="9"/>
      <c r="H46" s="9"/>
      <c r="I46" s="11" t="s">
        <v>9</v>
      </c>
      <c r="J46" s="15">
        <v>213</v>
      </c>
    </row>
    <row r="47" spans="4:10" ht="14.25" customHeight="1">
      <c r="D47" s="3" t="s">
        <v>28</v>
      </c>
      <c r="E47" s="13">
        <v>2365</v>
      </c>
      <c r="F47" s="19"/>
      <c r="G47" s="9"/>
      <c r="H47" s="33" t="s">
        <v>58</v>
      </c>
      <c r="I47" s="34"/>
      <c r="J47" s="15">
        <f>SUM(J48:J51)</f>
        <v>1589</v>
      </c>
    </row>
    <row r="48" spans="4:10" ht="14.25" customHeight="1">
      <c r="D48" s="3" t="s">
        <v>29</v>
      </c>
      <c r="E48" s="13">
        <v>2691</v>
      </c>
      <c r="F48" s="19"/>
      <c r="G48" s="9"/>
      <c r="H48" s="9"/>
      <c r="I48" s="11" t="s">
        <v>59</v>
      </c>
      <c r="J48" s="15">
        <v>685</v>
      </c>
    </row>
    <row r="49" spans="4:10" ht="14.25" customHeight="1">
      <c r="D49" s="3" t="s">
        <v>9</v>
      </c>
      <c r="E49" s="13">
        <v>5680</v>
      </c>
      <c r="F49" s="19"/>
      <c r="G49" s="9"/>
      <c r="H49" s="9"/>
      <c r="I49" s="11" t="s">
        <v>60</v>
      </c>
      <c r="J49" s="15">
        <v>488</v>
      </c>
    </row>
    <row r="50" spans="3:10" ht="14.25">
      <c r="C50" s="33" t="s">
        <v>30</v>
      </c>
      <c r="D50" s="34"/>
      <c r="E50" s="13">
        <f>SUM(E51:E52)</f>
        <v>7814</v>
      </c>
      <c r="F50" s="19"/>
      <c r="G50" s="9"/>
      <c r="H50" s="9"/>
      <c r="I50" s="11" t="s">
        <v>61</v>
      </c>
      <c r="J50" s="15">
        <v>0</v>
      </c>
    </row>
    <row r="51" spans="4:10" ht="14.25">
      <c r="D51" s="3" t="s">
        <v>31</v>
      </c>
      <c r="E51" s="13">
        <v>7814</v>
      </c>
      <c r="F51" s="19"/>
      <c r="G51" s="9"/>
      <c r="H51" s="9"/>
      <c r="I51" s="11" t="s">
        <v>9</v>
      </c>
      <c r="J51" s="15">
        <v>416</v>
      </c>
    </row>
    <row r="52" spans="4:10" ht="14.25" customHeight="1">
      <c r="D52" s="3" t="s">
        <v>9</v>
      </c>
      <c r="E52" s="13">
        <v>0</v>
      </c>
      <c r="F52" s="19"/>
      <c r="G52" s="9"/>
      <c r="H52" s="33" t="s">
        <v>62</v>
      </c>
      <c r="I52" s="34"/>
      <c r="J52" s="15">
        <v>37</v>
      </c>
    </row>
    <row r="53" spans="3:10" ht="14.25" customHeight="1">
      <c r="C53" s="33" t="s">
        <v>32</v>
      </c>
      <c r="D53" s="34"/>
      <c r="E53" s="13">
        <f>SUM(E54:E56)</f>
        <v>0</v>
      </c>
      <c r="F53" s="19"/>
      <c r="G53" s="9"/>
      <c r="H53" s="33" t="s">
        <v>63</v>
      </c>
      <c r="I53" s="34"/>
      <c r="J53" s="15">
        <v>2</v>
      </c>
    </row>
    <row r="54" spans="4:10" ht="14.25" customHeight="1">
      <c r="D54" s="3" t="s">
        <v>33</v>
      </c>
      <c r="E54" s="13">
        <v>0</v>
      </c>
      <c r="F54" s="19"/>
      <c r="G54" s="9"/>
      <c r="H54" s="33" t="s">
        <v>82</v>
      </c>
      <c r="I54" s="34"/>
      <c r="J54" s="15">
        <v>423</v>
      </c>
    </row>
    <row r="55" spans="4:10" ht="14.25" customHeight="1">
      <c r="D55" s="3" t="s">
        <v>81</v>
      </c>
      <c r="E55" s="13">
        <v>0</v>
      </c>
      <c r="F55" s="19"/>
      <c r="G55" s="9"/>
      <c r="H55" s="33" t="s">
        <v>64</v>
      </c>
      <c r="I55" s="34"/>
      <c r="J55" s="15">
        <f>SUM(J56:J57)</f>
        <v>0</v>
      </c>
    </row>
    <row r="56" spans="4:10" ht="14.25" customHeight="1">
      <c r="D56" s="3" t="s">
        <v>9</v>
      </c>
      <c r="E56" s="13">
        <v>0</v>
      </c>
      <c r="F56" s="19"/>
      <c r="G56" s="9"/>
      <c r="H56" s="9"/>
      <c r="I56" s="11" t="s">
        <v>65</v>
      </c>
      <c r="J56" s="15">
        <v>0</v>
      </c>
    </row>
    <row r="57" spans="3:10" ht="14.25">
      <c r="C57" s="36" t="s">
        <v>34</v>
      </c>
      <c r="D57" s="37"/>
      <c r="E57" s="13">
        <v>0</v>
      </c>
      <c r="F57" s="19"/>
      <c r="G57" s="9"/>
      <c r="H57" s="9"/>
      <c r="I57" s="11" t="s">
        <v>9</v>
      </c>
      <c r="J57" s="15">
        <v>0</v>
      </c>
    </row>
    <row r="58" spans="3:10" ht="14.25" customHeight="1">
      <c r="C58" s="33" t="s">
        <v>9</v>
      </c>
      <c r="D58" s="34"/>
      <c r="E58" s="13">
        <v>0</v>
      </c>
      <c r="F58" s="19"/>
      <c r="G58" s="9"/>
      <c r="H58" s="33" t="s">
        <v>66</v>
      </c>
      <c r="I58" s="34"/>
      <c r="J58" s="15">
        <v>56</v>
      </c>
    </row>
    <row r="59" spans="5:10" ht="14.25" customHeight="1">
      <c r="E59" s="13"/>
      <c r="F59" s="19"/>
      <c r="G59" s="9"/>
      <c r="H59" s="33" t="s">
        <v>9</v>
      </c>
      <c r="I59" s="34"/>
      <c r="J59" s="15">
        <v>106</v>
      </c>
    </row>
    <row r="60" spans="2:10" ht="14.25" customHeight="1">
      <c r="B60" s="35" t="s">
        <v>35</v>
      </c>
      <c r="C60" s="35"/>
      <c r="D60" s="32"/>
      <c r="E60" s="13">
        <f>+E61+E62+E63+E64</f>
        <v>1613</v>
      </c>
      <c r="F60" s="19"/>
      <c r="G60" s="17"/>
      <c r="H60" s="17"/>
      <c r="I60" s="18"/>
      <c r="J60" s="15"/>
    </row>
    <row r="61" spans="3:10" ht="14.25" customHeight="1">
      <c r="C61" s="33" t="s">
        <v>78</v>
      </c>
      <c r="D61" s="34"/>
      <c r="E61" s="13">
        <v>1113</v>
      </c>
      <c r="F61" s="19"/>
      <c r="G61" s="31" t="s">
        <v>73</v>
      </c>
      <c r="H61" s="31"/>
      <c r="I61" s="32"/>
      <c r="J61" s="15">
        <f>SUM(J62:J64)</f>
        <v>758</v>
      </c>
    </row>
    <row r="62" spans="3:10" ht="14.25" customHeight="1">
      <c r="C62" s="38" t="s">
        <v>37</v>
      </c>
      <c r="D62" s="39"/>
      <c r="E62" s="13">
        <v>484</v>
      </c>
      <c r="F62" s="19"/>
      <c r="G62" s="17"/>
      <c r="H62" s="33" t="s">
        <v>67</v>
      </c>
      <c r="I62" s="34"/>
      <c r="J62" s="15">
        <v>151</v>
      </c>
    </row>
    <row r="63" spans="3:10" ht="14.25" customHeight="1">
      <c r="C63" s="30" t="s">
        <v>80</v>
      </c>
      <c r="D63" s="34"/>
      <c r="E63" s="13">
        <v>10</v>
      </c>
      <c r="F63" s="19"/>
      <c r="G63" s="17"/>
      <c r="H63" s="33" t="s">
        <v>68</v>
      </c>
      <c r="I63" s="34"/>
      <c r="J63" s="15">
        <v>208</v>
      </c>
    </row>
    <row r="64" spans="3:10" ht="14.25" customHeight="1">
      <c r="C64" s="33" t="s">
        <v>9</v>
      </c>
      <c r="D64" s="34"/>
      <c r="E64" s="13">
        <v>6</v>
      </c>
      <c r="F64" s="19"/>
      <c r="G64" s="17"/>
      <c r="H64" s="33" t="s">
        <v>9</v>
      </c>
      <c r="I64" s="34"/>
      <c r="J64" s="15">
        <v>399</v>
      </c>
    </row>
    <row r="65" spans="2:10" ht="14.25" customHeight="1">
      <c r="B65" s="21"/>
      <c r="C65" s="21"/>
      <c r="D65" s="18"/>
      <c r="E65" s="13"/>
      <c r="F65" s="19"/>
      <c r="G65" s="17"/>
      <c r="H65" s="17"/>
      <c r="I65" s="18"/>
      <c r="J65" s="15"/>
    </row>
    <row r="66" spans="2:10" ht="14.25" customHeight="1">
      <c r="B66" s="35" t="s">
        <v>74</v>
      </c>
      <c r="C66" s="35"/>
      <c r="D66" s="32"/>
      <c r="E66" s="13">
        <f>SUM(E67:E70)</f>
        <v>5780</v>
      </c>
      <c r="F66" s="19"/>
      <c r="G66" s="31" t="s">
        <v>69</v>
      </c>
      <c r="H66" s="31"/>
      <c r="I66" s="32"/>
      <c r="J66" s="15">
        <v>0</v>
      </c>
    </row>
    <row r="67" spans="2:10" ht="14.25" customHeight="1">
      <c r="B67" s="21"/>
      <c r="C67" s="33" t="s">
        <v>3</v>
      </c>
      <c r="D67" s="34"/>
      <c r="E67" s="13">
        <v>4456</v>
      </c>
      <c r="F67" s="19"/>
      <c r="G67" s="17"/>
      <c r="H67" s="17"/>
      <c r="I67" s="18"/>
      <c r="J67" s="15"/>
    </row>
    <row r="68" spans="3:10" ht="14.25" customHeight="1">
      <c r="C68" s="33" t="s">
        <v>4</v>
      </c>
      <c r="D68" s="34"/>
      <c r="E68" s="13">
        <v>486</v>
      </c>
      <c r="F68" s="19"/>
      <c r="G68" s="31" t="s">
        <v>70</v>
      </c>
      <c r="H68" s="31"/>
      <c r="I68" s="32"/>
      <c r="J68" s="15">
        <v>121</v>
      </c>
    </row>
    <row r="69" spans="3:10" ht="14.25" customHeight="1">
      <c r="C69" s="33" t="s">
        <v>5</v>
      </c>
      <c r="D69" s="34"/>
      <c r="E69" s="13">
        <v>9</v>
      </c>
      <c r="F69" s="19"/>
      <c r="G69" s="23"/>
      <c r="H69" s="23"/>
      <c r="I69" s="22"/>
      <c r="J69" s="15"/>
    </row>
    <row r="70" spans="3:10" ht="14.25">
      <c r="C70" s="33" t="s">
        <v>72</v>
      </c>
      <c r="D70" s="34"/>
      <c r="E70" s="13">
        <v>829</v>
      </c>
      <c r="F70" s="19"/>
      <c r="G70" s="23"/>
      <c r="H70" s="23"/>
      <c r="I70" s="22"/>
      <c r="J70" s="15"/>
    </row>
    <row r="71" spans="2:10" ht="14.25">
      <c r="B71" s="5"/>
      <c r="C71" s="5"/>
      <c r="D71" s="5"/>
      <c r="E71" s="14"/>
      <c r="F71" s="20"/>
      <c r="G71" s="5"/>
      <c r="H71" s="5"/>
      <c r="I71" s="12"/>
      <c r="J71" s="16"/>
    </row>
    <row r="72" spans="2:10" ht="14.25">
      <c r="B72" s="24" t="s">
        <v>71</v>
      </c>
      <c r="J72" s="25" t="s">
        <v>76</v>
      </c>
    </row>
  </sheetData>
  <sheetProtection/>
  <mergeCells count="73">
    <mergeCell ref="C64:D64"/>
    <mergeCell ref="B66:D66"/>
    <mergeCell ref="C61:D61"/>
    <mergeCell ref="G61:I61"/>
    <mergeCell ref="H58:I58"/>
    <mergeCell ref="H62:I62"/>
    <mergeCell ref="C63:D63"/>
    <mergeCell ref="G66:I66"/>
    <mergeCell ref="G68:I68"/>
    <mergeCell ref="H63:I63"/>
    <mergeCell ref="H64:I64"/>
    <mergeCell ref="C42:D42"/>
    <mergeCell ref="B44:D44"/>
    <mergeCell ref="C46:D46"/>
    <mergeCell ref="C45:D45"/>
    <mergeCell ref="H55:I55"/>
    <mergeCell ref="H59:I59"/>
    <mergeCell ref="H54:I54"/>
    <mergeCell ref="C70:D70"/>
    <mergeCell ref="C67:D67"/>
    <mergeCell ref="C68:D68"/>
    <mergeCell ref="C57:D57"/>
    <mergeCell ref="C62:D62"/>
    <mergeCell ref="C50:D50"/>
    <mergeCell ref="C53:D53"/>
    <mergeCell ref="C58:D58"/>
    <mergeCell ref="B60:D60"/>
    <mergeCell ref="C69:D69"/>
    <mergeCell ref="C10:D10"/>
    <mergeCell ref="C41:D41"/>
    <mergeCell ref="C36:D36"/>
    <mergeCell ref="C40:D40"/>
    <mergeCell ref="C32:D32"/>
    <mergeCell ref="C33:D33"/>
    <mergeCell ref="C30:D30"/>
    <mergeCell ref="C31:D31"/>
    <mergeCell ref="B17:D17"/>
    <mergeCell ref="B29:D29"/>
    <mergeCell ref="C15:D15"/>
    <mergeCell ref="C18:D18"/>
    <mergeCell ref="C22:D22"/>
    <mergeCell ref="H52:I52"/>
    <mergeCell ref="H53:I53"/>
    <mergeCell ref="H40:I40"/>
    <mergeCell ref="B35:D35"/>
    <mergeCell ref="G29:I29"/>
    <mergeCell ref="H30:I30"/>
    <mergeCell ref="B8:D8"/>
    <mergeCell ref="C11:D11"/>
    <mergeCell ref="B13:D13"/>
    <mergeCell ref="B27:D27"/>
    <mergeCell ref="C14:D14"/>
    <mergeCell ref="G17:I17"/>
    <mergeCell ref="H8:I8"/>
    <mergeCell ref="H9:I9"/>
    <mergeCell ref="H10:I10"/>
    <mergeCell ref="C9:D9"/>
    <mergeCell ref="H34:I34"/>
    <mergeCell ref="G39:I39"/>
    <mergeCell ref="H47:I47"/>
    <mergeCell ref="H11:I11"/>
    <mergeCell ref="H18:I18"/>
    <mergeCell ref="H22:I22"/>
    <mergeCell ref="H25:I25"/>
    <mergeCell ref="H12:I12"/>
    <mergeCell ref="H13:I13"/>
    <mergeCell ref="G15:I15"/>
    <mergeCell ref="B4:D4"/>
    <mergeCell ref="G4:I4"/>
    <mergeCell ref="B6:D6"/>
    <mergeCell ref="C7:D7"/>
    <mergeCell ref="G6:I6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&amp;L5-01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40" customWidth="1"/>
    <col min="2" max="2" width="3.625" style="40" customWidth="1"/>
    <col min="3" max="3" width="10.625" style="40" customWidth="1"/>
    <col min="4" max="12" width="12.375" style="40" customWidth="1"/>
    <col min="13" max="17" width="11.375" style="40" customWidth="1"/>
    <col min="18" max="23" width="10.25390625" style="40" customWidth="1"/>
    <col min="24" max="24" width="10.00390625" style="40" customWidth="1"/>
    <col min="25" max="16384" width="9.00390625" style="40" customWidth="1"/>
  </cols>
  <sheetData>
    <row r="2" spans="2:3" ht="17.25">
      <c r="B2" s="41" t="s">
        <v>85</v>
      </c>
      <c r="C2" s="41"/>
    </row>
    <row r="4" spans="2:18" ht="14.25">
      <c r="B4" s="42"/>
      <c r="C4" s="43"/>
      <c r="R4" s="44" t="s">
        <v>86</v>
      </c>
    </row>
    <row r="5" spans="1:18" ht="21" customHeight="1">
      <c r="A5" s="45"/>
      <c r="B5" s="46"/>
      <c r="C5" s="47"/>
      <c r="D5" s="48" t="s">
        <v>87</v>
      </c>
      <c r="E5" s="49"/>
      <c r="F5" s="49"/>
      <c r="G5" s="49"/>
      <c r="H5" s="49"/>
      <c r="I5" s="50"/>
      <c r="J5" s="51"/>
      <c r="K5" s="52" t="s">
        <v>88</v>
      </c>
      <c r="L5" s="53" t="s">
        <v>89</v>
      </c>
      <c r="M5" s="54"/>
      <c r="N5" s="54"/>
      <c r="O5" s="55"/>
      <c r="P5" s="56" t="s">
        <v>90</v>
      </c>
      <c r="Q5" s="57"/>
      <c r="R5" s="58" t="s">
        <v>91</v>
      </c>
    </row>
    <row r="6" spans="1:18" s="66" customFormat="1" ht="22.5" customHeight="1">
      <c r="A6" s="59"/>
      <c r="B6" s="60"/>
      <c r="C6" s="61"/>
      <c r="D6" s="62" t="s">
        <v>92</v>
      </c>
      <c r="E6" s="63" t="s">
        <v>93</v>
      </c>
      <c r="F6" s="63" t="s">
        <v>94</v>
      </c>
      <c r="G6" s="63" t="s">
        <v>95</v>
      </c>
      <c r="H6" s="63" t="s">
        <v>96</v>
      </c>
      <c r="I6" s="63" t="s">
        <v>97</v>
      </c>
      <c r="J6" s="62" t="s">
        <v>98</v>
      </c>
      <c r="K6" s="63" t="s">
        <v>99</v>
      </c>
      <c r="L6" s="62" t="s">
        <v>100</v>
      </c>
      <c r="M6" s="62" t="s">
        <v>101</v>
      </c>
      <c r="N6" s="63" t="s">
        <v>102</v>
      </c>
      <c r="O6" s="62" t="s">
        <v>103</v>
      </c>
      <c r="P6" s="62" t="s">
        <v>104</v>
      </c>
      <c r="Q6" s="64" t="s">
        <v>105</v>
      </c>
      <c r="R6" s="65" t="s">
        <v>106</v>
      </c>
    </row>
    <row r="7" spans="1:18" s="66" customFormat="1" ht="14.25" customHeight="1">
      <c r="A7" s="67"/>
      <c r="B7" s="68"/>
      <c r="C7" s="69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s="73" customFormat="1" ht="22.5" customHeight="1">
      <c r="A8" s="70"/>
      <c r="B8" s="71" t="s">
        <v>107</v>
      </c>
      <c r="C8" s="72"/>
      <c r="D8" s="70">
        <v>25</v>
      </c>
      <c r="E8" s="70">
        <v>2</v>
      </c>
      <c r="F8" s="70">
        <v>9</v>
      </c>
      <c r="G8" s="70">
        <v>1</v>
      </c>
      <c r="H8" s="70">
        <v>115</v>
      </c>
      <c r="I8" s="70">
        <v>3</v>
      </c>
      <c r="J8" s="70">
        <v>19</v>
      </c>
      <c r="K8" s="70">
        <v>17</v>
      </c>
      <c r="L8" s="70">
        <v>0</v>
      </c>
      <c r="M8" s="70">
        <v>1</v>
      </c>
      <c r="N8" s="70">
        <v>0</v>
      </c>
      <c r="O8" s="70">
        <v>1</v>
      </c>
      <c r="P8" s="70">
        <v>3</v>
      </c>
      <c r="Q8" s="70">
        <v>4</v>
      </c>
      <c r="R8" s="70">
        <v>0</v>
      </c>
    </row>
    <row r="9" spans="1:18" s="66" customFormat="1" ht="19.5" customHeight="1">
      <c r="A9" s="67"/>
      <c r="B9" s="74" t="s">
        <v>108</v>
      </c>
      <c r="C9" s="75"/>
      <c r="D9" s="67">
        <v>19</v>
      </c>
      <c r="E9" s="67">
        <v>1</v>
      </c>
      <c r="F9" s="67">
        <v>6</v>
      </c>
      <c r="G9" s="67">
        <v>0</v>
      </c>
      <c r="H9" s="67">
        <v>16</v>
      </c>
      <c r="I9" s="67">
        <v>2</v>
      </c>
      <c r="J9" s="67">
        <v>19</v>
      </c>
      <c r="K9" s="67">
        <v>17</v>
      </c>
      <c r="L9" s="67">
        <v>0</v>
      </c>
      <c r="M9" s="67">
        <v>1</v>
      </c>
      <c r="N9" s="67">
        <v>0</v>
      </c>
      <c r="O9" s="67">
        <v>1</v>
      </c>
      <c r="P9" s="67">
        <v>3</v>
      </c>
      <c r="Q9" s="67">
        <v>1</v>
      </c>
      <c r="R9" s="67">
        <v>0</v>
      </c>
    </row>
    <row r="10" spans="2:18" ht="19.5" customHeight="1">
      <c r="B10" s="76"/>
      <c r="C10" s="77" t="s">
        <v>109</v>
      </c>
      <c r="D10" s="40">
        <v>0</v>
      </c>
      <c r="E10" s="40">
        <v>0</v>
      </c>
      <c r="F10" s="40">
        <v>0</v>
      </c>
      <c r="G10" s="40">
        <v>0</v>
      </c>
      <c r="H10" s="40">
        <v>1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</row>
    <row r="11" spans="2:18" ht="19.5" customHeight="1">
      <c r="B11" s="76"/>
      <c r="C11" s="78" t="s">
        <v>110</v>
      </c>
      <c r="D11" s="40">
        <v>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</row>
    <row r="12" spans="2:18" ht="19.5" customHeight="1">
      <c r="B12" s="76"/>
      <c r="C12" s="78" t="s">
        <v>111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</row>
    <row r="13" spans="2:18" ht="19.5" customHeight="1">
      <c r="B13" s="76"/>
      <c r="C13" s="78" t="s">
        <v>112</v>
      </c>
      <c r="D13" s="40">
        <v>0</v>
      </c>
      <c r="E13" s="40">
        <v>0</v>
      </c>
      <c r="F13" s="40">
        <v>1</v>
      </c>
      <c r="G13" s="40">
        <v>0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</row>
    <row r="14" spans="2:18" ht="19.5" customHeight="1">
      <c r="B14" s="76"/>
      <c r="C14" s="78" t="s">
        <v>113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1</v>
      </c>
      <c r="K14" s="40"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</row>
    <row r="15" spans="2:18" ht="19.5" customHeight="1">
      <c r="B15" s="76"/>
      <c r="C15" s="78" t="s">
        <v>114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</row>
    <row r="16" spans="2:18" ht="19.5" customHeight="1">
      <c r="B16" s="76"/>
      <c r="C16" s="78" t="s">
        <v>115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</row>
    <row r="17" spans="2:18" ht="19.5" customHeight="1">
      <c r="B17" s="76"/>
      <c r="C17" s="78" t="s">
        <v>116</v>
      </c>
      <c r="D17" s="40">
        <v>18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3</v>
      </c>
      <c r="K17" s="40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1</v>
      </c>
      <c r="R17" s="40">
        <v>0</v>
      </c>
    </row>
    <row r="18" spans="2:18" ht="19.5" customHeight="1">
      <c r="B18" s="76"/>
      <c r="C18" s="78" t="s">
        <v>117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</row>
    <row r="19" spans="2:18" ht="19.5" customHeight="1">
      <c r="B19" s="76"/>
      <c r="C19" s="78" t="s">
        <v>118</v>
      </c>
      <c r="D19" s="40">
        <v>0</v>
      </c>
      <c r="E19" s="40">
        <v>1</v>
      </c>
      <c r="F19" s="40">
        <v>1</v>
      </c>
      <c r="G19" s="40">
        <v>0</v>
      </c>
      <c r="H19" s="40">
        <v>10</v>
      </c>
      <c r="I19" s="40">
        <v>2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</row>
    <row r="20" spans="2:18" ht="19.5" customHeight="1">
      <c r="B20" s="76"/>
      <c r="C20" s="78" t="s">
        <v>119</v>
      </c>
      <c r="D20" s="40">
        <v>0</v>
      </c>
      <c r="E20" s="40">
        <v>0</v>
      </c>
      <c r="F20" s="40">
        <v>1</v>
      </c>
      <c r="G20" s="40">
        <v>0</v>
      </c>
      <c r="H20" s="40">
        <v>2</v>
      </c>
      <c r="I20" s="40">
        <v>0</v>
      </c>
      <c r="J20" s="40">
        <v>15</v>
      </c>
      <c r="K20" s="40">
        <v>13</v>
      </c>
      <c r="L20" s="40">
        <v>0</v>
      </c>
      <c r="M20" s="40">
        <v>1</v>
      </c>
      <c r="N20" s="40">
        <v>0</v>
      </c>
      <c r="O20" s="40">
        <v>1</v>
      </c>
      <c r="P20" s="40">
        <v>3</v>
      </c>
      <c r="Q20" s="40">
        <v>0</v>
      </c>
      <c r="R20" s="40">
        <v>0</v>
      </c>
    </row>
    <row r="21" spans="2:18" ht="19.5" customHeight="1">
      <c r="B21" s="76"/>
      <c r="C21" s="78" t="s">
        <v>120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</row>
    <row r="22" spans="2:18" ht="19.5" customHeight="1">
      <c r="B22" s="79"/>
      <c r="C22" s="80" t="s">
        <v>121</v>
      </c>
      <c r="D22" s="40">
        <v>0</v>
      </c>
      <c r="E22" s="40">
        <v>0</v>
      </c>
      <c r="F22" s="40">
        <v>0</v>
      </c>
      <c r="G22" s="40">
        <v>0</v>
      </c>
      <c r="H22" s="40">
        <v>1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2:18" ht="19.5" customHeight="1">
      <c r="B23" s="48" t="s">
        <v>122</v>
      </c>
      <c r="C23" s="50"/>
      <c r="D23" s="40">
        <v>6</v>
      </c>
      <c r="E23" s="40">
        <v>1</v>
      </c>
      <c r="F23" s="40">
        <v>3</v>
      </c>
      <c r="G23" s="40">
        <v>1</v>
      </c>
      <c r="H23" s="40">
        <v>99</v>
      </c>
      <c r="I23" s="40">
        <v>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3</v>
      </c>
      <c r="R23" s="40">
        <v>0</v>
      </c>
    </row>
    <row r="24" spans="2:18" ht="19.5" customHeight="1">
      <c r="B24" s="81" t="s">
        <v>123</v>
      </c>
      <c r="C24" s="82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2:18" ht="11.25" customHeight="1">
      <c r="B25" s="83"/>
      <c r="C25" s="6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ht="14.25">
      <c r="R26" s="84" t="s">
        <v>124</v>
      </c>
    </row>
    <row r="31" spans="3:24" ht="14.25">
      <c r="C31" s="85"/>
      <c r="T31" s="44" t="s">
        <v>86</v>
      </c>
      <c r="X31" s="84"/>
    </row>
    <row r="32" spans="2:20" ht="14.25">
      <c r="B32" s="81"/>
      <c r="C32" s="82"/>
      <c r="D32" s="81" t="s">
        <v>125</v>
      </c>
      <c r="E32" s="82"/>
      <c r="F32" s="81" t="s">
        <v>126</v>
      </c>
      <c r="G32" s="82"/>
      <c r="H32" s="81" t="s">
        <v>127</v>
      </c>
      <c r="I32" s="82"/>
      <c r="J32" s="86" t="s">
        <v>128</v>
      </c>
      <c r="K32" s="87"/>
      <c r="L32" s="88"/>
      <c r="M32" s="81" t="s">
        <v>129</v>
      </c>
      <c r="N32" s="82"/>
      <c r="O32" s="48" t="s">
        <v>130</v>
      </c>
      <c r="P32" s="49"/>
      <c r="Q32" s="50"/>
      <c r="R32" s="81" t="s">
        <v>131</v>
      </c>
      <c r="S32" s="89"/>
      <c r="T32" s="82"/>
    </row>
    <row r="33" spans="2:20" ht="14.25" customHeight="1">
      <c r="B33" s="90"/>
      <c r="C33" s="91"/>
      <c r="D33" s="92"/>
      <c r="E33" s="93"/>
      <c r="F33" s="92"/>
      <c r="G33" s="93"/>
      <c r="H33" s="92"/>
      <c r="I33" s="93"/>
      <c r="J33" s="94"/>
      <c r="K33" s="95"/>
      <c r="L33" s="96"/>
      <c r="M33" s="92"/>
      <c r="N33" s="93"/>
      <c r="O33" s="48" t="s">
        <v>132</v>
      </c>
      <c r="P33" s="50"/>
      <c r="Q33" s="97" t="s">
        <v>133</v>
      </c>
      <c r="R33" s="92"/>
      <c r="S33" s="98"/>
      <c r="T33" s="93"/>
    </row>
    <row r="34" spans="2:20" ht="30" customHeight="1">
      <c r="B34" s="92"/>
      <c r="C34" s="93"/>
      <c r="D34" s="99" t="s">
        <v>134</v>
      </c>
      <c r="E34" s="99" t="s">
        <v>135</v>
      </c>
      <c r="F34" s="99" t="s">
        <v>98</v>
      </c>
      <c r="G34" s="99" t="s">
        <v>136</v>
      </c>
      <c r="H34" s="99" t="s">
        <v>98</v>
      </c>
      <c r="I34" s="99" t="s">
        <v>137</v>
      </c>
      <c r="J34" s="99" t="s">
        <v>98</v>
      </c>
      <c r="K34" s="99" t="s">
        <v>138</v>
      </c>
      <c r="L34" s="100" t="s">
        <v>139</v>
      </c>
      <c r="M34" s="99" t="s">
        <v>140</v>
      </c>
      <c r="N34" s="99" t="s">
        <v>103</v>
      </c>
      <c r="O34" s="99" t="s">
        <v>98</v>
      </c>
      <c r="P34" s="99" t="s">
        <v>141</v>
      </c>
      <c r="Q34" s="101"/>
      <c r="R34" s="99" t="s">
        <v>142</v>
      </c>
      <c r="S34" s="99" t="s">
        <v>143</v>
      </c>
      <c r="T34" s="99" t="s">
        <v>144</v>
      </c>
    </row>
    <row r="35" spans="2:20" ht="14.25">
      <c r="B35" s="68"/>
      <c r="C35" s="69"/>
      <c r="D35" s="102"/>
      <c r="E35" s="102"/>
      <c r="F35" s="102"/>
      <c r="G35" s="102"/>
      <c r="H35" s="102"/>
      <c r="I35" s="102"/>
      <c r="J35" s="102"/>
      <c r="K35" s="102"/>
      <c r="L35" s="103"/>
      <c r="M35" s="102"/>
      <c r="N35" s="102"/>
      <c r="O35" s="102"/>
      <c r="P35" s="102"/>
      <c r="Q35" s="103"/>
      <c r="R35" s="102"/>
      <c r="S35" s="102"/>
      <c r="T35" s="102"/>
    </row>
    <row r="36" spans="2:20" s="104" customFormat="1" ht="21.75" customHeight="1">
      <c r="B36" s="71" t="s">
        <v>107</v>
      </c>
      <c r="C36" s="72"/>
      <c r="D36" s="104">
        <v>155</v>
      </c>
      <c r="E36" s="104">
        <v>601</v>
      </c>
      <c r="F36" s="104">
        <v>5919</v>
      </c>
      <c r="G36" s="104">
        <v>11205</v>
      </c>
      <c r="H36" s="104">
        <v>10617</v>
      </c>
      <c r="I36" s="104">
        <v>21405</v>
      </c>
      <c r="J36" s="104">
        <v>2220</v>
      </c>
      <c r="K36" s="104">
        <v>6536</v>
      </c>
      <c r="L36" s="104">
        <v>2576</v>
      </c>
      <c r="M36" s="104">
        <v>33</v>
      </c>
      <c r="N36" s="104">
        <v>105</v>
      </c>
      <c r="O36" s="104">
        <v>826</v>
      </c>
      <c r="P36" s="104">
        <v>22019</v>
      </c>
      <c r="Q36" s="104">
        <v>148</v>
      </c>
      <c r="R36" s="104">
        <v>33407</v>
      </c>
      <c r="S36" s="104">
        <v>21</v>
      </c>
      <c r="T36" s="104">
        <v>111</v>
      </c>
    </row>
    <row r="37" spans="2:20" ht="19.5" customHeight="1">
      <c r="B37" s="74" t="s">
        <v>108</v>
      </c>
      <c r="C37" s="75"/>
      <c r="D37" s="40">
        <v>140</v>
      </c>
      <c r="E37" s="40">
        <v>471</v>
      </c>
      <c r="F37" s="40">
        <v>4768</v>
      </c>
      <c r="G37" s="40">
        <v>8836</v>
      </c>
      <c r="H37" s="40">
        <v>8400</v>
      </c>
      <c r="I37" s="40">
        <v>16269</v>
      </c>
      <c r="J37" s="40">
        <v>1751</v>
      </c>
      <c r="K37" s="40">
        <v>5291</v>
      </c>
      <c r="L37" s="40">
        <v>2029</v>
      </c>
      <c r="M37" s="40">
        <v>26</v>
      </c>
      <c r="N37" s="40">
        <v>78</v>
      </c>
      <c r="O37" s="40">
        <v>679</v>
      </c>
      <c r="P37" s="40">
        <v>16989</v>
      </c>
      <c r="Q37" s="40">
        <v>141</v>
      </c>
      <c r="R37" s="40">
        <v>31513</v>
      </c>
      <c r="S37" s="40">
        <v>18</v>
      </c>
      <c r="T37" s="40">
        <v>83</v>
      </c>
    </row>
    <row r="38" spans="2:20" ht="19.5" customHeight="1">
      <c r="B38" s="76"/>
      <c r="C38" s="77" t="s">
        <v>109</v>
      </c>
      <c r="D38" s="40">
        <v>21</v>
      </c>
      <c r="E38" s="40">
        <v>97</v>
      </c>
      <c r="F38" s="40">
        <v>647</v>
      </c>
      <c r="G38" s="40">
        <v>1246</v>
      </c>
      <c r="H38" s="40">
        <v>1047</v>
      </c>
      <c r="I38" s="40">
        <v>2107</v>
      </c>
      <c r="J38" s="40">
        <v>359</v>
      </c>
      <c r="K38" s="40">
        <v>793</v>
      </c>
      <c r="L38" s="40">
        <v>398</v>
      </c>
      <c r="M38" s="40">
        <v>2</v>
      </c>
      <c r="N38" s="40">
        <v>7</v>
      </c>
      <c r="O38" s="40">
        <v>68</v>
      </c>
      <c r="P38" s="40">
        <v>1780</v>
      </c>
      <c r="Q38" s="40">
        <v>7</v>
      </c>
      <c r="R38" s="40">
        <v>284</v>
      </c>
      <c r="S38" s="40">
        <v>0</v>
      </c>
      <c r="T38" s="40">
        <v>6</v>
      </c>
    </row>
    <row r="39" spans="2:20" ht="19.5" customHeight="1">
      <c r="B39" s="76"/>
      <c r="C39" s="78" t="s">
        <v>110</v>
      </c>
      <c r="D39" s="40">
        <v>11</v>
      </c>
      <c r="E39" s="40">
        <v>21</v>
      </c>
      <c r="F39" s="40">
        <v>256</v>
      </c>
      <c r="G39" s="40">
        <v>448</v>
      </c>
      <c r="H39" s="40">
        <v>497</v>
      </c>
      <c r="I39" s="40">
        <v>856</v>
      </c>
      <c r="J39" s="40">
        <v>163</v>
      </c>
      <c r="K39" s="40">
        <v>363</v>
      </c>
      <c r="L39" s="40">
        <v>205</v>
      </c>
      <c r="M39" s="40">
        <v>1</v>
      </c>
      <c r="N39" s="40">
        <v>6</v>
      </c>
      <c r="O39" s="40">
        <v>25</v>
      </c>
      <c r="P39" s="40">
        <v>1018</v>
      </c>
      <c r="Q39" s="40">
        <v>1</v>
      </c>
      <c r="R39" s="40">
        <v>596</v>
      </c>
      <c r="S39" s="40">
        <v>0</v>
      </c>
      <c r="T39" s="40">
        <v>2</v>
      </c>
    </row>
    <row r="40" spans="2:20" ht="19.5" customHeight="1">
      <c r="B40" s="76"/>
      <c r="C40" s="78" t="s">
        <v>111</v>
      </c>
      <c r="D40" s="40">
        <v>10</v>
      </c>
      <c r="E40" s="40">
        <v>29</v>
      </c>
      <c r="F40" s="40">
        <v>455</v>
      </c>
      <c r="G40" s="40">
        <v>759</v>
      </c>
      <c r="H40" s="40">
        <v>778</v>
      </c>
      <c r="I40" s="40">
        <v>1824</v>
      </c>
      <c r="J40" s="40">
        <v>136</v>
      </c>
      <c r="K40" s="40">
        <v>488</v>
      </c>
      <c r="L40" s="40">
        <v>168</v>
      </c>
      <c r="M40" s="40">
        <v>4</v>
      </c>
      <c r="N40" s="40">
        <v>10</v>
      </c>
      <c r="O40" s="40">
        <v>32</v>
      </c>
      <c r="P40" s="40">
        <v>839</v>
      </c>
      <c r="Q40" s="40">
        <v>1</v>
      </c>
      <c r="R40" s="40">
        <v>598</v>
      </c>
      <c r="S40" s="40">
        <v>2</v>
      </c>
      <c r="T40" s="40">
        <v>4</v>
      </c>
    </row>
    <row r="41" spans="2:20" ht="19.5" customHeight="1">
      <c r="B41" s="76"/>
      <c r="C41" s="78" t="s">
        <v>112</v>
      </c>
      <c r="D41" s="40">
        <v>18</v>
      </c>
      <c r="E41" s="40">
        <v>48</v>
      </c>
      <c r="F41" s="40">
        <v>666</v>
      </c>
      <c r="G41" s="40">
        <v>1241</v>
      </c>
      <c r="H41" s="40">
        <v>1243</v>
      </c>
      <c r="I41" s="40">
        <v>2653</v>
      </c>
      <c r="J41" s="40">
        <v>246</v>
      </c>
      <c r="K41" s="40">
        <v>785</v>
      </c>
      <c r="L41" s="40">
        <v>282</v>
      </c>
      <c r="M41" s="40">
        <v>6</v>
      </c>
      <c r="N41" s="40">
        <v>14</v>
      </c>
      <c r="O41" s="40">
        <v>67</v>
      </c>
      <c r="P41" s="40">
        <v>1824</v>
      </c>
      <c r="Q41" s="40">
        <v>3</v>
      </c>
      <c r="R41" s="40">
        <v>1681</v>
      </c>
      <c r="S41" s="40">
        <v>2</v>
      </c>
      <c r="T41" s="40">
        <v>12</v>
      </c>
    </row>
    <row r="42" spans="2:20" ht="19.5" customHeight="1">
      <c r="B42" s="76"/>
      <c r="C42" s="78" t="s">
        <v>113</v>
      </c>
      <c r="D42" s="40">
        <v>5</v>
      </c>
      <c r="E42" s="40">
        <v>28</v>
      </c>
      <c r="F42" s="40">
        <v>202</v>
      </c>
      <c r="G42" s="40">
        <v>364</v>
      </c>
      <c r="H42" s="40">
        <v>355</v>
      </c>
      <c r="I42" s="40">
        <v>682</v>
      </c>
      <c r="J42" s="40">
        <v>61</v>
      </c>
      <c r="K42" s="40">
        <v>235</v>
      </c>
      <c r="L42" s="40">
        <v>73</v>
      </c>
      <c r="M42" s="40">
        <v>1</v>
      </c>
      <c r="N42" s="40">
        <v>2</v>
      </c>
      <c r="O42" s="40">
        <v>44</v>
      </c>
      <c r="P42" s="40">
        <v>747</v>
      </c>
      <c r="Q42" s="40">
        <v>12</v>
      </c>
      <c r="R42" s="40">
        <v>5040</v>
      </c>
      <c r="S42" s="40">
        <v>1</v>
      </c>
      <c r="T42" s="40">
        <v>6</v>
      </c>
    </row>
    <row r="43" spans="2:20" ht="19.5" customHeight="1">
      <c r="B43" s="76"/>
      <c r="C43" s="78" t="s">
        <v>114</v>
      </c>
      <c r="D43" s="40">
        <v>15</v>
      </c>
      <c r="E43" s="40">
        <v>45</v>
      </c>
      <c r="F43" s="40">
        <v>122</v>
      </c>
      <c r="G43" s="40">
        <v>226</v>
      </c>
      <c r="H43" s="40">
        <v>248</v>
      </c>
      <c r="I43" s="40">
        <v>367</v>
      </c>
      <c r="J43" s="40">
        <v>36</v>
      </c>
      <c r="K43" s="40">
        <v>63</v>
      </c>
      <c r="L43" s="40">
        <v>45</v>
      </c>
      <c r="M43" s="40">
        <v>0</v>
      </c>
      <c r="N43" s="40">
        <v>4</v>
      </c>
      <c r="O43" s="40">
        <v>120</v>
      </c>
      <c r="P43" s="40">
        <v>1811</v>
      </c>
      <c r="Q43" s="40">
        <v>84</v>
      </c>
      <c r="R43" s="40">
        <v>9426</v>
      </c>
      <c r="S43" s="40">
        <v>1</v>
      </c>
      <c r="T43" s="40">
        <v>7</v>
      </c>
    </row>
    <row r="44" spans="2:20" ht="19.5" customHeight="1">
      <c r="B44" s="76"/>
      <c r="C44" s="78" t="s">
        <v>115</v>
      </c>
      <c r="D44" s="40">
        <v>5</v>
      </c>
      <c r="E44" s="40">
        <v>17</v>
      </c>
      <c r="F44" s="40">
        <v>144</v>
      </c>
      <c r="G44" s="40">
        <v>271</v>
      </c>
      <c r="H44" s="40">
        <v>281</v>
      </c>
      <c r="I44" s="40">
        <v>475</v>
      </c>
      <c r="J44" s="40">
        <v>45</v>
      </c>
      <c r="K44" s="40">
        <v>139</v>
      </c>
      <c r="L44" s="40">
        <v>65</v>
      </c>
      <c r="M44" s="40">
        <v>1</v>
      </c>
      <c r="N44" s="40">
        <v>2</v>
      </c>
      <c r="O44" s="40">
        <v>45</v>
      </c>
      <c r="P44" s="40">
        <v>962</v>
      </c>
      <c r="Q44" s="40">
        <v>2</v>
      </c>
      <c r="R44" s="40">
        <v>1568</v>
      </c>
      <c r="S44" s="40">
        <v>1</v>
      </c>
      <c r="T44" s="40">
        <v>19</v>
      </c>
    </row>
    <row r="45" spans="2:20" ht="19.5" customHeight="1">
      <c r="B45" s="76"/>
      <c r="C45" s="78" t="s">
        <v>116</v>
      </c>
      <c r="D45" s="40">
        <v>11</v>
      </c>
      <c r="E45" s="40">
        <v>47</v>
      </c>
      <c r="F45" s="40">
        <v>398</v>
      </c>
      <c r="G45" s="40">
        <v>827</v>
      </c>
      <c r="H45" s="40">
        <v>777</v>
      </c>
      <c r="I45" s="40">
        <v>1382</v>
      </c>
      <c r="J45" s="40">
        <v>107</v>
      </c>
      <c r="K45" s="40">
        <v>417</v>
      </c>
      <c r="L45" s="40">
        <v>131</v>
      </c>
      <c r="M45" s="40">
        <v>4</v>
      </c>
      <c r="N45" s="40">
        <v>7</v>
      </c>
      <c r="O45" s="40">
        <v>90</v>
      </c>
      <c r="P45" s="40">
        <v>2435</v>
      </c>
      <c r="Q45" s="40">
        <v>3</v>
      </c>
      <c r="R45" s="40">
        <v>5405</v>
      </c>
      <c r="S45" s="40">
        <v>2</v>
      </c>
      <c r="T45" s="40">
        <v>6</v>
      </c>
    </row>
    <row r="46" spans="2:20" ht="19.5" customHeight="1">
      <c r="B46" s="76"/>
      <c r="C46" s="78" t="s">
        <v>117</v>
      </c>
      <c r="D46" s="40">
        <v>7</v>
      </c>
      <c r="E46" s="40">
        <v>14</v>
      </c>
      <c r="F46" s="40">
        <v>272</v>
      </c>
      <c r="G46" s="40">
        <v>531</v>
      </c>
      <c r="H46" s="40">
        <v>424</v>
      </c>
      <c r="I46" s="40">
        <v>734</v>
      </c>
      <c r="J46" s="40">
        <v>65</v>
      </c>
      <c r="K46" s="40">
        <v>347</v>
      </c>
      <c r="L46" s="40">
        <v>84</v>
      </c>
      <c r="M46" s="40">
        <v>1</v>
      </c>
      <c r="N46" s="40">
        <v>7</v>
      </c>
      <c r="O46" s="40">
        <v>41</v>
      </c>
      <c r="P46" s="40">
        <v>1049</v>
      </c>
      <c r="Q46" s="40">
        <v>2</v>
      </c>
      <c r="R46" s="40">
        <v>568</v>
      </c>
      <c r="S46" s="40">
        <v>3</v>
      </c>
      <c r="T46" s="40">
        <v>1</v>
      </c>
    </row>
    <row r="47" spans="2:20" ht="19.5" customHeight="1">
      <c r="B47" s="76"/>
      <c r="C47" s="78" t="s">
        <v>118</v>
      </c>
      <c r="D47" s="40">
        <v>6</v>
      </c>
      <c r="E47" s="40">
        <v>15</v>
      </c>
      <c r="F47" s="40">
        <v>296</v>
      </c>
      <c r="G47" s="40">
        <v>492</v>
      </c>
      <c r="H47" s="40">
        <v>534</v>
      </c>
      <c r="I47" s="40">
        <v>978</v>
      </c>
      <c r="J47" s="40">
        <v>123</v>
      </c>
      <c r="K47" s="40">
        <v>455</v>
      </c>
      <c r="L47" s="40">
        <v>123</v>
      </c>
      <c r="M47" s="40">
        <v>1</v>
      </c>
      <c r="N47" s="40">
        <v>1</v>
      </c>
      <c r="O47" s="40">
        <v>19</v>
      </c>
      <c r="P47" s="40">
        <v>380</v>
      </c>
      <c r="Q47" s="40">
        <v>0</v>
      </c>
      <c r="R47" s="40">
        <v>456</v>
      </c>
      <c r="S47" s="40">
        <v>1</v>
      </c>
      <c r="T47" s="40">
        <v>6</v>
      </c>
    </row>
    <row r="48" spans="2:20" ht="19.5" customHeight="1">
      <c r="B48" s="76"/>
      <c r="C48" s="78" t="s">
        <v>119</v>
      </c>
      <c r="D48" s="40">
        <v>11</v>
      </c>
      <c r="E48" s="40">
        <v>60</v>
      </c>
      <c r="F48" s="40">
        <v>687</v>
      </c>
      <c r="G48" s="40">
        <v>1241</v>
      </c>
      <c r="H48" s="40">
        <v>1131</v>
      </c>
      <c r="I48" s="40">
        <v>2207</v>
      </c>
      <c r="J48" s="40">
        <v>254</v>
      </c>
      <c r="K48" s="40">
        <v>571</v>
      </c>
      <c r="L48" s="40">
        <v>263</v>
      </c>
      <c r="M48" s="40">
        <v>2</v>
      </c>
      <c r="N48" s="40">
        <v>11</v>
      </c>
      <c r="O48" s="40">
        <v>52</v>
      </c>
      <c r="P48" s="40">
        <v>1679</v>
      </c>
      <c r="Q48" s="40">
        <v>1</v>
      </c>
      <c r="R48" s="40">
        <v>697</v>
      </c>
      <c r="S48" s="40">
        <v>3</v>
      </c>
      <c r="T48" s="40">
        <v>2</v>
      </c>
    </row>
    <row r="49" spans="2:20" ht="19.5" customHeight="1">
      <c r="B49" s="76"/>
      <c r="C49" s="78" t="s">
        <v>120</v>
      </c>
      <c r="D49" s="40">
        <v>10</v>
      </c>
      <c r="E49" s="40">
        <v>12</v>
      </c>
      <c r="F49" s="40">
        <v>299</v>
      </c>
      <c r="G49" s="40">
        <v>593</v>
      </c>
      <c r="H49" s="40">
        <v>536</v>
      </c>
      <c r="I49" s="40">
        <v>996</v>
      </c>
      <c r="J49" s="40">
        <v>85</v>
      </c>
      <c r="K49" s="40">
        <v>352</v>
      </c>
      <c r="L49" s="40">
        <v>109</v>
      </c>
      <c r="M49" s="40">
        <v>2</v>
      </c>
      <c r="N49" s="40">
        <v>4</v>
      </c>
      <c r="O49" s="40">
        <v>27</v>
      </c>
      <c r="P49" s="40">
        <v>735</v>
      </c>
      <c r="Q49" s="40">
        <v>1</v>
      </c>
      <c r="R49" s="40">
        <v>948</v>
      </c>
      <c r="S49" s="40">
        <v>0</v>
      </c>
      <c r="T49" s="40">
        <v>5</v>
      </c>
    </row>
    <row r="50" spans="2:20" ht="19.5" customHeight="1">
      <c r="B50" s="79"/>
      <c r="C50" s="80" t="s">
        <v>121</v>
      </c>
      <c r="D50" s="40">
        <v>10</v>
      </c>
      <c r="E50" s="40">
        <v>38</v>
      </c>
      <c r="F50" s="40">
        <v>324</v>
      </c>
      <c r="G50" s="40">
        <v>597</v>
      </c>
      <c r="H50" s="40">
        <v>549</v>
      </c>
      <c r="I50" s="40">
        <v>1008</v>
      </c>
      <c r="J50" s="40">
        <v>71</v>
      </c>
      <c r="K50" s="40">
        <v>283</v>
      </c>
      <c r="L50" s="40">
        <v>83</v>
      </c>
      <c r="M50" s="40">
        <v>1</v>
      </c>
      <c r="N50" s="40">
        <v>3</v>
      </c>
      <c r="O50" s="40">
        <v>49</v>
      </c>
      <c r="P50" s="40">
        <v>1730</v>
      </c>
      <c r="Q50" s="40">
        <v>24</v>
      </c>
      <c r="R50" s="40">
        <v>4246</v>
      </c>
      <c r="S50" s="40">
        <v>2</v>
      </c>
      <c r="T50" s="40">
        <v>7</v>
      </c>
    </row>
    <row r="51" spans="2:20" ht="19.5" customHeight="1">
      <c r="B51" s="48" t="s">
        <v>122</v>
      </c>
      <c r="C51" s="50"/>
      <c r="D51" s="40">
        <v>12</v>
      </c>
      <c r="E51" s="40">
        <v>107</v>
      </c>
      <c r="F51" s="40">
        <v>897</v>
      </c>
      <c r="G51" s="40">
        <v>1818</v>
      </c>
      <c r="H51" s="40">
        <v>1721</v>
      </c>
      <c r="I51" s="40">
        <v>4074</v>
      </c>
      <c r="J51" s="40">
        <v>361</v>
      </c>
      <c r="K51" s="40">
        <v>1000</v>
      </c>
      <c r="L51" s="40">
        <v>396</v>
      </c>
      <c r="M51" s="40">
        <v>5</v>
      </c>
      <c r="N51" s="40">
        <v>23</v>
      </c>
      <c r="O51" s="40">
        <v>106</v>
      </c>
      <c r="P51" s="40">
        <v>3845</v>
      </c>
      <c r="Q51" s="40">
        <v>4</v>
      </c>
      <c r="R51" s="40">
        <v>1248</v>
      </c>
      <c r="S51" s="40">
        <v>2</v>
      </c>
      <c r="T51" s="40">
        <v>20</v>
      </c>
    </row>
    <row r="52" spans="2:20" ht="19.5" customHeight="1">
      <c r="B52" s="81" t="s">
        <v>123</v>
      </c>
      <c r="C52" s="82"/>
      <c r="D52" s="40">
        <v>3</v>
      </c>
      <c r="E52" s="40">
        <v>23</v>
      </c>
      <c r="F52" s="40">
        <v>254</v>
      </c>
      <c r="G52" s="40">
        <v>551</v>
      </c>
      <c r="H52" s="40">
        <v>496</v>
      </c>
      <c r="I52" s="40">
        <v>1062</v>
      </c>
      <c r="J52" s="40">
        <v>108</v>
      </c>
      <c r="K52" s="40">
        <v>245</v>
      </c>
      <c r="L52" s="40">
        <v>151</v>
      </c>
      <c r="M52" s="40">
        <v>2</v>
      </c>
      <c r="N52" s="40">
        <v>4</v>
      </c>
      <c r="O52" s="40">
        <v>41</v>
      </c>
      <c r="P52" s="40">
        <v>1185</v>
      </c>
      <c r="Q52" s="40">
        <v>3</v>
      </c>
      <c r="R52" s="40">
        <v>646</v>
      </c>
      <c r="S52" s="40">
        <v>1</v>
      </c>
      <c r="T52" s="40">
        <v>8</v>
      </c>
    </row>
    <row r="53" spans="2:20" ht="11.25" customHeight="1">
      <c r="B53" s="83"/>
      <c r="C53" s="64"/>
      <c r="D53" s="10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4:20" ht="19.5" customHeight="1">
      <c r="D54" s="40" t="s">
        <v>145</v>
      </c>
      <c r="T54" s="84" t="s">
        <v>124</v>
      </c>
    </row>
  </sheetData>
  <sheetProtection/>
  <mergeCells count="23">
    <mergeCell ref="B36:C36"/>
    <mergeCell ref="B37:C37"/>
    <mergeCell ref="B38:B50"/>
    <mergeCell ref="B51:C51"/>
    <mergeCell ref="B52:C52"/>
    <mergeCell ref="J32:L33"/>
    <mergeCell ref="M32:N33"/>
    <mergeCell ref="O32:Q32"/>
    <mergeCell ref="R32:T33"/>
    <mergeCell ref="O33:P33"/>
    <mergeCell ref="Q33:Q34"/>
    <mergeCell ref="B23:C23"/>
    <mergeCell ref="B24:C24"/>
    <mergeCell ref="B32:C34"/>
    <mergeCell ref="D32:E33"/>
    <mergeCell ref="F32:G33"/>
    <mergeCell ref="H32:I33"/>
    <mergeCell ref="B5:C6"/>
    <mergeCell ref="D5:I5"/>
    <mergeCell ref="M5:O5"/>
    <mergeCell ref="B8:C8"/>
    <mergeCell ref="B9:C9"/>
    <mergeCell ref="B10:B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zoomScalePageLayoutView="0" workbookViewId="0" topLeftCell="A1">
      <selection activeCell="A1" sqref="A1"/>
    </sheetView>
  </sheetViews>
  <sheetFormatPr defaultColWidth="12.00390625" defaultRowHeight="13.5"/>
  <cols>
    <col min="1" max="1" width="2.625" style="106" customWidth="1"/>
    <col min="2" max="2" width="25.125" style="106" customWidth="1"/>
    <col min="3" max="3" width="5.00390625" style="106" bestFit="1" customWidth="1"/>
    <col min="4" max="4" width="11.00390625" style="106" customWidth="1"/>
    <col min="5" max="5" width="10.00390625" style="106" customWidth="1"/>
    <col min="6" max="18" width="9.75390625" style="106" customWidth="1"/>
    <col min="19" max="20" width="12.00390625" style="106" customWidth="1"/>
    <col min="21" max="16384" width="12.00390625" style="106" customWidth="1"/>
  </cols>
  <sheetData>
    <row r="2" ht="17.25">
      <c r="B2" s="107" t="s">
        <v>146</v>
      </c>
    </row>
    <row r="3" spans="2:17" ht="9.75" customHeight="1">
      <c r="B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5:20" s="108" customFormat="1" ht="14.25"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106"/>
      <c r="T4" s="44" t="s">
        <v>86</v>
      </c>
    </row>
    <row r="5" spans="2:20" s="108" customFormat="1" ht="14.25">
      <c r="B5" s="112"/>
      <c r="C5" s="112"/>
      <c r="D5" s="112" t="s">
        <v>147</v>
      </c>
      <c r="E5" s="113" t="s">
        <v>148</v>
      </c>
      <c r="F5" s="114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 t="s">
        <v>122</v>
      </c>
      <c r="T5" s="112" t="s">
        <v>149</v>
      </c>
    </row>
    <row r="6" spans="1:20" s="110" customFormat="1" ht="21.75" customHeight="1">
      <c r="A6" s="78"/>
      <c r="B6" s="112"/>
      <c r="C6" s="112"/>
      <c r="D6" s="112"/>
      <c r="E6" s="115"/>
      <c r="F6" s="116" t="s">
        <v>150</v>
      </c>
      <c r="G6" s="116" t="s">
        <v>151</v>
      </c>
      <c r="H6" s="116" t="s">
        <v>152</v>
      </c>
      <c r="I6" s="116" t="s">
        <v>153</v>
      </c>
      <c r="J6" s="116" t="s">
        <v>154</v>
      </c>
      <c r="K6" s="116" t="s">
        <v>155</v>
      </c>
      <c r="L6" s="116" t="s">
        <v>156</v>
      </c>
      <c r="M6" s="116" t="s">
        <v>157</v>
      </c>
      <c r="N6" s="116" t="s">
        <v>158</v>
      </c>
      <c r="O6" s="116" t="s">
        <v>159</v>
      </c>
      <c r="P6" s="116" t="s">
        <v>160</v>
      </c>
      <c r="Q6" s="116" t="s">
        <v>161</v>
      </c>
      <c r="R6" s="116" t="s">
        <v>162</v>
      </c>
      <c r="S6" s="112"/>
      <c r="T6" s="112"/>
    </row>
    <row r="7" spans="1:18" s="109" customFormat="1" ht="14.25" customHeight="1">
      <c r="A7" s="78"/>
      <c r="B7" s="117"/>
      <c r="C7" s="118"/>
      <c r="D7" s="110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20" s="125" customFormat="1" ht="28.5" customHeight="1">
      <c r="A8" s="120"/>
      <c r="B8" s="121" t="s">
        <v>163</v>
      </c>
      <c r="C8" s="122"/>
      <c r="D8" s="123">
        <v>102580</v>
      </c>
      <c r="E8" s="124">
        <v>80400</v>
      </c>
      <c r="F8" s="124">
        <v>10753</v>
      </c>
      <c r="G8" s="124">
        <v>4829</v>
      </c>
      <c r="H8" s="124">
        <v>6264</v>
      </c>
      <c r="I8" s="124">
        <v>12254</v>
      </c>
      <c r="J8" s="124">
        <v>4115</v>
      </c>
      <c r="K8" s="124">
        <v>2731</v>
      </c>
      <c r="L8" s="124">
        <v>2798</v>
      </c>
      <c r="M8" s="124">
        <v>7034</v>
      </c>
      <c r="N8" s="124">
        <v>4145</v>
      </c>
      <c r="O8" s="124">
        <v>3825</v>
      </c>
      <c r="P8" s="124">
        <v>11664</v>
      </c>
      <c r="Q8" s="124">
        <v>4366</v>
      </c>
      <c r="R8" s="124">
        <v>5622</v>
      </c>
      <c r="S8" s="124">
        <v>17093</v>
      </c>
      <c r="T8" s="124">
        <v>5087</v>
      </c>
    </row>
    <row r="9" spans="1:20" ht="28.5" customHeight="1">
      <c r="A9" s="126"/>
      <c r="B9" s="127" t="s">
        <v>164</v>
      </c>
      <c r="C9" s="128" t="s">
        <v>165</v>
      </c>
      <c r="D9" s="129">
        <v>19225</v>
      </c>
      <c r="E9" s="130">
        <v>15193</v>
      </c>
      <c r="F9" s="131">
        <v>2020</v>
      </c>
      <c r="G9" s="131">
        <v>800</v>
      </c>
      <c r="H9" s="132">
        <v>1181</v>
      </c>
      <c r="I9" s="132">
        <v>2530</v>
      </c>
      <c r="J9" s="132">
        <v>759</v>
      </c>
      <c r="K9" s="132">
        <v>574</v>
      </c>
      <c r="L9" s="132">
        <v>517</v>
      </c>
      <c r="M9" s="132">
        <v>1091</v>
      </c>
      <c r="N9" s="132">
        <v>802</v>
      </c>
      <c r="O9" s="132">
        <v>750</v>
      </c>
      <c r="P9" s="132">
        <v>2123</v>
      </c>
      <c r="Q9" s="132">
        <v>809</v>
      </c>
      <c r="R9" s="132">
        <v>1237</v>
      </c>
      <c r="S9" s="132">
        <v>3170</v>
      </c>
      <c r="T9" s="132">
        <v>862</v>
      </c>
    </row>
    <row r="10" spans="1:20" ht="28.5" customHeight="1">
      <c r="A10" s="108"/>
      <c r="B10" s="127" t="s">
        <v>166</v>
      </c>
      <c r="C10" s="128" t="s">
        <v>167</v>
      </c>
      <c r="D10" s="129">
        <v>2114</v>
      </c>
      <c r="E10" s="130">
        <v>1730</v>
      </c>
      <c r="F10" s="131">
        <v>297</v>
      </c>
      <c r="G10" s="131">
        <v>89</v>
      </c>
      <c r="H10" s="132">
        <v>120</v>
      </c>
      <c r="I10" s="132">
        <v>299</v>
      </c>
      <c r="J10" s="132">
        <v>67</v>
      </c>
      <c r="K10" s="132">
        <v>55</v>
      </c>
      <c r="L10" s="132">
        <v>65</v>
      </c>
      <c r="M10" s="132">
        <v>108</v>
      </c>
      <c r="N10" s="132">
        <v>101</v>
      </c>
      <c r="O10" s="132">
        <v>71</v>
      </c>
      <c r="P10" s="132">
        <v>261</v>
      </c>
      <c r="Q10" s="132">
        <v>88</v>
      </c>
      <c r="R10" s="132">
        <v>109</v>
      </c>
      <c r="S10" s="132">
        <v>325</v>
      </c>
      <c r="T10" s="132">
        <v>59</v>
      </c>
    </row>
    <row r="11" spans="1:20" ht="28.5" customHeight="1">
      <c r="A11" s="108"/>
      <c r="B11" s="127" t="s">
        <v>168</v>
      </c>
      <c r="C11" s="128" t="s">
        <v>169</v>
      </c>
      <c r="D11" s="129">
        <v>742</v>
      </c>
      <c r="E11" s="130">
        <v>633</v>
      </c>
      <c r="F11" s="131">
        <v>58</v>
      </c>
      <c r="G11" s="131">
        <v>21</v>
      </c>
      <c r="H11" s="132">
        <v>24</v>
      </c>
      <c r="I11" s="132">
        <v>64</v>
      </c>
      <c r="J11" s="132">
        <v>38</v>
      </c>
      <c r="K11" s="132">
        <v>140</v>
      </c>
      <c r="L11" s="132">
        <v>39</v>
      </c>
      <c r="M11" s="132">
        <v>69</v>
      </c>
      <c r="N11" s="132">
        <v>32</v>
      </c>
      <c r="O11" s="132">
        <v>25</v>
      </c>
      <c r="P11" s="132">
        <v>49</v>
      </c>
      <c r="Q11" s="132">
        <v>23</v>
      </c>
      <c r="R11" s="132">
        <v>51</v>
      </c>
      <c r="S11" s="132">
        <v>73</v>
      </c>
      <c r="T11" s="132">
        <v>36</v>
      </c>
    </row>
    <row r="12" spans="1:20" ht="28.5" customHeight="1">
      <c r="A12" s="108"/>
      <c r="B12" s="127" t="s">
        <v>103</v>
      </c>
      <c r="C12" s="128" t="s">
        <v>170</v>
      </c>
      <c r="D12" s="129">
        <v>34186</v>
      </c>
      <c r="E12" s="130">
        <v>26346</v>
      </c>
      <c r="F12" s="131">
        <v>4195</v>
      </c>
      <c r="G12" s="131">
        <v>1627</v>
      </c>
      <c r="H12" s="132">
        <v>1839</v>
      </c>
      <c r="I12" s="132">
        <v>3689</v>
      </c>
      <c r="J12" s="132">
        <v>1167</v>
      </c>
      <c r="K12" s="132">
        <v>744</v>
      </c>
      <c r="L12" s="132">
        <v>785</v>
      </c>
      <c r="M12" s="132">
        <v>2450</v>
      </c>
      <c r="N12" s="132">
        <v>1043</v>
      </c>
      <c r="O12" s="132">
        <v>1350</v>
      </c>
      <c r="P12" s="132">
        <v>4419</v>
      </c>
      <c r="Q12" s="132">
        <v>1309</v>
      </c>
      <c r="R12" s="132">
        <v>1729</v>
      </c>
      <c r="S12" s="132">
        <v>6091</v>
      </c>
      <c r="T12" s="132">
        <v>1749</v>
      </c>
    </row>
    <row r="13" spans="1:20" ht="28.5" customHeight="1">
      <c r="A13" s="108"/>
      <c r="B13" s="127" t="s">
        <v>171</v>
      </c>
      <c r="C13" s="128" t="s">
        <v>172</v>
      </c>
      <c r="D13" s="129">
        <v>5819</v>
      </c>
      <c r="E13" s="130">
        <v>4563</v>
      </c>
      <c r="F13" s="131">
        <v>571</v>
      </c>
      <c r="G13" s="131">
        <v>246</v>
      </c>
      <c r="H13" s="132">
        <v>351</v>
      </c>
      <c r="I13" s="132">
        <v>692</v>
      </c>
      <c r="J13" s="132">
        <v>257</v>
      </c>
      <c r="K13" s="132">
        <v>180</v>
      </c>
      <c r="L13" s="132">
        <v>141</v>
      </c>
      <c r="M13" s="132">
        <v>371</v>
      </c>
      <c r="N13" s="132">
        <v>224</v>
      </c>
      <c r="O13" s="132">
        <v>220</v>
      </c>
      <c r="P13" s="132">
        <v>714</v>
      </c>
      <c r="Q13" s="132">
        <v>282</v>
      </c>
      <c r="R13" s="132">
        <v>314</v>
      </c>
      <c r="S13" s="132">
        <v>918</v>
      </c>
      <c r="T13" s="132">
        <v>338</v>
      </c>
    </row>
    <row r="14" spans="1:20" ht="28.5" customHeight="1">
      <c r="A14" s="108"/>
      <c r="B14" s="127" t="s">
        <v>173</v>
      </c>
      <c r="C14" s="128" t="s">
        <v>174</v>
      </c>
      <c r="D14" s="129">
        <v>11</v>
      </c>
      <c r="E14" s="130">
        <v>11</v>
      </c>
      <c r="F14" s="131">
        <v>1</v>
      </c>
      <c r="G14" s="131">
        <v>0</v>
      </c>
      <c r="H14" s="132">
        <v>1</v>
      </c>
      <c r="I14" s="131">
        <v>1</v>
      </c>
      <c r="J14" s="131">
        <v>0</v>
      </c>
      <c r="K14" s="132">
        <v>2</v>
      </c>
      <c r="L14" s="132">
        <v>1</v>
      </c>
      <c r="M14" s="132">
        <v>1</v>
      </c>
      <c r="N14" s="131">
        <v>2</v>
      </c>
      <c r="O14" s="131">
        <v>0</v>
      </c>
      <c r="P14" s="131">
        <v>0</v>
      </c>
      <c r="Q14" s="131">
        <v>0</v>
      </c>
      <c r="R14" s="131">
        <v>2</v>
      </c>
      <c r="S14" s="131">
        <v>0</v>
      </c>
      <c r="T14" s="131">
        <v>0</v>
      </c>
    </row>
    <row r="15" spans="1:20" ht="28.5" customHeight="1">
      <c r="A15" s="108"/>
      <c r="B15" s="127" t="s">
        <v>175</v>
      </c>
      <c r="C15" s="128" t="s">
        <v>176</v>
      </c>
      <c r="D15" s="129">
        <v>0</v>
      </c>
      <c r="E15" s="130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</row>
    <row r="16" spans="1:20" ht="28.5" customHeight="1">
      <c r="A16" s="108"/>
      <c r="B16" s="127" t="s">
        <v>177</v>
      </c>
      <c r="C16" s="128" t="s">
        <v>178</v>
      </c>
      <c r="D16" s="129">
        <v>42</v>
      </c>
      <c r="E16" s="130">
        <v>35</v>
      </c>
      <c r="F16" s="131">
        <v>3</v>
      </c>
      <c r="G16" s="131">
        <v>0</v>
      </c>
      <c r="H16" s="132">
        <v>1</v>
      </c>
      <c r="I16" s="132">
        <v>6</v>
      </c>
      <c r="J16" s="131">
        <v>0</v>
      </c>
      <c r="K16" s="132">
        <v>4</v>
      </c>
      <c r="L16" s="132">
        <v>1</v>
      </c>
      <c r="M16" s="132">
        <v>4</v>
      </c>
      <c r="N16" s="132">
        <v>6</v>
      </c>
      <c r="O16" s="132">
        <v>3</v>
      </c>
      <c r="P16" s="131">
        <v>1</v>
      </c>
      <c r="Q16" s="132">
        <v>3</v>
      </c>
      <c r="R16" s="131">
        <v>3</v>
      </c>
      <c r="S16" s="132">
        <v>2</v>
      </c>
      <c r="T16" s="132">
        <v>5</v>
      </c>
    </row>
    <row r="17" spans="1:20" ht="28.5" customHeight="1">
      <c r="A17" s="108"/>
      <c r="B17" s="127" t="s">
        <v>179</v>
      </c>
      <c r="C17" s="128" t="s">
        <v>180</v>
      </c>
      <c r="D17" s="129">
        <v>3</v>
      </c>
      <c r="E17" s="130">
        <v>2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2">
        <v>0</v>
      </c>
      <c r="L17" s="132">
        <v>1</v>
      </c>
      <c r="M17" s="132">
        <v>1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/>
      <c r="T17" s="132">
        <v>1</v>
      </c>
    </row>
    <row r="18" spans="1:20" ht="28.5" customHeight="1">
      <c r="A18" s="108"/>
      <c r="B18" s="127" t="s">
        <v>181</v>
      </c>
      <c r="C18" s="128" t="s">
        <v>182</v>
      </c>
      <c r="D18" s="129">
        <v>5714</v>
      </c>
      <c r="E18" s="130">
        <v>4456</v>
      </c>
      <c r="F18" s="132">
        <v>556</v>
      </c>
      <c r="G18" s="132">
        <v>283</v>
      </c>
      <c r="H18" s="132">
        <v>376</v>
      </c>
      <c r="I18" s="132">
        <v>633</v>
      </c>
      <c r="J18" s="132">
        <v>206</v>
      </c>
      <c r="K18" s="132">
        <v>142</v>
      </c>
      <c r="L18" s="132">
        <v>149</v>
      </c>
      <c r="M18" s="132">
        <v>401</v>
      </c>
      <c r="N18" s="132">
        <v>261</v>
      </c>
      <c r="O18" s="132">
        <v>217</v>
      </c>
      <c r="P18" s="132">
        <v>649</v>
      </c>
      <c r="Q18" s="132">
        <v>285</v>
      </c>
      <c r="R18" s="132">
        <v>298</v>
      </c>
      <c r="S18" s="132">
        <v>980</v>
      </c>
      <c r="T18" s="132">
        <v>278</v>
      </c>
    </row>
    <row r="19" spans="1:20" ht="28.5" customHeight="1">
      <c r="A19" s="108"/>
      <c r="B19" s="127" t="s">
        <v>183</v>
      </c>
      <c r="C19" s="128" t="s">
        <v>184</v>
      </c>
      <c r="D19" s="129">
        <v>4</v>
      </c>
      <c r="E19" s="130">
        <v>1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1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2</v>
      </c>
      <c r="T19" s="132">
        <v>1</v>
      </c>
    </row>
    <row r="20" spans="1:20" ht="28.5" customHeight="1">
      <c r="A20" s="108"/>
      <c r="B20" s="127" t="s">
        <v>185</v>
      </c>
      <c r="C20" s="128" t="s">
        <v>186</v>
      </c>
      <c r="D20" s="129">
        <v>24</v>
      </c>
      <c r="E20" s="130">
        <v>15</v>
      </c>
      <c r="F20" s="132">
        <v>7</v>
      </c>
      <c r="G20" s="132">
        <v>0</v>
      </c>
      <c r="H20" s="132">
        <v>1</v>
      </c>
      <c r="I20" s="132">
        <v>1</v>
      </c>
      <c r="J20" s="132">
        <v>1</v>
      </c>
      <c r="K20" s="132">
        <v>0</v>
      </c>
      <c r="L20" s="132">
        <v>0</v>
      </c>
      <c r="M20" s="132">
        <v>1</v>
      </c>
      <c r="N20" s="132">
        <v>0</v>
      </c>
      <c r="O20" s="132">
        <v>1</v>
      </c>
      <c r="P20" s="132">
        <v>1</v>
      </c>
      <c r="Q20" s="132">
        <v>1</v>
      </c>
      <c r="R20" s="132">
        <v>1</v>
      </c>
      <c r="S20" s="132">
        <v>9</v>
      </c>
      <c r="T20" s="131">
        <v>0</v>
      </c>
    </row>
    <row r="21" spans="1:20" ht="28.5" customHeight="1">
      <c r="A21" s="108"/>
      <c r="B21" s="127" t="s">
        <v>187</v>
      </c>
      <c r="C21" s="128" t="s">
        <v>188</v>
      </c>
      <c r="D21" s="129">
        <v>363</v>
      </c>
      <c r="E21" s="130">
        <v>294</v>
      </c>
      <c r="F21" s="132">
        <v>62</v>
      </c>
      <c r="G21" s="132">
        <v>10</v>
      </c>
      <c r="H21" s="132">
        <v>21</v>
      </c>
      <c r="I21" s="132">
        <v>38</v>
      </c>
      <c r="J21" s="132">
        <v>15</v>
      </c>
      <c r="K21" s="132">
        <v>4</v>
      </c>
      <c r="L21" s="132">
        <v>9</v>
      </c>
      <c r="M21" s="132">
        <v>23</v>
      </c>
      <c r="N21" s="132">
        <v>29</v>
      </c>
      <c r="O21" s="132">
        <v>6</v>
      </c>
      <c r="P21" s="132">
        <v>43</v>
      </c>
      <c r="Q21" s="132">
        <v>15</v>
      </c>
      <c r="R21" s="132">
        <v>19</v>
      </c>
      <c r="S21" s="132">
        <v>51</v>
      </c>
      <c r="T21" s="132">
        <v>18</v>
      </c>
    </row>
    <row r="22" spans="1:20" ht="28.5" customHeight="1">
      <c r="A22" s="108"/>
      <c r="B22" s="127" t="s">
        <v>189</v>
      </c>
      <c r="C22" s="128" t="s">
        <v>190</v>
      </c>
      <c r="D22" s="129">
        <v>58</v>
      </c>
      <c r="E22" s="130">
        <v>54</v>
      </c>
      <c r="F22" s="132">
        <v>2</v>
      </c>
      <c r="G22" s="132">
        <v>1</v>
      </c>
      <c r="H22" s="132">
        <v>2</v>
      </c>
      <c r="I22" s="132">
        <v>11</v>
      </c>
      <c r="J22" s="132">
        <v>4</v>
      </c>
      <c r="K22" s="132">
        <v>1</v>
      </c>
      <c r="L22" s="132">
        <v>1</v>
      </c>
      <c r="M22" s="132">
        <v>7</v>
      </c>
      <c r="N22" s="132">
        <v>5</v>
      </c>
      <c r="O22" s="132">
        <v>2</v>
      </c>
      <c r="P22" s="132">
        <v>8</v>
      </c>
      <c r="Q22" s="132">
        <v>7</v>
      </c>
      <c r="R22" s="132">
        <v>3</v>
      </c>
      <c r="S22" s="132">
        <v>3</v>
      </c>
      <c r="T22" s="132">
        <v>1</v>
      </c>
    </row>
    <row r="23" spans="1:20" ht="28.5" customHeight="1">
      <c r="A23" s="108"/>
      <c r="B23" s="127" t="s">
        <v>191</v>
      </c>
      <c r="C23" s="128" t="s">
        <v>192</v>
      </c>
      <c r="D23" s="129">
        <v>11394</v>
      </c>
      <c r="E23" s="130">
        <v>8883</v>
      </c>
      <c r="F23" s="132">
        <v>969</v>
      </c>
      <c r="G23" s="132">
        <v>584</v>
      </c>
      <c r="H23" s="132">
        <v>853</v>
      </c>
      <c r="I23" s="132">
        <v>1584</v>
      </c>
      <c r="J23" s="132">
        <v>557</v>
      </c>
      <c r="K23" s="132">
        <v>193</v>
      </c>
      <c r="L23" s="132">
        <v>406</v>
      </c>
      <c r="M23" s="132">
        <v>816</v>
      </c>
      <c r="N23" s="132">
        <v>576</v>
      </c>
      <c r="O23" s="132">
        <v>343</v>
      </c>
      <c r="P23" s="132">
        <v>985</v>
      </c>
      <c r="Q23" s="132">
        <v>469</v>
      </c>
      <c r="R23" s="132">
        <v>548</v>
      </c>
      <c r="S23" s="132">
        <v>1860</v>
      </c>
      <c r="T23" s="132">
        <v>651</v>
      </c>
    </row>
    <row r="24" spans="1:20" ht="28.5" customHeight="1">
      <c r="A24" s="108"/>
      <c r="B24" s="127" t="s">
        <v>193</v>
      </c>
      <c r="C24" s="128" t="s">
        <v>194</v>
      </c>
      <c r="D24" s="129">
        <v>25</v>
      </c>
      <c r="E24" s="130">
        <v>21</v>
      </c>
      <c r="F24" s="132">
        <v>3</v>
      </c>
      <c r="G24" s="132">
        <v>1</v>
      </c>
      <c r="H24" s="132">
        <v>1</v>
      </c>
      <c r="I24" s="132">
        <v>4</v>
      </c>
      <c r="J24" s="132">
        <v>3</v>
      </c>
      <c r="K24" s="132">
        <v>1</v>
      </c>
      <c r="L24" s="132">
        <v>1</v>
      </c>
      <c r="M24" s="132">
        <v>1</v>
      </c>
      <c r="N24" s="132">
        <v>0</v>
      </c>
      <c r="O24" s="132">
        <v>0</v>
      </c>
      <c r="P24" s="132">
        <v>3</v>
      </c>
      <c r="Q24" s="132">
        <v>3</v>
      </c>
      <c r="R24" s="132">
        <v>0</v>
      </c>
      <c r="S24" s="132">
        <v>2</v>
      </c>
      <c r="T24" s="132">
        <v>2</v>
      </c>
    </row>
    <row r="25" spans="1:20" ht="28.5" customHeight="1">
      <c r="A25" s="108"/>
      <c r="B25" s="127" t="s">
        <v>195</v>
      </c>
      <c r="C25" s="128" t="s">
        <v>196</v>
      </c>
      <c r="D25" s="129">
        <v>89</v>
      </c>
      <c r="E25" s="130">
        <v>76</v>
      </c>
      <c r="F25" s="132">
        <v>7</v>
      </c>
      <c r="G25" s="132">
        <v>2</v>
      </c>
      <c r="H25" s="132">
        <v>5</v>
      </c>
      <c r="I25" s="132">
        <v>1</v>
      </c>
      <c r="J25" s="132">
        <v>16</v>
      </c>
      <c r="K25" s="132">
        <v>4</v>
      </c>
      <c r="L25" s="132">
        <v>3</v>
      </c>
      <c r="M25" s="132">
        <v>12</v>
      </c>
      <c r="N25" s="132">
        <v>8</v>
      </c>
      <c r="O25" s="132">
        <v>3</v>
      </c>
      <c r="P25" s="132">
        <v>8</v>
      </c>
      <c r="Q25" s="132">
        <v>1</v>
      </c>
      <c r="R25" s="132">
        <v>6</v>
      </c>
      <c r="S25" s="132">
        <v>5</v>
      </c>
      <c r="T25" s="132">
        <v>8</v>
      </c>
    </row>
    <row r="26" spans="1:20" ht="28.5" customHeight="1">
      <c r="A26" s="108"/>
      <c r="B26" s="127" t="s">
        <v>197</v>
      </c>
      <c r="C26" s="128" t="s">
        <v>198</v>
      </c>
      <c r="D26" s="129">
        <v>14280</v>
      </c>
      <c r="E26" s="130">
        <v>11202</v>
      </c>
      <c r="F26" s="132">
        <v>1224</v>
      </c>
      <c r="G26" s="132">
        <v>763</v>
      </c>
      <c r="H26" s="132">
        <v>971</v>
      </c>
      <c r="I26" s="132">
        <v>1769</v>
      </c>
      <c r="J26" s="132">
        <v>609</v>
      </c>
      <c r="K26" s="132">
        <v>358</v>
      </c>
      <c r="L26" s="132">
        <v>412</v>
      </c>
      <c r="M26" s="132">
        <v>1041</v>
      </c>
      <c r="N26" s="132">
        <v>626</v>
      </c>
      <c r="O26" s="132">
        <v>508</v>
      </c>
      <c r="P26" s="132">
        <v>1451</v>
      </c>
      <c r="Q26" s="132">
        <v>656</v>
      </c>
      <c r="R26" s="132">
        <v>814</v>
      </c>
      <c r="S26" s="132">
        <v>2383</v>
      </c>
      <c r="T26" s="132">
        <v>695</v>
      </c>
    </row>
    <row r="27" spans="1:20" ht="28.5" customHeight="1">
      <c r="A27" s="108"/>
      <c r="B27" s="127" t="s">
        <v>199</v>
      </c>
      <c r="C27" s="128" t="s">
        <v>200</v>
      </c>
      <c r="D27" s="129">
        <v>429</v>
      </c>
      <c r="E27" s="130">
        <v>356</v>
      </c>
      <c r="F27" s="132">
        <v>53</v>
      </c>
      <c r="G27" s="132">
        <v>23</v>
      </c>
      <c r="H27" s="132">
        <v>13</v>
      </c>
      <c r="I27" s="132">
        <v>43</v>
      </c>
      <c r="J27" s="132">
        <v>26</v>
      </c>
      <c r="K27" s="132">
        <v>15</v>
      </c>
      <c r="L27" s="132">
        <v>19</v>
      </c>
      <c r="M27" s="132">
        <v>37</v>
      </c>
      <c r="N27" s="132">
        <v>16</v>
      </c>
      <c r="O27" s="132">
        <v>13</v>
      </c>
      <c r="P27" s="132">
        <v>54</v>
      </c>
      <c r="Q27" s="132">
        <v>20</v>
      </c>
      <c r="R27" s="132">
        <v>24</v>
      </c>
      <c r="S27" s="132">
        <v>55</v>
      </c>
      <c r="T27" s="132">
        <v>18</v>
      </c>
    </row>
    <row r="28" spans="1:20" ht="28.5" customHeight="1">
      <c r="A28" s="108"/>
      <c r="B28" s="127" t="s">
        <v>201</v>
      </c>
      <c r="C28" s="128" t="s">
        <v>202</v>
      </c>
      <c r="D28" s="129">
        <v>5884</v>
      </c>
      <c r="E28" s="130">
        <v>4703</v>
      </c>
      <c r="F28" s="132">
        <v>560</v>
      </c>
      <c r="G28" s="132">
        <v>274</v>
      </c>
      <c r="H28" s="132">
        <v>364</v>
      </c>
      <c r="I28" s="132">
        <v>675</v>
      </c>
      <c r="J28" s="132">
        <v>232</v>
      </c>
      <c r="K28" s="132">
        <v>168</v>
      </c>
      <c r="L28" s="132">
        <v>158</v>
      </c>
      <c r="M28" s="132">
        <v>444</v>
      </c>
      <c r="N28" s="132">
        <v>273</v>
      </c>
      <c r="O28" s="132">
        <v>236</v>
      </c>
      <c r="P28" s="132">
        <v>701</v>
      </c>
      <c r="Q28" s="132">
        <v>293</v>
      </c>
      <c r="R28" s="132">
        <v>325</v>
      </c>
      <c r="S28" s="132">
        <v>917</v>
      </c>
      <c r="T28" s="132">
        <v>264</v>
      </c>
    </row>
    <row r="29" spans="1:20" ht="28.5" customHeight="1">
      <c r="A29" s="108"/>
      <c r="B29" s="127" t="s">
        <v>203</v>
      </c>
      <c r="C29" s="128" t="s">
        <v>204</v>
      </c>
      <c r="D29" s="129">
        <v>58</v>
      </c>
      <c r="E29" s="130">
        <v>48</v>
      </c>
      <c r="F29" s="132">
        <v>4</v>
      </c>
      <c r="G29" s="132">
        <v>1</v>
      </c>
      <c r="H29" s="132">
        <v>1</v>
      </c>
      <c r="I29" s="132">
        <v>4</v>
      </c>
      <c r="J29" s="132">
        <v>6</v>
      </c>
      <c r="K29" s="132">
        <v>1</v>
      </c>
      <c r="L29" s="132">
        <v>3</v>
      </c>
      <c r="M29" s="132">
        <v>6</v>
      </c>
      <c r="N29" s="132">
        <v>1</v>
      </c>
      <c r="O29" s="132">
        <v>2</v>
      </c>
      <c r="P29" s="132">
        <v>11</v>
      </c>
      <c r="Q29" s="132">
        <v>4</v>
      </c>
      <c r="R29" s="132">
        <v>4</v>
      </c>
      <c r="S29" s="132">
        <v>6</v>
      </c>
      <c r="T29" s="132">
        <v>4</v>
      </c>
    </row>
    <row r="30" spans="1:20" ht="28.5" customHeight="1">
      <c r="A30" s="108"/>
      <c r="B30" s="127" t="s">
        <v>205</v>
      </c>
      <c r="C30" s="128" t="s">
        <v>206</v>
      </c>
      <c r="D30" s="129">
        <v>11</v>
      </c>
      <c r="E30" s="130">
        <v>11</v>
      </c>
      <c r="F30" s="132">
        <v>1</v>
      </c>
      <c r="G30" s="132">
        <v>0</v>
      </c>
      <c r="H30" s="132">
        <v>1</v>
      </c>
      <c r="I30" s="132">
        <v>1</v>
      </c>
      <c r="J30" s="132">
        <v>0</v>
      </c>
      <c r="K30" s="132">
        <v>0</v>
      </c>
      <c r="L30" s="132">
        <v>1</v>
      </c>
      <c r="M30" s="132">
        <v>2</v>
      </c>
      <c r="N30" s="132">
        <v>4</v>
      </c>
      <c r="O30" s="132">
        <v>1</v>
      </c>
      <c r="P30" s="132">
        <v>0</v>
      </c>
      <c r="Q30" s="132">
        <v>0</v>
      </c>
      <c r="R30" s="132">
        <v>0</v>
      </c>
      <c r="S30" s="131">
        <v>0</v>
      </c>
      <c r="T30" s="131">
        <v>0</v>
      </c>
    </row>
    <row r="31" spans="1:20" ht="28.5" customHeight="1">
      <c r="A31" s="108"/>
      <c r="B31" s="127" t="s">
        <v>207</v>
      </c>
      <c r="C31" s="128" t="s">
        <v>208</v>
      </c>
      <c r="D31" s="129">
        <v>36</v>
      </c>
      <c r="E31" s="130">
        <v>31</v>
      </c>
      <c r="F31" s="132">
        <v>5</v>
      </c>
      <c r="G31" s="132">
        <v>0</v>
      </c>
      <c r="H31" s="132">
        <v>2</v>
      </c>
      <c r="I31" s="132">
        <v>5</v>
      </c>
      <c r="J31" s="132">
        <v>1</v>
      </c>
      <c r="K31" s="132">
        <v>0</v>
      </c>
      <c r="L31" s="132">
        <v>1</v>
      </c>
      <c r="M31" s="132">
        <v>3</v>
      </c>
      <c r="N31" s="132">
        <v>0</v>
      </c>
      <c r="O31" s="132">
        <v>2</v>
      </c>
      <c r="P31" s="132">
        <v>11</v>
      </c>
      <c r="Q31" s="132">
        <v>0</v>
      </c>
      <c r="R31" s="132">
        <v>1</v>
      </c>
      <c r="S31" s="132">
        <v>3</v>
      </c>
      <c r="T31" s="132">
        <v>2</v>
      </c>
    </row>
    <row r="32" spans="1:20" ht="28.5" customHeight="1">
      <c r="A32" s="108"/>
      <c r="B32" s="127" t="s">
        <v>209</v>
      </c>
      <c r="C32" s="128" t="s">
        <v>210</v>
      </c>
      <c r="D32" s="129">
        <v>2</v>
      </c>
      <c r="E32" s="130">
        <v>2</v>
      </c>
      <c r="F32" s="132">
        <v>0</v>
      </c>
      <c r="G32" s="132">
        <v>0</v>
      </c>
      <c r="H32" s="132">
        <v>0</v>
      </c>
      <c r="I32" s="132">
        <v>1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1</v>
      </c>
      <c r="P32" s="132">
        <v>0</v>
      </c>
      <c r="Q32" s="132">
        <v>0</v>
      </c>
      <c r="R32" s="132">
        <v>0</v>
      </c>
      <c r="S32" s="131">
        <v>0</v>
      </c>
      <c r="T32" s="131">
        <v>0</v>
      </c>
    </row>
    <row r="33" spans="1:20" ht="28.5" customHeight="1">
      <c r="A33" s="108"/>
      <c r="B33" s="127" t="s">
        <v>211</v>
      </c>
      <c r="C33" s="128" t="s">
        <v>212</v>
      </c>
      <c r="D33" s="129">
        <v>105</v>
      </c>
      <c r="E33" s="130">
        <v>97</v>
      </c>
      <c r="F33" s="132">
        <v>4</v>
      </c>
      <c r="G33" s="132">
        <v>2</v>
      </c>
      <c r="H33" s="132">
        <v>7</v>
      </c>
      <c r="I33" s="132">
        <v>3</v>
      </c>
      <c r="J33" s="132">
        <v>17</v>
      </c>
      <c r="K33" s="132">
        <v>13</v>
      </c>
      <c r="L33" s="132">
        <v>6</v>
      </c>
      <c r="M33" s="132">
        <v>8</v>
      </c>
      <c r="N33" s="132">
        <v>6</v>
      </c>
      <c r="O33" s="132">
        <v>4</v>
      </c>
      <c r="P33" s="132">
        <v>4</v>
      </c>
      <c r="Q33" s="132">
        <v>7</v>
      </c>
      <c r="R33" s="132">
        <v>16</v>
      </c>
      <c r="S33" s="132">
        <v>6</v>
      </c>
      <c r="T33" s="132">
        <v>2</v>
      </c>
    </row>
    <row r="34" spans="1:20" ht="28.5" customHeight="1">
      <c r="A34" s="108"/>
      <c r="B34" s="127" t="s">
        <v>213</v>
      </c>
      <c r="C34" s="128" t="s">
        <v>214</v>
      </c>
      <c r="D34" s="129">
        <v>22</v>
      </c>
      <c r="E34" s="130">
        <v>20</v>
      </c>
      <c r="F34" s="132">
        <v>1</v>
      </c>
      <c r="G34" s="132">
        <v>2</v>
      </c>
      <c r="H34" s="132">
        <v>3</v>
      </c>
      <c r="I34" s="132">
        <v>5</v>
      </c>
      <c r="J34" s="132">
        <v>1</v>
      </c>
      <c r="K34" s="132">
        <v>2</v>
      </c>
      <c r="L34" s="132">
        <v>3</v>
      </c>
      <c r="M34" s="132">
        <v>1</v>
      </c>
      <c r="N34" s="132">
        <v>0</v>
      </c>
      <c r="O34" s="132">
        <v>0</v>
      </c>
      <c r="P34" s="132">
        <v>0</v>
      </c>
      <c r="Q34" s="132">
        <v>0</v>
      </c>
      <c r="R34" s="132">
        <v>2</v>
      </c>
      <c r="S34" s="132">
        <v>1</v>
      </c>
      <c r="T34" s="132">
        <v>1</v>
      </c>
    </row>
    <row r="35" spans="1:20" ht="28.5" customHeight="1">
      <c r="A35" s="108"/>
      <c r="B35" s="127" t="s">
        <v>215</v>
      </c>
      <c r="C35" s="128" t="s">
        <v>216</v>
      </c>
      <c r="D35" s="129">
        <v>53</v>
      </c>
      <c r="E35" s="130">
        <v>46</v>
      </c>
      <c r="F35" s="132">
        <v>4</v>
      </c>
      <c r="G35" s="132">
        <v>2</v>
      </c>
      <c r="H35" s="132">
        <v>2</v>
      </c>
      <c r="I35" s="132">
        <v>6</v>
      </c>
      <c r="J35" s="132">
        <v>4</v>
      </c>
      <c r="K35" s="132">
        <v>0</v>
      </c>
      <c r="L35" s="132">
        <v>6</v>
      </c>
      <c r="M35" s="132">
        <v>3</v>
      </c>
      <c r="N35" s="132">
        <v>3</v>
      </c>
      <c r="O35" s="132">
        <v>2</v>
      </c>
      <c r="P35" s="132">
        <v>7</v>
      </c>
      <c r="Q35" s="132">
        <v>2</v>
      </c>
      <c r="R35" s="132">
        <v>5</v>
      </c>
      <c r="S35" s="132">
        <v>6</v>
      </c>
      <c r="T35" s="132">
        <v>1</v>
      </c>
    </row>
    <row r="36" spans="1:20" ht="28.5" customHeight="1">
      <c r="A36" s="108"/>
      <c r="B36" s="127" t="s">
        <v>217</v>
      </c>
      <c r="C36" s="128" t="s">
        <v>218</v>
      </c>
      <c r="D36" s="129">
        <v>46</v>
      </c>
      <c r="E36" s="130">
        <v>40</v>
      </c>
      <c r="F36" s="132">
        <v>0</v>
      </c>
      <c r="G36" s="132">
        <v>0</v>
      </c>
      <c r="H36" s="132">
        <v>1</v>
      </c>
      <c r="I36" s="132">
        <v>1</v>
      </c>
      <c r="J36" s="132">
        <v>4</v>
      </c>
      <c r="K36" s="132">
        <v>7</v>
      </c>
      <c r="L36" s="132">
        <v>1</v>
      </c>
      <c r="M36" s="132">
        <v>6</v>
      </c>
      <c r="N36" s="132">
        <v>8</v>
      </c>
      <c r="O36" s="132">
        <v>2</v>
      </c>
      <c r="P36" s="132">
        <v>0</v>
      </c>
      <c r="Q36" s="132">
        <v>3</v>
      </c>
      <c r="R36" s="132">
        <v>7</v>
      </c>
      <c r="S36" s="132">
        <v>4</v>
      </c>
      <c r="T36" s="132">
        <v>2</v>
      </c>
    </row>
    <row r="37" spans="1:20" ht="28.5" customHeight="1">
      <c r="A37" s="108"/>
      <c r="B37" s="127" t="s">
        <v>219</v>
      </c>
      <c r="C37" s="128" t="s">
        <v>220</v>
      </c>
      <c r="D37" s="129">
        <v>496</v>
      </c>
      <c r="E37" s="130">
        <v>392</v>
      </c>
      <c r="F37" s="132">
        <v>47</v>
      </c>
      <c r="G37" s="132">
        <v>20</v>
      </c>
      <c r="H37" s="132">
        <v>27</v>
      </c>
      <c r="I37" s="132">
        <v>57</v>
      </c>
      <c r="J37" s="132">
        <v>20</v>
      </c>
      <c r="K37" s="132">
        <v>24</v>
      </c>
      <c r="L37" s="132">
        <v>15</v>
      </c>
      <c r="M37" s="132">
        <v>31</v>
      </c>
      <c r="N37" s="132">
        <v>24</v>
      </c>
      <c r="O37" s="132">
        <v>23</v>
      </c>
      <c r="P37" s="132">
        <v>49</v>
      </c>
      <c r="Q37" s="132">
        <v>29</v>
      </c>
      <c r="R37" s="132">
        <v>26</v>
      </c>
      <c r="S37" s="132">
        <v>83</v>
      </c>
      <c r="T37" s="132">
        <v>21</v>
      </c>
    </row>
    <row r="38" spans="1:20" ht="28.5" customHeight="1">
      <c r="A38" s="108"/>
      <c r="B38" s="127" t="s">
        <v>221</v>
      </c>
      <c r="C38" s="128" t="s">
        <v>222</v>
      </c>
      <c r="D38" s="129">
        <v>16</v>
      </c>
      <c r="E38" s="130">
        <v>10</v>
      </c>
      <c r="F38" s="132">
        <v>0</v>
      </c>
      <c r="G38" s="132">
        <v>1</v>
      </c>
      <c r="H38" s="132">
        <v>1</v>
      </c>
      <c r="I38" s="132">
        <v>0</v>
      </c>
      <c r="J38" s="132">
        <v>2</v>
      </c>
      <c r="K38" s="132">
        <v>1</v>
      </c>
      <c r="L38" s="132">
        <v>1</v>
      </c>
      <c r="M38" s="132">
        <v>0</v>
      </c>
      <c r="N38" s="132">
        <v>3</v>
      </c>
      <c r="O38" s="132">
        <v>0</v>
      </c>
      <c r="P38" s="132">
        <v>0</v>
      </c>
      <c r="Q38" s="132">
        <v>0</v>
      </c>
      <c r="R38" s="132">
        <v>1</v>
      </c>
      <c r="S38" s="132">
        <v>4</v>
      </c>
      <c r="T38" s="132">
        <v>2</v>
      </c>
    </row>
    <row r="39" spans="1:20" ht="28.5" customHeight="1">
      <c r="A39" s="108"/>
      <c r="B39" s="127" t="s">
        <v>223</v>
      </c>
      <c r="C39" s="128" t="s">
        <v>224</v>
      </c>
      <c r="D39" s="129">
        <v>539</v>
      </c>
      <c r="E39" s="130">
        <v>465</v>
      </c>
      <c r="F39" s="132">
        <v>25</v>
      </c>
      <c r="G39" s="132">
        <v>29</v>
      </c>
      <c r="H39" s="132">
        <v>32</v>
      </c>
      <c r="I39" s="132">
        <v>60</v>
      </c>
      <c r="J39" s="132">
        <v>46</v>
      </c>
      <c r="K39" s="132">
        <v>54</v>
      </c>
      <c r="L39" s="132">
        <v>23</v>
      </c>
      <c r="M39" s="132">
        <v>47</v>
      </c>
      <c r="N39" s="132">
        <v>52</v>
      </c>
      <c r="O39" s="132">
        <v>20</v>
      </c>
      <c r="P39" s="132">
        <v>23</v>
      </c>
      <c r="Q39" s="132">
        <v>25</v>
      </c>
      <c r="R39" s="132">
        <v>29</v>
      </c>
      <c r="S39" s="132">
        <v>44</v>
      </c>
      <c r="T39" s="132">
        <v>30</v>
      </c>
    </row>
    <row r="40" spans="1:20" ht="28.5" customHeight="1">
      <c r="A40" s="108"/>
      <c r="B40" s="127" t="s">
        <v>225</v>
      </c>
      <c r="C40" s="128" t="s">
        <v>226</v>
      </c>
      <c r="D40" s="129">
        <v>541</v>
      </c>
      <c r="E40" s="130">
        <v>454</v>
      </c>
      <c r="F40" s="132">
        <v>53</v>
      </c>
      <c r="G40" s="132">
        <v>30</v>
      </c>
      <c r="H40" s="132">
        <v>38</v>
      </c>
      <c r="I40" s="132">
        <v>49</v>
      </c>
      <c r="J40" s="132">
        <v>46</v>
      </c>
      <c r="K40" s="132">
        <v>24</v>
      </c>
      <c r="L40" s="132">
        <v>21</v>
      </c>
      <c r="M40" s="132">
        <v>36</v>
      </c>
      <c r="N40" s="132">
        <v>25</v>
      </c>
      <c r="O40" s="132">
        <v>14</v>
      </c>
      <c r="P40" s="132">
        <v>59</v>
      </c>
      <c r="Q40" s="132">
        <v>22</v>
      </c>
      <c r="R40" s="132">
        <v>37</v>
      </c>
      <c r="S40" s="132">
        <v>64</v>
      </c>
      <c r="T40" s="132">
        <v>23</v>
      </c>
    </row>
    <row r="41" spans="1:20" ht="28.5" customHeight="1">
      <c r="A41" s="108"/>
      <c r="B41" s="127" t="s">
        <v>227</v>
      </c>
      <c r="C41" s="128" t="s">
        <v>228</v>
      </c>
      <c r="D41" s="129">
        <v>108</v>
      </c>
      <c r="E41" s="130">
        <v>92</v>
      </c>
      <c r="F41" s="132">
        <v>9</v>
      </c>
      <c r="G41" s="132">
        <v>11</v>
      </c>
      <c r="H41" s="132">
        <v>12</v>
      </c>
      <c r="I41" s="132">
        <v>15</v>
      </c>
      <c r="J41" s="132">
        <v>2</v>
      </c>
      <c r="K41" s="132">
        <v>5</v>
      </c>
      <c r="L41" s="132">
        <v>3</v>
      </c>
      <c r="M41" s="132">
        <v>3</v>
      </c>
      <c r="N41" s="132">
        <v>6</v>
      </c>
      <c r="O41" s="132">
        <v>1</v>
      </c>
      <c r="P41" s="132">
        <v>15</v>
      </c>
      <c r="Q41" s="132">
        <v>7</v>
      </c>
      <c r="R41" s="132">
        <v>3</v>
      </c>
      <c r="S41" s="132">
        <v>9</v>
      </c>
      <c r="T41" s="132">
        <v>7</v>
      </c>
    </row>
    <row r="42" spans="1:20" ht="28.5" customHeight="1">
      <c r="A42" s="108"/>
      <c r="B42" s="127" t="s">
        <v>229</v>
      </c>
      <c r="C42" s="128" t="s">
        <v>230</v>
      </c>
      <c r="D42" s="129">
        <v>88</v>
      </c>
      <c r="E42" s="130">
        <v>78</v>
      </c>
      <c r="F42" s="132">
        <v>5</v>
      </c>
      <c r="G42" s="132">
        <v>5</v>
      </c>
      <c r="H42" s="132">
        <v>6</v>
      </c>
      <c r="I42" s="132">
        <v>4</v>
      </c>
      <c r="J42" s="132">
        <v>8</v>
      </c>
      <c r="K42" s="132">
        <v>10</v>
      </c>
      <c r="L42" s="132">
        <v>6</v>
      </c>
      <c r="M42" s="132">
        <v>6</v>
      </c>
      <c r="N42" s="132">
        <v>9</v>
      </c>
      <c r="O42" s="132">
        <v>3</v>
      </c>
      <c r="P42" s="132">
        <v>12</v>
      </c>
      <c r="Q42" s="132">
        <v>1</v>
      </c>
      <c r="R42" s="132">
        <v>3</v>
      </c>
      <c r="S42" s="132">
        <v>7</v>
      </c>
      <c r="T42" s="132">
        <v>3</v>
      </c>
    </row>
    <row r="43" spans="1:20" ht="28.5" customHeight="1">
      <c r="A43" s="108"/>
      <c r="B43" s="127" t="s">
        <v>231</v>
      </c>
      <c r="C43" s="128" t="s">
        <v>232</v>
      </c>
      <c r="D43" s="129">
        <v>9</v>
      </c>
      <c r="E43" s="130">
        <v>8</v>
      </c>
      <c r="F43" s="132">
        <v>2</v>
      </c>
      <c r="G43" s="132">
        <v>0</v>
      </c>
      <c r="H43" s="132">
        <v>1</v>
      </c>
      <c r="I43" s="132">
        <v>0</v>
      </c>
      <c r="J43" s="132">
        <v>0</v>
      </c>
      <c r="K43" s="132">
        <v>2</v>
      </c>
      <c r="L43" s="132">
        <v>0</v>
      </c>
      <c r="M43" s="132">
        <v>1</v>
      </c>
      <c r="N43" s="132">
        <v>0</v>
      </c>
      <c r="O43" s="132">
        <v>0</v>
      </c>
      <c r="P43" s="132">
        <v>1</v>
      </c>
      <c r="Q43" s="132">
        <v>0</v>
      </c>
      <c r="R43" s="132">
        <v>1</v>
      </c>
      <c r="S43" s="132">
        <v>0</v>
      </c>
      <c r="T43" s="132">
        <v>1</v>
      </c>
    </row>
    <row r="44" spans="1:20" ht="28.5" customHeight="1">
      <c r="A44" s="108"/>
      <c r="B44" s="133" t="s">
        <v>233</v>
      </c>
      <c r="C44" s="134" t="s">
        <v>234</v>
      </c>
      <c r="D44" s="135">
        <v>44</v>
      </c>
      <c r="E44" s="130">
        <v>32</v>
      </c>
      <c r="F44" s="132">
        <v>5</v>
      </c>
      <c r="G44" s="132">
        <v>2</v>
      </c>
      <c r="H44" s="132">
        <v>6</v>
      </c>
      <c r="I44" s="132">
        <v>3</v>
      </c>
      <c r="J44" s="132">
        <v>1</v>
      </c>
      <c r="K44" s="132">
        <v>2</v>
      </c>
      <c r="L44" s="132">
        <v>0</v>
      </c>
      <c r="M44" s="132">
        <v>3</v>
      </c>
      <c r="N44" s="132">
        <v>0</v>
      </c>
      <c r="O44" s="132">
        <v>2</v>
      </c>
      <c r="P44" s="132">
        <v>2</v>
      </c>
      <c r="Q44" s="132">
        <v>2</v>
      </c>
      <c r="R44" s="132">
        <v>4</v>
      </c>
      <c r="S44" s="132">
        <v>10</v>
      </c>
      <c r="T44" s="136">
        <v>2</v>
      </c>
    </row>
    <row r="45" spans="2:20" ht="14.25">
      <c r="B45" s="106" t="s">
        <v>235</v>
      </c>
      <c r="C45" s="108"/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44" t="s">
        <v>236</v>
      </c>
    </row>
    <row r="46" ht="14.25">
      <c r="B46" s="138" t="s">
        <v>237</v>
      </c>
    </row>
  </sheetData>
  <sheetProtection/>
  <mergeCells count="6">
    <mergeCell ref="B5:C6"/>
    <mergeCell ref="D5:D6"/>
    <mergeCell ref="E5:E6"/>
    <mergeCell ref="F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4"/>
  <sheetViews>
    <sheetView zoomScalePageLayoutView="0" workbookViewId="0" topLeftCell="A1">
      <selection activeCell="G16" sqref="G16"/>
    </sheetView>
  </sheetViews>
  <sheetFormatPr defaultColWidth="12.00390625" defaultRowHeight="13.5"/>
  <cols>
    <col min="1" max="1" width="4.00390625" style="139" customWidth="1"/>
    <col min="2" max="2" width="4.125" style="139" customWidth="1"/>
    <col min="3" max="3" width="22.625" style="139" customWidth="1"/>
    <col min="4" max="5" width="10.00390625" style="139" bestFit="1" customWidth="1"/>
    <col min="6" max="14" width="8.75390625" style="139" customWidth="1"/>
    <col min="15" max="15" width="9.375" style="139" customWidth="1"/>
    <col min="16" max="18" width="8.75390625" style="139" customWidth="1"/>
    <col min="19" max="20" width="11.625" style="139" customWidth="1"/>
    <col min="21" max="16384" width="12.00390625" style="139" customWidth="1"/>
  </cols>
  <sheetData>
    <row r="1" ht="17.25">
      <c r="B1" s="140" t="s">
        <v>238</v>
      </c>
    </row>
    <row r="4" spans="18:20" ht="14.25">
      <c r="R4" s="141"/>
      <c r="T4" s="111" t="s">
        <v>86</v>
      </c>
    </row>
    <row r="5" spans="2:20" ht="14.25">
      <c r="B5" s="142"/>
      <c r="C5" s="143"/>
      <c r="D5" s="144" t="s">
        <v>147</v>
      </c>
      <c r="E5" s="145" t="s">
        <v>148</v>
      </c>
      <c r="F5" s="146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 t="s">
        <v>122</v>
      </c>
      <c r="T5" s="144" t="s">
        <v>123</v>
      </c>
    </row>
    <row r="6" spans="2:20" ht="26.25" customHeight="1">
      <c r="B6" s="147"/>
      <c r="C6" s="148"/>
      <c r="D6" s="144"/>
      <c r="E6" s="144"/>
      <c r="F6" s="149" t="s">
        <v>150</v>
      </c>
      <c r="G6" s="149" t="s">
        <v>151</v>
      </c>
      <c r="H6" s="149" t="s">
        <v>152</v>
      </c>
      <c r="I6" s="149" t="s">
        <v>153</v>
      </c>
      <c r="J6" s="149" t="s">
        <v>154</v>
      </c>
      <c r="K6" s="149" t="s">
        <v>155</v>
      </c>
      <c r="L6" s="149" t="s">
        <v>156</v>
      </c>
      <c r="M6" s="149" t="s">
        <v>157</v>
      </c>
      <c r="N6" s="149" t="s">
        <v>158</v>
      </c>
      <c r="O6" s="149" t="s">
        <v>159</v>
      </c>
      <c r="P6" s="149" t="s">
        <v>160</v>
      </c>
      <c r="Q6" s="149" t="s">
        <v>161</v>
      </c>
      <c r="R6" s="149" t="s">
        <v>162</v>
      </c>
      <c r="S6" s="144"/>
      <c r="T6" s="144"/>
    </row>
    <row r="7" spans="2:18" ht="15" customHeight="1">
      <c r="B7" s="150"/>
      <c r="C7" s="151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2:20" s="153" customFormat="1" ht="37.5" customHeight="1">
      <c r="B8" s="154" t="s">
        <v>240</v>
      </c>
      <c r="C8" s="154"/>
      <c r="D8" s="155">
        <v>61121</v>
      </c>
      <c r="E8" s="124">
        <v>48796</v>
      </c>
      <c r="F8" s="124">
        <v>5236</v>
      </c>
      <c r="G8" s="124">
        <v>2509</v>
      </c>
      <c r="H8" s="124">
        <v>4197</v>
      </c>
      <c r="I8" s="124">
        <v>6836</v>
      </c>
      <c r="J8" s="124">
        <v>2615</v>
      </c>
      <c r="K8" s="124">
        <v>2449</v>
      </c>
      <c r="L8" s="124">
        <v>1830</v>
      </c>
      <c r="M8" s="124">
        <v>5175</v>
      </c>
      <c r="N8" s="124">
        <v>2690</v>
      </c>
      <c r="O8" s="124">
        <v>2294</v>
      </c>
      <c r="P8" s="124">
        <v>6033</v>
      </c>
      <c r="Q8" s="124">
        <v>3084</v>
      </c>
      <c r="R8" s="124">
        <v>3848</v>
      </c>
      <c r="S8" s="124">
        <v>9414</v>
      </c>
      <c r="T8" s="124">
        <v>2911</v>
      </c>
    </row>
    <row r="9" spans="2:20" ht="30" customHeight="1">
      <c r="B9" s="156" t="s">
        <v>241</v>
      </c>
      <c r="C9" s="157" t="s">
        <v>242</v>
      </c>
      <c r="D9" s="158">
        <v>813</v>
      </c>
      <c r="E9" s="159">
        <v>634</v>
      </c>
      <c r="F9" s="160">
        <v>58</v>
      </c>
      <c r="G9" s="160">
        <v>70</v>
      </c>
      <c r="H9" s="160">
        <v>82</v>
      </c>
      <c r="I9" s="160">
        <v>67</v>
      </c>
      <c r="J9" s="160">
        <v>21</v>
      </c>
      <c r="K9" s="160">
        <v>33</v>
      </c>
      <c r="L9" s="160">
        <v>19</v>
      </c>
      <c r="M9" s="160">
        <v>51</v>
      </c>
      <c r="N9" s="160">
        <v>14</v>
      </c>
      <c r="O9" s="160">
        <v>47</v>
      </c>
      <c r="P9" s="160">
        <v>62</v>
      </c>
      <c r="Q9" s="160">
        <v>51</v>
      </c>
      <c r="R9" s="160">
        <v>59</v>
      </c>
      <c r="S9" s="160">
        <v>169</v>
      </c>
      <c r="T9" s="160">
        <v>10</v>
      </c>
    </row>
    <row r="10" spans="2:20" ht="30" customHeight="1">
      <c r="B10" s="156" t="s">
        <v>243</v>
      </c>
      <c r="C10" s="161" t="s">
        <v>244</v>
      </c>
      <c r="D10" s="158">
        <v>456</v>
      </c>
      <c r="E10" s="159">
        <v>358</v>
      </c>
      <c r="F10" s="160">
        <v>48</v>
      </c>
      <c r="G10" s="160">
        <v>16</v>
      </c>
      <c r="H10" s="160">
        <v>30</v>
      </c>
      <c r="I10" s="160">
        <v>57</v>
      </c>
      <c r="J10" s="160">
        <v>12</v>
      </c>
      <c r="K10" s="160">
        <v>6</v>
      </c>
      <c r="L10" s="160">
        <v>22</v>
      </c>
      <c r="M10" s="160">
        <v>34</v>
      </c>
      <c r="N10" s="160">
        <v>16</v>
      </c>
      <c r="O10" s="160">
        <v>22</v>
      </c>
      <c r="P10" s="160">
        <v>70</v>
      </c>
      <c r="Q10" s="160">
        <v>8</v>
      </c>
      <c r="R10" s="160">
        <v>17</v>
      </c>
      <c r="S10" s="160">
        <v>74</v>
      </c>
      <c r="T10" s="160">
        <v>24</v>
      </c>
    </row>
    <row r="11" spans="2:20" ht="30" customHeight="1">
      <c r="B11" s="156" t="s">
        <v>245</v>
      </c>
      <c r="C11" s="161" t="s">
        <v>246</v>
      </c>
      <c r="D11" s="158">
        <v>584</v>
      </c>
      <c r="E11" s="159">
        <v>436</v>
      </c>
      <c r="F11" s="160">
        <v>53</v>
      </c>
      <c r="G11" s="160">
        <v>46</v>
      </c>
      <c r="H11" s="160">
        <v>32</v>
      </c>
      <c r="I11" s="160">
        <v>38</v>
      </c>
      <c r="J11" s="160">
        <v>26</v>
      </c>
      <c r="K11" s="160">
        <v>16</v>
      </c>
      <c r="L11" s="160">
        <v>8</v>
      </c>
      <c r="M11" s="160">
        <v>31</v>
      </c>
      <c r="N11" s="160">
        <v>18</v>
      </c>
      <c r="O11" s="160">
        <v>19</v>
      </c>
      <c r="P11" s="160">
        <v>112</v>
      </c>
      <c r="Q11" s="160">
        <v>15</v>
      </c>
      <c r="R11" s="160">
        <v>22</v>
      </c>
      <c r="S11" s="160">
        <v>125</v>
      </c>
      <c r="T11" s="160">
        <v>23</v>
      </c>
    </row>
    <row r="12" spans="2:20" ht="30" customHeight="1">
      <c r="B12" s="162" t="s">
        <v>247</v>
      </c>
      <c r="C12" s="161" t="s">
        <v>103</v>
      </c>
      <c r="D12" s="158">
        <v>1941</v>
      </c>
      <c r="E12" s="159">
        <v>1446</v>
      </c>
      <c r="F12" s="160">
        <v>169</v>
      </c>
      <c r="G12" s="160">
        <v>73</v>
      </c>
      <c r="H12" s="160">
        <v>127</v>
      </c>
      <c r="I12" s="160">
        <v>253</v>
      </c>
      <c r="J12" s="160">
        <v>60</v>
      </c>
      <c r="K12" s="160">
        <v>48</v>
      </c>
      <c r="L12" s="160">
        <v>66</v>
      </c>
      <c r="M12" s="160">
        <v>186</v>
      </c>
      <c r="N12" s="160">
        <v>105</v>
      </c>
      <c r="O12" s="160">
        <v>50</v>
      </c>
      <c r="P12" s="160">
        <v>141</v>
      </c>
      <c r="Q12" s="160">
        <v>70</v>
      </c>
      <c r="R12" s="160">
        <v>98</v>
      </c>
      <c r="S12" s="160">
        <v>429</v>
      </c>
      <c r="T12" s="160">
        <v>66</v>
      </c>
    </row>
    <row r="13" spans="2:20" ht="30" customHeight="1">
      <c r="B13" s="163" t="s">
        <v>248</v>
      </c>
      <c r="C13" s="163"/>
      <c r="D13" s="158">
        <v>0</v>
      </c>
      <c r="E13" s="159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</row>
    <row r="14" spans="2:20" ht="30" customHeight="1">
      <c r="B14" s="163" t="s">
        <v>249</v>
      </c>
      <c r="C14" s="163"/>
      <c r="D14" s="158">
        <v>2122</v>
      </c>
      <c r="E14" s="159">
        <v>1974</v>
      </c>
      <c r="F14" s="160">
        <v>154</v>
      </c>
      <c r="G14" s="160">
        <v>97</v>
      </c>
      <c r="H14" s="160">
        <v>168</v>
      </c>
      <c r="I14" s="160">
        <v>179</v>
      </c>
      <c r="J14" s="160">
        <v>192</v>
      </c>
      <c r="K14" s="160">
        <v>129</v>
      </c>
      <c r="L14" s="160">
        <v>87</v>
      </c>
      <c r="M14" s="160">
        <v>252</v>
      </c>
      <c r="N14" s="160">
        <v>95</v>
      </c>
      <c r="O14" s="160">
        <v>54</v>
      </c>
      <c r="P14" s="160">
        <v>263</v>
      </c>
      <c r="Q14" s="160">
        <v>82</v>
      </c>
      <c r="R14" s="160">
        <v>222</v>
      </c>
      <c r="S14" s="160">
        <v>74</v>
      </c>
      <c r="T14" s="160">
        <v>74</v>
      </c>
    </row>
    <row r="15" spans="2:20" ht="30" customHeight="1">
      <c r="B15" s="163" t="s">
        <v>250</v>
      </c>
      <c r="C15" s="163"/>
      <c r="D15" s="158">
        <v>4822</v>
      </c>
      <c r="E15" s="159">
        <v>3934</v>
      </c>
      <c r="F15" s="160">
        <v>399</v>
      </c>
      <c r="G15" s="160">
        <v>166</v>
      </c>
      <c r="H15" s="160">
        <v>329</v>
      </c>
      <c r="I15" s="160">
        <v>568</v>
      </c>
      <c r="J15" s="160">
        <v>242</v>
      </c>
      <c r="K15" s="160">
        <v>195</v>
      </c>
      <c r="L15" s="160">
        <v>159</v>
      </c>
      <c r="M15" s="160">
        <v>462</v>
      </c>
      <c r="N15" s="160">
        <v>199</v>
      </c>
      <c r="O15" s="160">
        <v>175</v>
      </c>
      <c r="P15" s="160">
        <v>477</v>
      </c>
      <c r="Q15" s="160">
        <v>264</v>
      </c>
      <c r="R15" s="160">
        <v>299</v>
      </c>
      <c r="S15" s="160">
        <v>679</v>
      </c>
      <c r="T15" s="160">
        <v>209</v>
      </c>
    </row>
    <row r="16" spans="2:20" ht="30" customHeight="1">
      <c r="B16" s="163" t="s">
        <v>251</v>
      </c>
      <c r="C16" s="163"/>
      <c r="D16" s="158">
        <v>8078</v>
      </c>
      <c r="E16" s="159">
        <v>6383</v>
      </c>
      <c r="F16" s="160">
        <v>693</v>
      </c>
      <c r="G16" s="160">
        <v>342</v>
      </c>
      <c r="H16" s="160">
        <v>549</v>
      </c>
      <c r="I16" s="160">
        <v>926</v>
      </c>
      <c r="J16" s="160">
        <v>352</v>
      </c>
      <c r="K16" s="160">
        <v>356</v>
      </c>
      <c r="L16" s="160">
        <v>235</v>
      </c>
      <c r="M16" s="160">
        <v>664</v>
      </c>
      <c r="N16" s="160">
        <v>336</v>
      </c>
      <c r="O16" s="160">
        <v>305</v>
      </c>
      <c r="P16" s="160">
        <v>781</v>
      </c>
      <c r="Q16" s="160">
        <v>375</v>
      </c>
      <c r="R16" s="160">
        <v>469</v>
      </c>
      <c r="S16" s="160">
        <v>1344</v>
      </c>
      <c r="T16" s="160">
        <v>351</v>
      </c>
    </row>
    <row r="17" spans="2:20" ht="30" customHeight="1">
      <c r="B17" s="163" t="s">
        <v>252</v>
      </c>
      <c r="C17" s="163"/>
      <c r="D17" s="158">
        <v>17676</v>
      </c>
      <c r="E17" s="159">
        <v>13864</v>
      </c>
      <c r="F17" s="160">
        <v>1569</v>
      </c>
      <c r="G17" s="160">
        <v>809</v>
      </c>
      <c r="H17" s="160">
        <v>1097</v>
      </c>
      <c r="I17" s="160">
        <v>1929</v>
      </c>
      <c r="J17" s="160">
        <v>725</v>
      </c>
      <c r="K17" s="160">
        <v>646</v>
      </c>
      <c r="L17" s="160">
        <v>487</v>
      </c>
      <c r="M17" s="160">
        <v>1240</v>
      </c>
      <c r="N17" s="160">
        <v>834</v>
      </c>
      <c r="O17" s="160">
        <v>692</v>
      </c>
      <c r="P17" s="160">
        <v>1844</v>
      </c>
      <c r="Q17" s="160">
        <v>882</v>
      </c>
      <c r="R17" s="160">
        <v>1110</v>
      </c>
      <c r="S17" s="160">
        <v>2914</v>
      </c>
      <c r="T17" s="160">
        <v>898</v>
      </c>
    </row>
    <row r="18" spans="2:20" ht="30" customHeight="1">
      <c r="B18" s="163" t="s">
        <v>253</v>
      </c>
      <c r="C18" s="163"/>
      <c r="D18" s="158">
        <v>17332</v>
      </c>
      <c r="E18" s="159">
        <v>13694</v>
      </c>
      <c r="F18" s="160">
        <v>1408</v>
      </c>
      <c r="G18" s="160">
        <v>692</v>
      </c>
      <c r="H18" s="160">
        <v>1208</v>
      </c>
      <c r="I18" s="160">
        <v>2043</v>
      </c>
      <c r="J18" s="160">
        <v>755</v>
      </c>
      <c r="K18" s="160">
        <v>673</v>
      </c>
      <c r="L18" s="160">
        <v>502</v>
      </c>
      <c r="M18" s="160">
        <v>1413</v>
      </c>
      <c r="N18" s="160">
        <v>788</v>
      </c>
      <c r="O18" s="160">
        <v>621</v>
      </c>
      <c r="P18" s="160">
        <v>1595</v>
      </c>
      <c r="Q18" s="160">
        <v>897</v>
      </c>
      <c r="R18" s="160">
        <v>1099</v>
      </c>
      <c r="S18" s="160">
        <v>2762</v>
      </c>
      <c r="T18" s="160">
        <v>876</v>
      </c>
    </row>
    <row r="19" spans="2:20" ht="30" customHeight="1">
      <c r="B19" s="163" t="s">
        <v>227</v>
      </c>
      <c r="C19" s="163"/>
      <c r="D19" s="158">
        <v>7</v>
      </c>
      <c r="E19" s="159">
        <v>7</v>
      </c>
      <c r="F19" s="160">
        <v>0</v>
      </c>
      <c r="G19" s="160">
        <v>0</v>
      </c>
      <c r="H19" s="160">
        <v>1</v>
      </c>
      <c r="I19" s="160">
        <v>0</v>
      </c>
      <c r="J19" s="160">
        <v>0</v>
      </c>
      <c r="K19" s="160">
        <v>0</v>
      </c>
      <c r="L19" s="160">
        <v>0</v>
      </c>
      <c r="M19" s="160">
        <v>1</v>
      </c>
      <c r="N19" s="160">
        <v>3</v>
      </c>
      <c r="O19" s="160">
        <v>0</v>
      </c>
      <c r="P19" s="160">
        <v>2</v>
      </c>
      <c r="Q19" s="160">
        <v>0</v>
      </c>
      <c r="R19" s="160">
        <v>0</v>
      </c>
      <c r="S19" s="160">
        <v>0</v>
      </c>
      <c r="T19" s="160">
        <v>0</v>
      </c>
    </row>
    <row r="20" spans="2:20" ht="30" customHeight="1">
      <c r="B20" s="163" t="s">
        <v>254</v>
      </c>
      <c r="C20" s="163"/>
      <c r="D20" s="158">
        <v>3363</v>
      </c>
      <c r="E20" s="159">
        <v>2905</v>
      </c>
      <c r="F20" s="160">
        <v>321</v>
      </c>
      <c r="G20" s="160">
        <v>80</v>
      </c>
      <c r="H20" s="160">
        <v>272</v>
      </c>
      <c r="I20" s="160">
        <v>357</v>
      </c>
      <c r="J20" s="160">
        <v>112</v>
      </c>
      <c r="K20" s="160">
        <v>180</v>
      </c>
      <c r="L20" s="160">
        <v>125</v>
      </c>
      <c r="M20" s="160">
        <v>439</v>
      </c>
      <c r="N20" s="160">
        <v>140</v>
      </c>
      <c r="O20" s="160">
        <v>161</v>
      </c>
      <c r="P20" s="160">
        <v>284</v>
      </c>
      <c r="Q20" s="160">
        <v>219</v>
      </c>
      <c r="R20" s="160">
        <v>215</v>
      </c>
      <c r="S20" s="160">
        <v>288</v>
      </c>
      <c r="T20" s="160">
        <v>170</v>
      </c>
    </row>
    <row r="21" spans="2:20" ht="30" customHeight="1">
      <c r="B21" s="163" t="s">
        <v>255</v>
      </c>
      <c r="C21" s="163"/>
      <c r="D21" s="158">
        <v>1</v>
      </c>
      <c r="E21" s="159">
        <v>1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1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</row>
    <row r="22" spans="2:20" ht="30" customHeight="1">
      <c r="B22" s="164" t="s">
        <v>256</v>
      </c>
      <c r="C22" s="165"/>
      <c r="D22" s="166">
        <v>3926</v>
      </c>
      <c r="E22" s="159">
        <v>3160</v>
      </c>
      <c r="F22" s="160">
        <v>364</v>
      </c>
      <c r="G22" s="160">
        <v>118</v>
      </c>
      <c r="H22" s="160">
        <v>302</v>
      </c>
      <c r="I22" s="160">
        <v>419</v>
      </c>
      <c r="J22" s="160">
        <v>118</v>
      </c>
      <c r="K22" s="160">
        <v>166</v>
      </c>
      <c r="L22" s="160">
        <v>120</v>
      </c>
      <c r="M22" s="160">
        <v>402</v>
      </c>
      <c r="N22" s="160">
        <v>142</v>
      </c>
      <c r="O22" s="160">
        <v>148</v>
      </c>
      <c r="P22" s="160">
        <v>402</v>
      </c>
      <c r="Q22" s="160">
        <v>221</v>
      </c>
      <c r="R22" s="160">
        <v>238</v>
      </c>
      <c r="S22" s="160">
        <v>556</v>
      </c>
      <c r="T22" s="160">
        <v>210</v>
      </c>
    </row>
    <row r="23" spans="2:20" ht="14.25">
      <c r="B23" s="106" t="s">
        <v>235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 t="s">
        <v>236</v>
      </c>
    </row>
    <row r="24" ht="14.25">
      <c r="B24" s="138" t="s">
        <v>257</v>
      </c>
    </row>
    <row r="28" ht="17.25">
      <c r="B28" s="140" t="s">
        <v>239</v>
      </c>
    </row>
    <row r="30" ht="14.25">
      <c r="T30" s="111" t="s">
        <v>86</v>
      </c>
    </row>
    <row r="31" spans="2:20" ht="14.25">
      <c r="B31" s="142"/>
      <c r="C31" s="143"/>
      <c r="D31" s="144" t="s">
        <v>147</v>
      </c>
      <c r="E31" s="145" t="s">
        <v>148</v>
      </c>
      <c r="F31" s="146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 t="s">
        <v>122</v>
      </c>
      <c r="T31" s="144" t="s">
        <v>123</v>
      </c>
    </row>
    <row r="32" spans="2:20" ht="26.25" customHeight="1">
      <c r="B32" s="147"/>
      <c r="C32" s="148"/>
      <c r="D32" s="144"/>
      <c r="E32" s="144"/>
      <c r="F32" s="149" t="s">
        <v>150</v>
      </c>
      <c r="G32" s="149" t="s">
        <v>151</v>
      </c>
      <c r="H32" s="149" t="s">
        <v>152</v>
      </c>
      <c r="I32" s="149" t="s">
        <v>153</v>
      </c>
      <c r="J32" s="149" t="s">
        <v>154</v>
      </c>
      <c r="K32" s="149" t="s">
        <v>155</v>
      </c>
      <c r="L32" s="149" t="s">
        <v>156</v>
      </c>
      <c r="M32" s="149" t="s">
        <v>157</v>
      </c>
      <c r="N32" s="149" t="s">
        <v>158</v>
      </c>
      <c r="O32" s="149" t="s">
        <v>159</v>
      </c>
      <c r="P32" s="149" t="s">
        <v>160</v>
      </c>
      <c r="Q32" s="149" t="s">
        <v>161</v>
      </c>
      <c r="R32" s="149" t="s">
        <v>162</v>
      </c>
      <c r="S32" s="144"/>
      <c r="T32" s="144"/>
    </row>
    <row r="33" spans="2:4" ht="15" customHeight="1">
      <c r="B33" s="142"/>
      <c r="C33" s="143"/>
      <c r="D33" s="152"/>
    </row>
    <row r="34" spans="2:20" s="153" customFormat="1" ht="37.5" customHeight="1">
      <c r="B34" s="169" t="s">
        <v>240</v>
      </c>
      <c r="C34" s="170"/>
      <c r="D34" s="155">
        <v>23876</v>
      </c>
      <c r="E34" s="124">
        <v>18516</v>
      </c>
      <c r="F34" s="124">
        <v>2061</v>
      </c>
      <c r="G34" s="124">
        <v>1079</v>
      </c>
      <c r="H34" s="124">
        <v>1479</v>
      </c>
      <c r="I34" s="124">
        <v>2739</v>
      </c>
      <c r="J34" s="124">
        <v>1020</v>
      </c>
      <c r="K34" s="124">
        <v>807</v>
      </c>
      <c r="L34" s="124">
        <v>646</v>
      </c>
      <c r="M34" s="124">
        <v>1716</v>
      </c>
      <c r="N34" s="124">
        <v>1115</v>
      </c>
      <c r="O34" s="124">
        <v>836</v>
      </c>
      <c r="P34" s="124">
        <v>2396</v>
      </c>
      <c r="Q34" s="124">
        <v>1119</v>
      </c>
      <c r="R34" s="124">
        <v>1503</v>
      </c>
      <c r="S34" s="124">
        <v>4088</v>
      </c>
      <c r="T34" s="124">
        <v>1272</v>
      </c>
    </row>
    <row r="35" spans="2:20" ht="30" customHeight="1">
      <c r="B35" s="171" t="s">
        <v>258</v>
      </c>
      <c r="C35" s="172"/>
      <c r="D35" s="173">
        <v>23590</v>
      </c>
      <c r="E35" s="159">
        <v>18374</v>
      </c>
      <c r="F35" s="174">
        <v>2051</v>
      </c>
      <c r="G35" s="174">
        <v>1069</v>
      </c>
      <c r="H35" s="174">
        <v>1470</v>
      </c>
      <c r="I35" s="174">
        <v>2706</v>
      </c>
      <c r="J35" s="174">
        <v>993</v>
      </c>
      <c r="K35" s="174">
        <v>800</v>
      </c>
      <c r="L35" s="174">
        <v>645</v>
      </c>
      <c r="M35" s="174">
        <v>1709</v>
      </c>
      <c r="N35" s="174">
        <v>1113</v>
      </c>
      <c r="O35" s="174">
        <v>836</v>
      </c>
      <c r="P35" s="174">
        <v>2393</v>
      </c>
      <c r="Q35" s="174">
        <v>1119</v>
      </c>
      <c r="R35" s="174">
        <v>1470</v>
      </c>
      <c r="S35" s="174">
        <v>3950</v>
      </c>
      <c r="T35" s="174">
        <v>1266</v>
      </c>
    </row>
    <row r="36" spans="2:20" ht="30" customHeight="1">
      <c r="B36" s="175"/>
      <c r="C36" s="176" t="s">
        <v>259</v>
      </c>
      <c r="D36" s="173">
        <v>45</v>
      </c>
      <c r="E36" s="159">
        <v>40</v>
      </c>
      <c r="F36" s="160">
        <v>2</v>
      </c>
      <c r="G36" s="160">
        <v>0</v>
      </c>
      <c r="H36" s="160">
        <v>9</v>
      </c>
      <c r="I36" s="160">
        <v>1</v>
      </c>
      <c r="J36" s="160">
        <v>3</v>
      </c>
      <c r="K36" s="160">
        <v>1</v>
      </c>
      <c r="L36" s="160">
        <v>0</v>
      </c>
      <c r="M36" s="160">
        <v>4</v>
      </c>
      <c r="N36" s="160">
        <v>4</v>
      </c>
      <c r="O36" s="160">
        <v>0</v>
      </c>
      <c r="P36" s="160">
        <v>14</v>
      </c>
      <c r="Q36" s="160">
        <v>0</v>
      </c>
      <c r="R36" s="160">
        <v>2</v>
      </c>
      <c r="S36" s="159">
        <v>3</v>
      </c>
      <c r="T36" s="159">
        <v>2</v>
      </c>
    </row>
    <row r="37" spans="2:20" ht="30" customHeight="1">
      <c r="B37" s="175"/>
      <c r="C37" s="177" t="s">
        <v>260</v>
      </c>
      <c r="D37" s="173">
        <v>136</v>
      </c>
      <c r="E37" s="159">
        <v>125</v>
      </c>
      <c r="F37" s="160">
        <v>9</v>
      </c>
      <c r="G37" s="160">
        <v>2</v>
      </c>
      <c r="H37" s="160">
        <v>9</v>
      </c>
      <c r="I37" s="160">
        <v>6</v>
      </c>
      <c r="J37" s="160">
        <v>20</v>
      </c>
      <c r="K37" s="160">
        <v>23</v>
      </c>
      <c r="L37" s="160">
        <v>6</v>
      </c>
      <c r="M37" s="160">
        <v>14</v>
      </c>
      <c r="N37" s="160">
        <v>1</v>
      </c>
      <c r="O37" s="160">
        <v>3</v>
      </c>
      <c r="P37" s="160">
        <v>5</v>
      </c>
      <c r="Q37" s="160">
        <v>5</v>
      </c>
      <c r="R37" s="160">
        <v>22</v>
      </c>
      <c r="S37" s="159">
        <v>6</v>
      </c>
      <c r="T37" s="159">
        <v>5</v>
      </c>
    </row>
    <row r="38" spans="2:20" ht="30" customHeight="1">
      <c r="B38" s="175"/>
      <c r="C38" s="177" t="s">
        <v>261</v>
      </c>
      <c r="D38" s="173">
        <v>652</v>
      </c>
      <c r="E38" s="159">
        <v>599</v>
      </c>
      <c r="F38" s="160">
        <v>38</v>
      </c>
      <c r="G38" s="160">
        <v>30</v>
      </c>
      <c r="H38" s="160">
        <v>51</v>
      </c>
      <c r="I38" s="160">
        <v>36</v>
      </c>
      <c r="J38" s="160">
        <v>77</v>
      </c>
      <c r="K38" s="160">
        <v>33</v>
      </c>
      <c r="L38" s="160">
        <v>22</v>
      </c>
      <c r="M38" s="160">
        <v>94</v>
      </c>
      <c r="N38" s="160">
        <v>26</v>
      </c>
      <c r="O38" s="160">
        <v>17</v>
      </c>
      <c r="P38" s="160">
        <v>62</v>
      </c>
      <c r="Q38" s="160">
        <v>28</v>
      </c>
      <c r="R38" s="160">
        <v>85</v>
      </c>
      <c r="S38" s="159">
        <v>41</v>
      </c>
      <c r="T38" s="159">
        <v>12</v>
      </c>
    </row>
    <row r="39" spans="2:20" ht="30" customHeight="1">
      <c r="B39" s="175"/>
      <c r="C39" s="177" t="s">
        <v>262</v>
      </c>
      <c r="D39" s="173">
        <v>150</v>
      </c>
      <c r="E39" s="159">
        <v>121</v>
      </c>
      <c r="F39" s="160">
        <v>22</v>
      </c>
      <c r="G39" s="160">
        <v>10</v>
      </c>
      <c r="H39" s="160">
        <v>13</v>
      </c>
      <c r="I39" s="160">
        <v>14</v>
      </c>
      <c r="J39" s="160">
        <v>5</v>
      </c>
      <c r="K39" s="160">
        <v>3</v>
      </c>
      <c r="L39" s="160">
        <v>4</v>
      </c>
      <c r="M39" s="160">
        <v>12</v>
      </c>
      <c r="N39" s="160">
        <v>8</v>
      </c>
      <c r="O39" s="160">
        <v>2</v>
      </c>
      <c r="P39" s="160">
        <v>16</v>
      </c>
      <c r="Q39" s="160">
        <v>7</v>
      </c>
      <c r="R39" s="160">
        <v>5</v>
      </c>
      <c r="S39" s="159">
        <v>20</v>
      </c>
      <c r="T39" s="159">
        <v>9</v>
      </c>
    </row>
    <row r="40" spans="2:20" ht="30" customHeight="1">
      <c r="B40" s="175"/>
      <c r="C40" s="177" t="s">
        <v>263</v>
      </c>
      <c r="D40" s="173">
        <v>22607</v>
      </c>
      <c r="E40" s="159">
        <v>17489</v>
      </c>
      <c r="F40" s="160">
        <v>1980</v>
      </c>
      <c r="G40" s="160">
        <v>1027</v>
      </c>
      <c r="H40" s="160">
        <v>1388</v>
      </c>
      <c r="I40" s="160">
        <v>2649</v>
      </c>
      <c r="J40" s="160">
        <v>888</v>
      </c>
      <c r="K40" s="160">
        <v>740</v>
      </c>
      <c r="L40" s="160">
        <v>613</v>
      </c>
      <c r="M40" s="160">
        <v>1585</v>
      </c>
      <c r="N40" s="160">
        <v>1074</v>
      </c>
      <c r="O40" s="160">
        <v>814</v>
      </c>
      <c r="P40" s="160">
        <v>2296</v>
      </c>
      <c r="Q40" s="160">
        <v>1079</v>
      </c>
      <c r="R40" s="160">
        <v>1356</v>
      </c>
      <c r="S40" s="159">
        <v>3880</v>
      </c>
      <c r="T40" s="159">
        <v>1238</v>
      </c>
    </row>
    <row r="41" spans="2:20" ht="30" customHeight="1">
      <c r="B41" s="178" t="s">
        <v>264</v>
      </c>
      <c r="C41" s="179"/>
      <c r="D41" s="173">
        <v>9</v>
      </c>
      <c r="E41" s="159">
        <v>8</v>
      </c>
      <c r="F41" s="160">
        <v>0</v>
      </c>
      <c r="G41" s="160">
        <v>1</v>
      </c>
      <c r="H41" s="160">
        <v>1</v>
      </c>
      <c r="I41" s="160">
        <v>0</v>
      </c>
      <c r="J41" s="160">
        <v>3</v>
      </c>
      <c r="K41" s="160">
        <v>1</v>
      </c>
      <c r="L41" s="160">
        <v>0</v>
      </c>
      <c r="M41" s="160">
        <v>0</v>
      </c>
      <c r="N41" s="160">
        <v>0</v>
      </c>
      <c r="O41" s="160">
        <v>0</v>
      </c>
      <c r="P41" s="160">
        <v>1</v>
      </c>
      <c r="Q41" s="160">
        <v>0</v>
      </c>
      <c r="R41" s="160">
        <v>1</v>
      </c>
      <c r="S41" s="159">
        <v>1</v>
      </c>
      <c r="T41" s="159">
        <v>0</v>
      </c>
    </row>
    <row r="42" spans="2:20" ht="30" customHeight="1">
      <c r="B42" s="180" t="s">
        <v>265</v>
      </c>
      <c r="C42" s="181"/>
      <c r="D42" s="173">
        <v>206</v>
      </c>
      <c r="E42" s="159">
        <v>91</v>
      </c>
      <c r="F42" s="160">
        <v>6</v>
      </c>
      <c r="G42" s="160">
        <v>3</v>
      </c>
      <c r="H42" s="160">
        <v>5</v>
      </c>
      <c r="I42" s="160">
        <v>15</v>
      </c>
      <c r="J42" s="160">
        <v>24</v>
      </c>
      <c r="K42" s="160">
        <v>4</v>
      </c>
      <c r="L42" s="160">
        <v>1</v>
      </c>
      <c r="M42" s="160">
        <v>0</v>
      </c>
      <c r="N42" s="160">
        <v>0</v>
      </c>
      <c r="O42" s="160">
        <v>0</v>
      </c>
      <c r="P42" s="160">
        <v>1</v>
      </c>
      <c r="Q42" s="160">
        <v>0</v>
      </c>
      <c r="R42" s="160">
        <v>32</v>
      </c>
      <c r="S42" s="159">
        <v>111</v>
      </c>
      <c r="T42" s="159">
        <v>4</v>
      </c>
    </row>
    <row r="43" spans="2:20" ht="30" customHeight="1">
      <c r="B43" s="182" t="s">
        <v>266</v>
      </c>
      <c r="C43" s="183"/>
      <c r="D43" s="184">
        <v>71</v>
      </c>
      <c r="E43" s="185">
        <v>43</v>
      </c>
      <c r="F43" s="160">
        <v>4</v>
      </c>
      <c r="G43" s="160">
        <v>6</v>
      </c>
      <c r="H43" s="160">
        <v>3</v>
      </c>
      <c r="I43" s="160">
        <v>18</v>
      </c>
      <c r="J43" s="160">
        <v>0</v>
      </c>
      <c r="K43" s="160">
        <v>2</v>
      </c>
      <c r="L43" s="160">
        <v>0</v>
      </c>
      <c r="M43" s="160">
        <v>7</v>
      </c>
      <c r="N43" s="160">
        <v>2</v>
      </c>
      <c r="O43" s="160">
        <v>0</v>
      </c>
      <c r="P43" s="160">
        <v>1</v>
      </c>
      <c r="Q43" s="160">
        <v>0</v>
      </c>
      <c r="R43" s="160">
        <v>0</v>
      </c>
      <c r="S43" s="185">
        <v>26</v>
      </c>
      <c r="T43" s="185">
        <v>2</v>
      </c>
    </row>
    <row r="44" spans="6:20" ht="14.25"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T44" s="141" t="s">
        <v>236</v>
      </c>
    </row>
  </sheetData>
  <sheetProtection/>
  <mergeCells count="29">
    <mergeCell ref="B34:C34"/>
    <mergeCell ref="B35:C35"/>
    <mergeCell ref="B41:C41"/>
    <mergeCell ref="B42:C42"/>
    <mergeCell ref="B43:C43"/>
    <mergeCell ref="D31:D32"/>
    <mergeCell ref="E31:E32"/>
    <mergeCell ref="F31:R31"/>
    <mergeCell ref="S31:S32"/>
    <mergeCell ref="T31:T32"/>
    <mergeCell ref="B33:C33"/>
    <mergeCell ref="B18:C18"/>
    <mergeCell ref="B19:C19"/>
    <mergeCell ref="B20:C20"/>
    <mergeCell ref="B21:C21"/>
    <mergeCell ref="B22:C22"/>
    <mergeCell ref="B31:C32"/>
    <mergeCell ref="B8:C8"/>
    <mergeCell ref="B13:C13"/>
    <mergeCell ref="B14:C14"/>
    <mergeCell ref="B15:C15"/>
    <mergeCell ref="B16:C16"/>
    <mergeCell ref="B17:C17"/>
    <mergeCell ref="B5:C6"/>
    <mergeCell ref="D5:D6"/>
    <mergeCell ref="E5:E6"/>
    <mergeCell ref="F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86" customWidth="1"/>
    <col min="2" max="2" width="2.875" style="186" customWidth="1"/>
    <col min="3" max="3" width="14.625" style="186" customWidth="1"/>
    <col min="4" max="10" width="10.625" style="186" customWidth="1"/>
    <col min="11" max="16384" width="9.00390625" style="186" customWidth="1"/>
  </cols>
  <sheetData>
    <row r="1" spans="2:10" ht="17.25">
      <c r="B1" s="187" t="s">
        <v>267</v>
      </c>
      <c r="E1" s="139"/>
      <c r="F1" s="139"/>
      <c r="G1" s="139"/>
      <c r="H1" s="188"/>
      <c r="I1" s="188"/>
      <c r="J1" s="139"/>
    </row>
    <row r="2" spans="5:10" ht="14.25">
      <c r="E2" s="139"/>
      <c r="F2" s="139"/>
      <c r="G2" s="139"/>
      <c r="H2" s="188"/>
      <c r="I2" s="188"/>
      <c r="J2" s="139"/>
    </row>
    <row r="3" spans="5:10" ht="14.25">
      <c r="E3" s="139"/>
      <c r="F3" s="139"/>
      <c r="G3" s="139"/>
      <c r="H3" s="188"/>
      <c r="I3" s="188"/>
      <c r="J3" s="139"/>
    </row>
    <row r="4" spans="5:10" ht="14.25">
      <c r="E4" s="139"/>
      <c r="F4" s="139"/>
      <c r="G4" s="139"/>
      <c r="H4" s="188"/>
      <c r="I4" s="188"/>
      <c r="J4" s="139"/>
    </row>
    <row r="5" spans="3:10" ht="14.25">
      <c r="C5" s="139"/>
      <c r="D5" s="139"/>
      <c r="E5" s="139"/>
      <c r="F5" s="139"/>
      <c r="G5" s="139"/>
      <c r="H5" s="111" t="s">
        <v>269</v>
      </c>
      <c r="J5" s="139"/>
    </row>
    <row r="6" spans="2:10" ht="22.5" customHeight="1">
      <c r="B6" s="142"/>
      <c r="C6" s="143"/>
      <c r="D6" s="189" t="s">
        <v>270</v>
      </c>
      <c r="E6" s="190" t="s">
        <v>271</v>
      </c>
      <c r="F6" s="145" t="s">
        <v>272</v>
      </c>
      <c r="G6" s="191"/>
      <c r="H6" s="146"/>
      <c r="J6" s="139"/>
    </row>
    <row r="7" spans="2:10" ht="22.5" customHeight="1">
      <c r="B7" s="147"/>
      <c r="C7" s="148"/>
      <c r="D7" s="192"/>
      <c r="E7" s="192"/>
      <c r="F7" s="149" t="s">
        <v>273</v>
      </c>
      <c r="G7" s="149" t="s">
        <v>274</v>
      </c>
      <c r="H7" s="149" t="s">
        <v>275</v>
      </c>
      <c r="J7" s="139"/>
    </row>
    <row r="8" spans="1:10" ht="14.25" customHeight="1">
      <c r="A8" s="193"/>
      <c r="B8" s="194"/>
      <c r="C8" s="195"/>
      <c r="D8" s="139"/>
      <c r="E8" s="139"/>
      <c r="F8" s="139"/>
      <c r="G8" s="139"/>
      <c r="H8" s="139"/>
      <c r="J8" s="139"/>
    </row>
    <row r="9" spans="1:10" ht="22.5" customHeight="1">
      <c r="A9" s="193"/>
      <c r="B9" s="196" t="s">
        <v>276</v>
      </c>
      <c r="C9" s="197"/>
      <c r="D9" s="153">
        <f>SUM(E9:H9)</f>
        <v>145520</v>
      </c>
      <c r="E9" s="139">
        <v>0</v>
      </c>
      <c r="F9" s="139">
        <v>80</v>
      </c>
      <c r="G9" s="139">
        <v>35518</v>
      </c>
      <c r="H9" s="139">
        <v>109922</v>
      </c>
      <c r="J9" s="139"/>
    </row>
    <row r="10" spans="1:10" ht="22.5" customHeight="1">
      <c r="A10" s="193"/>
      <c r="B10" s="198" t="s">
        <v>277</v>
      </c>
      <c r="C10" s="199"/>
      <c r="D10" s="200">
        <f>SUM(E10:H10)</f>
        <v>7137</v>
      </c>
      <c r="E10" s="201">
        <v>0</v>
      </c>
      <c r="F10" s="201">
        <v>0</v>
      </c>
      <c r="G10" s="201">
        <v>2570</v>
      </c>
      <c r="H10" s="201">
        <v>4567</v>
      </c>
      <c r="J10" s="139"/>
    </row>
    <row r="11" spans="3:10" ht="14.25">
      <c r="C11" s="139"/>
      <c r="D11" s="139"/>
      <c r="E11" s="139"/>
      <c r="F11" s="139"/>
      <c r="G11" s="139"/>
      <c r="H11" s="141" t="s">
        <v>278</v>
      </c>
      <c r="J11" s="139"/>
    </row>
    <row r="12" spans="4:10" ht="14.25">
      <c r="D12" s="139"/>
      <c r="E12" s="139"/>
      <c r="F12" s="139"/>
      <c r="G12" s="188"/>
      <c r="H12" s="188"/>
      <c r="I12" s="188"/>
      <c r="J12" s="139"/>
    </row>
    <row r="13" spans="4:10" ht="14.25">
      <c r="D13" s="139"/>
      <c r="E13" s="139"/>
      <c r="F13" s="139"/>
      <c r="G13" s="188"/>
      <c r="H13" s="188"/>
      <c r="I13" s="188"/>
      <c r="J13" s="139"/>
    </row>
    <row r="14" spans="4:10" ht="14.25">
      <c r="D14" s="139"/>
      <c r="E14" s="139"/>
      <c r="F14" s="139"/>
      <c r="G14" s="188"/>
      <c r="H14" s="188"/>
      <c r="I14" s="188"/>
      <c r="J14" s="139"/>
    </row>
    <row r="15" spans="2:10" ht="17.25">
      <c r="B15" s="187" t="s">
        <v>268</v>
      </c>
      <c r="D15" s="139"/>
      <c r="E15" s="139"/>
      <c r="F15" s="139"/>
      <c r="G15" s="188"/>
      <c r="H15" s="188"/>
      <c r="I15" s="188"/>
      <c r="J15" s="139"/>
    </row>
    <row r="16" spans="4:10" ht="14.25">
      <c r="D16" s="139"/>
      <c r="E16" s="139"/>
      <c r="F16" s="139"/>
      <c r="G16" s="188"/>
      <c r="H16" s="188"/>
      <c r="I16" s="188"/>
      <c r="J16" s="139"/>
    </row>
    <row r="17" spans="2:10" ht="14.25">
      <c r="B17" s="201"/>
      <c r="C17" s="139"/>
      <c r="D17" s="139"/>
      <c r="E17" s="139"/>
      <c r="F17" s="139"/>
      <c r="G17" s="188"/>
      <c r="H17" s="188"/>
      <c r="J17" s="111" t="s">
        <v>269</v>
      </c>
    </row>
    <row r="18" spans="2:10" ht="23.25" customHeight="1">
      <c r="B18" s="142"/>
      <c r="C18" s="143"/>
      <c r="D18" s="202" t="s">
        <v>279</v>
      </c>
      <c r="E18" s="203" t="s">
        <v>280</v>
      </c>
      <c r="F18" s="204" t="s">
        <v>281</v>
      </c>
      <c r="G18" s="205"/>
      <c r="H18" s="205"/>
      <c r="I18" s="205"/>
      <c r="J18" s="114"/>
    </row>
    <row r="19" spans="2:10" ht="22.5" customHeight="1">
      <c r="B19" s="194"/>
      <c r="C19" s="195"/>
      <c r="D19" s="206"/>
      <c r="E19" s="207"/>
      <c r="F19" s="204" t="s">
        <v>282</v>
      </c>
      <c r="G19" s="205"/>
      <c r="H19" s="205"/>
      <c r="I19" s="114"/>
      <c r="J19" s="206" t="s">
        <v>283</v>
      </c>
    </row>
    <row r="20" spans="2:10" ht="30" customHeight="1">
      <c r="B20" s="147"/>
      <c r="C20" s="148"/>
      <c r="D20" s="208"/>
      <c r="E20" s="209"/>
      <c r="F20" s="210" t="s">
        <v>284</v>
      </c>
      <c r="G20" s="210" t="s">
        <v>285</v>
      </c>
      <c r="H20" s="210" t="s">
        <v>286</v>
      </c>
      <c r="I20" s="211" t="s">
        <v>287</v>
      </c>
      <c r="J20" s="208"/>
    </row>
    <row r="21" spans="2:10" ht="14.25">
      <c r="B21" s="212"/>
      <c r="C21" s="213"/>
      <c r="D21" s="152"/>
      <c r="E21" s="152"/>
      <c r="F21" s="214"/>
      <c r="G21" s="214"/>
      <c r="H21" s="214"/>
      <c r="I21" s="214"/>
      <c r="J21" s="215"/>
    </row>
    <row r="22" spans="1:10" s="219" customFormat="1" ht="22.5" customHeight="1">
      <c r="A22" s="216"/>
      <c r="B22" s="217" t="s">
        <v>288</v>
      </c>
      <c r="C22" s="218"/>
      <c r="D22" s="219">
        <v>379912</v>
      </c>
      <c r="E22" s="219">
        <v>277156</v>
      </c>
      <c r="F22" s="219">
        <v>3092</v>
      </c>
      <c r="G22" s="219">
        <v>2412</v>
      </c>
      <c r="H22" s="219">
        <v>680</v>
      </c>
      <c r="I22" s="219">
        <v>0</v>
      </c>
      <c r="J22" s="219">
        <v>784</v>
      </c>
    </row>
    <row r="23" spans="1:10" ht="22.5" customHeight="1">
      <c r="A23" s="193"/>
      <c r="B23" s="220" t="s">
        <v>108</v>
      </c>
      <c r="C23" s="221"/>
      <c r="D23" s="219">
        <v>307435</v>
      </c>
      <c r="E23" s="186">
        <v>225669</v>
      </c>
      <c r="F23" s="186">
        <v>2644</v>
      </c>
      <c r="G23" s="186">
        <v>2070</v>
      </c>
      <c r="H23" s="186">
        <v>574</v>
      </c>
      <c r="I23" s="186">
        <v>0</v>
      </c>
      <c r="J23" s="186">
        <v>639</v>
      </c>
    </row>
    <row r="24" spans="1:10" ht="22.5" customHeight="1">
      <c r="A24" s="193"/>
      <c r="B24" s="222"/>
      <c r="C24" s="223" t="s">
        <v>289</v>
      </c>
      <c r="D24" s="219">
        <v>31056</v>
      </c>
      <c r="E24" s="186">
        <v>20963</v>
      </c>
      <c r="F24" s="186">
        <v>152</v>
      </c>
      <c r="G24" s="186">
        <v>113</v>
      </c>
      <c r="H24" s="186">
        <v>39</v>
      </c>
      <c r="I24" s="186">
        <v>0</v>
      </c>
      <c r="J24" s="186">
        <v>46</v>
      </c>
    </row>
    <row r="25" spans="1:10" ht="22.5" customHeight="1">
      <c r="A25" s="193"/>
      <c r="B25" s="222"/>
      <c r="C25" s="224" t="s">
        <v>290</v>
      </c>
      <c r="D25" s="219">
        <v>16756</v>
      </c>
      <c r="E25" s="186">
        <v>9730</v>
      </c>
      <c r="F25" s="186">
        <v>57</v>
      </c>
      <c r="G25" s="186">
        <v>46</v>
      </c>
      <c r="H25" s="186">
        <v>11</v>
      </c>
      <c r="I25" s="186">
        <v>0</v>
      </c>
      <c r="J25" s="186">
        <v>35</v>
      </c>
    </row>
    <row r="26" spans="1:10" ht="22.5" customHeight="1">
      <c r="A26" s="193"/>
      <c r="B26" s="222"/>
      <c r="C26" s="224" t="s">
        <v>291</v>
      </c>
      <c r="D26" s="219">
        <v>27390</v>
      </c>
      <c r="E26" s="186">
        <v>22334</v>
      </c>
      <c r="F26" s="186">
        <v>169</v>
      </c>
      <c r="G26" s="186">
        <v>123</v>
      </c>
      <c r="H26" s="186">
        <v>46</v>
      </c>
      <c r="I26" s="186">
        <v>0</v>
      </c>
      <c r="J26" s="186">
        <v>37</v>
      </c>
    </row>
    <row r="27" spans="1:10" ht="22.5" customHeight="1">
      <c r="A27" s="193"/>
      <c r="B27" s="222"/>
      <c r="C27" s="224" t="s">
        <v>292</v>
      </c>
      <c r="D27" s="219">
        <v>43389</v>
      </c>
      <c r="E27" s="186">
        <v>33238</v>
      </c>
      <c r="F27" s="186">
        <v>185</v>
      </c>
      <c r="G27" s="186">
        <v>145</v>
      </c>
      <c r="H27" s="186">
        <v>40</v>
      </c>
      <c r="I27" s="186">
        <v>0</v>
      </c>
      <c r="J27" s="186">
        <v>74</v>
      </c>
    </row>
    <row r="28" spans="1:10" ht="22.5" customHeight="1">
      <c r="A28" s="193"/>
      <c r="B28" s="222"/>
      <c r="C28" s="224" t="s">
        <v>154</v>
      </c>
      <c r="D28" s="219">
        <v>14878</v>
      </c>
      <c r="E28" s="186">
        <v>11117</v>
      </c>
      <c r="F28" s="186">
        <v>201</v>
      </c>
      <c r="G28" s="186">
        <v>152</v>
      </c>
      <c r="H28" s="186">
        <v>49</v>
      </c>
      <c r="I28" s="186">
        <v>0</v>
      </c>
      <c r="J28" s="186">
        <v>25</v>
      </c>
    </row>
    <row r="29" spans="1:10" ht="22.5" customHeight="1">
      <c r="A29" s="193"/>
      <c r="B29" s="222"/>
      <c r="C29" s="224" t="s">
        <v>293</v>
      </c>
      <c r="D29" s="219">
        <v>8322</v>
      </c>
      <c r="E29" s="186">
        <v>6652</v>
      </c>
      <c r="F29" s="186">
        <v>264</v>
      </c>
      <c r="G29" s="186">
        <v>199</v>
      </c>
      <c r="H29" s="186">
        <v>65</v>
      </c>
      <c r="I29" s="186">
        <v>0</v>
      </c>
      <c r="J29" s="186">
        <v>21</v>
      </c>
    </row>
    <row r="30" spans="1:10" ht="22.5" customHeight="1">
      <c r="A30" s="193"/>
      <c r="B30" s="222"/>
      <c r="C30" s="224" t="s">
        <v>294</v>
      </c>
      <c r="D30" s="219">
        <v>10071</v>
      </c>
      <c r="E30" s="186">
        <v>7076</v>
      </c>
      <c r="F30" s="186">
        <v>192</v>
      </c>
      <c r="G30" s="186">
        <v>168</v>
      </c>
      <c r="H30" s="186">
        <v>24</v>
      </c>
      <c r="I30" s="186">
        <v>0</v>
      </c>
      <c r="J30" s="186">
        <v>45</v>
      </c>
    </row>
    <row r="31" spans="1:10" ht="22.5" customHeight="1">
      <c r="A31" s="193"/>
      <c r="B31" s="222"/>
      <c r="C31" s="224" t="s">
        <v>295</v>
      </c>
      <c r="D31" s="219">
        <v>25827</v>
      </c>
      <c r="E31" s="186">
        <v>19179</v>
      </c>
      <c r="F31" s="186">
        <v>370</v>
      </c>
      <c r="G31" s="186">
        <v>346</v>
      </c>
      <c r="H31" s="186">
        <v>24</v>
      </c>
      <c r="I31" s="186">
        <v>0</v>
      </c>
      <c r="J31" s="186">
        <v>91</v>
      </c>
    </row>
    <row r="32" spans="1:10" ht="22.5" customHeight="1">
      <c r="A32" s="193"/>
      <c r="B32" s="222"/>
      <c r="C32" s="224" t="s">
        <v>296</v>
      </c>
      <c r="D32" s="219">
        <v>18827</v>
      </c>
      <c r="E32" s="186">
        <v>14801</v>
      </c>
      <c r="F32" s="186">
        <v>239</v>
      </c>
      <c r="G32" s="186">
        <v>181</v>
      </c>
      <c r="H32" s="186">
        <v>58</v>
      </c>
      <c r="I32" s="186">
        <v>0</v>
      </c>
      <c r="J32" s="186">
        <v>34</v>
      </c>
    </row>
    <row r="33" spans="1:10" ht="22.5" customHeight="1">
      <c r="A33" s="193"/>
      <c r="B33" s="222"/>
      <c r="C33" s="224" t="s">
        <v>159</v>
      </c>
      <c r="D33" s="219">
        <v>16422</v>
      </c>
      <c r="E33" s="186">
        <v>12783</v>
      </c>
      <c r="F33" s="186">
        <v>128</v>
      </c>
      <c r="G33" s="186">
        <v>102</v>
      </c>
      <c r="H33" s="186">
        <v>26</v>
      </c>
      <c r="I33" s="186">
        <v>0</v>
      </c>
      <c r="J33" s="186">
        <v>34</v>
      </c>
    </row>
    <row r="34" spans="1:10" ht="22.5" customHeight="1">
      <c r="A34" s="193"/>
      <c r="B34" s="222"/>
      <c r="C34" s="224" t="s">
        <v>297</v>
      </c>
      <c r="D34" s="219">
        <v>51127</v>
      </c>
      <c r="E34" s="186">
        <v>34589</v>
      </c>
      <c r="F34" s="186">
        <v>329</v>
      </c>
      <c r="G34" s="186">
        <v>212</v>
      </c>
      <c r="H34" s="186">
        <v>117</v>
      </c>
      <c r="I34" s="186">
        <v>0</v>
      </c>
      <c r="J34" s="186">
        <v>96</v>
      </c>
    </row>
    <row r="35" spans="1:10" ht="22.5" customHeight="1">
      <c r="A35" s="193"/>
      <c r="B35" s="222"/>
      <c r="C35" s="224" t="s">
        <v>298</v>
      </c>
      <c r="D35" s="219">
        <v>21578</v>
      </c>
      <c r="E35" s="186">
        <v>16413</v>
      </c>
      <c r="F35" s="186">
        <v>206</v>
      </c>
      <c r="G35" s="186">
        <v>158</v>
      </c>
      <c r="H35" s="186">
        <v>48</v>
      </c>
      <c r="I35" s="186">
        <v>0</v>
      </c>
      <c r="J35" s="186">
        <v>52</v>
      </c>
    </row>
    <row r="36" spans="1:10" ht="22.5" customHeight="1">
      <c r="A36" s="193"/>
      <c r="B36" s="192"/>
      <c r="C36" s="225" t="s">
        <v>299</v>
      </c>
      <c r="D36" s="219">
        <v>21792</v>
      </c>
      <c r="E36" s="186">
        <v>16794</v>
      </c>
      <c r="F36" s="186">
        <v>152</v>
      </c>
      <c r="G36" s="186">
        <v>125</v>
      </c>
      <c r="H36" s="186">
        <v>27</v>
      </c>
      <c r="I36" s="186">
        <v>0</v>
      </c>
      <c r="J36" s="186">
        <v>49</v>
      </c>
    </row>
    <row r="37" spans="1:10" ht="22.5" customHeight="1">
      <c r="A37" s="193"/>
      <c r="B37" s="145" t="s">
        <v>122</v>
      </c>
      <c r="C37" s="146"/>
      <c r="D37" s="219">
        <v>56134</v>
      </c>
      <c r="E37" s="186">
        <v>38294</v>
      </c>
      <c r="F37" s="186">
        <v>328</v>
      </c>
      <c r="G37" s="186">
        <v>235</v>
      </c>
      <c r="H37" s="186">
        <v>93</v>
      </c>
      <c r="I37" s="186">
        <v>0</v>
      </c>
      <c r="J37" s="186">
        <v>94</v>
      </c>
    </row>
    <row r="38" spans="1:10" ht="22.5" customHeight="1">
      <c r="A38" s="193"/>
      <c r="B38" s="194" t="s">
        <v>300</v>
      </c>
      <c r="C38" s="195"/>
      <c r="D38" s="219">
        <v>16343</v>
      </c>
      <c r="E38" s="186">
        <v>13193</v>
      </c>
      <c r="F38" s="186">
        <v>120</v>
      </c>
      <c r="G38" s="186">
        <v>107</v>
      </c>
      <c r="H38" s="186">
        <v>13</v>
      </c>
      <c r="I38" s="186">
        <v>0</v>
      </c>
      <c r="J38" s="186">
        <v>51</v>
      </c>
    </row>
    <row r="39" spans="1:10" ht="9.75" customHeight="1">
      <c r="A39" s="193"/>
      <c r="B39" s="226"/>
      <c r="C39" s="227"/>
      <c r="D39" s="201"/>
      <c r="E39" s="201"/>
      <c r="F39" s="201"/>
      <c r="G39" s="201"/>
      <c r="H39" s="201"/>
      <c r="I39" s="201"/>
      <c r="J39" s="201"/>
    </row>
    <row r="40" ht="14.25">
      <c r="J40" s="141" t="s">
        <v>301</v>
      </c>
    </row>
    <row r="41" ht="14.25">
      <c r="J41" s="139"/>
    </row>
    <row r="42" ht="14.25">
      <c r="J42" s="139"/>
    </row>
    <row r="43" ht="14.25">
      <c r="J43" s="139"/>
    </row>
    <row r="44" ht="14.25">
      <c r="J44" s="139"/>
    </row>
    <row r="45" ht="14.25">
      <c r="J45" s="139"/>
    </row>
    <row r="46" ht="14.25">
      <c r="J46" s="139"/>
    </row>
    <row r="47" ht="14.25">
      <c r="J47" s="139"/>
    </row>
    <row r="48" ht="14.25">
      <c r="J48" s="139"/>
    </row>
    <row r="49" ht="14.25">
      <c r="J49" s="139"/>
    </row>
    <row r="50" ht="14.25">
      <c r="J50" s="139"/>
    </row>
    <row r="51" ht="14.25">
      <c r="J51" s="139"/>
    </row>
    <row r="52" ht="14.25">
      <c r="J52" s="139"/>
    </row>
    <row r="53" ht="14.25">
      <c r="J53" s="139"/>
    </row>
    <row r="54" ht="14.25">
      <c r="J54" s="139"/>
    </row>
    <row r="55" ht="14.25">
      <c r="J55" s="139"/>
    </row>
    <row r="56" ht="14.25">
      <c r="J56" s="139"/>
    </row>
  </sheetData>
  <sheetProtection/>
  <mergeCells count="18">
    <mergeCell ref="B22:C22"/>
    <mergeCell ref="B23:C23"/>
    <mergeCell ref="B24:B36"/>
    <mergeCell ref="B37:C37"/>
    <mergeCell ref="B38:C38"/>
    <mergeCell ref="B10:C10"/>
    <mergeCell ref="B18:C20"/>
    <mergeCell ref="D18:D20"/>
    <mergeCell ref="E18:E20"/>
    <mergeCell ref="F18:J18"/>
    <mergeCell ref="F19:I19"/>
    <mergeCell ref="J19:J20"/>
    <mergeCell ref="B6:C7"/>
    <mergeCell ref="D6:D7"/>
    <mergeCell ref="E6:E7"/>
    <mergeCell ref="F6:H6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6.625" style="186" customWidth="1"/>
    <col min="2" max="2" width="2.875" style="186" customWidth="1"/>
    <col min="3" max="3" width="14.625" style="186" customWidth="1"/>
    <col min="4" max="6" width="16.625" style="186" customWidth="1"/>
    <col min="7" max="16384" width="9.00390625" style="186" customWidth="1"/>
  </cols>
  <sheetData>
    <row r="1" spans="2:6" ht="17.25">
      <c r="B1" s="187" t="s">
        <v>302</v>
      </c>
      <c r="D1" s="139"/>
      <c r="E1" s="139"/>
      <c r="F1" s="188"/>
    </row>
    <row r="2" spans="4:6" ht="14.25">
      <c r="D2" s="139"/>
      <c r="E2" s="188"/>
      <c r="F2" s="188"/>
    </row>
    <row r="3" spans="2:6" ht="14.25">
      <c r="B3" s="201"/>
      <c r="C3" s="139"/>
      <c r="D3" s="139"/>
      <c r="E3" s="188"/>
      <c r="F3" s="111" t="s">
        <v>269</v>
      </c>
    </row>
    <row r="4" spans="2:6" ht="23.25" customHeight="1">
      <c r="B4" s="142"/>
      <c r="C4" s="143"/>
      <c r="D4" s="204" t="s">
        <v>303</v>
      </c>
      <c r="E4" s="205"/>
      <c r="F4" s="205"/>
    </row>
    <row r="5" spans="2:6" ht="30" customHeight="1">
      <c r="B5" s="147"/>
      <c r="C5" s="148"/>
      <c r="D5" s="210" t="s">
        <v>284</v>
      </c>
      <c r="E5" s="210" t="s">
        <v>304</v>
      </c>
      <c r="F5" s="211" t="s">
        <v>305</v>
      </c>
    </row>
    <row r="6" spans="2:6" ht="14.25">
      <c r="B6" s="212"/>
      <c r="C6" s="213"/>
      <c r="D6" s="214"/>
      <c r="E6" s="214"/>
      <c r="F6" s="214"/>
    </row>
    <row r="7" spans="1:6" s="219" customFormat="1" ht="22.5" customHeight="1">
      <c r="A7" s="216"/>
      <c r="B7" s="217" t="s">
        <v>288</v>
      </c>
      <c r="C7" s="218"/>
      <c r="D7" s="219">
        <v>386</v>
      </c>
      <c r="E7" s="219">
        <v>339</v>
      </c>
      <c r="F7" s="219">
        <v>47</v>
      </c>
    </row>
    <row r="8" spans="1:6" ht="22.5" customHeight="1">
      <c r="A8" s="193"/>
      <c r="B8" s="220" t="s">
        <v>108</v>
      </c>
      <c r="C8" s="221"/>
      <c r="D8" s="219">
        <v>316</v>
      </c>
      <c r="E8" s="186">
        <v>285</v>
      </c>
      <c r="F8" s="186">
        <v>31</v>
      </c>
    </row>
    <row r="9" spans="1:6" ht="22.5" customHeight="1">
      <c r="A9" s="193"/>
      <c r="B9" s="222"/>
      <c r="C9" s="223" t="s">
        <v>289</v>
      </c>
      <c r="D9" s="219">
        <v>36</v>
      </c>
      <c r="E9" s="186">
        <v>31</v>
      </c>
      <c r="F9" s="186">
        <v>5</v>
      </c>
    </row>
    <row r="10" spans="1:6" ht="22.5" customHeight="1">
      <c r="A10" s="193"/>
      <c r="B10" s="222"/>
      <c r="C10" s="224" t="s">
        <v>290</v>
      </c>
      <c r="D10" s="219">
        <v>20</v>
      </c>
      <c r="E10" s="186">
        <v>17</v>
      </c>
      <c r="F10" s="186">
        <v>3</v>
      </c>
    </row>
    <row r="11" spans="1:6" ht="22.5" customHeight="1">
      <c r="A11" s="193"/>
      <c r="B11" s="222"/>
      <c r="C11" s="224" t="s">
        <v>291</v>
      </c>
      <c r="D11" s="219">
        <v>19</v>
      </c>
      <c r="E11" s="186">
        <v>19</v>
      </c>
      <c r="F11" s="186">
        <v>0</v>
      </c>
    </row>
    <row r="12" spans="1:6" ht="22.5" customHeight="1">
      <c r="A12" s="193"/>
      <c r="B12" s="222"/>
      <c r="C12" s="224" t="s">
        <v>292</v>
      </c>
      <c r="D12" s="219">
        <v>60</v>
      </c>
      <c r="E12" s="186">
        <v>57</v>
      </c>
      <c r="F12" s="186">
        <v>3</v>
      </c>
    </row>
    <row r="13" spans="1:6" ht="22.5" customHeight="1">
      <c r="A13" s="193"/>
      <c r="B13" s="222"/>
      <c r="C13" s="224" t="s">
        <v>154</v>
      </c>
      <c r="D13" s="219">
        <v>14</v>
      </c>
      <c r="E13" s="186">
        <v>12</v>
      </c>
      <c r="F13" s="186">
        <v>2</v>
      </c>
    </row>
    <row r="14" spans="1:6" ht="22.5" customHeight="1">
      <c r="A14" s="193"/>
      <c r="B14" s="222"/>
      <c r="C14" s="224" t="s">
        <v>293</v>
      </c>
      <c r="D14" s="219">
        <v>10</v>
      </c>
      <c r="E14" s="186">
        <v>9</v>
      </c>
      <c r="F14" s="186">
        <v>1</v>
      </c>
    </row>
    <row r="15" spans="1:6" ht="22.5" customHeight="1">
      <c r="A15" s="193"/>
      <c r="B15" s="222"/>
      <c r="C15" s="224" t="s">
        <v>294</v>
      </c>
      <c r="D15" s="219">
        <v>11</v>
      </c>
      <c r="E15" s="186">
        <v>10</v>
      </c>
      <c r="F15" s="186">
        <v>1</v>
      </c>
    </row>
    <row r="16" spans="1:6" ht="22.5" customHeight="1">
      <c r="A16" s="193"/>
      <c r="B16" s="222"/>
      <c r="C16" s="224" t="s">
        <v>295</v>
      </c>
      <c r="D16" s="219">
        <v>26</v>
      </c>
      <c r="E16" s="186">
        <v>23</v>
      </c>
      <c r="F16" s="186">
        <v>3</v>
      </c>
    </row>
    <row r="17" spans="1:6" ht="22.5" customHeight="1">
      <c r="A17" s="193"/>
      <c r="B17" s="222"/>
      <c r="C17" s="224" t="s">
        <v>296</v>
      </c>
      <c r="D17" s="219">
        <v>15</v>
      </c>
      <c r="E17" s="186">
        <v>12</v>
      </c>
      <c r="F17" s="186">
        <v>3</v>
      </c>
    </row>
    <row r="18" spans="1:6" ht="22.5" customHeight="1">
      <c r="A18" s="193"/>
      <c r="B18" s="222"/>
      <c r="C18" s="224" t="s">
        <v>159</v>
      </c>
      <c r="D18" s="219">
        <v>17</v>
      </c>
      <c r="E18" s="186">
        <v>16</v>
      </c>
      <c r="F18" s="186">
        <v>1</v>
      </c>
    </row>
    <row r="19" spans="1:6" ht="22.5" customHeight="1">
      <c r="A19" s="193"/>
      <c r="B19" s="222"/>
      <c r="C19" s="224" t="s">
        <v>297</v>
      </c>
      <c r="D19" s="219">
        <v>40</v>
      </c>
      <c r="E19" s="186">
        <v>36</v>
      </c>
      <c r="F19" s="186">
        <v>4</v>
      </c>
    </row>
    <row r="20" spans="1:6" ht="22.5" customHeight="1">
      <c r="A20" s="193"/>
      <c r="B20" s="222"/>
      <c r="C20" s="224" t="s">
        <v>298</v>
      </c>
      <c r="D20" s="219">
        <v>20</v>
      </c>
      <c r="E20" s="186">
        <v>19</v>
      </c>
      <c r="F20" s="186">
        <v>1</v>
      </c>
    </row>
    <row r="21" spans="1:6" ht="22.5" customHeight="1">
      <c r="A21" s="193"/>
      <c r="B21" s="192"/>
      <c r="C21" s="225" t="s">
        <v>299</v>
      </c>
      <c r="D21" s="219">
        <v>28</v>
      </c>
      <c r="E21" s="186">
        <v>24</v>
      </c>
      <c r="F21" s="186">
        <v>4</v>
      </c>
    </row>
    <row r="22" spans="1:6" ht="22.5" customHeight="1">
      <c r="A22" s="193"/>
      <c r="B22" s="145" t="s">
        <v>122</v>
      </c>
      <c r="C22" s="146"/>
      <c r="D22" s="219">
        <v>52</v>
      </c>
      <c r="E22" s="186">
        <v>41</v>
      </c>
      <c r="F22" s="186">
        <v>11</v>
      </c>
    </row>
    <row r="23" spans="1:6" ht="22.5" customHeight="1">
      <c r="A23" s="193"/>
      <c r="B23" s="194" t="s">
        <v>300</v>
      </c>
      <c r="C23" s="195"/>
      <c r="D23" s="219">
        <v>18</v>
      </c>
      <c r="E23" s="186">
        <v>13</v>
      </c>
      <c r="F23" s="186">
        <v>5</v>
      </c>
    </row>
    <row r="24" spans="1:6" ht="9.75" customHeight="1">
      <c r="A24" s="193"/>
      <c r="B24" s="226"/>
      <c r="C24" s="227"/>
      <c r="D24" s="201"/>
      <c r="E24" s="201"/>
      <c r="F24" s="201"/>
    </row>
    <row r="25" ht="14.25">
      <c r="F25" s="228" t="s">
        <v>306</v>
      </c>
    </row>
  </sheetData>
  <sheetProtection/>
  <mergeCells count="7">
    <mergeCell ref="B23:C23"/>
    <mergeCell ref="B4:C5"/>
    <mergeCell ref="D4:F4"/>
    <mergeCell ref="B7:C7"/>
    <mergeCell ref="B8:C8"/>
    <mergeCell ref="B9:B21"/>
    <mergeCell ref="B22:C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4.375" style="229" customWidth="1"/>
    <col min="2" max="2" width="11.25390625" style="229" customWidth="1"/>
    <col min="3" max="16384" width="9.00390625" style="229" customWidth="1"/>
  </cols>
  <sheetData>
    <row r="1" ht="17.25">
      <c r="C1" s="230" t="s">
        <v>307</v>
      </c>
    </row>
    <row r="3" ht="14.25">
      <c r="K3" s="231" t="s">
        <v>269</v>
      </c>
    </row>
    <row r="4" spans="2:11" s="232" customFormat="1" ht="43.5" customHeight="1">
      <c r="B4" s="233"/>
      <c r="C4" s="234" t="s">
        <v>270</v>
      </c>
      <c r="D4" s="235" t="s">
        <v>308</v>
      </c>
      <c r="E4" s="235" t="s">
        <v>309</v>
      </c>
      <c r="F4" s="235" t="s">
        <v>310</v>
      </c>
      <c r="G4" s="235" t="s">
        <v>311</v>
      </c>
      <c r="H4" s="235" t="s">
        <v>312</v>
      </c>
      <c r="I4" s="235" t="s">
        <v>313</v>
      </c>
      <c r="J4" s="235" t="s">
        <v>314</v>
      </c>
      <c r="K4" s="235" t="s">
        <v>315</v>
      </c>
    </row>
    <row r="5" ht="6.75" customHeight="1">
      <c r="B5" s="236"/>
    </row>
    <row r="6" ht="5.25" customHeight="1">
      <c r="B6" s="236"/>
    </row>
    <row r="7" ht="4.5" customHeight="1">
      <c r="B7" s="236"/>
    </row>
    <row r="8" ht="3" customHeight="1">
      <c r="B8" s="236"/>
    </row>
    <row r="9" spans="2:11" s="237" customFormat="1" ht="30.75" customHeight="1">
      <c r="B9" s="238" t="s">
        <v>316</v>
      </c>
      <c r="C9" s="237">
        <v>1863</v>
      </c>
      <c r="D9" s="237">
        <v>421</v>
      </c>
      <c r="E9" s="237">
        <v>104</v>
      </c>
      <c r="F9" s="237">
        <v>70</v>
      </c>
      <c r="G9" s="237">
        <v>442</v>
      </c>
      <c r="H9" s="237">
        <v>407</v>
      </c>
      <c r="I9" s="237">
        <v>13</v>
      </c>
      <c r="J9" s="237">
        <v>406</v>
      </c>
      <c r="K9" s="237">
        <v>0</v>
      </c>
    </row>
    <row r="10" spans="2:11" s="239" customFormat="1" ht="36.75" customHeight="1">
      <c r="B10" s="240" t="s">
        <v>317</v>
      </c>
      <c r="C10" s="219">
        <v>215</v>
      </c>
      <c r="D10" s="186">
        <v>47</v>
      </c>
      <c r="E10" s="186">
        <v>11</v>
      </c>
      <c r="F10" s="186">
        <v>14</v>
      </c>
      <c r="G10" s="186">
        <v>29</v>
      </c>
      <c r="H10" s="186">
        <v>68</v>
      </c>
      <c r="I10" s="186">
        <v>1</v>
      </c>
      <c r="J10" s="186">
        <v>45</v>
      </c>
      <c r="K10" s="186">
        <v>0</v>
      </c>
    </row>
    <row r="11" spans="2:11" ht="36" customHeight="1">
      <c r="B11" s="240" t="s">
        <v>149</v>
      </c>
      <c r="C11" s="237">
        <v>80</v>
      </c>
      <c r="D11" s="229">
        <v>16</v>
      </c>
      <c r="E11" s="229">
        <v>6</v>
      </c>
      <c r="F11" s="229">
        <v>3</v>
      </c>
      <c r="G11" s="229">
        <v>23</v>
      </c>
      <c r="H11" s="229">
        <v>19</v>
      </c>
      <c r="I11" s="229">
        <v>0</v>
      </c>
      <c r="J11" s="229">
        <v>13</v>
      </c>
      <c r="K11" s="229">
        <v>0</v>
      </c>
    </row>
    <row r="12" spans="2:11" ht="30.75" customHeight="1">
      <c r="B12" s="240" t="s">
        <v>150</v>
      </c>
      <c r="C12" s="237">
        <v>200</v>
      </c>
      <c r="D12" s="229">
        <v>48</v>
      </c>
      <c r="E12" s="229">
        <v>16</v>
      </c>
      <c r="F12" s="229">
        <v>8</v>
      </c>
      <c r="G12" s="229">
        <v>47</v>
      </c>
      <c r="H12" s="229">
        <v>43</v>
      </c>
      <c r="I12" s="229">
        <v>0</v>
      </c>
      <c r="J12" s="229">
        <v>38</v>
      </c>
      <c r="K12" s="229">
        <v>0</v>
      </c>
    </row>
    <row r="13" spans="2:11" ht="30.75" customHeight="1">
      <c r="B13" s="240" t="s">
        <v>151</v>
      </c>
      <c r="C13" s="237">
        <v>63</v>
      </c>
      <c r="D13" s="229">
        <v>16</v>
      </c>
      <c r="E13" s="229">
        <v>5</v>
      </c>
      <c r="F13" s="229">
        <v>3</v>
      </c>
      <c r="G13" s="229">
        <v>14</v>
      </c>
      <c r="H13" s="229">
        <v>10</v>
      </c>
      <c r="I13" s="229">
        <v>2</v>
      </c>
      <c r="J13" s="229">
        <v>13</v>
      </c>
      <c r="K13" s="229">
        <v>0</v>
      </c>
    </row>
    <row r="14" spans="2:11" ht="30.75" customHeight="1">
      <c r="B14" s="240" t="s">
        <v>152</v>
      </c>
      <c r="C14" s="237">
        <v>221</v>
      </c>
      <c r="D14" s="229">
        <v>45</v>
      </c>
      <c r="E14" s="229">
        <v>14</v>
      </c>
      <c r="F14" s="229">
        <v>8</v>
      </c>
      <c r="G14" s="229">
        <v>40</v>
      </c>
      <c r="H14" s="229">
        <v>36</v>
      </c>
      <c r="I14" s="229">
        <v>1</v>
      </c>
      <c r="J14" s="229">
        <v>77</v>
      </c>
      <c r="K14" s="229">
        <v>0</v>
      </c>
    </row>
    <row r="15" spans="2:11" ht="30.75" customHeight="1">
      <c r="B15" s="240" t="s">
        <v>153</v>
      </c>
      <c r="C15" s="237">
        <v>178</v>
      </c>
      <c r="D15" s="229">
        <v>39</v>
      </c>
      <c r="E15" s="229">
        <v>5</v>
      </c>
      <c r="F15" s="229">
        <v>6</v>
      </c>
      <c r="G15" s="229">
        <v>52</v>
      </c>
      <c r="H15" s="229">
        <v>49</v>
      </c>
      <c r="I15" s="229">
        <v>0</v>
      </c>
      <c r="J15" s="229">
        <v>27</v>
      </c>
      <c r="K15" s="229">
        <v>0</v>
      </c>
    </row>
    <row r="16" spans="2:11" ht="30.75" customHeight="1">
      <c r="B16" s="240" t="s">
        <v>154</v>
      </c>
      <c r="C16" s="237">
        <v>49</v>
      </c>
      <c r="D16" s="229">
        <v>9</v>
      </c>
      <c r="E16" s="229">
        <v>2</v>
      </c>
      <c r="F16" s="229">
        <v>4</v>
      </c>
      <c r="G16" s="229">
        <v>13</v>
      </c>
      <c r="H16" s="229">
        <v>7</v>
      </c>
      <c r="I16" s="229">
        <v>4</v>
      </c>
      <c r="J16" s="229">
        <v>10</v>
      </c>
      <c r="K16" s="229">
        <v>0</v>
      </c>
    </row>
    <row r="17" spans="2:11" ht="30.75" customHeight="1">
      <c r="B17" s="240" t="s">
        <v>155</v>
      </c>
      <c r="C17" s="237">
        <v>13</v>
      </c>
      <c r="D17" s="229">
        <v>1</v>
      </c>
      <c r="E17" s="229">
        <v>1</v>
      </c>
      <c r="F17" s="229">
        <v>0</v>
      </c>
      <c r="G17" s="229">
        <v>7</v>
      </c>
      <c r="H17" s="229">
        <v>3</v>
      </c>
      <c r="I17" s="229">
        <v>0</v>
      </c>
      <c r="J17" s="229">
        <v>1</v>
      </c>
      <c r="K17" s="229">
        <v>0</v>
      </c>
    </row>
    <row r="18" spans="2:11" ht="30.75" customHeight="1">
      <c r="B18" s="240" t="s">
        <v>156</v>
      </c>
      <c r="C18" s="237">
        <v>30</v>
      </c>
      <c r="D18" s="229">
        <v>7</v>
      </c>
      <c r="E18" s="229">
        <v>2</v>
      </c>
      <c r="F18" s="229">
        <v>1</v>
      </c>
      <c r="G18" s="229">
        <v>13</v>
      </c>
      <c r="H18" s="229">
        <v>3</v>
      </c>
      <c r="I18" s="229">
        <v>0</v>
      </c>
      <c r="J18" s="229">
        <v>4</v>
      </c>
      <c r="K18" s="229">
        <v>0</v>
      </c>
    </row>
    <row r="19" spans="2:11" ht="30.75" customHeight="1">
      <c r="B19" s="240" t="s">
        <v>157</v>
      </c>
      <c r="C19" s="237">
        <v>97</v>
      </c>
      <c r="D19" s="229">
        <v>15</v>
      </c>
      <c r="E19" s="229">
        <v>2</v>
      </c>
      <c r="F19" s="229">
        <v>5</v>
      </c>
      <c r="G19" s="229">
        <v>31</v>
      </c>
      <c r="H19" s="229">
        <v>38</v>
      </c>
      <c r="I19" s="229">
        <v>0</v>
      </c>
      <c r="J19" s="229">
        <v>6</v>
      </c>
      <c r="K19" s="229">
        <v>0</v>
      </c>
    </row>
    <row r="20" spans="2:11" ht="30.75" customHeight="1">
      <c r="B20" s="240" t="s">
        <v>158</v>
      </c>
      <c r="C20" s="237">
        <v>85</v>
      </c>
      <c r="D20" s="229">
        <v>18</v>
      </c>
      <c r="E20" s="229">
        <v>6</v>
      </c>
      <c r="F20" s="229">
        <v>4</v>
      </c>
      <c r="G20" s="229">
        <v>22</v>
      </c>
      <c r="H20" s="229">
        <v>13</v>
      </c>
      <c r="I20" s="229">
        <v>0</v>
      </c>
      <c r="J20" s="229">
        <v>22</v>
      </c>
      <c r="K20" s="229">
        <v>0</v>
      </c>
    </row>
    <row r="21" spans="2:11" ht="30.75" customHeight="1">
      <c r="B21" s="240" t="s">
        <v>159</v>
      </c>
      <c r="C21" s="237">
        <v>112</v>
      </c>
      <c r="D21" s="229">
        <v>20</v>
      </c>
      <c r="E21" s="229">
        <v>8</v>
      </c>
      <c r="F21" s="229">
        <v>3</v>
      </c>
      <c r="G21" s="229">
        <v>29</v>
      </c>
      <c r="H21" s="229">
        <v>15</v>
      </c>
      <c r="I21" s="229">
        <v>2</v>
      </c>
      <c r="J21" s="229">
        <v>35</v>
      </c>
      <c r="K21" s="229">
        <v>0</v>
      </c>
    </row>
    <row r="22" spans="2:11" ht="30.75" customHeight="1">
      <c r="B22" s="240" t="s">
        <v>160</v>
      </c>
      <c r="C22" s="237">
        <v>289</v>
      </c>
      <c r="D22" s="229">
        <v>78</v>
      </c>
      <c r="E22" s="229">
        <v>17</v>
      </c>
      <c r="F22" s="229">
        <v>6</v>
      </c>
      <c r="G22" s="229">
        <v>73</v>
      </c>
      <c r="H22" s="229">
        <v>44</v>
      </c>
      <c r="I22" s="229">
        <v>2</v>
      </c>
      <c r="J22" s="229">
        <v>69</v>
      </c>
      <c r="K22" s="229">
        <v>0</v>
      </c>
    </row>
    <row r="23" spans="2:11" ht="30.75" customHeight="1">
      <c r="B23" s="240" t="s">
        <v>161</v>
      </c>
      <c r="C23" s="237">
        <v>137</v>
      </c>
      <c r="D23" s="229">
        <v>41</v>
      </c>
      <c r="E23" s="229">
        <v>6</v>
      </c>
      <c r="F23" s="229">
        <v>2</v>
      </c>
      <c r="G23" s="229">
        <v>24</v>
      </c>
      <c r="H23" s="229">
        <v>28</v>
      </c>
      <c r="I23" s="229">
        <v>1</v>
      </c>
      <c r="J23" s="229">
        <v>35</v>
      </c>
      <c r="K23" s="229">
        <v>0</v>
      </c>
    </row>
    <row r="24" spans="2:11" ht="30.75" customHeight="1">
      <c r="B24" s="240" t="s">
        <v>162</v>
      </c>
      <c r="C24" s="237">
        <v>94</v>
      </c>
      <c r="D24" s="229">
        <v>21</v>
      </c>
      <c r="E24" s="229">
        <v>3</v>
      </c>
      <c r="F24" s="229">
        <v>3</v>
      </c>
      <c r="G24" s="229">
        <v>25</v>
      </c>
      <c r="H24" s="229">
        <v>31</v>
      </c>
      <c r="I24" s="229">
        <v>0</v>
      </c>
      <c r="J24" s="229">
        <v>11</v>
      </c>
      <c r="K24" s="229">
        <v>0</v>
      </c>
    </row>
    <row r="25" spans="2:11" ht="14.25">
      <c r="B25" s="241"/>
      <c r="C25" s="242"/>
      <c r="D25" s="242"/>
      <c r="E25" s="242"/>
      <c r="F25" s="242"/>
      <c r="G25" s="242"/>
      <c r="H25" s="242"/>
      <c r="I25" s="242"/>
      <c r="J25" s="242"/>
      <c r="K25" s="242"/>
    </row>
    <row r="26" ht="14.25">
      <c r="K26" s="228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4.00390625" style="229" customWidth="1"/>
    <col min="2" max="2" width="13.625" style="229" customWidth="1"/>
    <col min="3" max="8" width="12.625" style="229" customWidth="1"/>
    <col min="9" max="16384" width="9.00390625" style="229" customWidth="1"/>
  </cols>
  <sheetData>
    <row r="1" ht="14.25">
      <c r="B1" s="243" t="s">
        <v>319</v>
      </c>
    </row>
    <row r="2" ht="13.5" customHeight="1">
      <c r="B2" s="230"/>
    </row>
    <row r="3" spans="6:8" ht="14.25">
      <c r="F3" s="231"/>
      <c r="H3" s="231" t="s">
        <v>269</v>
      </c>
    </row>
    <row r="4" spans="2:8" ht="33" customHeight="1">
      <c r="B4" s="189"/>
      <c r="C4" s="144" t="s">
        <v>320</v>
      </c>
      <c r="D4" s="144"/>
      <c r="E4" s="144" t="s">
        <v>321</v>
      </c>
      <c r="F4" s="144"/>
      <c r="G4" s="244" t="s">
        <v>322</v>
      </c>
      <c r="H4" s="144"/>
    </row>
    <row r="5" spans="2:8" ht="23.25" customHeight="1">
      <c r="B5" s="192"/>
      <c r="C5" s="149" t="s">
        <v>323</v>
      </c>
      <c r="D5" s="149" t="s">
        <v>324</v>
      </c>
      <c r="E5" s="149" t="s">
        <v>323</v>
      </c>
      <c r="F5" s="149" t="s">
        <v>324</v>
      </c>
      <c r="G5" s="149" t="s">
        <v>323</v>
      </c>
      <c r="H5" s="149" t="s">
        <v>324</v>
      </c>
    </row>
    <row r="6" spans="2:8" ht="16.5" customHeight="1">
      <c r="B6" s="236"/>
      <c r="C6" s="245"/>
      <c r="D6" s="245"/>
      <c r="E6" s="245"/>
      <c r="F6" s="245"/>
      <c r="G6" s="245"/>
      <c r="H6" s="245"/>
    </row>
    <row r="7" spans="2:12" s="237" customFormat="1" ht="32.25" customHeight="1">
      <c r="B7" s="238" t="s">
        <v>325</v>
      </c>
      <c r="C7" s="237">
        <v>4</v>
      </c>
      <c r="D7" s="237">
        <v>11</v>
      </c>
      <c r="E7" s="237">
        <v>1870</v>
      </c>
      <c r="F7" s="237">
        <v>5630</v>
      </c>
      <c r="G7" s="237">
        <v>3261</v>
      </c>
      <c r="H7" s="237">
        <v>5208</v>
      </c>
      <c r="L7" s="246"/>
    </row>
    <row r="8" spans="2:8" ht="32.25" customHeight="1">
      <c r="B8" s="247" t="s">
        <v>317</v>
      </c>
      <c r="C8" s="237">
        <v>1</v>
      </c>
      <c r="D8" s="229">
        <v>1</v>
      </c>
      <c r="E8" s="229">
        <v>395</v>
      </c>
      <c r="F8" s="229">
        <v>1862</v>
      </c>
      <c r="G8" s="229">
        <v>544</v>
      </c>
      <c r="H8" s="229">
        <v>963</v>
      </c>
    </row>
    <row r="9" spans="2:8" ht="32.25" customHeight="1">
      <c r="B9" s="248" t="s">
        <v>149</v>
      </c>
      <c r="C9" s="237">
        <v>0</v>
      </c>
      <c r="D9" s="229">
        <v>0</v>
      </c>
      <c r="E9" s="229">
        <v>97</v>
      </c>
      <c r="F9" s="229">
        <v>222</v>
      </c>
      <c r="G9" s="229">
        <v>169</v>
      </c>
      <c r="H9" s="229">
        <v>246</v>
      </c>
    </row>
    <row r="10" spans="2:8" ht="32.25" customHeight="1">
      <c r="B10" s="248" t="s">
        <v>150</v>
      </c>
      <c r="C10" s="237">
        <v>1</v>
      </c>
      <c r="D10" s="229">
        <v>3</v>
      </c>
      <c r="E10" s="229">
        <v>180</v>
      </c>
      <c r="F10" s="229">
        <v>545</v>
      </c>
      <c r="G10" s="229">
        <v>405</v>
      </c>
      <c r="H10" s="229">
        <v>636</v>
      </c>
    </row>
    <row r="11" spans="2:8" ht="32.25" customHeight="1">
      <c r="B11" s="248" t="s">
        <v>151</v>
      </c>
      <c r="C11" s="237">
        <v>0</v>
      </c>
      <c r="D11" s="229">
        <v>0</v>
      </c>
      <c r="E11" s="229">
        <v>121</v>
      </c>
      <c r="F11" s="229">
        <v>281</v>
      </c>
      <c r="G11" s="229">
        <v>224</v>
      </c>
      <c r="H11" s="229">
        <v>347</v>
      </c>
    </row>
    <row r="12" spans="2:8" ht="32.25" customHeight="1">
      <c r="B12" s="248" t="s">
        <v>152</v>
      </c>
      <c r="C12" s="237">
        <v>0</v>
      </c>
      <c r="D12" s="229">
        <v>0</v>
      </c>
      <c r="E12" s="229">
        <v>114</v>
      </c>
      <c r="F12" s="229">
        <v>258</v>
      </c>
      <c r="G12" s="229">
        <v>236</v>
      </c>
      <c r="H12" s="229">
        <v>383</v>
      </c>
    </row>
    <row r="13" spans="2:8" ht="32.25" customHeight="1">
      <c r="B13" s="248" t="s">
        <v>153</v>
      </c>
      <c r="C13" s="237">
        <v>1</v>
      </c>
      <c r="D13" s="229">
        <v>4</v>
      </c>
      <c r="E13" s="229">
        <v>244</v>
      </c>
      <c r="F13" s="229">
        <v>636</v>
      </c>
      <c r="G13" s="229">
        <v>468</v>
      </c>
      <c r="H13" s="229">
        <v>736</v>
      </c>
    </row>
    <row r="14" spans="2:8" ht="32.25" customHeight="1">
      <c r="B14" s="248" t="s">
        <v>154</v>
      </c>
      <c r="C14" s="237">
        <v>0</v>
      </c>
      <c r="D14" s="229">
        <v>0</v>
      </c>
      <c r="E14" s="229">
        <v>55</v>
      </c>
      <c r="F14" s="229">
        <v>133</v>
      </c>
      <c r="G14" s="229">
        <v>85</v>
      </c>
      <c r="H14" s="229">
        <v>129</v>
      </c>
    </row>
    <row r="15" spans="2:8" ht="32.25" customHeight="1">
      <c r="B15" s="248" t="s">
        <v>155</v>
      </c>
      <c r="C15" s="237">
        <v>0</v>
      </c>
      <c r="D15" s="229">
        <v>0</v>
      </c>
      <c r="E15" s="229">
        <v>24</v>
      </c>
      <c r="F15" s="229">
        <v>51</v>
      </c>
      <c r="G15" s="229">
        <v>61</v>
      </c>
      <c r="H15" s="229">
        <v>97</v>
      </c>
    </row>
    <row r="16" spans="2:8" ht="32.25" customHeight="1">
      <c r="B16" s="248" t="s">
        <v>156</v>
      </c>
      <c r="C16" s="237">
        <v>0</v>
      </c>
      <c r="D16" s="229">
        <v>0</v>
      </c>
      <c r="E16" s="229">
        <v>33</v>
      </c>
      <c r="F16" s="229">
        <v>92</v>
      </c>
      <c r="G16" s="229">
        <v>82</v>
      </c>
      <c r="H16" s="229">
        <v>131</v>
      </c>
    </row>
    <row r="17" spans="2:8" ht="32.25" customHeight="1">
      <c r="B17" s="248" t="s">
        <v>157</v>
      </c>
      <c r="C17" s="237">
        <v>1</v>
      </c>
      <c r="D17" s="229">
        <v>3</v>
      </c>
      <c r="E17" s="229">
        <v>107</v>
      </c>
      <c r="F17" s="229">
        <v>278</v>
      </c>
      <c r="G17" s="229">
        <v>162</v>
      </c>
      <c r="H17" s="229">
        <v>250</v>
      </c>
    </row>
    <row r="18" spans="2:8" ht="32.25" customHeight="1">
      <c r="B18" s="248" t="s">
        <v>158</v>
      </c>
      <c r="C18" s="237">
        <v>0</v>
      </c>
      <c r="D18" s="229">
        <v>0</v>
      </c>
      <c r="E18" s="229">
        <v>75</v>
      </c>
      <c r="F18" s="229">
        <v>185</v>
      </c>
      <c r="G18" s="229">
        <v>74</v>
      </c>
      <c r="H18" s="229">
        <v>112</v>
      </c>
    </row>
    <row r="19" spans="2:8" ht="32.25" customHeight="1">
      <c r="B19" s="248" t="s">
        <v>159</v>
      </c>
      <c r="C19" s="237">
        <v>0</v>
      </c>
      <c r="D19" s="229">
        <v>0</v>
      </c>
      <c r="E19" s="229">
        <v>51</v>
      </c>
      <c r="F19" s="229">
        <v>143</v>
      </c>
      <c r="G19" s="229">
        <v>115</v>
      </c>
      <c r="H19" s="229">
        <v>183</v>
      </c>
    </row>
    <row r="20" spans="2:8" ht="32.25" customHeight="1">
      <c r="B20" s="248" t="s">
        <v>160</v>
      </c>
      <c r="C20" s="237">
        <v>0</v>
      </c>
      <c r="D20" s="229">
        <v>0</v>
      </c>
      <c r="E20" s="229">
        <v>186</v>
      </c>
      <c r="F20" s="229">
        <v>454</v>
      </c>
      <c r="G20" s="229">
        <v>378</v>
      </c>
      <c r="H20" s="229">
        <v>599</v>
      </c>
    </row>
    <row r="21" spans="2:8" ht="32.25" customHeight="1">
      <c r="B21" s="248" t="s">
        <v>161</v>
      </c>
      <c r="C21" s="237">
        <v>0</v>
      </c>
      <c r="D21" s="229">
        <v>0</v>
      </c>
      <c r="E21" s="229">
        <v>89</v>
      </c>
      <c r="F21" s="229">
        <v>238</v>
      </c>
      <c r="G21" s="229">
        <v>118</v>
      </c>
      <c r="H21" s="229">
        <v>182</v>
      </c>
    </row>
    <row r="22" spans="2:8" ht="32.25" customHeight="1">
      <c r="B22" s="248" t="s">
        <v>162</v>
      </c>
      <c r="C22" s="237">
        <v>0</v>
      </c>
      <c r="D22" s="229">
        <v>0</v>
      </c>
      <c r="E22" s="229">
        <v>99</v>
      </c>
      <c r="F22" s="229">
        <v>252</v>
      </c>
      <c r="G22" s="229">
        <v>140</v>
      </c>
      <c r="H22" s="229">
        <v>214</v>
      </c>
    </row>
    <row r="23" spans="2:8" ht="14.25">
      <c r="B23" s="241"/>
      <c r="C23" s="242"/>
      <c r="D23" s="242"/>
      <c r="E23" s="242"/>
      <c r="F23" s="242"/>
      <c r="G23" s="242"/>
      <c r="H23" s="242"/>
    </row>
    <row r="24" spans="6:8" ht="14.25">
      <c r="F24" s="228"/>
      <c r="H24" s="228" t="s">
        <v>318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2.625" style="249" customWidth="1"/>
    <col min="2" max="2" width="16.00390625" style="249" customWidth="1"/>
    <col min="3" max="14" width="9.625" style="249" customWidth="1"/>
    <col min="15" max="16384" width="9.00390625" style="249" customWidth="1"/>
  </cols>
  <sheetData>
    <row r="1" ht="17.25">
      <c r="C1" s="250" t="s">
        <v>326</v>
      </c>
    </row>
    <row r="2" ht="13.5" customHeight="1">
      <c r="B2" s="250"/>
    </row>
    <row r="3" spans="13:14" ht="18" customHeight="1">
      <c r="M3" s="231"/>
      <c r="N3" s="231" t="s">
        <v>269</v>
      </c>
    </row>
    <row r="4" spans="2:14" ht="45" customHeight="1">
      <c r="B4" s="251"/>
      <c r="C4" s="252" t="s">
        <v>327</v>
      </c>
      <c r="D4" s="252" t="s">
        <v>328</v>
      </c>
      <c r="E4" s="252" t="s">
        <v>329</v>
      </c>
      <c r="F4" s="252" t="s">
        <v>330</v>
      </c>
      <c r="G4" s="252" t="s">
        <v>331</v>
      </c>
      <c r="H4" s="252" t="s">
        <v>332</v>
      </c>
      <c r="I4" s="252" t="s">
        <v>333</v>
      </c>
      <c r="J4" s="252" t="s">
        <v>334</v>
      </c>
      <c r="K4" s="252" t="s">
        <v>335</v>
      </c>
      <c r="L4" s="252" t="s">
        <v>336</v>
      </c>
      <c r="M4" s="252" t="s">
        <v>337</v>
      </c>
      <c r="N4" s="252" t="s">
        <v>338</v>
      </c>
    </row>
    <row r="5" ht="9" customHeight="1">
      <c r="B5" s="253"/>
    </row>
    <row r="6" spans="2:14" s="254" customFormat="1" ht="40.5" customHeight="1">
      <c r="B6" s="238" t="s">
        <v>316</v>
      </c>
      <c r="C6" s="237">
        <v>6209</v>
      </c>
      <c r="D6" s="237">
        <v>936</v>
      </c>
      <c r="E6" s="237">
        <v>520</v>
      </c>
      <c r="F6" s="237">
        <v>185</v>
      </c>
      <c r="G6" s="237">
        <v>1259</v>
      </c>
      <c r="H6" s="237">
        <v>1740</v>
      </c>
      <c r="I6" s="237">
        <v>242</v>
      </c>
      <c r="J6" s="237">
        <v>407</v>
      </c>
      <c r="K6" s="237">
        <v>267</v>
      </c>
      <c r="L6" s="237">
        <v>256</v>
      </c>
      <c r="M6" s="237">
        <v>222</v>
      </c>
      <c r="N6" s="237">
        <v>175</v>
      </c>
    </row>
    <row r="7" spans="2:14" ht="40.5" customHeight="1">
      <c r="B7" s="248" t="s">
        <v>317</v>
      </c>
      <c r="C7" s="237">
        <v>1099</v>
      </c>
      <c r="D7" s="229">
        <v>156</v>
      </c>
      <c r="E7" s="229">
        <v>84</v>
      </c>
      <c r="F7" s="229">
        <v>27</v>
      </c>
      <c r="G7" s="229">
        <v>246</v>
      </c>
      <c r="H7" s="229">
        <v>324</v>
      </c>
      <c r="I7" s="229">
        <v>50</v>
      </c>
      <c r="J7" s="229">
        <v>67</v>
      </c>
      <c r="K7" s="229">
        <v>43</v>
      </c>
      <c r="L7" s="229">
        <v>37</v>
      </c>
      <c r="M7" s="229">
        <v>35</v>
      </c>
      <c r="N7" s="229">
        <v>30</v>
      </c>
    </row>
    <row r="8" spans="2:14" ht="40.5" customHeight="1">
      <c r="B8" s="248" t="s">
        <v>149</v>
      </c>
      <c r="C8" s="237">
        <v>238</v>
      </c>
      <c r="D8" s="229">
        <v>36</v>
      </c>
      <c r="E8" s="229">
        <v>27</v>
      </c>
      <c r="F8" s="229">
        <v>5</v>
      </c>
      <c r="G8" s="229">
        <v>49</v>
      </c>
      <c r="H8" s="229">
        <v>73</v>
      </c>
      <c r="I8" s="229">
        <v>9</v>
      </c>
      <c r="J8" s="229">
        <v>13</v>
      </c>
      <c r="K8" s="229">
        <v>7</v>
      </c>
      <c r="L8" s="229">
        <v>6</v>
      </c>
      <c r="M8" s="229">
        <v>8</v>
      </c>
      <c r="N8" s="229">
        <v>5</v>
      </c>
    </row>
    <row r="9" spans="2:14" ht="40.5" customHeight="1">
      <c r="B9" s="248" t="s">
        <v>150</v>
      </c>
      <c r="C9" s="237">
        <v>698</v>
      </c>
      <c r="D9" s="229">
        <v>104</v>
      </c>
      <c r="E9" s="229">
        <v>74</v>
      </c>
      <c r="F9" s="229">
        <v>38</v>
      </c>
      <c r="G9" s="229">
        <v>137</v>
      </c>
      <c r="H9" s="229">
        <v>185</v>
      </c>
      <c r="I9" s="229">
        <v>27</v>
      </c>
      <c r="J9" s="229">
        <v>34</v>
      </c>
      <c r="K9" s="229">
        <v>35</v>
      </c>
      <c r="L9" s="229">
        <v>25</v>
      </c>
      <c r="M9" s="229">
        <v>20</v>
      </c>
      <c r="N9" s="229">
        <v>19</v>
      </c>
    </row>
    <row r="10" spans="2:14" ht="40.5" customHeight="1">
      <c r="B10" s="248" t="s">
        <v>151</v>
      </c>
      <c r="C10" s="237">
        <v>391</v>
      </c>
      <c r="D10" s="229">
        <v>69</v>
      </c>
      <c r="E10" s="229">
        <v>30</v>
      </c>
      <c r="F10" s="229">
        <v>7</v>
      </c>
      <c r="G10" s="229">
        <v>79</v>
      </c>
      <c r="H10" s="229">
        <v>112</v>
      </c>
      <c r="I10" s="229">
        <v>7</v>
      </c>
      <c r="J10" s="229">
        <v>26</v>
      </c>
      <c r="K10" s="229">
        <v>26</v>
      </c>
      <c r="L10" s="229">
        <v>14</v>
      </c>
      <c r="M10" s="229">
        <v>14</v>
      </c>
      <c r="N10" s="229">
        <v>7</v>
      </c>
    </row>
    <row r="11" spans="2:14" ht="40.5" customHeight="1">
      <c r="B11" s="248" t="s">
        <v>152</v>
      </c>
      <c r="C11" s="237">
        <v>483</v>
      </c>
      <c r="D11" s="229">
        <v>69</v>
      </c>
      <c r="E11" s="229">
        <v>50</v>
      </c>
      <c r="F11" s="229">
        <v>11</v>
      </c>
      <c r="G11" s="229">
        <v>92</v>
      </c>
      <c r="H11" s="229">
        <v>132</v>
      </c>
      <c r="I11" s="229">
        <v>16</v>
      </c>
      <c r="J11" s="229">
        <v>39</v>
      </c>
      <c r="K11" s="229">
        <v>24</v>
      </c>
      <c r="L11" s="229">
        <v>15</v>
      </c>
      <c r="M11" s="229">
        <v>18</v>
      </c>
      <c r="N11" s="229">
        <v>17</v>
      </c>
    </row>
    <row r="12" spans="2:14" ht="40.5" customHeight="1">
      <c r="B12" s="248" t="s">
        <v>153</v>
      </c>
      <c r="C12" s="237">
        <v>802</v>
      </c>
      <c r="D12" s="229">
        <v>129</v>
      </c>
      <c r="E12" s="229">
        <v>66</v>
      </c>
      <c r="F12" s="229">
        <v>26</v>
      </c>
      <c r="G12" s="229">
        <v>145</v>
      </c>
      <c r="H12" s="229">
        <v>214</v>
      </c>
      <c r="I12" s="229">
        <v>32</v>
      </c>
      <c r="J12" s="229">
        <v>56</v>
      </c>
      <c r="K12" s="229">
        <v>37</v>
      </c>
      <c r="L12" s="229">
        <v>36</v>
      </c>
      <c r="M12" s="229">
        <v>40</v>
      </c>
      <c r="N12" s="229">
        <v>21</v>
      </c>
    </row>
    <row r="13" spans="2:14" ht="40.5" customHeight="1">
      <c r="B13" s="248" t="s">
        <v>154</v>
      </c>
      <c r="C13" s="237">
        <v>205</v>
      </c>
      <c r="D13" s="229">
        <v>32</v>
      </c>
      <c r="E13" s="229">
        <v>12</v>
      </c>
      <c r="F13" s="229">
        <v>8</v>
      </c>
      <c r="G13" s="229">
        <v>30</v>
      </c>
      <c r="H13" s="229">
        <v>67</v>
      </c>
      <c r="I13" s="229">
        <v>8</v>
      </c>
      <c r="J13" s="229">
        <v>16</v>
      </c>
      <c r="K13" s="229">
        <v>3</v>
      </c>
      <c r="L13" s="229">
        <v>17</v>
      </c>
      <c r="M13" s="229">
        <v>6</v>
      </c>
      <c r="N13" s="229">
        <v>6</v>
      </c>
    </row>
    <row r="14" spans="2:14" ht="40.5" customHeight="1">
      <c r="B14" s="248" t="s">
        <v>155</v>
      </c>
      <c r="C14" s="237">
        <v>83</v>
      </c>
      <c r="D14" s="229">
        <v>13</v>
      </c>
      <c r="E14" s="229">
        <v>11</v>
      </c>
      <c r="F14" s="229">
        <v>1</v>
      </c>
      <c r="G14" s="229">
        <v>15</v>
      </c>
      <c r="H14" s="229">
        <v>23</v>
      </c>
      <c r="I14" s="229">
        <v>1</v>
      </c>
      <c r="J14" s="229">
        <v>6</v>
      </c>
      <c r="K14" s="229">
        <v>3</v>
      </c>
      <c r="L14" s="229">
        <v>5</v>
      </c>
      <c r="M14" s="229">
        <v>3</v>
      </c>
      <c r="N14" s="229">
        <v>2</v>
      </c>
    </row>
    <row r="15" spans="2:14" ht="40.5" customHeight="1">
      <c r="B15" s="248" t="s">
        <v>156</v>
      </c>
      <c r="C15" s="237">
        <v>124</v>
      </c>
      <c r="D15" s="229">
        <v>22</v>
      </c>
      <c r="E15" s="229">
        <v>10</v>
      </c>
      <c r="F15" s="229">
        <v>6</v>
      </c>
      <c r="G15" s="229">
        <v>20</v>
      </c>
      <c r="H15" s="229">
        <v>37</v>
      </c>
      <c r="I15" s="229">
        <v>7</v>
      </c>
      <c r="J15" s="229">
        <v>9</v>
      </c>
      <c r="K15" s="229">
        <v>3</v>
      </c>
      <c r="L15" s="229">
        <v>7</v>
      </c>
      <c r="M15" s="229">
        <v>1</v>
      </c>
      <c r="N15" s="229">
        <v>2</v>
      </c>
    </row>
    <row r="16" spans="2:14" ht="40.5" customHeight="1">
      <c r="B16" s="248" t="s">
        <v>157</v>
      </c>
      <c r="C16" s="237">
        <v>321</v>
      </c>
      <c r="D16" s="229">
        <v>48</v>
      </c>
      <c r="E16" s="229">
        <v>24</v>
      </c>
      <c r="F16" s="229">
        <v>7</v>
      </c>
      <c r="G16" s="229">
        <v>74</v>
      </c>
      <c r="H16" s="229">
        <v>98</v>
      </c>
      <c r="I16" s="229">
        <v>11</v>
      </c>
      <c r="J16" s="229">
        <v>20</v>
      </c>
      <c r="K16" s="229">
        <v>7</v>
      </c>
      <c r="L16" s="229">
        <v>8</v>
      </c>
      <c r="M16" s="229">
        <v>10</v>
      </c>
      <c r="N16" s="229">
        <v>14</v>
      </c>
    </row>
    <row r="17" spans="2:14" ht="40.5" customHeight="1">
      <c r="B17" s="248" t="s">
        <v>158</v>
      </c>
      <c r="C17" s="237">
        <v>191</v>
      </c>
      <c r="D17" s="229">
        <v>29</v>
      </c>
      <c r="E17" s="229">
        <v>15</v>
      </c>
      <c r="F17" s="229">
        <v>2</v>
      </c>
      <c r="G17" s="229">
        <v>43</v>
      </c>
      <c r="H17" s="229">
        <v>41</v>
      </c>
      <c r="I17" s="229">
        <v>17</v>
      </c>
      <c r="J17" s="229">
        <v>19</v>
      </c>
      <c r="K17" s="229">
        <v>4</v>
      </c>
      <c r="L17" s="229">
        <v>8</v>
      </c>
      <c r="M17" s="229">
        <v>8</v>
      </c>
      <c r="N17" s="229">
        <v>5</v>
      </c>
    </row>
    <row r="18" spans="2:14" ht="40.5" customHeight="1">
      <c r="B18" s="248" t="s">
        <v>159</v>
      </c>
      <c r="C18" s="237">
        <v>272</v>
      </c>
      <c r="D18" s="229">
        <v>47</v>
      </c>
      <c r="E18" s="229">
        <v>12</v>
      </c>
      <c r="F18" s="229">
        <v>8</v>
      </c>
      <c r="G18" s="229">
        <v>56</v>
      </c>
      <c r="H18" s="229">
        <v>69</v>
      </c>
      <c r="I18" s="229">
        <v>13</v>
      </c>
      <c r="J18" s="229">
        <v>20</v>
      </c>
      <c r="K18" s="229">
        <v>12</v>
      </c>
      <c r="L18" s="229">
        <v>14</v>
      </c>
      <c r="M18" s="229">
        <v>12</v>
      </c>
      <c r="N18" s="229">
        <v>9</v>
      </c>
    </row>
    <row r="19" spans="2:14" ht="40.5" customHeight="1">
      <c r="B19" s="248" t="s">
        <v>160</v>
      </c>
      <c r="C19" s="237">
        <v>687</v>
      </c>
      <c r="D19" s="229">
        <v>84</v>
      </c>
      <c r="E19" s="229">
        <v>64</v>
      </c>
      <c r="F19" s="229">
        <v>18</v>
      </c>
      <c r="G19" s="229">
        <v>146</v>
      </c>
      <c r="H19" s="229">
        <v>184</v>
      </c>
      <c r="I19" s="229">
        <v>20</v>
      </c>
      <c r="J19" s="229">
        <v>41</v>
      </c>
      <c r="K19" s="229">
        <v>35</v>
      </c>
      <c r="L19" s="229">
        <v>40</v>
      </c>
      <c r="M19" s="229">
        <v>33</v>
      </c>
      <c r="N19" s="229">
        <v>22</v>
      </c>
    </row>
    <row r="20" spans="2:14" ht="40.5" customHeight="1">
      <c r="B20" s="248" t="s">
        <v>161</v>
      </c>
      <c r="C20" s="237">
        <v>296</v>
      </c>
      <c r="D20" s="229">
        <v>43</v>
      </c>
      <c r="E20" s="229">
        <v>17</v>
      </c>
      <c r="F20" s="229">
        <v>10</v>
      </c>
      <c r="G20" s="229">
        <v>67</v>
      </c>
      <c r="H20" s="229">
        <v>83</v>
      </c>
      <c r="I20" s="229">
        <v>12</v>
      </c>
      <c r="J20" s="229">
        <v>21</v>
      </c>
      <c r="K20" s="229">
        <v>13</v>
      </c>
      <c r="L20" s="229">
        <v>12</v>
      </c>
      <c r="M20" s="229">
        <v>7</v>
      </c>
      <c r="N20" s="229">
        <v>11</v>
      </c>
    </row>
    <row r="21" spans="2:14" ht="40.5" customHeight="1">
      <c r="B21" s="248" t="s">
        <v>162</v>
      </c>
      <c r="C21" s="237">
        <v>319</v>
      </c>
      <c r="D21" s="229">
        <v>55</v>
      </c>
      <c r="E21" s="229">
        <v>24</v>
      </c>
      <c r="F21" s="229">
        <v>11</v>
      </c>
      <c r="G21" s="229">
        <v>60</v>
      </c>
      <c r="H21" s="229">
        <v>98</v>
      </c>
      <c r="I21" s="229">
        <v>12</v>
      </c>
      <c r="J21" s="229">
        <v>20</v>
      </c>
      <c r="K21" s="229">
        <v>15</v>
      </c>
      <c r="L21" s="229">
        <v>12</v>
      </c>
      <c r="M21" s="229">
        <v>7</v>
      </c>
      <c r="N21" s="229">
        <v>5</v>
      </c>
    </row>
    <row r="22" spans="2:14" ht="14.25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13:14" ht="21" customHeight="1">
      <c r="M23" s="257"/>
      <c r="N23" s="257" t="s">
        <v>318</v>
      </c>
    </row>
    <row r="28" ht="14.25">
      <c r="C28" s="2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2011-10-13T04:15:41Z</cp:lastPrinted>
  <dcterms:created xsi:type="dcterms:W3CDTF">2004-12-09T23:42:35Z</dcterms:created>
  <dcterms:modified xsi:type="dcterms:W3CDTF">2012-01-24T07:25:13Z</dcterms:modified>
  <cp:category/>
  <cp:version/>
  <cp:contentType/>
  <cp:contentStatus/>
</cp:coreProperties>
</file>