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649" lockStructure="1"/>
  <bookViews>
    <workbookView xWindow="0" yWindow="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<sst xmlns="http://schemas.openxmlformats.org/spreadsheetml/2006/main" count="233" uniqueCount="110">
  <si>
    <t>経営比較分析表</t>
  </si>
  <si>
    <t>事業名</t>
  </si>
  <si>
    <t>業務名</t>
    <rPh sb="2" eb="3">
      <t>メイ</t>
    </rPh>
    <phoneticPr fontId="8"/>
  </si>
  <si>
    <t>類似団体区分</t>
    <rPh sb="4" eb="6">
      <t>クブン</t>
    </rPh>
    <phoneticPr fontId="8"/>
  </si>
  <si>
    <t>業種名</t>
    <rPh sb="2" eb="3">
      <t>メイ</t>
    </rPh>
    <phoneticPr fontId="8"/>
  </si>
  <si>
    <t>人口（人）</t>
    <rPh sb="0" eb="2">
      <t>ジンコウ</t>
    </rPh>
    <rPh sb="3" eb="4">
      <t>ヒト</t>
    </rPh>
    <phoneticPr fontId="8"/>
  </si>
  <si>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</si>
  <si>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</si>
  <si>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</si>
  <si>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</si>
  <si>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t>
  </si>
  <si>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</si>
  <si>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</si>
  <si>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</si>
  <si>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</si>
  <si>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</si>
  <si>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資金不足比率(％)</t>
  </si>
  <si>
    <t>業務CD</t>
    <rPh sb="0" eb="2">
      <t>ギョウム</t>
    </rPh>
    <phoneticPr fontId="8"/>
  </si>
  <si>
    <t>自己資本構成比率(％)</t>
  </si>
  <si>
    <t>1. 経営の健全性・効率性</t>
  </si>
  <si>
    <t>普及率(％)</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</si>
  <si>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</si>
  <si>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</si>
  <si>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2. 老朽化の状況について</t>
  </si>
  <si>
    <t>処理区域内人口(人)</t>
    <rPh sb="0" eb="2">
      <t>ショリ</t>
    </rPh>
    <rPh sb="2" eb="5">
      <t>クイキナイ</t>
    </rPh>
    <phoneticPr fontId="8"/>
  </si>
  <si>
    <t>⑧水洗化率(％)</t>
  </si>
  <si>
    <t>1. 経営の健全性・効率性</t>
    <rPh sb="3" eb="5">
      <t>ケイエイ</t>
    </rPh>
    <rPh sb="6" eb="9">
      <t>ケンゼンセイ</t>
    </rPh>
    <rPh sb="10" eb="12">
      <t>コウリツ</t>
    </rPh>
    <rPh sb="12" eb="13">
      <t>セイ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</si>
  <si>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</si>
  <si>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③管渠改善率(％)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</si>
  <si>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</si>
  <si>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</si>
  <si>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②累積欠損金比率(％)</t>
  </si>
  <si>
    <t>業種CD</t>
    <rPh sb="0" eb="2">
      <t>ギョウシュ</t>
    </rPh>
    <phoneticPr fontId="8"/>
  </si>
  <si>
    <t>－</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</si>
  <si>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</si>
  <si>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</si>
  <si>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</si>
  <si>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</si>
  <si>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</si>
  <si>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1. 経営の健全性・効率性について</t>
  </si>
  <si>
    <t>「単年度の収支」</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</si>
  <si>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</si>
  <si>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</si>
  <si>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</si>
  <si>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「支払能力」</t>
  </si>
  <si>
    <t>「債務残高」</t>
    <rPh sb="1" eb="3">
      <t>サイム</t>
    </rPh>
    <rPh sb="3" eb="5">
      <t>ザンダカ</t>
    </rPh>
    <phoneticPr fontId="8"/>
  </si>
  <si>
    <t>団体CD</t>
    <rPh sb="0" eb="2">
      <t>ダンタイ</t>
    </rPh>
    <phoneticPr fontId="8"/>
  </si>
  <si>
    <t>埼玉県　秩父市</t>
  </si>
  <si>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</si>
  <si>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</si>
  <si>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</si>
  <si>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</si>
  <si>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③流動比率(％)</t>
    <rPh sb="1" eb="3">
      <t>リュウドウ</t>
    </rPh>
    <rPh sb="3" eb="5">
      <t>ヒリツ</t>
    </rPh>
    <phoneticPr fontId="8"/>
  </si>
  <si>
    <t>「使用料対象の捕捉」</t>
    <rPh sb="1" eb="4">
      <t>シヨウリョウ</t>
    </rPh>
    <rPh sb="4" eb="6">
      <t>タイショウ</t>
    </rPh>
    <rPh sb="7" eb="9">
      <t>ホソク</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</si>
  <si>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</si>
  <si>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</si>
  <si>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業種名称</t>
    <rPh sb="0" eb="2">
      <t>ギョウシュ</t>
    </rPh>
    <rPh sb="2" eb="4">
      <t>メイショウ</t>
    </rPh>
    <phoneticPr fontId="8"/>
  </si>
  <si>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8"/>
  </si>
  <si>
    <t>人口</t>
    <rPh sb="0" eb="2">
      <t>ジンコウ</t>
    </rPh>
    <phoneticPr fontId="8"/>
  </si>
  <si>
    <t>下水道事業(法非適用)</t>
    <rPh sb="3" eb="5">
      <t>ジギョウ</t>
    </rPh>
    <rPh sb="6" eb="7">
      <t>ホウ</t>
    </rPh>
    <rPh sb="7" eb="8">
      <t>ヒ</t>
    </rPh>
    <rPh sb="8" eb="10">
      <t>テキヨウ</t>
    </rPh>
    <phoneticPr fontId="8"/>
  </si>
  <si>
    <t>⑤経費回収率(％)</t>
  </si>
  <si>
    <t>項番</t>
    <rPh sb="0" eb="2">
      <t>コウバン</t>
    </rPh>
    <phoneticPr fontId="8"/>
  </si>
  <si>
    <t>年度</t>
    <rPh sb="0" eb="2">
      <t>ネンド</t>
    </rPh>
    <phoneticPr fontId="8"/>
  </si>
  <si>
    <t>事業CD</t>
    <rPh sb="0" eb="2">
      <t>ジギョウ</t>
    </rPh>
    <phoneticPr fontId="8"/>
  </si>
  <si>
    <t>①収益的収支比率(％)</t>
    <rPh sb="1" eb="4">
      <t>シュウエキテキ</t>
    </rPh>
    <phoneticPr fontId="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</si>
  <si>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</si>
  <si>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</si>
  <si>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</si>
  <si>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</si>
  <si>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</si>
  <si>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</si>
  <si>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</si>
  <si>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</si>
  <si>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</si>
  <si>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</si>
  <si>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</si>
  <si>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</si>
  <si>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</si>
  <si>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</si>
  <si>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</si>
  <si>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</si>
  <si>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</si>
  <si>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</si>
  <si>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</si>
  <si>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</si>
  <si>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</si>
  <si>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</si>
  <si>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</si>
  <si>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</si>
  <si>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</si>
  <si>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</si>
  <si>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</si>
  <si>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</si>
  <si>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</si>
  <si>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</si>
  <si>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</si>
  <si>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法非適用</t>
  </si>
  <si>
    <t>下水道事業</t>
  </si>
  <si>
    <t>特定地域生活排水処理</t>
  </si>
  <si>
    <t>K2</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</si>
  <si>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</si>
  <si>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</si>
  <si>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</si>
  <si>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</si>
  <si>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</si>
  <si>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</si>
  <si>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</si>
  <si>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①収益的収支比率、④企業債残高対事業規模比率
　当市の特定地域生活排水処理施設事業の使用料金は定額制を採用し月1,100円(税抜)と低く設定しているため、平成27年度における使用料単価は53.8円/m3となり、国が要請する全国平均の使用料単価150円/m3の3分の1程度となっている。したがって、分流式下水道に要する繰出金等、基準内の繰入金を受けることができず、資本費に対し基準外の赤字補填繰入金で経営を維持している現状である。収益的収支比率が低いのは、そのためである。
　当該事業の資本費に対する地方財政措置(公費負担分)は制度上約7割となっている。
⑤経費回収率、⑥汚水処理原価
　当市では、維持管理費のうち法定点検費用は負担しているが、浄化槽清掃費用は各戸で使用者が直接負担しているため類似団体に比べ汚水処理原価は低くなっている。
　使用料収入で汚水処理に係る維持管理費分を賄えていないため、資本費の全額と維持管理費の不足分を一般会計からの赤字補填の繰入金によって経営を維持している現状である。
⑦施設利用率
　浄化槽は設置当初に想定される人数に応じて槽の大きさを選択している。また、人口減少に伴い使用休止になった浄化槽もあり、6割程度の施設利用率になってしまう。</t>
    <rPh sb="1" eb="4">
      <t>シュウエキテキ</t>
    </rPh>
    <rPh sb="4" eb="6">
      <t>シュウシ</t>
    </rPh>
    <rPh sb="6" eb="8">
      <t>ヒリツ</t>
    </rPh>
    <rPh sb="10" eb="12">
      <t>キギョウ</t>
    </rPh>
    <rPh sb="12" eb="13">
      <t>サイ</t>
    </rPh>
    <rPh sb="13" eb="15">
      <t>ザンダカ</t>
    </rPh>
    <rPh sb="15" eb="16">
      <t>タイ</t>
    </rPh>
    <rPh sb="16" eb="18">
      <t>ジギョウ</t>
    </rPh>
    <rPh sb="18" eb="20">
      <t>キボ</t>
    </rPh>
    <rPh sb="20" eb="22">
      <t>ヒリツ</t>
    </rPh>
    <rPh sb="24" eb="26">
      <t>トウシ</t>
    </rPh>
    <rPh sb="27" eb="29">
      <t>トクテイ</t>
    </rPh>
    <rPh sb="29" eb="31">
      <t>チイキ</t>
    </rPh>
    <rPh sb="31" eb="33">
      <t>セイカツ</t>
    </rPh>
    <rPh sb="33" eb="35">
      <t>ハイスイ</t>
    </rPh>
    <rPh sb="35" eb="37">
      <t>ショリ</t>
    </rPh>
    <rPh sb="37" eb="39">
      <t>シセツ</t>
    </rPh>
    <rPh sb="39" eb="41">
      <t>ジギョウ</t>
    </rPh>
    <rPh sb="42" eb="44">
      <t>シヨウ</t>
    </rPh>
    <rPh sb="44" eb="46">
      <t>リョウキン</t>
    </rPh>
    <rPh sb="47" eb="50">
      <t>テイガクセイ</t>
    </rPh>
    <rPh sb="51" eb="53">
      <t>サイヨウ</t>
    </rPh>
    <rPh sb="54" eb="55">
      <t>ツキ</t>
    </rPh>
    <rPh sb="60" eb="61">
      <t>エン</t>
    </rPh>
    <rPh sb="62" eb="63">
      <t>ゼイ</t>
    </rPh>
    <rPh sb="63" eb="64">
      <t>ヌ</t>
    </rPh>
    <rPh sb="66" eb="67">
      <t>ヒク</t>
    </rPh>
    <rPh sb="68" eb="70">
      <t>セッテイ</t>
    </rPh>
    <rPh sb="77" eb="79">
      <t>ヘイセイ</t>
    </rPh>
    <rPh sb="81" eb="83">
      <t>ネンド</t>
    </rPh>
    <rPh sb="87" eb="90">
      <t>シヨウリョウ</t>
    </rPh>
    <rPh sb="90" eb="92">
      <t>タンカ</t>
    </rPh>
    <rPh sb="97" eb="98">
      <t>エン</t>
    </rPh>
    <rPh sb="105" eb="106">
      <t>クニ</t>
    </rPh>
    <rPh sb="107" eb="109">
      <t>ヨウセイ</t>
    </rPh>
    <rPh sb="111" eb="113">
      <t>ゼンコク</t>
    </rPh>
    <rPh sb="113" eb="115">
      <t>ヘイキン</t>
    </rPh>
    <rPh sb="116" eb="119">
      <t>シヨウリョウ</t>
    </rPh>
    <rPh sb="119" eb="121">
      <t>タンカ</t>
    </rPh>
    <rPh sb="124" eb="125">
      <t>エン</t>
    </rPh>
    <rPh sb="130" eb="131">
      <t>ブン</t>
    </rPh>
    <rPh sb="133" eb="135">
      <t>テイド</t>
    </rPh>
    <rPh sb="148" eb="150">
      <t>ブンリュウ</t>
    </rPh>
    <rPh sb="150" eb="151">
      <t>シキ</t>
    </rPh>
    <rPh sb="151" eb="154">
      <t>ゲスイドウ</t>
    </rPh>
    <rPh sb="155" eb="156">
      <t>ヨウ</t>
    </rPh>
    <rPh sb="158" eb="159">
      <t>ソウ</t>
    </rPh>
    <rPh sb="159" eb="160">
      <t>シュツ</t>
    </rPh>
    <rPh sb="160" eb="161">
      <t>キン</t>
    </rPh>
    <rPh sb="161" eb="162">
      <t>トウ</t>
    </rPh>
    <rPh sb="163" eb="166">
      <t>キジュンナイ</t>
    </rPh>
    <rPh sb="167" eb="169">
      <t>クリイレ</t>
    </rPh>
    <rPh sb="169" eb="170">
      <t>キン</t>
    </rPh>
    <rPh sb="171" eb="172">
      <t>ウ</t>
    </rPh>
    <rPh sb="181" eb="183">
      <t>シホン</t>
    </rPh>
    <rPh sb="183" eb="184">
      <t>ヒ</t>
    </rPh>
    <rPh sb="185" eb="186">
      <t>タイ</t>
    </rPh>
    <rPh sb="187" eb="189">
      <t>キジュン</t>
    </rPh>
    <rPh sb="189" eb="190">
      <t>ガイ</t>
    </rPh>
    <rPh sb="191" eb="193">
      <t>アカジ</t>
    </rPh>
    <rPh sb="193" eb="195">
      <t>ホテン</t>
    </rPh>
    <rPh sb="195" eb="197">
      <t>クリイレ</t>
    </rPh>
    <rPh sb="197" eb="198">
      <t>キン</t>
    </rPh>
    <rPh sb="199" eb="201">
      <t>ケイエイ</t>
    </rPh>
    <rPh sb="202" eb="204">
      <t>イジ</t>
    </rPh>
    <rPh sb="208" eb="210">
      <t>ゲンジョウ</t>
    </rPh>
    <rPh sb="214" eb="217">
      <t>シュウエキテキ</t>
    </rPh>
    <rPh sb="217" eb="219">
      <t>シュウシ</t>
    </rPh>
    <rPh sb="219" eb="221">
      <t>ヒリツ</t>
    </rPh>
    <rPh sb="222" eb="223">
      <t>ヒク</t>
    </rPh>
    <rPh sb="237" eb="239">
      <t>トウガイ</t>
    </rPh>
    <rPh sb="239" eb="241">
      <t>ジギョウ</t>
    </rPh>
    <rPh sb="242" eb="244">
      <t>シホン</t>
    </rPh>
    <rPh sb="244" eb="245">
      <t>ヒ</t>
    </rPh>
    <rPh sb="246" eb="247">
      <t>タイ</t>
    </rPh>
    <rPh sb="249" eb="251">
      <t>チホウ</t>
    </rPh>
    <rPh sb="251" eb="253">
      <t>ザイセイ</t>
    </rPh>
    <rPh sb="253" eb="255">
      <t>ソチ</t>
    </rPh>
    <rPh sb="256" eb="258">
      <t>コウヒ</t>
    </rPh>
    <rPh sb="258" eb="260">
      <t>フタン</t>
    </rPh>
    <rPh sb="260" eb="261">
      <t>ブン</t>
    </rPh>
    <rPh sb="263" eb="266">
      <t>セイドジョウ</t>
    </rPh>
    <rPh sb="266" eb="267">
      <t>ヤク</t>
    </rPh>
    <rPh sb="268" eb="269">
      <t>ワリ</t>
    </rPh>
    <rPh sb="279" eb="281">
      <t>ケイヒ</t>
    </rPh>
    <rPh sb="281" eb="283">
      <t>カイシュウ</t>
    </rPh>
    <rPh sb="283" eb="284">
      <t>リツ</t>
    </rPh>
    <rPh sb="286" eb="288">
      <t>オスイ</t>
    </rPh>
    <rPh sb="288" eb="290">
      <t>ショリ</t>
    </rPh>
    <rPh sb="290" eb="292">
      <t>ゲンカ</t>
    </rPh>
    <rPh sb="294" eb="296">
      <t>トウシ</t>
    </rPh>
    <rPh sb="299" eb="301">
      <t>イジ</t>
    </rPh>
    <rPh sb="301" eb="304">
      <t>カンリヒ</t>
    </rPh>
    <rPh sb="307" eb="309">
      <t>ホウテイ</t>
    </rPh>
    <rPh sb="309" eb="311">
      <t>テンケン</t>
    </rPh>
    <rPh sb="311" eb="313">
      <t>ヒヨウ</t>
    </rPh>
    <rPh sb="314" eb="316">
      <t>フタン</t>
    </rPh>
    <rPh sb="322" eb="325">
      <t>ジョウカソウ</t>
    </rPh>
    <rPh sb="325" eb="327">
      <t>セイソウ</t>
    </rPh>
    <rPh sb="327" eb="329">
      <t>ヒヨウ</t>
    </rPh>
    <rPh sb="330" eb="332">
      <t>カクコ</t>
    </rPh>
    <rPh sb="333" eb="336">
      <t>シヨウシャ</t>
    </rPh>
    <rPh sb="337" eb="339">
      <t>チョクセツ</t>
    </rPh>
    <rPh sb="339" eb="341">
      <t>フタン</t>
    </rPh>
    <rPh sb="347" eb="349">
      <t>ルイジ</t>
    </rPh>
    <rPh sb="349" eb="351">
      <t>ダンタイ</t>
    </rPh>
    <rPh sb="352" eb="353">
      <t>クラ</t>
    </rPh>
    <rPh sb="354" eb="356">
      <t>オスイ</t>
    </rPh>
    <rPh sb="356" eb="358">
      <t>ショリ</t>
    </rPh>
    <rPh sb="358" eb="360">
      <t>ゲンカ</t>
    </rPh>
    <rPh sb="361" eb="362">
      <t>ヒク</t>
    </rPh>
    <rPh sb="371" eb="374">
      <t>シヨウリョウ</t>
    </rPh>
    <rPh sb="374" eb="376">
      <t>シュウニュウ</t>
    </rPh>
    <rPh sb="377" eb="379">
      <t>オスイ</t>
    </rPh>
    <rPh sb="379" eb="381">
      <t>ショリ</t>
    </rPh>
    <rPh sb="382" eb="383">
      <t>カカ</t>
    </rPh>
    <rPh sb="384" eb="386">
      <t>イジ</t>
    </rPh>
    <rPh sb="386" eb="389">
      <t>カンリヒ</t>
    </rPh>
    <rPh sb="389" eb="390">
      <t>ブン</t>
    </rPh>
    <rPh sb="391" eb="392">
      <t>マカナ</t>
    </rPh>
    <rPh sb="400" eb="402">
      <t>シホン</t>
    </rPh>
    <rPh sb="402" eb="403">
      <t>ヒ</t>
    </rPh>
    <rPh sb="404" eb="406">
      <t>ゼンガク</t>
    </rPh>
    <rPh sb="407" eb="409">
      <t>イジ</t>
    </rPh>
    <rPh sb="409" eb="412">
      <t>カンリヒ</t>
    </rPh>
    <rPh sb="413" eb="416">
      <t>フソクブン</t>
    </rPh>
    <rPh sb="417" eb="419">
      <t>イッパン</t>
    </rPh>
    <rPh sb="419" eb="421">
      <t>カイケイ</t>
    </rPh>
    <rPh sb="424" eb="426">
      <t>アカジ</t>
    </rPh>
    <rPh sb="426" eb="428">
      <t>ホテン</t>
    </rPh>
    <rPh sb="429" eb="431">
      <t>クリイレ</t>
    </rPh>
    <rPh sb="431" eb="432">
      <t>キン</t>
    </rPh>
    <rPh sb="436" eb="438">
      <t>ケイエイ</t>
    </rPh>
    <rPh sb="439" eb="441">
      <t>イジ</t>
    </rPh>
    <rPh sb="445" eb="447">
      <t>ゲンジョウ</t>
    </rPh>
    <rPh sb="454" eb="456">
      <t>シセツ</t>
    </rPh>
    <rPh sb="456" eb="459">
      <t>リヨウリツ</t>
    </rPh>
    <rPh sb="461" eb="464">
      <t>ジョウカソウ</t>
    </rPh>
    <rPh sb="465" eb="467">
      <t>セッチ</t>
    </rPh>
    <rPh sb="467" eb="469">
      <t>トウショ</t>
    </rPh>
    <rPh sb="470" eb="472">
      <t>ソウテイ</t>
    </rPh>
    <rPh sb="475" eb="477">
      <t>ニンズウ</t>
    </rPh>
    <rPh sb="478" eb="479">
      <t>オウ</t>
    </rPh>
    <rPh sb="481" eb="482">
      <t>ソウ</t>
    </rPh>
    <rPh sb="483" eb="484">
      <t>オオ</t>
    </rPh>
    <rPh sb="487" eb="489">
      <t>センタク</t>
    </rPh>
    <rPh sb="497" eb="499">
      <t>ジンコウ</t>
    </rPh>
    <rPh sb="499" eb="501">
      <t>ゲンショウ</t>
    </rPh>
    <rPh sb="502" eb="503">
      <t>トモナ</t>
    </rPh>
    <rPh sb="504" eb="506">
      <t>シヨウ</t>
    </rPh>
    <rPh sb="506" eb="508">
      <t>キュウシ</t>
    </rPh>
    <rPh sb="512" eb="515">
      <t>ジョウカソウ</t>
    </rPh>
    <rPh sb="520" eb="521">
      <t>ワリ</t>
    </rPh>
    <rPh sb="521" eb="523">
      <t>テイド</t>
    </rPh>
    <rPh sb="524" eb="526">
      <t>シセツ</t>
    </rPh>
    <rPh sb="526" eb="529">
      <t>リヨウリツ</t>
    </rPh>
    <phoneticPr fontId="18"/>
  </si>
  <si>
    <t>　当市の特定地域生活排水処理施設事業は、平成11年度から整備を開始し、最も古いもので17年が経過している。
　法定耐用年数が15年であることから、近年は故障等のトラブルが発生してきている。
　故障等のトラブルについては、浄化槽の交換ではなく修繕で対応でき、補助金や起債を財源にできないため財源の確保を検討しなければならない。</t>
    <rPh sb="35" eb="36">
      <t>モット</t>
    </rPh>
    <rPh sb="37" eb="38">
      <t>フル</t>
    </rPh>
    <rPh sb="44" eb="45">
      <t>ネン</t>
    </rPh>
    <rPh sb="46" eb="48">
      <t>ケイカ</t>
    </rPh>
    <rPh sb="55" eb="57">
      <t>ホウテイ</t>
    </rPh>
    <rPh sb="57" eb="59">
      <t>タイヨウ</t>
    </rPh>
    <rPh sb="59" eb="61">
      <t>ネンスウ</t>
    </rPh>
    <rPh sb="64" eb="65">
      <t>ネン</t>
    </rPh>
    <rPh sb="73" eb="75">
      <t>キンネン</t>
    </rPh>
    <rPh sb="76" eb="78">
      <t>コショウ</t>
    </rPh>
    <rPh sb="78" eb="79">
      <t>トウ</t>
    </rPh>
    <rPh sb="85" eb="87">
      <t>ハッセイ</t>
    </rPh>
    <rPh sb="96" eb="98">
      <t>コショウ</t>
    </rPh>
    <rPh sb="98" eb="99">
      <t>トウ</t>
    </rPh>
    <rPh sb="110" eb="113">
      <t>ジョウカソウ</t>
    </rPh>
    <rPh sb="114" eb="116">
      <t>コウカン</t>
    </rPh>
    <rPh sb="120" eb="122">
      <t>シュウゼン</t>
    </rPh>
    <rPh sb="123" eb="125">
      <t>タイオウ</t>
    </rPh>
    <rPh sb="128" eb="131">
      <t>ホジョキン</t>
    </rPh>
    <rPh sb="132" eb="134">
      <t>キサイ</t>
    </rPh>
    <rPh sb="135" eb="137">
      <t>ザイゲン</t>
    </rPh>
    <rPh sb="144" eb="146">
      <t>ザイゲン</t>
    </rPh>
    <rPh sb="147" eb="149">
      <t>カクホ</t>
    </rPh>
    <rPh sb="150" eb="152">
      <t>ケントウ</t>
    </rPh>
    <phoneticPr fontId="18"/>
  </si>
  <si>
    <t>　当市の特定地域生活排水処理施設事業は、平成11年度から整備を開始し、公共下水道事業や農業集落排水事業などの集合処理では採算が取れない地域の生活環境保全に寄与している。現在も汲み取り槽や単独処理浄化槽からの転換や新築家屋への合併処理浄化槽の新設など毎年100基程度実施している。
　健全な経営を維持していくために、一般会計からの繰入金や使用料収入などの財源確保を総合的に検討していく必要がある。</t>
    <rPh sb="4" eb="6">
      <t>トクテイ</t>
    </rPh>
    <rPh sb="6" eb="8">
      <t>チイキ</t>
    </rPh>
    <rPh sb="8" eb="10">
      <t>セイカツ</t>
    </rPh>
    <rPh sb="10" eb="12">
      <t>ハイスイ</t>
    </rPh>
    <rPh sb="12" eb="14">
      <t>ショリ</t>
    </rPh>
    <rPh sb="14" eb="16">
      <t>シセツ</t>
    </rPh>
    <rPh sb="20" eb="22">
      <t>ヘイセイ</t>
    </rPh>
    <rPh sb="24" eb="26">
      <t>ネンド</t>
    </rPh>
    <rPh sb="28" eb="30">
      <t>セイビ</t>
    </rPh>
    <rPh sb="31" eb="33">
      <t>カイシ</t>
    </rPh>
    <rPh sb="35" eb="37">
      <t>コウキョウ</t>
    </rPh>
    <rPh sb="37" eb="40">
      <t>ゲスイドウ</t>
    </rPh>
    <rPh sb="40" eb="42">
      <t>ジギョウ</t>
    </rPh>
    <rPh sb="43" eb="45">
      <t>ノウギョウ</t>
    </rPh>
    <rPh sb="45" eb="47">
      <t>シュウラク</t>
    </rPh>
    <rPh sb="47" eb="49">
      <t>ハイスイ</t>
    </rPh>
    <rPh sb="49" eb="51">
      <t>ジギョウ</t>
    </rPh>
    <rPh sb="54" eb="56">
      <t>シュウゴウ</t>
    </rPh>
    <rPh sb="56" eb="58">
      <t>ショリ</t>
    </rPh>
    <rPh sb="60" eb="62">
      <t>サイサン</t>
    </rPh>
    <rPh sb="63" eb="64">
      <t>ト</t>
    </rPh>
    <rPh sb="67" eb="69">
      <t>チイキ</t>
    </rPh>
    <rPh sb="70" eb="72">
      <t>セイカツ</t>
    </rPh>
    <rPh sb="72" eb="74">
      <t>カンキョウ</t>
    </rPh>
    <rPh sb="74" eb="76">
      <t>ホゼン</t>
    </rPh>
    <rPh sb="77" eb="79">
      <t>キヨ</t>
    </rPh>
    <rPh sb="84" eb="86">
      <t>ゲンザイ</t>
    </rPh>
    <rPh sb="87" eb="88">
      <t>ク</t>
    </rPh>
    <rPh sb="89" eb="90">
      <t>ト</t>
    </rPh>
    <rPh sb="91" eb="92">
      <t>ソウ</t>
    </rPh>
    <rPh sb="93" eb="95">
      <t>タンドク</t>
    </rPh>
    <rPh sb="95" eb="97">
      <t>ショリ</t>
    </rPh>
    <rPh sb="97" eb="100">
      <t>ジョウカソウ</t>
    </rPh>
    <rPh sb="103" eb="105">
      <t>テンカン</t>
    </rPh>
    <rPh sb="106" eb="108">
      <t>シンチク</t>
    </rPh>
    <rPh sb="108" eb="110">
      <t>カオク</t>
    </rPh>
    <rPh sb="112" eb="114">
      <t>ガッペイ</t>
    </rPh>
    <rPh sb="114" eb="116">
      <t>ショリ</t>
    </rPh>
    <rPh sb="116" eb="119">
      <t>ジョウカソウ</t>
    </rPh>
    <rPh sb="120" eb="122">
      <t>シンセツ</t>
    </rPh>
    <rPh sb="124" eb="126">
      <t>マイトシ</t>
    </rPh>
    <rPh sb="130" eb="132">
      <t>テイド</t>
    </rPh>
    <rPh sb="132" eb="134">
      <t>ジッシ</t>
    </rPh>
    <rPh sb="141" eb="143">
      <t>ケンゼン</t>
    </rPh>
    <rPh sb="144" eb="146">
      <t>ケイエイ</t>
    </rPh>
    <rPh sb="147" eb="149">
      <t>イジ</t>
    </rPh>
    <rPh sb="157" eb="159">
      <t>イッパン</t>
    </rPh>
    <rPh sb="159" eb="161">
      <t>カイケイ</t>
    </rPh>
    <rPh sb="164" eb="166">
      <t>クリイレ</t>
    </rPh>
    <rPh sb="166" eb="167">
      <t>キン</t>
    </rPh>
    <rPh sb="168" eb="171">
      <t>シヨウリョウ</t>
    </rPh>
    <rPh sb="171" eb="173">
      <t>シュウニュウ</t>
    </rPh>
    <rPh sb="176" eb="178">
      <t>ザイゲン</t>
    </rPh>
    <rPh sb="178" eb="180">
      <t>カクホ</t>
    </rPh>
    <rPh sb="181" eb="184">
      <t>ソウゴウテキ</t>
    </rPh>
    <rPh sb="185" eb="187">
      <t>ケントウ</t>
    </rPh>
    <rPh sb="191" eb="193">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</si>
</sst>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1">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sz val="6"/>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1">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430528"/>
        <c:axId val="934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3430528"/>
        <c:axId val="93432448"/>
      </c:lineChart>
      <c:dateAx>
        <c:axId val="93430528"/>
        <c:scaling>
          <c:orientation val="minMax"/>
        </c:scaling>
        <c:delete val="1"/>
        <c:axPos val="b"/>
        <c:numFmt formatCode="ge" sourceLinked="1"/>
        <c:majorTickMark val="none"/>
        <c:minorTickMark val="none"/>
        <c:tickLblPos val="none"/>
        <c:crossAx val="93432448"/>
        <c:crosses val="autoZero"/>
        <c:auto val="1"/>
        <c:lblOffset val="100"/>
        <c:baseTimeUnit val="years"/>
      </c:dateAx>
      <c:valAx>
        <c:axId val="934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343052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68.010000000000005</c:v>
                </c:pt>
                <c:pt idx="2">
                  <c:v>57.02</c:v>
                </c:pt>
                <c:pt idx="3">
                  <c:v>56.64</c:v>
                </c:pt>
                <c:pt idx="4">
                  <c:v>56.41</c:v>
                </c:pt>
              </c:numCache>
            </c:numRef>
          </c:val>
        </c:ser>
        <c:dLbls>
          <c:showLegendKey val="0"/>
          <c:showVal val="0"/>
          <c:showCatName val="0"/>
          <c:showSerName val="0"/>
          <c:showPercent val="0"/>
          <c:showBubbleSize val="0"/>
        </c:dLbls>
        <c:gapWidth val="150"/>
        <c:axId val="93910144"/>
        <c:axId val="939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53.84</c:v>
                </c:pt>
                <c:pt idx="4">
                  <c:v>60.25</c:v>
                </c:pt>
              </c:numCache>
            </c:numRef>
          </c:val>
          <c:smooth val="0"/>
        </c:ser>
        <c:dLbls>
          <c:showLegendKey val="0"/>
          <c:showVal val="0"/>
          <c:showCatName val="0"/>
          <c:showSerName val="0"/>
          <c:showPercent val="0"/>
          <c:showBubbleSize val="0"/>
        </c:dLbls>
        <c:marker val="1"/>
        <c:smooth val="0"/>
        <c:axId val="93910144"/>
        <c:axId val="93912064"/>
      </c:lineChart>
      <c:dateAx>
        <c:axId val="93910144"/>
        <c:scaling>
          <c:orientation val="minMax"/>
        </c:scaling>
        <c:delete val="1"/>
        <c:axPos val="b"/>
        <c:numFmt formatCode="ge" sourceLinked="1"/>
        <c:majorTickMark val="none"/>
        <c:minorTickMark val="none"/>
        <c:tickLblPos val="none"/>
        <c:crossAx val="93912064"/>
        <c:crosses val="autoZero"/>
        <c:auto val="1"/>
        <c:lblOffset val="100"/>
        <c:baseTimeUnit val="years"/>
      </c:dateAx>
      <c:valAx>
        <c:axId val="939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39101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028544"/>
        <c:axId val="940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95.04</c:v>
                </c:pt>
                <c:pt idx="4">
                  <c:v>95.26</c:v>
                </c:pt>
              </c:numCache>
            </c:numRef>
          </c:val>
          <c:smooth val="0"/>
        </c:ser>
        <c:dLbls>
          <c:showLegendKey val="0"/>
          <c:showVal val="0"/>
          <c:showCatName val="0"/>
          <c:showSerName val="0"/>
          <c:showPercent val="0"/>
          <c:showBubbleSize val="0"/>
        </c:dLbls>
        <c:marker val="1"/>
        <c:smooth val="0"/>
        <c:axId val="94028544"/>
        <c:axId val="94030464"/>
      </c:lineChart>
      <c:dateAx>
        <c:axId val="94028544"/>
        <c:scaling>
          <c:orientation val="minMax"/>
        </c:scaling>
        <c:delete val="1"/>
        <c:axPos val="b"/>
        <c:numFmt formatCode="ge" sourceLinked="1"/>
        <c:majorTickMark val="none"/>
        <c:minorTickMark val="none"/>
        <c:tickLblPos val="none"/>
        <c:crossAx val="94030464"/>
        <c:crosses val="autoZero"/>
        <c:auto val="1"/>
        <c:lblOffset val="100"/>
        <c:baseTimeUnit val="years"/>
      </c:dateAx>
      <c:valAx>
        <c:axId val="940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0285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61.33</c:v>
                </c:pt>
                <c:pt idx="1">
                  <c:v>64.08</c:v>
                </c:pt>
                <c:pt idx="2">
                  <c:v>71.44</c:v>
                </c:pt>
                <c:pt idx="3">
                  <c:v>63.23</c:v>
                </c:pt>
                <c:pt idx="4">
                  <c:v>75.81</c:v>
                </c:pt>
              </c:numCache>
            </c:numRef>
          </c:val>
        </c:ser>
        <c:dLbls>
          <c:showLegendKey val="0"/>
          <c:showVal val="0"/>
          <c:showCatName val="0"/>
          <c:showSerName val="0"/>
          <c:showPercent val="0"/>
          <c:showBubbleSize val="0"/>
        </c:dLbls>
        <c:gapWidth val="150"/>
        <c:axId val="93614464"/>
        <c:axId val="936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14464"/>
        <c:axId val="93616384"/>
      </c:lineChart>
      <c:dateAx>
        <c:axId val="93614464"/>
        <c:scaling>
          <c:orientation val="minMax"/>
        </c:scaling>
        <c:delete val="1"/>
        <c:axPos val="b"/>
        <c:numFmt formatCode="ge" sourceLinked="1"/>
        <c:majorTickMark val="none"/>
        <c:minorTickMark val="none"/>
        <c:tickLblPos val="none"/>
        <c:crossAx val="93616384"/>
        <c:crosses val="autoZero"/>
        <c:auto val="1"/>
        <c:lblOffset val="100"/>
        <c:baseTimeUnit val="years"/>
      </c:dateAx>
      <c:valAx>
        <c:axId val="936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361446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42752"/>
        <c:axId val="936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42752"/>
        <c:axId val="93644672"/>
      </c:lineChart>
      <c:dateAx>
        <c:axId val="93642752"/>
        <c:scaling>
          <c:orientation val="minMax"/>
        </c:scaling>
        <c:delete val="1"/>
        <c:axPos val="b"/>
        <c:numFmt formatCode="ge" sourceLinked="1"/>
        <c:majorTickMark val="none"/>
        <c:minorTickMark val="none"/>
        <c:tickLblPos val="none"/>
        <c:crossAx val="93644672"/>
        <c:crosses val="autoZero"/>
        <c:auto val="1"/>
        <c:lblOffset val="100"/>
        <c:baseTimeUnit val="years"/>
      </c:dateAx>
      <c:valAx>
        <c:axId val="936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364275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78976"/>
        <c:axId val="936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78976"/>
        <c:axId val="93693440"/>
      </c:lineChart>
      <c:dateAx>
        <c:axId val="93678976"/>
        <c:scaling>
          <c:orientation val="minMax"/>
        </c:scaling>
        <c:delete val="1"/>
        <c:axPos val="b"/>
        <c:numFmt formatCode="ge" sourceLinked="1"/>
        <c:majorTickMark val="none"/>
        <c:minorTickMark val="none"/>
        <c:tickLblPos val="none"/>
        <c:crossAx val="93693440"/>
        <c:crosses val="autoZero"/>
        <c:auto val="1"/>
        <c:lblOffset val="100"/>
        <c:baseTimeUnit val="years"/>
      </c:dateAx>
      <c:valAx>
        <c:axId val="936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367897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23840"/>
        <c:axId val="943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23840"/>
        <c:axId val="94325760"/>
      </c:lineChart>
      <c:dateAx>
        <c:axId val="94323840"/>
        <c:scaling>
          <c:orientation val="minMax"/>
        </c:scaling>
        <c:delete val="1"/>
        <c:axPos val="b"/>
        <c:numFmt formatCode="ge" sourceLinked="1"/>
        <c:majorTickMark val="none"/>
        <c:minorTickMark val="none"/>
        <c:tickLblPos val="none"/>
        <c:crossAx val="94325760"/>
        <c:crosses val="autoZero"/>
        <c:auto val="1"/>
        <c:lblOffset val="100"/>
        <c:baseTimeUnit val="years"/>
      </c:dateAx>
      <c:valAx>
        <c:axId val="943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3238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46624"/>
        <c:axId val="943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46624"/>
        <c:axId val="94369280"/>
      </c:lineChart>
      <c:dateAx>
        <c:axId val="94346624"/>
        <c:scaling>
          <c:orientation val="minMax"/>
        </c:scaling>
        <c:delete val="1"/>
        <c:axPos val="b"/>
        <c:numFmt formatCode="ge" sourceLinked="1"/>
        <c:majorTickMark val="none"/>
        <c:minorTickMark val="none"/>
        <c:tickLblPos val="none"/>
        <c:crossAx val="94369280"/>
        <c:crosses val="autoZero"/>
        <c:auto val="1"/>
        <c:lblOffset val="100"/>
        <c:baseTimeUnit val="years"/>
      </c:dateAx>
      <c:valAx>
        <c:axId val="943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34662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889.37</c:v>
                </c:pt>
                <c:pt idx="1">
                  <c:v>1291.26</c:v>
                </c:pt>
                <c:pt idx="2">
                  <c:v>1521.56</c:v>
                </c:pt>
                <c:pt idx="3">
                  <c:v>829.53</c:v>
                </c:pt>
                <c:pt idx="4">
                  <c:v>861.17</c:v>
                </c:pt>
              </c:numCache>
            </c:numRef>
          </c:val>
        </c:ser>
        <c:dLbls>
          <c:showLegendKey val="0"/>
          <c:showVal val="0"/>
          <c:showCatName val="0"/>
          <c:showSerName val="0"/>
          <c:showPercent val="0"/>
          <c:showBubbleSize val="0"/>
        </c:dLbls>
        <c:gapWidth val="150"/>
        <c:axId val="93801088"/>
        <c:axId val="938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261.08</c:v>
                </c:pt>
                <c:pt idx="4">
                  <c:v>241.49</c:v>
                </c:pt>
              </c:numCache>
            </c:numRef>
          </c:val>
          <c:smooth val="0"/>
        </c:ser>
        <c:dLbls>
          <c:showLegendKey val="0"/>
          <c:showVal val="0"/>
          <c:showCatName val="0"/>
          <c:showSerName val="0"/>
          <c:showPercent val="0"/>
          <c:showBubbleSize val="0"/>
        </c:dLbls>
        <c:marker val="1"/>
        <c:smooth val="0"/>
        <c:axId val="93801088"/>
        <c:axId val="93819648"/>
      </c:lineChart>
      <c:dateAx>
        <c:axId val="93801088"/>
        <c:scaling>
          <c:orientation val="minMax"/>
        </c:scaling>
        <c:delete val="1"/>
        <c:axPos val="b"/>
        <c:numFmt formatCode="ge" sourceLinked="1"/>
        <c:majorTickMark val="none"/>
        <c:minorTickMark val="none"/>
        <c:tickLblPos val="none"/>
        <c:crossAx val="93819648"/>
        <c:crosses val="autoZero"/>
        <c:auto val="1"/>
        <c:lblOffset val="100"/>
        <c:baseTimeUnit val="years"/>
      </c:dateAx>
      <c:valAx>
        <c:axId val="938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38010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104.49</c:v>
                </c:pt>
                <c:pt idx="1">
                  <c:v>96.2</c:v>
                </c:pt>
                <c:pt idx="2">
                  <c:v>65.400000000000006</c:v>
                </c:pt>
                <c:pt idx="3">
                  <c:v>91.06</c:v>
                </c:pt>
                <c:pt idx="4">
                  <c:v>38.520000000000003</c:v>
                </c:pt>
              </c:numCache>
            </c:numRef>
          </c:val>
        </c:ser>
        <c:dLbls>
          <c:showLegendKey val="0"/>
          <c:showVal val="0"/>
          <c:showCatName val="0"/>
          <c:showSerName val="0"/>
          <c:showPercent val="0"/>
          <c:showBubbleSize val="0"/>
        </c:dLbls>
        <c:gapWidth val="150"/>
        <c:axId val="93853952"/>
        <c:axId val="938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68.61</c:v>
                </c:pt>
                <c:pt idx="4">
                  <c:v>65.7</c:v>
                </c:pt>
              </c:numCache>
            </c:numRef>
          </c:val>
          <c:smooth val="0"/>
        </c:ser>
        <c:dLbls>
          <c:showLegendKey val="0"/>
          <c:showVal val="0"/>
          <c:showCatName val="0"/>
          <c:showSerName val="0"/>
          <c:showPercent val="0"/>
          <c:showBubbleSize val="0"/>
        </c:dLbls>
        <c:marker val="1"/>
        <c:smooth val="0"/>
        <c:axId val="93853952"/>
        <c:axId val="93856128"/>
      </c:lineChart>
      <c:dateAx>
        <c:axId val="93853952"/>
        <c:scaling>
          <c:orientation val="minMax"/>
        </c:scaling>
        <c:delete val="1"/>
        <c:axPos val="b"/>
        <c:numFmt formatCode="ge" sourceLinked="1"/>
        <c:majorTickMark val="none"/>
        <c:minorTickMark val="none"/>
        <c:tickLblPos val="none"/>
        <c:crossAx val="93856128"/>
        <c:crosses val="autoZero"/>
        <c:auto val="1"/>
        <c:lblOffset val="100"/>
        <c:baseTimeUnit val="years"/>
      </c:dateAx>
      <c:valAx>
        <c:axId val="938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385395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46.19</c:v>
                </c:pt>
                <c:pt idx="1">
                  <c:v>46.82</c:v>
                </c:pt>
                <c:pt idx="2">
                  <c:v>80.44</c:v>
                </c:pt>
                <c:pt idx="3">
                  <c:v>61.12</c:v>
                </c:pt>
                <c:pt idx="4">
                  <c:v>139.78</c:v>
                </c:pt>
              </c:numCache>
            </c:numRef>
          </c:val>
        </c:ser>
        <c:dLbls>
          <c:showLegendKey val="0"/>
          <c:showVal val="0"/>
          <c:showCatName val="0"/>
          <c:showSerName val="0"/>
          <c:showPercent val="0"/>
          <c:showBubbleSize val="0"/>
        </c:dLbls>
        <c:gapWidth val="150"/>
        <c:axId val="93890048"/>
        <c:axId val="938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241.18</c:v>
                </c:pt>
                <c:pt idx="4">
                  <c:v>247.94</c:v>
                </c:pt>
              </c:numCache>
            </c:numRef>
          </c:val>
          <c:smooth val="0"/>
        </c:ser>
        <c:dLbls>
          <c:showLegendKey val="0"/>
          <c:showVal val="0"/>
          <c:showCatName val="0"/>
          <c:showSerName val="0"/>
          <c:showPercent val="0"/>
          <c:showBubbleSize val="0"/>
        </c:dLbls>
        <c:marker val="1"/>
        <c:smooth val="0"/>
        <c:axId val="93890048"/>
        <c:axId val="93891968"/>
      </c:lineChart>
      <c:dateAx>
        <c:axId val="93890048"/>
        <c:scaling>
          <c:orientation val="minMax"/>
        </c:scaling>
        <c:delete val="1"/>
        <c:axPos val="b"/>
        <c:numFmt formatCode="ge" sourceLinked="1"/>
        <c:majorTickMark val="none"/>
        <c:minorTickMark val="none"/>
        <c:tickLblPos val="none"/>
        <c:crossAx val="93891968"/>
        <c:crosses val="autoZero"/>
        <c:auto val="1"/>
        <c:lblOffset val="100"/>
        <c:baseTimeUnit val="years"/>
      </c:dateAx>
      <c:valAx>
        <c:axId val="938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389004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8177707-7603-40CE-8E32-818E72D78FEC}"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D9E4CA-CC9E-4475-9BCD-17E184675C6E}" type="TxLink">
            <a:rPr kumimoji="1" lang="en-US" altLang="en-US" sz="900" b="0" i="0" u="none" strike="noStrike">
              <a:solidFill>
                <a:srgbClr val="000000"/>
              </a:solidFill>
              <a:latin typeface="ＭＳ ゴシック"/>
              <a:ea typeface="ＭＳ ゴシック"/>
            </a:rPr>
            <a:pPr algn="r"/>
            <a:t>【345.93】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70183BC-D48A-4E52-B5B2-0C3EB2309196}" type="TxLink">
            <a:rPr kumimoji="1" lang="en-US" altLang="en-US" sz="900" b="0" i="0" u="none" strike="noStrike">
              <a:solidFill>
                <a:srgbClr val="000000"/>
              </a:solidFill>
              <a:latin typeface="ＭＳ ゴシック"/>
              <a:ea typeface="ＭＳ ゴシック"/>
            </a:rPr>
            <a:pPr algn="r"/>
            <a:t>【74.35】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B664270-F9A5-4293-9E54-71D48D28CDA7}" type="TxLink">
            <a:rPr kumimoji="1" lang="en-US" altLang="en-US" sz="900" b="0" i="0" u="none" strike="noStrike">
              <a:solidFill>
                <a:srgbClr val="000000"/>
              </a:solidFill>
              <a:latin typeface="ＭＳ ゴシック"/>
              <a:ea typeface="ＭＳ ゴシック"/>
            </a:rPr>
            <a:pPr algn="r"/>
            <a:t>【58.84】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507AE-A742-41EC-B71D-F15B89B6E670}" type="TxLink">
            <a:rPr kumimoji="1" lang="en-US" altLang="en-US" sz="900" b="0" i="0" u="none" strike="noStrike">
              <a:solidFill>
                <a:srgbClr val="000000"/>
              </a:solidFill>
              <a:latin typeface="ＭＳ ゴシック"/>
              <a:ea typeface="ＭＳ ゴシック"/>
            </a:rPr>
            <a:pPr algn="r"/>
            <a:t>【272.79】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A70B46E-FC8D-461B-B6F6-59242ED2846F}" type="TxLink">
            <a:rPr kumimoji="1" lang="en-US" altLang="en-US" sz="900" b="0" i="0" u="none" strike="noStrike">
              <a:solidFill>
                <a:srgbClr val="000000"/>
              </a:solidFill>
              <a:latin typeface="ＭＳ ゴシック"/>
              <a:ea typeface="ＭＳ ゴシック"/>
            </a:rPr>
            <a:pPr algn="r"/>
            <a:t>【59.44】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8635BBF-4685-4278-8423-9CDD01902CCA}"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workbookViewId="0">
      <selection activeCell="BK57" sqref="BK57"/>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埼玉県　秩父市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2</v>
      </c>
      <c r="C7" s="41"/>
      <c r="D7" s="41"/>
      <c r="E7" s="41"/>
      <c r="F7" s="41"/>
      <c r="G7" s="41"/>
      <c r="H7" s="41"/>
      <c r="I7" s="41" t="s">
        <v>4</v>
      </c>
      <c r="J7" s="41"/>
      <c r="K7" s="41"/>
      <c r="L7" s="41"/>
      <c r="M7" s="41"/>
      <c r="N7" s="41"/>
      <c r="O7" s="41"/>
      <c r="P7" s="41" t="s">
        <v>1</v>
      </c>
      <c r="Q7" s="41"/>
      <c r="R7" s="41"/>
      <c r="S7" s="41"/>
      <c r="T7" s="41"/>
      <c r="U7" s="41"/>
      <c r="V7" s="41"/>
      <c r="W7" s="41" t="s">
        <v>3</v>
      </c>
      <c r="X7" s="41"/>
      <c r="Y7" s="41"/>
      <c r="Z7" s="41"/>
      <c r="AA7" s="41"/>
      <c r="AB7" s="41"/>
      <c r="AC7" s="41"/>
      <c r="AD7" s="3"/>
      <c r="AE7" s="3"/>
      <c r="AF7" s="3"/>
      <c r="AG7" s="3"/>
      <c r="AH7" s="3"/>
      <c r="AI7" s="3"/>
      <c r="AJ7" s="3"/>
      <c r="AK7" s="3"/>
      <c r="AL7" s="41" t="s">
        <v>5</v>
      </c>
      <c r="AM7" s="41"/>
      <c r="AN7" s="41"/>
      <c r="AO7" s="41"/>
      <c r="AP7" s="41"/>
      <c r="AQ7" s="41"/>
      <c r="AR7" s="41"/>
      <c r="AS7" s="41"/>
      <c r="AT7" s="41" t="s">
        <v>9</v>
      </c>
      <c r="AU7" s="41"/>
      <c r="AV7" s="41"/>
      <c r="AW7" s="41"/>
      <c r="AX7" s="41"/>
      <c r="AY7" s="41"/>
      <c r="AZ7" s="41"/>
      <c r="BA7" s="41"/>
      <c r="BB7" s="41" t="s">
        <v>6</v>
      </c>
      <c r="BC7" s="41"/>
      <c r="BD7" s="41"/>
      <c r="BE7" s="41"/>
      <c r="BF7" s="41"/>
      <c r="BG7" s="41"/>
      <c r="BH7" s="41"/>
      <c r="BI7" s="41"/>
      <c r="BJ7" s="3"/>
      <c r="BK7" s="3"/>
      <c r="BL7" s="13" t="s">
        <v>11</v>
      </c>
      <c r="BM7" s="14"/>
      <c r="BN7" s="14"/>
      <c r="BO7" s="14"/>
      <c r="BP7" s="14"/>
      <c r="BQ7" s="14"/>
      <c r="BR7" s="14"/>
      <c r="BS7" s="14"/>
      <c r="BT7" s="14"/>
      <c r="BU7" s="14"/>
      <c r="BV7" s="14"/>
      <c r="BW7" s="14"/>
      <c r="BX7" s="14"/>
      <c r="BY7" s="21"/>
    </row>
    <row r="8" spans="1:78" ht="18.75" customHeight="1">
      <c r="A8" s="2"/>
      <c r="B8" s="42" t="str">
        <f>データ!I6</f>
        <v>法非適用</v>
      </c>
      <c r="C8" s="42"/>
      <c r="D8" s="42"/>
      <c r="E8" s="42"/>
      <c r="F8" s="42"/>
      <c r="G8" s="42"/>
      <c r="H8" s="42"/>
      <c r="I8" s="42" t="str">
        <f>データ!J6</f>
        <v>下水道事業</v>
      </c>
      <c r="J8" s="42"/>
      <c r="K8" s="42"/>
      <c r="L8" s="42"/>
      <c r="M8" s="42"/>
      <c r="N8" s="42"/>
      <c r="O8" s="42"/>
      <c r="P8" s="42" t="str">
        <f>データ!K6</f>
        <v>特定地域生活排水処理</v>
      </c>
      <c r="Q8" s="42"/>
      <c r="R8" s="42"/>
      <c r="S8" s="42"/>
      <c r="T8" s="42"/>
      <c r="U8" s="42"/>
      <c r="V8" s="42"/>
      <c r="W8" s="42" t="str">
        <f>データ!L6</f>
        <v>K2</v>
      </c>
      <c r="X8" s="42"/>
      <c r="Y8" s="42"/>
      <c r="Z8" s="42"/>
      <c r="AA8" s="42"/>
      <c r="AB8" s="42"/>
      <c r="AC8" s="42"/>
      <c r="AD8" s="3"/>
      <c r="AE8" s="3"/>
      <c r="AF8" s="3"/>
      <c r="AG8" s="3"/>
      <c r="AH8" s="3"/>
      <c r="AI8" s="3"/>
      <c r="AJ8" s="3"/>
      <c r="AK8" s="3"/>
      <c r="AL8" s="43">
        <f>データ!R6</f>
        <v>65311</v>
      </c>
      <c r="AM8" s="43"/>
      <c r="AN8" s="43"/>
      <c r="AO8" s="43"/>
      <c r="AP8" s="43"/>
      <c r="AQ8" s="43"/>
      <c r="AR8" s="43"/>
      <c r="AS8" s="43"/>
      <c r="AT8" s="44">
        <f>データ!S6</f>
        <v>577.83000000000004</v>
      </c>
      <c r="AU8" s="44"/>
      <c r="AV8" s="44"/>
      <c r="AW8" s="44"/>
      <c r="AX8" s="44"/>
      <c r="AY8" s="44"/>
      <c r="AZ8" s="44"/>
      <c r="BA8" s="44"/>
      <c r="BB8" s="44">
        <f>データ!T6</f>
        <v>113.03</v>
      </c>
      <c r="BC8" s="44"/>
      <c r="BD8" s="44"/>
      <c r="BE8" s="44"/>
      <c r="BF8" s="44"/>
      <c r="BG8" s="44"/>
      <c r="BH8" s="44"/>
      <c r="BI8" s="44"/>
      <c r="BJ8" s="3"/>
      <c r="BK8" s="3"/>
      <c r="BL8" s="45" t="s">
        <v>12</v>
      </c>
      <c r="BM8" s="46"/>
      <c r="BN8" s="15" t="s">
        <v>15</v>
      </c>
      <c r="BO8" s="18"/>
      <c r="BP8" s="18"/>
      <c r="BQ8" s="18"/>
      <c r="BR8" s="18"/>
      <c r="BS8" s="18"/>
      <c r="BT8" s="18"/>
      <c r="BU8" s="18"/>
      <c r="BV8" s="18"/>
      <c r="BW8" s="18"/>
      <c r="BX8" s="18"/>
      <c r="BY8" s="22"/>
    </row>
    <row r="9" spans="1:78" ht="18.75" customHeight="1">
      <c r="A9" s="2"/>
      <c r="B9" s="41" t="s">
        <v>16</v>
      </c>
      <c r="C9" s="41"/>
      <c r="D9" s="41"/>
      <c r="E9" s="41"/>
      <c r="F9" s="41"/>
      <c r="G9" s="41"/>
      <c r="H9" s="41"/>
      <c r="I9" s="41" t="s">
        <v>18</v>
      </c>
      <c r="J9" s="41"/>
      <c r="K9" s="41"/>
      <c r="L9" s="41"/>
      <c r="M9" s="41"/>
      <c r="N9" s="41"/>
      <c r="O9" s="41"/>
      <c r="P9" s="41" t="s">
        <v>20</v>
      </c>
      <c r="Q9" s="41"/>
      <c r="R9" s="41"/>
      <c r="S9" s="41"/>
      <c r="T9" s="41"/>
      <c r="U9" s="41"/>
      <c r="V9" s="41"/>
      <c r="W9" s="41" t="s">
        <v>21</v>
      </c>
      <c r="X9" s="41"/>
      <c r="Y9" s="41"/>
      <c r="Z9" s="41"/>
      <c r="AA9" s="41"/>
      <c r="AB9" s="41"/>
      <c r="AC9" s="41"/>
      <c r="AD9" s="41" t="s">
        <v>22</v>
      </c>
      <c r="AE9" s="41"/>
      <c r="AF9" s="41"/>
      <c r="AG9" s="41"/>
      <c r="AH9" s="41"/>
      <c r="AI9" s="41"/>
      <c r="AJ9" s="41"/>
      <c r="AK9" s="3"/>
      <c r="AL9" s="41" t="s">
        <v>24</v>
      </c>
      <c r="AM9" s="41"/>
      <c r="AN9" s="41"/>
      <c r="AO9" s="41"/>
      <c r="AP9" s="41"/>
      <c r="AQ9" s="41"/>
      <c r="AR9" s="41"/>
      <c r="AS9" s="41"/>
      <c r="AT9" s="41" t="s">
        <v>27</v>
      </c>
      <c r="AU9" s="41"/>
      <c r="AV9" s="41"/>
      <c r="AW9" s="41"/>
      <c r="AX9" s="41"/>
      <c r="AY9" s="41"/>
      <c r="AZ9" s="41"/>
      <c r="BA9" s="41"/>
      <c r="BB9" s="41" t="s">
        <v>30</v>
      </c>
      <c r="BC9" s="41"/>
      <c r="BD9" s="41"/>
      <c r="BE9" s="41"/>
      <c r="BF9" s="41"/>
      <c r="BG9" s="41"/>
      <c r="BH9" s="41"/>
      <c r="BI9" s="41"/>
      <c r="BJ9" s="3"/>
      <c r="BK9" s="3"/>
      <c r="BL9" s="47" t="s">
        <v>33</v>
      </c>
      <c r="BM9" s="48"/>
      <c r="BN9" s="16" t="s">
        <v>8</v>
      </c>
      <c r="BO9" s="19"/>
      <c r="BP9" s="19"/>
      <c r="BQ9" s="19"/>
      <c r="BR9" s="19"/>
      <c r="BS9" s="19"/>
      <c r="BT9" s="19"/>
      <c r="BU9" s="19"/>
      <c r="BV9" s="19"/>
      <c r="BW9" s="19"/>
      <c r="BX9" s="19"/>
      <c r="BY9" s="23"/>
    </row>
    <row r="10" spans="1:78" ht="18.75" customHeight="1">
      <c r="A10" s="2"/>
      <c r="B10" s="44" t="str">
        <f>データ!M6</f>
        <v>-</v>
      </c>
      <c r="C10" s="44"/>
      <c r="D10" s="44"/>
      <c r="E10" s="44"/>
      <c r="F10" s="44"/>
      <c r="G10" s="44"/>
      <c r="H10" s="44"/>
      <c r="I10" s="44" t="str">
        <f>データ!N6</f>
        <v>該当数値なし</v>
      </c>
      <c r="J10" s="44"/>
      <c r="K10" s="44"/>
      <c r="L10" s="44"/>
      <c r="M10" s="44"/>
      <c r="N10" s="44"/>
      <c r="O10" s="44"/>
      <c r="P10" s="44">
        <f>データ!O6</f>
        <v>8.93</v>
      </c>
      <c r="Q10" s="44"/>
      <c r="R10" s="44"/>
      <c r="S10" s="44"/>
      <c r="T10" s="44"/>
      <c r="U10" s="44"/>
      <c r="V10" s="44"/>
      <c r="W10" s="44">
        <f>データ!P6</f>
        <v>100</v>
      </c>
      <c r="X10" s="44"/>
      <c r="Y10" s="44"/>
      <c r="Z10" s="44"/>
      <c r="AA10" s="44"/>
      <c r="AB10" s="44"/>
      <c r="AC10" s="44"/>
      <c r="AD10" s="43">
        <f>データ!Q6</f>
        <v>1188</v>
      </c>
      <c r="AE10" s="43"/>
      <c r="AF10" s="43"/>
      <c r="AG10" s="43"/>
      <c r="AH10" s="43"/>
      <c r="AI10" s="43"/>
      <c r="AJ10" s="43"/>
      <c r="AK10" s="2"/>
      <c r="AL10" s="43">
        <f>データ!U6</f>
        <v>5806</v>
      </c>
      <c r="AM10" s="43"/>
      <c r="AN10" s="43"/>
      <c r="AO10" s="43"/>
      <c r="AP10" s="43"/>
      <c r="AQ10" s="43"/>
      <c r="AR10" s="43"/>
      <c r="AS10" s="43"/>
      <c r="AT10" s="44">
        <f>データ!V6</f>
        <v>0.23</v>
      </c>
      <c r="AU10" s="44"/>
      <c r="AV10" s="44"/>
      <c r="AW10" s="44"/>
      <c r="AX10" s="44"/>
      <c r="AY10" s="44"/>
      <c r="AZ10" s="44"/>
      <c r="BA10" s="44"/>
      <c r="BB10" s="44">
        <f>データ!W6</f>
        <v>25243.48</v>
      </c>
      <c r="BC10" s="44"/>
      <c r="BD10" s="44"/>
      <c r="BE10" s="44"/>
      <c r="BF10" s="44"/>
      <c r="BG10" s="44"/>
      <c r="BH10" s="44"/>
      <c r="BI10" s="44"/>
      <c r="BJ10" s="2"/>
      <c r="BK10" s="2"/>
      <c r="BL10" s="49" t="s">
        <v>10</v>
      </c>
      <c r="BM10" s="50"/>
      <c r="BN10" s="17" t="s">
        <v>34</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36</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19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7" t="s">
        <v>107</v>
      </c>
      <c r="BM16" s="68"/>
      <c r="BN16" s="68"/>
      <c r="BO16" s="68"/>
      <c r="BP16" s="68"/>
      <c r="BQ16" s="68"/>
      <c r="BR16" s="68"/>
      <c r="BS16" s="68"/>
      <c r="BT16" s="68"/>
      <c r="BU16" s="68"/>
      <c r="BV16" s="68"/>
      <c r="BW16" s="68"/>
      <c r="BX16" s="68"/>
      <c r="BY16" s="68"/>
      <c r="BZ16" s="6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7"/>
      <c r="BM17" s="68"/>
      <c r="BN17" s="68"/>
      <c r="BO17" s="68"/>
      <c r="BP17" s="68"/>
      <c r="BQ17" s="68"/>
      <c r="BR17" s="68"/>
      <c r="BS17" s="68"/>
      <c r="BT17" s="68"/>
      <c r="BU17" s="68"/>
      <c r="BV17" s="68"/>
      <c r="BW17" s="68"/>
      <c r="BX17" s="68"/>
      <c r="BY17" s="68"/>
      <c r="BZ17" s="6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7"/>
      <c r="BM18" s="68"/>
      <c r="BN18" s="68"/>
      <c r="BO18" s="68"/>
      <c r="BP18" s="68"/>
      <c r="BQ18" s="68"/>
      <c r="BR18" s="68"/>
      <c r="BS18" s="68"/>
      <c r="BT18" s="68"/>
      <c r="BU18" s="68"/>
      <c r="BV18" s="68"/>
      <c r="BW18" s="68"/>
      <c r="BX18" s="68"/>
      <c r="BY18" s="68"/>
      <c r="BZ18" s="6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7"/>
      <c r="BM19" s="68"/>
      <c r="BN19" s="68"/>
      <c r="BO19" s="68"/>
      <c r="BP19" s="68"/>
      <c r="BQ19" s="68"/>
      <c r="BR19" s="68"/>
      <c r="BS19" s="68"/>
      <c r="BT19" s="68"/>
      <c r="BU19" s="68"/>
      <c r="BV19" s="68"/>
      <c r="BW19" s="68"/>
      <c r="BX19" s="68"/>
      <c r="BY19" s="68"/>
      <c r="BZ19" s="6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7"/>
      <c r="BM20" s="68"/>
      <c r="BN20" s="68"/>
      <c r="BO20" s="68"/>
      <c r="BP20" s="68"/>
      <c r="BQ20" s="68"/>
      <c r="BR20" s="68"/>
      <c r="BS20" s="68"/>
      <c r="BT20" s="68"/>
      <c r="BU20" s="68"/>
      <c r="BV20" s="68"/>
      <c r="BW20" s="68"/>
      <c r="BX20" s="68"/>
      <c r="BY20" s="68"/>
      <c r="BZ20" s="6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7"/>
      <c r="BM21" s="68"/>
      <c r="BN21" s="68"/>
      <c r="BO21" s="68"/>
      <c r="BP21" s="68"/>
      <c r="BQ21" s="68"/>
      <c r="BR21" s="68"/>
      <c r="BS21" s="68"/>
      <c r="BT21" s="68"/>
      <c r="BU21" s="68"/>
      <c r="BV21" s="68"/>
      <c r="BW21" s="68"/>
      <c r="BX21" s="68"/>
      <c r="BY21" s="68"/>
      <c r="BZ21" s="6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7"/>
      <c r="BM22" s="68"/>
      <c r="BN22" s="68"/>
      <c r="BO22" s="68"/>
      <c r="BP22" s="68"/>
      <c r="BQ22" s="68"/>
      <c r="BR22" s="68"/>
      <c r="BS22" s="68"/>
      <c r="BT22" s="68"/>
      <c r="BU22" s="68"/>
      <c r="BV22" s="68"/>
      <c r="BW22" s="68"/>
      <c r="BX22" s="68"/>
      <c r="BY22" s="68"/>
      <c r="BZ22" s="6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7"/>
      <c r="BM23" s="68"/>
      <c r="BN23" s="68"/>
      <c r="BO23" s="68"/>
      <c r="BP23" s="68"/>
      <c r="BQ23" s="68"/>
      <c r="BR23" s="68"/>
      <c r="BS23" s="68"/>
      <c r="BT23" s="68"/>
      <c r="BU23" s="68"/>
      <c r="BV23" s="68"/>
      <c r="BW23" s="68"/>
      <c r="BX23" s="68"/>
      <c r="BY23" s="68"/>
      <c r="BZ23" s="6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7"/>
      <c r="BM24" s="68"/>
      <c r="BN24" s="68"/>
      <c r="BO24" s="68"/>
      <c r="BP24" s="68"/>
      <c r="BQ24" s="68"/>
      <c r="BR24" s="68"/>
      <c r="BS24" s="68"/>
      <c r="BT24" s="68"/>
      <c r="BU24" s="68"/>
      <c r="BV24" s="68"/>
      <c r="BW24" s="68"/>
      <c r="BX24" s="68"/>
      <c r="BY24" s="68"/>
      <c r="BZ24" s="6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7"/>
      <c r="BM25" s="68"/>
      <c r="BN25" s="68"/>
      <c r="BO25" s="68"/>
      <c r="BP25" s="68"/>
      <c r="BQ25" s="68"/>
      <c r="BR25" s="68"/>
      <c r="BS25" s="68"/>
      <c r="BT25" s="68"/>
      <c r="BU25" s="68"/>
      <c r="BV25" s="68"/>
      <c r="BW25" s="68"/>
      <c r="BX25" s="68"/>
      <c r="BY25" s="68"/>
      <c r="BZ25" s="6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7"/>
      <c r="BM26" s="68"/>
      <c r="BN26" s="68"/>
      <c r="BO26" s="68"/>
      <c r="BP26" s="68"/>
      <c r="BQ26" s="68"/>
      <c r="BR26" s="68"/>
      <c r="BS26" s="68"/>
      <c r="BT26" s="68"/>
      <c r="BU26" s="68"/>
      <c r="BV26" s="68"/>
      <c r="BW26" s="68"/>
      <c r="BX26" s="68"/>
      <c r="BY26" s="68"/>
      <c r="BZ26" s="6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7"/>
      <c r="BM27" s="68"/>
      <c r="BN27" s="68"/>
      <c r="BO27" s="68"/>
      <c r="BP27" s="68"/>
      <c r="BQ27" s="68"/>
      <c r="BR27" s="68"/>
      <c r="BS27" s="68"/>
      <c r="BT27" s="68"/>
      <c r="BU27" s="68"/>
      <c r="BV27" s="68"/>
      <c r="BW27" s="68"/>
      <c r="BX27" s="68"/>
      <c r="BY27" s="68"/>
      <c r="BZ27" s="6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7"/>
      <c r="BM28" s="68"/>
      <c r="BN28" s="68"/>
      <c r="BO28" s="68"/>
      <c r="BP28" s="68"/>
      <c r="BQ28" s="68"/>
      <c r="BR28" s="68"/>
      <c r="BS28" s="68"/>
      <c r="BT28" s="68"/>
      <c r="BU28" s="68"/>
      <c r="BV28" s="68"/>
      <c r="BW28" s="68"/>
      <c r="BX28" s="68"/>
      <c r="BY28" s="68"/>
      <c r="BZ28" s="6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7"/>
      <c r="BM29" s="68"/>
      <c r="BN29" s="68"/>
      <c r="BO29" s="68"/>
      <c r="BP29" s="68"/>
      <c r="BQ29" s="68"/>
      <c r="BR29" s="68"/>
      <c r="BS29" s="68"/>
      <c r="BT29" s="68"/>
      <c r="BU29" s="68"/>
      <c r="BV29" s="68"/>
      <c r="BW29" s="68"/>
      <c r="BX29" s="68"/>
      <c r="BY29" s="68"/>
      <c r="BZ29" s="6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7"/>
      <c r="BM30" s="68"/>
      <c r="BN30" s="68"/>
      <c r="BO30" s="68"/>
      <c r="BP30" s="68"/>
      <c r="BQ30" s="68"/>
      <c r="BR30" s="68"/>
      <c r="BS30" s="68"/>
      <c r="BT30" s="68"/>
      <c r="BU30" s="68"/>
      <c r="BV30" s="68"/>
      <c r="BW30" s="68"/>
      <c r="BX30" s="68"/>
      <c r="BY30" s="68"/>
      <c r="BZ30" s="6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7"/>
      <c r="BM31" s="68"/>
      <c r="BN31" s="68"/>
      <c r="BO31" s="68"/>
      <c r="BP31" s="68"/>
      <c r="BQ31" s="68"/>
      <c r="BR31" s="68"/>
      <c r="BS31" s="68"/>
      <c r="BT31" s="68"/>
      <c r="BU31" s="68"/>
      <c r="BV31" s="68"/>
      <c r="BW31" s="68"/>
      <c r="BX31" s="68"/>
      <c r="BY31" s="68"/>
      <c r="BZ31" s="6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7"/>
      <c r="BM32" s="68"/>
      <c r="BN32" s="68"/>
      <c r="BO32" s="68"/>
      <c r="BP32" s="68"/>
      <c r="BQ32" s="68"/>
      <c r="BR32" s="68"/>
      <c r="BS32" s="68"/>
      <c r="BT32" s="68"/>
      <c r="BU32" s="68"/>
      <c r="BV32" s="68"/>
      <c r="BW32" s="68"/>
      <c r="BX32" s="68"/>
      <c r="BY32" s="68"/>
      <c r="BZ32" s="6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7"/>
      <c r="BM33" s="68"/>
      <c r="BN33" s="68"/>
      <c r="BO33" s="68"/>
      <c r="BP33" s="68"/>
      <c r="BQ33" s="68"/>
      <c r="BR33" s="68"/>
      <c r="BS33" s="68"/>
      <c r="BT33" s="68"/>
      <c r="BU33" s="68"/>
      <c r="BV33" s="68"/>
      <c r="BW33" s="68"/>
      <c r="BX33" s="68"/>
      <c r="BY33" s="68"/>
      <c r="BZ33" s="69"/>
    </row>
    <row r="34" spans="1:78" ht="13.5" customHeight="1">
      <c r="A34" s="2"/>
      <c r="B34" s="4"/>
      <c r="C34" s="66" t="s">
        <v>40</v>
      </c>
      <c r="D34" s="66"/>
      <c r="E34" s="66"/>
      <c r="F34" s="66"/>
      <c r="G34" s="66"/>
      <c r="H34" s="66"/>
      <c r="I34" s="66"/>
      <c r="J34" s="66"/>
      <c r="K34" s="66"/>
      <c r="L34" s="66"/>
      <c r="M34" s="66"/>
      <c r="N34" s="66"/>
      <c r="O34" s="66"/>
      <c r="P34" s="66"/>
      <c r="Q34" s="10"/>
      <c r="R34" s="66" t="s">
        <v>43</v>
      </c>
      <c r="S34" s="66"/>
      <c r="T34" s="66"/>
      <c r="U34" s="66"/>
      <c r="V34" s="66"/>
      <c r="W34" s="66"/>
      <c r="X34" s="66"/>
      <c r="Y34" s="66"/>
      <c r="Z34" s="66"/>
      <c r="AA34" s="66"/>
      <c r="AB34" s="66"/>
      <c r="AC34" s="66"/>
      <c r="AD34" s="66"/>
      <c r="AE34" s="66"/>
      <c r="AF34" s="10"/>
      <c r="AG34" s="66" t="s">
        <v>44</v>
      </c>
      <c r="AH34" s="66"/>
      <c r="AI34" s="66"/>
      <c r="AJ34" s="66"/>
      <c r="AK34" s="66"/>
      <c r="AL34" s="66"/>
      <c r="AM34" s="66"/>
      <c r="AN34" s="66"/>
      <c r="AO34" s="66"/>
      <c r="AP34" s="66"/>
      <c r="AQ34" s="66"/>
      <c r="AR34" s="66"/>
      <c r="AS34" s="66"/>
      <c r="AT34" s="66"/>
      <c r="AU34" s="10"/>
      <c r="AV34" s="66" t="s">
        <v>45</v>
      </c>
      <c r="AW34" s="66"/>
      <c r="AX34" s="66"/>
      <c r="AY34" s="66"/>
      <c r="AZ34" s="66"/>
      <c r="BA34" s="66"/>
      <c r="BB34" s="66"/>
      <c r="BC34" s="66"/>
      <c r="BD34" s="66"/>
      <c r="BE34" s="66"/>
      <c r="BF34" s="66"/>
      <c r="BG34" s="66"/>
      <c r="BH34" s="66"/>
      <c r="BI34" s="66"/>
      <c r="BJ34" s="11"/>
      <c r="BK34" s="2"/>
      <c r="BL34" s="67"/>
      <c r="BM34" s="68"/>
      <c r="BN34" s="68"/>
      <c r="BO34" s="68"/>
      <c r="BP34" s="68"/>
      <c r="BQ34" s="68"/>
      <c r="BR34" s="68"/>
      <c r="BS34" s="68"/>
      <c r="BT34" s="68"/>
      <c r="BU34" s="68"/>
      <c r="BV34" s="68"/>
      <c r="BW34" s="68"/>
      <c r="BX34" s="68"/>
      <c r="BY34" s="68"/>
      <c r="BZ34" s="69"/>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67"/>
      <c r="BM35" s="68"/>
      <c r="BN35" s="68"/>
      <c r="BO35" s="68"/>
      <c r="BP35" s="68"/>
      <c r="BQ35" s="68"/>
      <c r="BR35" s="68"/>
      <c r="BS35" s="68"/>
      <c r="BT35" s="68"/>
      <c r="BU35" s="68"/>
      <c r="BV35" s="68"/>
      <c r="BW35" s="68"/>
      <c r="BX35" s="68"/>
      <c r="BY35" s="68"/>
      <c r="BZ35" s="6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7"/>
      <c r="BM36" s="68"/>
      <c r="BN36" s="68"/>
      <c r="BO36" s="68"/>
      <c r="BP36" s="68"/>
      <c r="BQ36" s="68"/>
      <c r="BR36" s="68"/>
      <c r="BS36" s="68"/>
      <c r="BT36" s="68"/>
      <c r="BU36" s="68"/>
      <c r="BV36" s="68"/>
      <c r="BW36" s="68"/>
      <c r="BX36" s="68"/>
      <c r="BY36" s="68"/>
      <c r="BZ36" s="6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7"/>
      <c r="BM37" s="68"/>
      <c r="BN37" s="68"/>
      <c r="BO37" s="68"/>
      <c r="BP37" s="68"/>
      <c r="BQ37" s="68"/>
      <c r="BR37" s="68"/>
      <c r="BS37" s="68"/>
      <c r="BT37" s="68"/>
      <c r="BU37" s="68"/>
      <c r="BV37" s="68"/>
      <c r="BW37" s="68"/>
      <c r="BX37" s="68"/>
      <c r="BY37" s="68"/>
      <c r="BZ37" s="6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7"/>
      <c r="BM38" s="68"/>
      <c r="BN38" s="68"/>
      <c r="BO38" s="68"/>
      <c r="BP38" s="68"/>
      <c r="BQ38" s="68"/>
      <c r="BR38" s="68"/>
      <c r="BS38" s="68"/>
      <c r="BT38" s="68"/>
      <c r="BU38" s="68"/>
      <c r="BV38" s="68"/>
      <c r="BW38" s="68"/>
      <c r="BX38" s="68"/>
      <c r="BY38" s="68"/>
      <c r="BZ38" s="6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7"/>
      <c r="BM39" s="68"/>
      <c r="BN39" s="68"/>
      <c r="BO39" s="68"/>
      <c r="BP39" s="68"/>
      <c r="BQ39" s="68"/>
      <c r="BR39" s="68"/>
      <c r="BS39" s="68"/>
      <c r="BT39" s="68"/>
      <c r="BU39" s="68"/>
      <c r="BV39" s="68"/>
      <c r="BW39" s="68"/>
      <c r="BX39" s="68"/>
      <c r="BY39" s="68"/>
      <c r="BZ39" s="6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7"/>
      <c r="BM40" s="68"/>
      <c r="BN40" s="68"/>
      <c r="BO40" s="68"/>
      <c r="BP40" s="68"/>
      <c r="BQ40" s="68"/>
      <c r="BR40" s="68"/>
      <c r="BS40" s="68"/>
      <c r="BT40" s="68"/>
      <c r="BU40" s="68"/>
      <c r="BV40" s="68"/>
      <c r="BW40" s="68"/>
      <c r="BX40" s="68"/>
      <c r="BY40" s="68"/>
      <c r="BZ40" s="6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7"/>
      <c r="BM41" s="68"/>
      <c r="BN41" s="68"/>
      <c r="BO41" s="68"/>
      <c r="BP41" s="68"/>
      <c r="BQ41" s="68"/>
      <c r="BR41" s="68"/>
      <c r="BS41" s="68"/>
      <c r="BT41" s="68"/>
      <c r="BU41" s="68"/>
      <c r="BV41" s="68"/>
      <c r="BW41" s="68"/>
      <c r="BX41" s="68"/>
      <c r="BY41" s="68"/>
      <c r="BZ41" s="6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7"/>
      <c r="BM42" s="68"/>
      <c r="BN42" s="68"/>
      <c r="BO42" s="68"/>
      <c r="BP42" s="68"/>
      <c r="BQ42" s="68"/>
      <c r="BR42" s="68"/>
      <c r="BS42" s="68"/>
      <c r="BT42" s="68"/>
      <c r="BU42" s="68"/>
      <c r="BV42" s="68"/>
      <c r="BW42" s="68"/>
      <c r="BX42" s="68"/>
      <c r="BY42" s="68"/>
      <c r="BZ42" s="6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7"/>
      <c r="BM43" s="68"/>
      <c r="BN43" s="68"/>
      <c r="BO43" s="68"/>
      <c r="BP43" s="68"/>
      <c r="BQ43" s="68"/>
      <c r="BR43" s="68"/>
      <c r="BS43" s="68"/>
      <c r="BT43" s="68"/>
      <c r="BU43" s="68"/>
      <c r="BV43" s="68"/>
      <c r="BW43" s="68"/>
      <c r="BX43" s="68"/>
      <c r="BY43" s="68"/>
      <c r="BZ43" s="6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0"/>
      <c r="BM44" s="71"/>
      <c r="BN44" s="71"/>
      <c r="BO44" s="71"/>
      <c r="BP44" s="71"/>
      <c r="BQ44" s="71"/>
      <c r="BR44" s="71"/>
      <c r="BS44" s="71"/>
      <c r="BT44" s="71"/>
      <c r="BU44" s="71"/>
      <c r="BV44" s="71"/>
      <c r="BW44" s="71"/>
      <c r="BX44" s="71"/>
      <c r="BY44" s="71"/>
      <c r="BZ44" s="72"/>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23</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67" t="s">
        <v>108</v>
      </c>
      <c r="BM47" s="68"/>
      <c r="BN47" s="68"/>
      <c r="BO47" s="68"/>
      <c r="BP47" s="68"/>
      <c r="BQ47" s="68"/>
      <c r="BR47" s="68"/>
      <c r="BS47" s="68"/>
      <c r="BT47" s="68"/>
      <c r="BU47" s="68"/>
      <c r="BV47" s="68"/>
      <c r="BW47" s="68"/>
      <c r="BX47" s="68"/>
      <c r="BY47" s="68"/>
      <c r="BZ47" s="69"/>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67"/>
      <c r="BM48" s="68"/>
      <c r="BN48" s="68"/>
      <c r="BO48" s="68"/>
      <c r="BP48" s="68"/>
      <c r="BQ48" s="68"/>
      <c r="BR48" s="68"/>
      <c r="BS48" s="68"/>
      <c r="BT48" s="68"/>
      <c r="BU48" s="68"/>
      <c r="BV48" s="68"/>
      <c r="BW48" s="68"/>
      <c r="BX48" s="68"/>
      <c r="BY48" s="68"/>
      <c r="BZ48" s="69"/>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67"/>
      <c r="BM49" s="68"/>
      <c r="BN49" s="68"/>
      <c r="BO49" s="68"/>
      <c r="BP49" s="68"/>
      <c r="BQ49" s="68"/>
      <c r="BR49" s="68"/>
      <c r="BS49" s="68"/>
      <c r="BT49" s="68"/>
      <c r="BU49" s="68"/>
      <c r="BV49" s="68"/>
      <c r="BW49" s="68"/>
      <c r="BX49" s="68"/>
      <c r="BY49" s="68"/>
      <c r="BZ49" s="69"/>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67"/>
      <c r="BM50" s="68"/>
      <c r="BN50" s="68"/>
      <c r="BO50" s="68"/>
      <c r="BP50" s="68"/>
      <c r="BQ50" s="68"/>
      <c r="BR50" s="68"/>
      <c r="BS50" s="68"/>
      <c r="BT50" s="68"/>
      <c r="BU50" s="68"/>
      <c r="BV50" s="68"/>
      <c r="BW50" s="68"/>
      <c r="BX50" s="68"/>
      <c r="BY50" s="68"/>
      <c r="BZ50" s="69"/>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67"/>
      <c r="BM51" s="68"/>
      <c r="BN51" s="68"/>
      <c r="BO51" s="68"/>
      <c r="BP51" s="68"/>
      <c r="BQ51" s="68"/>
      <c r="BR51" s="68"/>
      <c r="BS51" s="68"/>
      <c r="BT51" s="68"/>
      <c r="BU51" s="68"/>
      <c r="BV51" s="68"/>
      <c r="BW51" s="68"/>
      <c r="BX51" s="68"/>
      <c r="BY51" s="68"/>
      <c r="BZ51" s="69"/>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67"/>
      <c r="BM52" s="68"/>
      <c r="BN52" s="68"/>
      <c r="BO52" s="68"/>
      <c r="BP52" s="68"/>
      <c r="BQ52" s="68"/>
      <c r="BR52" s="68"/>
      <c r="BS52" s="68"/>
      <c r="BT52" s="68"/>
      <c r="BU52" s="68"/>
      <c r="BV52" s="68"/>
      <c r="BW52" s="68"/>
      <c r="BX52" s="68"/>
      <c r="BY52" s="68"/>
      <c r="BZ52" s="69"/>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67"/>
      <c r="BM53" s="68"/>
      <c r="BN53" s="68"/>
      <c r="BO53" s="68"/>
      <c r="BP53" s="68"/>
      <c r="BQ53" s="68"/>
      <c r="BR53" s="68"/>
      <c r="BS53" s="68"/>
      <c r="BT53" s="68"/>
      <c r="BU53" s="68"/>
      <c r="BV53" s="68"/>
      <c r="BW53" s="68"/>
      <c r="BX53" s="68"/>
      <c r="BY53" s="68"/>
      <c r="BZ53" s="69"/>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67"/>
      <c r="BM54" s="68"/>
      <c r="BN54" s="68"/>
      <c r="BO54" s="68"/>
      <c r="BP54" s="68"/>
      <c r="BQ54" s="68"/>
      <c r="BR54" s="68"/>
      <c r="BS54" s="68"/>
      <c r="BT54" s="68"/>
      <c r="BU54" s="68"/>
      <c r="BV54" s="68"/>
      <c r="BW54" s="68"/>
      <c r="BX54" s="68"/>
      <c r="BY54" s="68"/>
      <c r="BZ54" s="69"/>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67"/>
      <c r="BM55" s="68"/>
      <c r="BN55" s="68"/>
      <c r="BO55" s="68"/>
      <c r="BP55" s="68"/>
      <c r="BQ55" s="68"/>
      <c r="BR55" s="68"/>
      <c r="BS55" s="68"/>
      <c r="BT55" s="68"/>
      <c r="BU55" s="68"/>
      <c r="BV55" s="68"/>
      <c r="BW55" s="68"/>
      <c r="BX55" s="68"/>
      <c r="BY55" s="68"/>
      <c r="BZ55" s="69"/>
    </row>
    <row r="56" spans="1:78" ht="13.5" customHeight="1">
      <c r="A56" s="2"/>
      <c r="B56" s="4"/>
      <c r="C56" s="66" t="s">
        <v>50</v>
      </c>
      <c r="D56" s="66"/>
      <c r="E56" s="66"/>
      <c r="F56" s="66"/>
      <c r="G56" s="66"/>
      <c r="H56" s="66"/>
      <c r="I56" s="66"/>
      <c r="J56" s="66"/>
      <c r="K56" s="66"/>
      <c r="L56" s="66"/>
      <c r="M56" s="66"/>
      <c r="N56" s="66"/>
      <c r="O56" s="66"/>
      <c r="P56" s="66"/>
      <c r="Q56" s="10"/>
      <c r="R56" s="66" t="s">
        <v>13</v>
      </c>
      <c r="S56" s="66"/>
      <c r="T56" s="66"/>
      <c r="U56" s="66"/>
      <c r="V56" s="66"/>
      <c r="W56" s="66"/>
      <c r="X56" s="66"/>
      <c r="Y56" s="66"/>
      <c r="Z56" s="66"/>
      <c r="AA56" s="66"/>
      <c r="AB56" s="66"/>
      <c r="AC56" s="66"/>
      <c r="AD56" s="66"/>
      <c r="AE56" s="66"/>
      <c r="AF56" s="10"/>
      <c r="AG56" s="66" t="s">
        <v>51</v>
      </c>
      <c r="AH56" s="66"/>
      <c r="AI56" s="66"/>
      <c r="AJ56" s="66"/>
      <c r="AK56" s="66"/>
      <c r="AL56" s="66"/>
      <c r="AM56" s="66"/>
      <c r="AN56" s="66"/>
      <c r="AO56" s="66"/>
      <c r="AP56" s="66"/>
      <c r="AQ56" s="66"/>
      <c r="AR56" s="66"/>
      <c r="AS56" s="66"/>
      <c r="AT56" s="66"/>
      <c r="AU56" s="10"/>
      <c r="AV56" s="66" t="s">
        <v>53</v>
      </c>
      <c r="AW56" s="66"/>
      <c r="AX56" s="66"/>
      <c r="AY56" s="66"/>
      <c r="AZ56" s="66"/>
      <c r="BA56" s="66"/>
      <c r="BB56" s="66"/>
      <c r="BC56" s="66"/>
      <c r="BD56" s="66"/>
      <c r="BE56" s="66"/>
      <c r="BF56" s="66"/>
      <c r="BG56" s="66"/>
      <c r="BH56" s="66"/>
      <c r="BI56" s="66"/>
      <c r="BJ56" s="11"/>
      <c r="BK56" s="2"/>
      <c r="BL56" s="67"/>
      <c r="BM56" s="68"/>
      <c r="BN56" s="68"/>
      <c r="BO56" s="68"/>
      <c r="BP56" s="68"/>
      <c r="BQ56" s="68"/>
      <c r="BR56" s="68"/>
      <c r="BS56" s="68"/>
      <c r="BT56" s="68"/>
      <c r="BU56" s="68"/>
      <c r="BV56" s="68"/>
      <c r="BW56" s="68"/>
      <c r="BX56" s="68"/>
      <c r="BY56" s="68"/>
      <c r="BZ56" s="69"/>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67"/>
      <c r="BM57" s="68"/>
      <c r="BN57" s="68"/>
      <c r="BO57" s="68"/>
      <c r="BP57" s="68"/>
      <c r="BQ57" s="68"/>
      <c r="BR57" s="68"/>
      <c r="BS57" s="68"/>
      <c r="BT57" s="68"/>
      <c r="BU57" s="68"/>
      <c r="BV57" s="68"/>
      <c r="BW57" s="68"/>
      <c r="BX57" s="68"/>
      <c r="BY57" s="68"/>
      <c r="BZ57" s="69"/>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67"/>
      <c r="BM58" s="68"/>
      <c r="BN58" s="68"/>
      <c r="BO58" s="68"/>
      <c r="BP58" s="68"/>
      <c r="BQ58" s="68"/>
      <c r="BR58" s="68"/>
      <c r="BS58" s="68"/>
      <c r="BT58" s="68"/>
      <c r="BU58" s="68"/>
      <c r="BV58" s="68"/>
      <c r="BW58" s="68"/>
      <c r="BX58" s="68"/>
      <c r="BY58" s="68"/>
      <c r="BZ58" s="69"/>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67"/>
      <c r="BM59" s="68"/>
      <c r="BN59" s="68"/>
      <c r="BO59" s="68"/>
      <c r="BP59" s="68"/>
      <c r="BQ59" s="68"/>
      <c r="BR59" s="68"/>
      <c r="BS59" s="68"/>
      <c r="BT59" s="68"/>
      <c r="BU59" s="68"/>
      <c r="BV59" s="68"/>
      <c r="BW59" s="68"/>
      <c r="BX59" s="68"/>
      <c r="BY59" s="68"/>
      <c r="BZ59" s="69"/>
    </row>
    <row r="60" spans="1:78" ht="13.5" customHeight="1">
      <c r="A60" s="2"/>
      <c r="B60" s="57" t="s">
        <v>48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67"/>
      <c r="BM62" s="68"/>
      <c r="BN62" s="68"/>
      <c r="BO62" s="68"/>
      <c r="BP62" s="68"/>
      <c r="BQ62" s="68"/>
      <c r="BR62" s="68"/>
      <c r="BS62" s="68"/>
      <c r="BT62" s="68"/>
      <c r="BU62" s="68"/>
      <c r="BV62" s="68"/>
      <c r="BW62" s="68"/>
      <c r="BX62" s="68"/>
      <c r="BY62" s="68"/>
      <c r="BZ62" s="69"/>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0"/>
      <c r="BM63" s="71"/>
      <c r="BN63" s="71"/>
      <c r="BO63" s="71"/>
      <c r="BP63" s="71"/>
      <c r="BQ63" s="71"/>
      <c r="BR63" s="71"/>
      <c r="BS63" s="71"/>
      <c r="BT63" s="71"/>
      <c r="BU63" s="71"/>
      <c r="BV63" s="71"/>
      <c r="BW63" s="71"/>
      <c r="BX63" s="71"/>
      <c r="BY63" s="71"/>
      <c r="BZ63" s="72"/>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49</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67" t="s">
        <v>109</v>
      </c>
      <c r="BM66" s="68"/>
      <c r="BN66" s="68"/>
      <c r="BO66" s="68"/>
      <c r="BP66" s="68"/>
      <c r="BQ66" s="68"/>
      <c r="BR66" s="68"/>
      <c r="BS66" s="68"/>
      <c r="BT66" s="68"/>
      <c r="BU66" s="68"/>
      <c r="BV66" s="68"/>
      <c r="BW66" s="68"/>
      <c r="BX66" s="68"/>
      <c r="BY66" s="68"/>
      <c r="BZ66" s="69"/>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67"/>
      <c r="BM67" s="68"/>
      <c r="BN67" s="68"/>
      <c r="BO67" s="68"/>
      <c r="BP67" s="68"/>
      <c r="BQ67" s="68"/>
      <c r="BR67" s="68"/>
      <c r="BS67" s="68"/>
      <c r="BT67" s="68"/>
      <c r="BU67" s="68"/>
      <c r="BV67" s="68"/>
      <c r="BW67" s="68"/>
      <c r="BX67" s="68"/>
      <c r="BY67" s="68"/>
      <c r="BZ67" s="69"/>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67"/>
      <c r="BM68" s="68"/>
      <c r="BN68" s="68"/>
      <c r="BO68" s="68"/>
      <c r="BP68" s="68"/>
      <c r="BQ68" s="68"/>
      <c r="BR68" s="68"/>
      <c r="BS68" s="68"/>
      <c r="BT68" s="68"/>
      <c r="BU68" s="68"/>
      <c r="BV68" s="68"/>
      <c r="BW68" s="68"/>
      <c r="BX68" s="68"/>
      <c r="BY68" s="68"/>
      <c r="BZ68" s="69"/>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67"/>
      <c r="BM69" s="68"/>
      <c r="BN69" s="68"/>
      <c r="BO69" s="68"/>
      <c r="BP69" s="68"/>
      <c r="BQ69" s="68"/>
      <c r="BR69" s="68"/>
      <c r="BS69" s="68"/>
      <c r="BT69" s="68"/>
      <c r="BU69" s="68"/>
      <c r="BV69" s="68"/>
      <c r="BW69" s="68"/>
      <c r="BX69" s="68"/>
      <c r="BY69" s="68"/>
      <c r="BZ69" s="69"/>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67"/>
      <c r="BM70" s="68"/>
      <c r="BN70" s="68"/>
      <c r="BO70" s="68"/>
      <c r="BP70" s="68"/>
      <c r="BQ70" s="68"/>
      <c r="BR70" s="68"/>
      <c r="BS70" s="68"/>
      <c r="BT70" s="68"/>
      <c r="BU70" s="68"/>
      <c r="BV70" s="68"/>
      <c r="BW70" s="68"/>
      <c r="BX70" s="68"/>
      <c r="BY70" s="68"/>
      <c r="BZ70" s="69"/>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67"/>
      <c r="BM71" s="68"/>
      <c r="BN71" s="68"/>
      <c r="BO71" s="68"/>
      <c r="BP71" s="68"/>
      <c r="BQ71" s="68"/>
      <c r="BR71" s="68"/>
      <c r="BS71" s="68"/>
      <c r="BT71" s="68"/>
      <c r="BU71" s="68"/>
      <c r="BV71" s="68"/>
      <c r="BW71" s="68"/>
      <c r="BX71" s="68"/>
      <c r="BY71" s="68"/>
      <c r="BZ71" s="69"/>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67"/>
      <c r="BM72" s="68"/>
      <c r="BN72" s="68"/>
      <c r="BO72" s="68"/>
      <c r="BP72" s="68"/>
      <c r="BQ72" s="68"/>
      <c r="BR72" s="68"/>
      <c r="BS72" s="68"/>
      <c r="BT72" s="68"/>
      <c r="BU72" s="68"/>
      <c r="BV72" s="68"/>
      <c r="BW72" s="68"/>
      <c r="BX72" s="68"/>
      <c r="BY72" s="68"/>
      <c r="BZ72" s="69"/>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67"/>
      <c r="BM73" s="68"/>
      <c r="BN73" s="68"/>
      <c r="BO73" s="68"/>
      <c r="BP73" s="68"/>
      <c r="BQ73" s="68"/>
      <c r="BR73" s="68"/>
      <c r="BS73" s="68"/>
      <c r="BT73" s="68"/>
      <c r="BU73" s="68"/>
      <c r="BV73" s="68"/>
      <c r="BW73" s="68"/>
      <c r="BX73" s="68"/>
      <c r="BY73" s="68"/>
      <c r="BZ73" s="69"/>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67"/>
      <c r="BM74" s="68"/>
      <c r="BN74" s="68"/>
      <c r="BO74" s="68"/>
      <c r="BP74" s="68"/>
      <c r="BQ74" s="68"/>
      <c r="BR74" s="68"/>
      <c r="BS74" s="68"/>
      <c r="BT74" s="68"/>
      <c r="BU74" s="68"/>
      <c r="BV74" s="68"/>
      <c r="BW74" s="68"/>
      <c r="BX74" s="68"/>
      <c r="BY74" s="68"/>
      <c r="BZ74" s="69"/>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67"/>
      <c r="BM75" s="68"/>
      <c r="BN75" s="68"/>
      <c r="BO75" s="68"/>
      <c r="BP75" s="68"/>
      <c r="BQ75" s="68"/>
      <c r="BR75" s="68"/>
      <c r="BS75" s="68"/>
      <c r="BT75" s="68"/>
      <c r="BU75" s="68"/>
      <c r="BV75" s="68"/>
      <c r="BW75" s="68"/>
      <c r="BX75" s="68"/>
      <c r="BY75" s="68"/>
      <c r="BZ75" s="69"/>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67"/>
      <c r="BM76" s="68"/>
      <c r="BN76" s="68"/>
      <c r="BO76" s="68"/>
      <c r="BP76" s="68"/>
      <c r="BQ76" s="68"/>
      <c r="BR76" s="68"/>
      <c r="BS76" s="68"/>
      <c r="BT76" s="68"/>
      <c r="BU76" s="68"/>
      <c r="BV76" s="68"/>
      <c r="BW76" s="68"/>
      <c r="BX76" s="68"/>
      <c r="BY76" s="68"/>
      <c r="BZ76" s="69"/>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67"/>
      <c r="BM77" s="68"/>
      <c r="BN77" s="68"/>
      <c r="BO77" s="68"/>
      <c r="BP77" s="68"/>
      <c r="BQ77" s="68"/>
      <c r="BR77" s="68"/>
      <c r="BS77" s="68"/>
      <c r="BT77" s="68"/>
      <c r="BU77" s="68"/>
      <c r="BV77" s="68"/>
      <c r="BW77" s="68"/>
      <c r="BX77" s="68"/>
      <c r="BY77" s="68"/>
      <c r="BZ77" s="69"/>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67"/>
      <c r="BM78" s="68"/>
      <c r="BN78" s="68"/>
      <c r="BO78" s="68"/>
      <c r="BP78" s="68"/>
      <c r="BQ78" s="68"/>
      <c r="BR78" s="68"/>
      <c r="BS78" s="68"/>
      <c r="BT78" s="68"/>
      <c r="BU78" s="68"/>
      <c r="BV78" s="68"/>
      <c r="BW78" s="68"/>
      <c r="BX78" s="68"/>
      <c r="BY78" s="68"/>
      <c r="BZ78" s="69"/>
    </row>
    <row r="79" spans="1:78" ht="13.5" customHeight="1">
      <c r="A79" s="2"/>
      <c r="B79" s="4"/>
      <c r="C79" s="66" t="s">
        <v>14</v>
      </c>
      <c r="D79" s="66"/>
      <c r="E79" s="66"/>
      <c r="F79" s="66"/>
      <c r="G79" s="66"/>
      <c r="H79" s="66"/>
      <c r="I79" s="66"/>
      <c r="J79" s="66"/>
      <c r="K79" s="66"/>
      <c r="L79" s="66"/>
      <c r="M79" s="66"/>
      <c r="N79" s="66"/>
      <c r="O79" s="66"/>
      <c r="P79" s="66"/>
      <c r="Q79" s="66"/>
      <c r="R79" s="66"/>
      <c r="S79" s="66"/>
      <c r="T79" s="66"/>
      <c r="U79" s="10"/>
      <c r="V79" s="10"/>
      <c r="W79" s="66" t="s">
        <v>54</v>
      </c>
      <c r="X79" s="66"/>
      <c r="Y79" s="66"/>
      <c r="Z79" s="66"/>
      <c r="AA79" s="66"/>
      <c r="AB79" s="66"/>
      <c r="AC79" s="66"/>
      <c r="AD79" s="66"/>
      <c r="AE79" s="66"/>
      <c r="AF79" s="66"/>
      <c r="AG79" s="66"/>
      <c r="AH79" s="66"/>
      <c r="AI79" s="66"/>
      <c r="AJ79" s="66"/>
      <c r="AK79" s="66"/>
      <c r="AL79" s="66"/>
      <c r="AM79" s="66"/>
      <c r="AN79" s="66"/>
      <c r="AO79" s="10"/>
      <c r="AP79" s="10"/>
      <c r="AQ79" s="66" t="s">
        <v>55</v>
      </c>
      <c r="AR79" s="66"/>
      <c r="AS79" s="66"/>
      <c r="AT79" s="66"/>
      <c r="AU79" s="66"/>
      <c r="AV79" s="66"/>
      <c r="AW79" s="66"/>
      <c r="AX79" s="66"/>
      <c r="AY79" s="66"/>
      <c r="AZ79" s="66"/>
      <c r="BA79" s="66"/>
      <c r="BB79" s="66"/>
      <c r="BC79" s="66"/>
      <c r="BD79" s="66"/>
      <c r="BE79" s="66"/>
      <c r="BF79" s="66"/>
      <c r="BG79" s="66"/>
      <c r="BH79" s="66"/>
      <c r="BI79" s="6"/>
      <c r="BJ79" s="11"/>
      <c r="BK79" s="2"/>
      <c r="BL79" s="67"/>
      <c r="BM79" s="68"/>
      <c r="BN79" s="68"/>
      <c r="BO79" s="68"/>
      <c r="BP79" s="68"/>
      <c r="BQ79" s="68"/>
      <c r="BR79" s="68"/>
      <c r="BS79" s="68"/>
      <c r="BT79" s="68"/>
      <c r="BU79" s="68"/>
      <c r="BV79" s="68"/>
      <c r="BW79" s="68"/>
      <c r="BX79" s="68"/>
      <c r="BY79" s="68"/>
      <c r="BZ79" s="69"/>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67"/>
      <c r="BM80" s="68"/>
      <c r="BN80" s="68"/>
      <c r="BO80" s="68"/>
      <c r="BP80" s="68"/>
      <c r="BQ80" s="68"/>
      <c r="BR80" s="68"/>
      <c r="BS80" s="68"/>
      <c r="BT80" s="68"/>
      <c r="BU80" s="68"/>
      <c r="BV80" s="68"/>
      <c r="BW80" s="68"/>
      <c r="BX80" s="68"/>
      <c r="BY80" s="68"/>
      <c r="BZ80" s="69"/>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67"/>
      <c r="BM81" s="68"/>
      <c r="BN81" s="68"/>
      <c r="BO81" s="68"/>
      <c r="BP81" s="68"/>
      <c r="BQ81" s="68"/>
      <c r="BR81" s="68"/>
      <c r="BS81" s="68"/>
      <c r="BT81" s="68"/>
      <c r="BU81" s="68"/>
      <c r="BV81" s="68"/>
      <c r="BW81" s="68"/>
      <c r="BX81" s="68"/>
      <c r="BY81" s="68"/>
      <c r="BZ81" s="69"/>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0"/>
      <c r="BM82" s="71"/>
      <c r="BN82" s="71"/>
      <c r="BO82" s="71"/>
      <c r="BP82" s="71"/>
      <c r="BQ82" s="71"/>
      <c r="BR82" s="71"/>
      <c r="BS82" s="71"/>
      <c r="BT82" s="71"/>
      <c r="BU82" s="71"/>
      <c r="BV82" s="71"/>
      <c r="BW82" s="71"/>
      <c r="BX82" s="71"/>
      <c r="BY82" s="71"/>
      <c r="BZ82" s="72"/>
    </row>
    <row r="83" spans="1:78">
      <c r="C83" s="2" t="s">
        <v>38</v>
      </c>
    </row>
    <row r="84" spans="1:78">
      <c r="C84" s="2" t="s">
        <v>57</v>
      </c>
    </row>
  </sheetData>
  <sheetProtection password="864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B8:H8"/>
    <mergeCell ref="I8:O8"/>
    <mergeCell ref="P8:V8"/>
    <mergeCell ref="W8:AC8"/>
    <mergeCell ref="AL8:AS8"/>
    <mergeCell ref="AT8:BA8"/>
    <mergeCell ref="BB8:BI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cols>
    <col min="2" max="143" width="11.875" customWidth="1"/>
  </cols>
  <sheetData>
    <row r="1" spans="1:144">
      <c r="A1" t="s">
        <v>59</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4">
      <c r="A2" s="26" t="s">
        <v>61</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4">
      <c r="A3" s="26" t="s">
        <v>42</v>
      </c>
      <c r="B3" s="28" t="s">
        <v>62</v>
      </c>
      <c r="C3" s="28" t="s">
        <v>46</v>
      </c>
      <c r="D3" s="28" t="s">
        <v>17</v>
      </c>
      <c r="E3" s="28" t="s">
        <v>32</v>
      </c>
      <c r="F3" s="28" t="s">
        <v>63</v>
      </c>
      <c r="G3" s="28" t="s">
        <v>65</v>
      </c>
      <c r="H3" s="75" t="s">
        <v>7</v>
      </c>
      <c r="I3" s="76"/>
      <c r="J3" s="76"/>
      <c r="K3" s="76"/>
      <c r="L3" s="76"/>
      <c r="M3" s="76"/>
      <c r="N3" s="76"/>
      <c r="O3" s="76"/>
      <c r="P3" s="76"/>
      <c r="Q3" s="76"/>
      <c r="R3" s="76"/>
      <c r="S3" s="76"/>
      <c r="T3" s="76"/>
      <c r="U3" s="76"/>
      <c r="V3" s="76"/>
      <c r="W3" s="77"/>
      <c r="X3" s="73" t="s">
        <v>26</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48</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41</v>
      </c>
      <c r="B4" s="29"/>
      <c r="C4" s="29"/>
      <c r="D4" s="29"/>
      <c r="E4" s="29"/>
      <c r="F4" s="29"/>
      <c r="G4" s="29"/>
      <c r="H4" s="78"/>
      <c r="I4" s="79"/>
      <c r="J4" s="79"/>
      <c r="K4" s="79"/>
      <c r="L4" s="79"/>
      <c r="M4" s="79"/>
      <c r="N4" s="79"/>
      <c r="O4" s="79"/>
      <c r="P4" s="79"/>
      <c r="Q4" s="79"/>
      <c r="R4" s="79"/>
      <c r="S4" s="79"/>
      <c r="T4" s="79"/>
      <c r="U4" s="79"/>
      <c r="V4" s="79"/>
      <c r="W4" s="80"/>
      <c r="X4" s="74" t="s">
        <v>64</v>
      </c>
      <c r="Y4" s="74"/>
      <c r="Z4" s="74"/>
      <c r="AA4" s="74"/>
      <c r="AB4" s="74"/>
      <c r="AC4" s="74"/>
      <c r="AD4" s="74"/>
      <c r="AE4" s="74"/>
      <c r="AF4" s="74"/>
      <c r="AG4" s="74"/>
      <c r="AH4" s="74"/>
      <c r="AI4" s="74" t="s">
        <v>31</v>
      </c>
      <c r="AJ4" s="74"/>
      <c r="AK4" s="74"/>
      <c r="AL4" s="74"/>
      <c r="AM4" s="74"/>
      <c r="AN4" s="74"/>
      <c r="AO4" s="74"/>
      <c r="AP4" s="74"/>
      <c r="AQ4" s="74"/>
      <c r="AR4" s="74"/>
      <c r="AS4" s="74"/>
      <c r="AT4" s="74" t="s">
        <v>52</v>
      </c>
      <c r="AU4" s="74"/>
      <c r="AV4" s="74"/>
      <c r="AW4" s="74"/>
      <c r="AX4" s="74"/>
      <c r="AY4" s="74"/>
      <c r="AZ4" s="74"/>
      <c r="BA4" s="74"/>
      <c r="BB4" s="74"/>
      <c r="BC4" s="74"/>
      <c r="BD4" s="74"/>
      <c r="BE4" s="74" t="s">
        <v>66</v>
      </c>
      <c r="BF4" s="74"/>
      <c r="BG4" s="74"/>
      <c r="BH4" s="74"/>
      <c r="BI4" s="74"/>
      <c r="BJ4" s="74"/>
      <c r="BK4" s="74"/>
      <c r="BL4" s="74"/>
      <c r="BM4" s="74"/>
      <c r="BN4" s="74"/>
      <c r="BO4" s="74"/>
      <c r="BP4" s="74" t="s">
        <v>60</v>
      </c>
      <c r="BQ4" s="74"/>
      <c r="BR4" s="74"/>
      <c r="BS4" s="74"/>
      <c r="BT4" s="74"/>
      <c r="BU4" s="74"/>
      <c r="BV4" s="74"/>
      <c r="BW4" s="74"/>
      <c r="BX4" s="74"/>
      <c r="BY4" s="74"/>
      <c r="BZ4" s="74"/>
      <c r="CA4" s="74" t="s">
        <v>35</v>
      </c>
      <c r="CB4" s="74"/>
      <c r="CC4" s="74"/>
      <c r="CD4" s="74"/>
      <c r="CE4" s="74"/>
      <c r="CF4" s="74"/>
      <c r="CG4" s="74"/>
      <c r="CH4" s="74"/>
      <c r="CI4" s="74"/>
      <c r="CJ4" s="74"/>
      <c r="CK4" s="74"/>
      <c r="CL4" s="74" t="s">
        <v>67</v>
      </c>
      <c r="CM4" s="74"/>
      <c r="CN4" s="74"/>
      <c r="CO4" s="74"/>
      <c r="CP4" s="74"/>
      <c r="CQ4" s="74"/>
      <c r="CR4" s="74"/>
      <c r="CS4" s="74"/>
      <c r="CT4" s="74"/>
      <c r="CU4" s="74"/>
      <c r="CV4" s="74"/>
      <c r="CW4" s="74" t="s">
        <v>25</v>
      </c>
      <c r="CX4" s="74"/>
      <c r="CY4" s="74"/>
      <c r="CZ4" s="74"/>
      <c r="DA4" s="74"/>
      <c r="DB4" s="74"/>
      <c r="DC4" s="74"/>
      <c r="DD4" s="74"/>
      <c r="DE4" s="74"/>
      <c r="DF4" s="74"/>
      <c r="DG4" s="74"/>
      <c r="DH4" s="74" t="s">
        <v>37</v>
      </c>
      <c r="DI4" s="74"/>
      <c r="DJ4" s="74"/>
      <c r="DK4" s="74"/>
      <c r="DL4" s="74"/>
      <c r="DM4" s="74"/>
      <c r="DN4" s="74"/>
      <c r="DO4" s="74"/>
      <c r="DP4" s="74"/>
      <c r="DQ4" s="74"/>
      <c r="DR4" s="74"/>
      <c r="DS4" s="74" t="s">
        <v>68</v>
      </c>
      <c r="DT4" s="74"/>
      <c r="DU4" s="74"/>
      <c r="DV4" s="74"/>
      <c r="DW4" s="74"/>
      <c r="DX4" s="74"/>
      <c r="DY4" s="74"/>
      <c r="DZ4" s="74"/>
      <c r="EA4" s="74"/>
      <c r="EB4" s="74"/>
      <c r="EC4" s="74"/>
      <c r="ED4" s="74" t="s">
        <v>28</v>
      </c>
      <c r="EE4" s="74"/>
      <c r="EF4" s="74"/>
      <c r="EG4" s="74"/>
      <c r="EH4" s="74"/>
      <c r="EI4" s="74"/>
      <c r="EJ4" s="74"/>
      <c r="EK4" s="74"/>
      <c r="EL4" s="74"/>
      <c r="EM4" s="74"/>
      <c r="EN4" s="74"/>
    </row>
    <row r="5" spans="1:144">
      <c r="A5" s="26" t="s">
        <v>69</v>
      </c>
      <c r="B5" s="30"/>
      <c r="C5" s="30"/>
      <c r="D5" s="30"/>
      <c r="E5" s="30"/>
      <c r="F5" s="30"/>
      <c r="G5" s="30"/>
      <c r="H5" s="34" t="s">
        <v>70</v>
      </c>
      <c r="I5" s="34" t="s">
        <v>71</v>
      </c>
      <c r="J5" s="34" t="s">
        <v>56</v>
      </c>
      <c r="K5" s="34" t="s">
        <v>72</v>
      </c>
      <c r="L5" s="34" t="s">
        <v>73</v>
      </c>
      <c r="M5" s="34" t="s">
        <v>74</v>
      </c>
      <c r="N5" s="34" t="s">
        <v>75</v>
      </c>
      <c r="O5" s="34" t="s">
        <v>76</v>
      </c>
      <c r="P5" s="34" t="s">
        <v>77</v>
      </c>
      <c r="Q5" s="34" t="s">
        <v>78</v>
      </c>
      <c r="R5" s="34" t="s">
        <v>58</v>
      </c>
      <c r="S5" s="34" t="s">
        <v>79</v>
      </c>
      <c r="T5" s="34" t="s">
        <v>80</v>
      </c>
      <c r="U5" s="34" t="s">
        <v>81</v>
      </c>
      <c r="V5" s="34" t="s">
        <v>82</v>
      </c>
      <c r="W5" s="34" t="s">
        <v>83</v>
      </c>
      <c r="X5" s="34" t="s">
        <v>29</v>
      </c>
      <c r="Y5" s="34" t="s">
        <v>84</v>
      </c>
      <c r="Z5" s="34" t="s">
        <v>85</v>
      </c>
      <c r="AA5" s="34" t="s">
        <v>86</v>
      </c>
      <c r="AB5" s="34" t="s">
        <v>87</v>
      </c>
      <c r="AC5" s="34" t="s">
        <v>88</v>
      </c>
      <c r="AD5" s="34" t="s">
        <v>89</v>
      </c>
      <c r="AE5" s="34" t="s">
        <v>90</v>
      </c>
      <c r="AF5" s="34" t="s">
        <v>91</v>
      </c>
      <c r="AG5" s="34" t="s">
        <v>92</v>
      </c>
      <c r="AH5" s="34" t="s">
        <v>93</v>
      </c>
      <c r="AI5" s="34" t="s">
        <v>29</v>
      </c>
      <c r="AJ5" s="34" t="s">
        <v>84</v>
      </c>
      <c r="AK5" s="34" t="s">
        <v>85</v>
      </c>
      <c r="AL5" s="34" t="s">
        <v>86</v>
      </c>
      <c r="AM5" s="34" t="s">
        <v>87</v>
      </c>
      <c r="AN5" s="34" t="s">
        <v>88</v>
      </c>
      <c r="AO5" s="34" t="s">
        <v>89</v>
      </c>
      <c r="AP5" s="34" t="s">
        <v>90</v>
      </c>
      <c r="AQ5" s="34" t="s">
        <v>91</v>
      </c>
      <c r="AR5" s="34" t="s">
        <v>92</v>
      </c>
      <c r="AS5" s="34" t="s">
        <v>94</v>
      </c>
      <c r="AT5" s="34" t="s">
        <v>29</v>
      </c>
      <c r="AU5" s="34" t="s">
        <v>84</v>
      </c>
      <c r="AV5" s="34" t="s">
        <v>85</v>
      </c>
      <c r="AW5" s="34" t="s">
        <v>86</v>
      </c>
      <c r="AX5" s="34" t="s">
        <v>87</v>
      </c>
      <c r="AY5" s="34" t="s">
        <v>88</v>
      </c>
      <c r="AZ5" s="34" t="s">
        <v>89</v>
      </c>
      <c r="BA5" s="34" t="s">
        <v>90</v>
      </c>
      <c r="BB5" s="34" t="s">
        <v>91</v>
      </c>
      <c r="BC5" s="34" t="s">
        <v>92</v>
      </c>
      <c r="BD5" s="34" t="s">
        <v>94</v>
      </c>
      <c r="BE5" s="34" t="s">
        <v>29</v>
      </c>
      <c r="BF5" s="34" t="s">
        <v>84</v>
      </c>
      <c r="BG5" s="34" t="s">
        <v>85</v>
      </c>
      <c r="BH5" s="34" t="s">
        <v>86</v>
      </c>
      <c r="BI5" s="34" t="s">
        <v>87</v>
      </c>
      <c r="BJ5" s="34" t="s">
        <v>88</v>
      </c>
      <c r="BK5" s="34" t="s">
        <v>89</v>
      </c>
      <c r="BL5" s="34" t="s">
        <v>90</v>
      </c>
      <c r="BM5" s="34" t="s">
        <v>91</v>
      </c>
      <c r="BN5" s="34" t="s">
        <v>92</v>
      </c>
      <c r="BO5" s="34" t="s">
        <v>94</v>
      </c>
      <c r="BP5" s="34" t="s">
        <v>29</v>
      </c>
      <c r="BQ5" s="34" t="s">
        <v>84</v>
      </c>
      <c r="BR5" s="34" t="s">
        <v>85</v>
      </c>
      <c r="BS5" s="34" t="s">
        <v>86</v>
      </c>
      <c r="BT5" s="34" t="s">
        <v>87</v>
      </c>
      <c r="BU5" s="34" t="s">
        <v>88</v>
      </c>
      <c r="BV5" s="34" t="s">
        <v>89</v>
      </c>
      <c r="BW5" s="34" t="s">
        <v>90</v>
      </c>
      <c r="BX5" s="34" t="s">
        <v>91</v>
      </c>
      <c r="BY5" s="34" t="s">
        <v>92</v>
      </c>
      <c r="BZ5" s="34" t="s">
        <v>94</v>
      </c>
      <c r="CA5" s="34" t="s">
        <v>29</v>
      </c>
      <c r="CB5" s="34" t="s">
        <v>84</v>
      </c>
      <c r="CC5" s="34" t="s">
        <v>85</v>
      </c>
      <c r="CD5" s="34" t="s">
        <v>86</v>
      </c>
      <c r="CE5" s="34" t="s">
        <v>87</v>
      </c>
      <c r="CF5" s="34" t="s">
        <v>88</v>
      </c>
      <c r="CG5" s="34" t="s">
        <v>89</v>
      </c>
      <c r="CH5" s="34" t="s">
        <v>90</v>
      </c>
      <c r="CI5" s="34" t="s">
        <v>91</v>
      </c>
      <c r="CJ5" s="34" t="s">
        <v>92</v>
      </c>
      <c r="CK5" s="34" t="s">
        <v>94</v>
      </c>
      <c r="CL5" s="34" t="s">
        <v>29</v>
      </c>
      <c r="CM5" s="34" t="s">
        <v>84</v>
      </c>
      <c r="CN5" s="34" t="s">
        <v>85</v>
      </c>
      <c r="CO5" s="34" t="s">
        <v>86</v>
      </c>
      <c r="CP5" s="34" t="s">
        <v>87</v>
      </c>
      <c r="CQ5" s="34" t="s">
        <v>88</v>
      </c>
      <c r="CR5" s="34" t="s">
        <v>89</v>
      </c>
      <c r="CS5" s="34" t="s">
        <v>90</v>
      </c>
      <c r="CT5" s="34" t="s">
        <v>91</v>
      </c>
      <c r="CU5" s="34" t="s">
        <v>92</v>
      </c>
      <c r="CV5" s="34" t="s">
        <v>94</v>
      </c>
      <c r="CW5" s="34" t="s">
        <v>29</v>
      </c>
      <c r="CX5" s="34" t="s">
        <v>84</v>
      </c>
      <c r="CY5" s="34" t="s">
        <v>85</v>
      </c>
      <c r="CZ5" s="34" t="s">
        <v>86</v>
      </c>
      <c r="DA5" s="34" t="s">
        <v>87</v>
      </c>
      <c r="DB5" s="34" t="s">
        <v>88</v>
      </c>
      <c r="DC5" s="34" t="s">
        <v>89</v>
      </c>
      <c r="DD5" s="34" t="s">
        <v>90</v>
      </c>
      <c r="DE5" s="34" t="s">
        <v>91</v>
      </c>
      <c r="DF5" s="34" t="s">
        <v>92</v>
      </c>
      <c r="DG5" s="34" t="s">
        <v>94</v>
      </c>
      <c r="DH5" s="34" t="s">
        <v>29</v>
      </c>
      <c r="DI5" s="34" t="s">
        <v>84</v>
      </c>
      <c r="DJ5" s="34" t="s">
        <v>85</v>
      </c>
      <c r="DK5" s="34" t="s">
        <v>86</v>
      </c>
      <c r="DL5" s="34" t="s">
        <v>87</v>
      </c>
      <c r="DM5" s="34" t="s">
        <v>88</v>
      </c>
      <c r="DN5" s="34" t="s">
        <v>89</v>
      </c>
      <c r="DO5" s="34" t="s">
        <v>90</v>
      </c>
      <c r="DP5" s="34" t="s">
        <v>91</v>
      </c>
      <c r="DQ5" s="34" t="s">
        <v>92</v>
      </c>
      <c r="DR5" s="34" t="s">
        <v>94</v>
      </c>
      <c r="DS5" s="34" t="s">
        <v>29</v>
      </c>
      <c r="DT5" s="34" t="s">
        <v>84</v>
      </c>
      <c r="DU5" s="34" t="s">
        <v>85</v>
      </c>
      <c r="DV5" s="34" t="s">
        <v>86</v>
      </c>
      <c r="DW5" s="34" t="s">
        <v>87</v>
      </c>
      <c r="DX5" s="34" t="s">
        <v>88</v>
      </c>
      <c r="DY5" s="34" t="s">
        <v>89</v>
      </c>
      <c r="DZ5" s="34" t="s">
        <v>90</v>
      </c>
      <c r="EA5" s="34" t="s">
        <v>91</v>
      </c>
      <c r="EB5" s="34" t="s">
        <v>92</v>
      </c>
      <c r="EC5" s="34" t="s">
        <v>94</v>
      </c>
      <c r="ED5" s="34" t="s">
        <v>29</v>
      </c>
      <c r="EE5" s="34" t="s">
        <v>84</v>
      </c>
      <c r="EF5" s="34" t="s">
        <v>85</v>
      </c>
      <c r="EG5" s="34" t="s">
        <v>86</v>
      </c>
      <c r="EH5" s="34" t="s">
        <v>87</v>
      </c>
      <c r="EI5" s="34" t="s">
        <v>88</v>
      </c>
      <c r="EJ5" s="34" t="s">
        <v>89</v>
      </c>
      <c r="EK5" s="34" t="s">
        <v>90</v>
      </c>
      <c r="EL5" s="34" t="s">
        <v>91</v>
      </c>
      <c r="EM5" s="34" t="s">
        <v>92</v>
      </c>
      <c r="EN5" s="34" t="s">
        <v>94</v>
      </c>
    </row>
    <row r="6" spans="1:144" s="25" customFormat="1">
      <c r="A6" s="26" t="s">
        <v>95</v>
      </c>
      <c r="B6" s="31">
        <f t="shared" ref="B6:W6" si="1">B7</f>
        <v>2015</v>
      </c>
      <c r="C6" s="31">
        <f t="shared" si="1"/>
        <v>112071</v>
      </c>
      <c r="D6" s="31">
        <f t="shared" si="1"/>
        <v>47</v>
      </c>
      <c r="E6" s="31">
        <f t="shared" si="1"/>
        <v>18</v>
      </c>
      <c r="F6" s="31">
        <f t="shared" si="1"/>
        <v>0</v>
      </c>
      <c r="G6" s="31">
        <f t="shared" si="1"/>
        <v>0</v>
      </c>
      <c r="H6" s="31" t="str">
        <f t="shared" si="1"/>
        <v>埼玉県　秩父市</v>
      </c>
      <c r="I6" s="31" t="str">
        <f t="shared" si="1"/>
        <v>法非適用</v>
      </c>
      <c r="J6" s="31" t="str">
        <f t="shared" si="1"/>
        <v>下水道事業</v>
      </c>
      <c r="K6" s="31" t="str">
        <f t="shared" si="1"/>
        <v>特定地域生活排水処理</v>
      </c>
      <c r="L6" s="31" t="str">
        <f t="shared" si="1"/>
        <v>K2</v>
      </c>
      <c r="M6" s="35" t="str">
        <f t="shared" si="1"/>
        <v>-</v>
      </c>
      <c r="N6" s="35" t="str">
        <f t="shared" si="1"/>
        <v>該当数値なし</v>
      </c>
      <c r="O6" s="35">
        <f t="shared" si="1"/>
        <v>8.93</v>
      </c>
      <c r="P6" s="35">
        <f t="shared" si="1"/>
        <v>100</v>
      </c>
      <c r="Q6" s="35">
        <f t="shared" si="1"/>
        <v>1188</v>
      </c>
      <c r="R6" s="35">
        <f t="shared" si="1"/>
        <v>65311</v>
      </c>
      <c r="S6" s="35">
        <f t="shared" si="1"/>
        <v>577.83000000000004</v>
      </c>
      <c r="T6" s="35">
        <f t="shared" si="1"/>
        <v>113.03</v>
      </c>
      <c r="U6" s="35">
        <f t="shared" si="1"/>
        <v>5806</v>
      </c>
      <c r="V6" s="35">
        <f t="shared" si="1"/>
        <v>0.23</v>
      </c>
      <c r="W6" s="35">
        <f t="shared" si="1"/>
        <v>25243.48</v>
      </c>
      <c r="X6" s="39">
        <f t="shared" ref="X6:AG6" si="2">IF(X7="",NA(),X7)</f>
        <v>61.33</v>
      </c>
      <c r="Y6" s="39">
        <f t="shared" si="2"/>
        <v>64.08</v>
      </c>
      <c r="Z6" s="39">
        <f t="shared" si="2"/>
        <v>71.44</v>
      </c>
      <c r="AA6" s="39">
        <f t="shared" si="2"/>
        <v>63.23</v>
      </c>
      <c r="AB6" s="39">
        <f t="shared" si="2"/>
        <v>75.81</v>
      </c>
      <c r="AC6" s="35" t="e">
        <f t="shared" si="2"/>
        <v>#N/A</v>
      </c>
      <c r="AD6" s="35" t="e">
        <f t="shared" si="2"/>
        <v>#N/A</v>
      </c>
      <c r="AE6" s="35" t="e">
        <f t="shared" si="2"/>
        <v>#N/A</v>
      </c>
      <c r="AF6" s="35" t="e">
        <f t="shared" si="2"/>
        <v>#N/A</v>
      </c>
      <c r="AG6" s="35" t="e">
        <f t="shared" si="2"/>
        <v>#N/A</v>
      </c>
      <c r="AH6" s="35" t="str">
        <f>IF(AH7="","",IF(AH7="-","【-】","【"&amp;SUBSTITUTE(TEXT(AH7,"#,##0.00"),"-","△")&amp;"】"))</f>
        <v/>
      </c>
      <c r="AI6" s="35" t="e">
        <f t="shared" ref="AI6:AR6" si="3">IF(AI7="",NA(),AI7)</f>
        <v>#N/A</v>
      </c>
      <c r="AJ6" s="35" t="e">
        <f t="shared" si="3"/>
        <v>#N/A</v>
      </c>
      <c r="AK6" s="35" t="e">
        <f t="shared" si="3"/>
        <v>#N/A</v>
      </c>
      <c r="AL6" s="35" t="e">
        <f t="shared" si="3"/>
        <v>#N/A</v>
      </c>
      <c r="AM6" s="35" t="e">
        <f t="shared" si="3"/>
        <v>#N/A</v>
      </c>
      <c r="AN6" s="35" t="e">
        <f t="shared" si="3"/>
        <v>#N/A</v>
      </c>
      <c r="AO6" s="35" t="e">
        <f t="shared" si="3"/>
        <v>#N/A</v>
      </c>
      <c r="AP6" s="35" t="e">
        <f t="shared" si="3"/>
        <v>#N/A</v>
      </c>
      <c r="AQ6" s="35" t="e">
        <f t="shared" si="3"/>
        <v>#N/A</v>
      </c>
      <c r="AR6" s="35" t="e">
        <f t="shared" si="3"/>
        <v>#N/A</v>
      </c>
      <c r="AS6" s="35" t="str">
        <f>IF(AS7="","",IF(AS7="-","【-】","【"&amp;SUBSTITUTE(TEXT(AS7,"#,##0.00"),"-","△")&amp;"】"))</f>
        <v/>
      </c>
      <c r="AT6" s="35" t="e">
        <f t="shared" ref="AT6:BC6" si="4">IF(AT7="",NA(),AT7)</f>
        <v>#N/A</v>
      </c>
      <c r="AU6" s="35" t="e">
        <f t="shared" si="4"/>
        <v>#N/A</v>
      </c>
      <c r="AV6" s="35" t="e">
        <f t="shared" si="4"/>
        <v>#N/A</v>
      </c>
      <c r="AW6" s="35" t="e">
        <f t="shared" si="4"/>
        <v>#N/A</v>
      </c>
      <c r="AX6" s="35" t="e">
        <f t="shared" si="4"/>
        <v>#N/A</v>
      </c>
      <c r="AY6" s="35" t="e">
        <f t="shared" si="4"/>
        <v>#N/A</v>
      </c>
      <c r="AZ6" s="35" t="e">
        <f t="shared" si="4"/>
        <v>#N/A</v>
      </c>
      <c r="BA6" s="35" t="e">
        <f t="shared" si="4"/>
        <v>#N/A</v>
      </c>
      <c r="BB6" s="35" t="e">
        <f t="shared" si="4"/>
        <v>#N/A</v>
      </c>
      <c r="BC6" s="35" t="e">
        <f t="shared" si="4"/>
        <v>#N/A</v>
      </c>
      <c r="BD6" s="35" t="str">
        <f>IF(BD7="","",IF(BD7="-","【-】","【"&amp;SUBSTITUTE(TEXT(BD7,"#,##0.00"),"-","△")&amp;"】"))</f>
        <v/>
      </c>
      <c r="BE6" s="39">
        <f t="shared" ref="BE6:BN6" si="5">IF(BE7="",NA(),BE7)</f>
        <v>889.37</v>
      </c>
      <c r="BF6" s="39">
        <f t="shared" si="5"/>
        <v>1291.26</v>
      </c>
      <c r="BG6" s="39">
        <f t="shared" si="5"/>
        <v>1521.56</v>
      </c>
      <c r="BH6" s="39">
        <f t="shared" si="5"/>
        <v>829.53</v>
      </c>
      <c r="BI6" s="39">
        <f t="shared" si="5"/>
        <v>861.17</v>
      </c>
      <c r="BJ6" s="39">
        <f t="shared" si="5"/>
        <v>421.01</v>
      </c>
      <c r="BK6" s="39">
        <f t="shared" si="5"/>
        <v>430.64</v>
      </c>
      <c r="BL6" s="39">
        <f t="shared" si="5"/>
        <v>446.63</v>
      </c>
      <c r="BM6" s="39">
        <f t="shared" si="5"/>
        <v>261.08</v>
      </c>
      <c r="BN6" s="39">
        <f t="shared" si="5"/>
        <v>241.49</v>
      </c>
      <c r="BO6" s="35" t="str">
        <f>IF(BO7="","",IF(BO7="-","【-】","【"&amp;SUBSTITUTE(TEXT(BO7,"#,##0.00"),"-","△")&amp;"】"))</f>
        <v>【345.93】</v>
      </c>
      <c r="BP6" s="39">
        <f t="shared" ref="BP6:BY6" si="6">IF(BP7="",NA(),BP7)</f>
        <v>104.49</v>
      </c>
      <c r="BQ6" s="39">
        <f t="shared" si="6"/>
        <v>96.2</v>
      </c>
      <c r="BR6" s="39">
        <f t="shared" si="6"/>
        <v>65.400000000000006</v>
      </c>
      <c r="BS6" s="39">
        <f t="shared" si="6"/>
        <v>91.06</v>
      </c>
      <c r="BT6" s="39">
        <f t="shared" si="6"/>
        <v>38.520000000000003</v>
      </c>
      <c r="BU6" s="39">
        <f t="shared" si="6"/>
        <v>58.98</v>
      </c>
      <c r="BV6" s="39">
        <f t="shared" si="6"/>
        <v>58.78</v>
      </c>
      <c r="BW6" s="39">
        <f t="shared" si="6"/>
        <v>58.53</v>
      </c>
      <c r="BX6" s="39">
        <f t="shared" si="6"/>
        <v>68.61</v>
      </c>
      <c r="BY6" s="39">
        <f t="shared" si="6"/>
        <v>65.7</v>
      </c>
      <c r="BZ6" s="35" t="str">
        <f>IF(BZ7="","",IF(BZ7="-","【-】","【"&amp;SUBSTITUTE(TEXT(BZ7,"#,##0.00"),"-","△")&amp;"】"))</f>
        <v>【59.44】</v>
      </c>
      <c r="CA6" s="39">
        <f t="shared" ref="CA6:CJ6" si="7">IF(CA7="",NA(),CA7)</f>
        <v>46.19</v>
      </c>
      <c r="CB6" s="39">
        <f t="shared" si="7"/>
        <v>46.82</v>
      </c>
      <c r="CC6" s="39">
        <f t="shared" si="7"/>
        <v>80.44</v>
      </c>
      <c r="CD6" s="39">
        <f t="shared" si="7"/>
        <v>61.12</v>
      </c>
      <c r="CE6" s="39">
        <f t="shared" si="7"/>
        <v>139.78</v>
      </c>
      <c r="CF6" s="39">
        <f t="shared" si="7"/>
        <v>253.84</v>
      </c>
      <c r="CG6" s="39">
        <f t="shared" si="7"/>
        <v>257.02999999999997</v>
      </c>
      <c r="CH6" s="39">
        <f t="shared" si="7"/>
        <v>266.57</v>
      </c>
      <c r="CI6" s="39">
        <f t="shared" si="7"/>
        <v>241.18</v>
      </c>
      <c r="CJ6" s="39">
        <f t="shared" si="7"/>
        <v>247.94</v>
      </c>
      <c r="CK6" s="35" t="str">
        <f>IF(CK7="","",IF(CK7="-","【-】","【"&amp;SUBSTITUTE(TEXT(CK7,"#,##0.00"),"-","△")&amp;"】"))</f>
        <v>【272.79】</v>
      </c>
      <c r="CL6" s="39" t="str">
        <f t="shared" ref="CL6:CU6" si="8">IF(CL7="",NA(),CL7)</f>
        <v>-</v>
      </c>
      <c r="CM6" s="39">
        <f t="shared" si="8"/>
        <v>68.010000000000005</v>
      </c>
      <c r="CN6" s="39">
        <f t="shared" si="8"/>
        <v>57.02</v>
      </c>
      <c r="CO6" s="39">
        <f t="shared" si="8"/>
        <v>56.64</v>
      </c>
      <c r="CP6" s="39">
        <f t="shared" si="8"/>
        <v>56.41</v>
      </c>
      <c r="CQ6" s="39">
        <f t="shared" si="8"/>
        <v>60.03</v>
      </c>
      <c r="CR6" s="39">
        <f t="shared" si="8"/>
        <v>61.93</v>
      </c>
      <c r="CS6" s="39">
        <f t="shared" si="8"/>
        <v>58.06</v>
      </c>
      <c r="CT6" s="39">
        <f t="shared" si="8"/>
        <v>53.84</v>
      </c>
      <c r="CU6" s="39">
        <f t="shared" si="8"/>
        <v>60.25</v>
      </c>
      <c r="CV6" s="35" t="str">
        <f>IF(CV7="","",IF(CV7="-","【-】","【"&amp;SUBSTITUTE(TEXT(CV7,"#,##0.00"),"-","△")&amp;"】"))</f>
        <v>【58.84】</v>
      </c>
      <c r="CW6" s="39">
        <f t="shared" ref="CW6:DF6" si="9">IF(CW7="",NA(),CW7)</f>
        <v>100</v>
      </c>
      <c r="CX6" s="39">
        <f t="shared" si="9"/>
        <v>100</v>
      </c>
      <c r="CY6" s="39">
        <f t="shared" si="9"/>
        <v>100</v>
      </c>
      <c r="CZ6" s="39">
        <f t="shared" si="9"/>
        <v>100</v>
      </c>
      <c r="DA6" s="39">
        <f t="shared" si="9"/>
        <v>100</v>
      </c>
      <c r="DB6" s="39">
        <f t="shared" si="9"/>
        <v>76.8</v>
      </c>
      <c r="DC6" s="39">
        <f t="shared" si="9"/>
        <v>77.25</v>
      </c>
      <c r="DD6" s="39">
        <f t="shared" si="9"/>
        <v>75.790000000000006</v>
      </c>
      <c r="DE6" s="39">
        <f t="shared" si="9"/>
        <v>95.04</v>
      </c>
      <c r="DF6" s="39">
        <f t="shared" si="9"/>
        <v>95.26</v>
      </c>
      <c r="DG6" s="35" t="str">
        <f>IF(DG7="","",IF(DG7="-","【-】","【"&amp;SUBSTITUTE(TEXT(DG7,"#,##0.00"),"-","△")&amp;"】"))</f>
        <v>【74.35】</v>
      </c>
      <c r="DH6" s="35" t="e">
        <f t="shared" ref="DH6:DQ6" si="10">IF(DH7="",NA(),DH7)</f>
        <v>#N/A</v>
      </c>
      <c r="DI6" s="35" t="e">
        <f t="shared" si="10"/>
        <v>#N/A</v>
      </c>
      <c r="DJ6" s="35" t="e">
        <f t="shared" si="10"/>
        <v>#N/A</v>
      </c>
      <c r="DK6" s="35" t="e">
        <f t="shared" si="10"/>
        <v>#N/A</v>
      </c>
      <c r="DL6" s="35" t="e">
        <f t="shared" si="10"/>
        <v>#N/A</v>
      </c>
      <c r="DM6" s="35" t="e">
        <f t="shared" si="10"/>
        <v>#N/A</v>
      </c>
      <c r="DN6" s="35" t="e">
        <f t="shared" si="10"/>
        <v>#N/A</v>
      </c>
      <c r="DO6" s="35" t="e">
        <f t="shared" si="10"/>
        <v>#N/A</v>
      </c>
      <c r="DP6" s="35" t="e">
        <f t="shared" si="10"/>
        <v>#N/A</v>
      </c>
      <c r="DQ6" s="35" t="e">
        <f t="shared" si="10"/>
        <v>#N/A</v>
      </c>
      <c r="DR6" s="35" t="str">
        <f>IF(DR7="","",IF(DR7="-","【-】","【"&amp;SUBSTITUTE(TEXT(DR7,"#,##0.00"),"-","△")&amp;"】"))</f>
        <v/>
      </c>
      <c r="DS6" s="35" t="e">
        <f t="shared" ref="DS6:EB6" si="11">IF(DS7="",NA(),DS7)</f>
        <v>#N/A</v>
      </c>
      <c r="DT6" s="35" t="e">
        <f t="shared" si="11"/>
        <v>#N/A</v>
      </c>
      <c r="DU6" s="35" t="e">
        <f t="shared" si="11"/>
        <v>#N/A</v>
      </c>
      <c r="DV6" s="35" t="e">
        <f t="shared" si="11"/>
        <v>#N/A</v>
      </c>
      <c r="DW6" s="35" t="e">
        <f t="shared" si="11"/>
        <v>#N/A</v>
      </c>
      <c r="DX6" s="35" t="e">
        <f t="shared" si="11"/>
        <v>#N/A</v>
      </c>
      <c r="DY6" s="35" t="e">
        <f t="shared" si="11"/>
        <v>#N/A</v>
      </c>
      <c r="DZ6" s="35" t="e">
        <f t="shared" si="11"/>
        <v>#N/A</v>
      </c>
      <c r="EA6" s="35" t="e">
        <f t="shared" si="11"/>
        <v>#N/A</v>
      </c>
      <c r="EB6" s="35" t="e">
        <f t="shared" si="11"/>
        <v>#N/A</v>
      </c>
      <c r="EC6" s="35" t="str">
        <f>IF(EC7="","",IF(EC7="-","【-】","【"&amp;SUBSTITUTE(TEXT(EC7,"#,##0.00"),"-","△")&amp;"】"))</f>
        <v/>
      </c>
      <c r="ED6" s="39" t="str">
        <f t="shared" ref="ED6:EM6" si="12">IF(ED7="",NA(),ED7)</f>
        <v>-</v>
      </c>
      <c r="EE6" s="39" t="str">
        <f t="shared" si="12"/>
        <v>-</v>
      </c>
      <c r="EF6" s="39" t="str">
        <f t="shared" si="12"/>
        <v>-</v>
      </c>
      <c r="EG6" s="39" t="str">
        <f t="shared" si="12"/>
        <v>-</v>
      </c>
      <c r="EH6" s="39" t="str">
        <f t="shared" si="12"/>
        <v>-</v>
      </c>
      <c r="EI6" s="39" t="str">
        <f t="shared" si="12"/>
        <v>-</v>
      </c>
      <c r="EJ6" s="39" t="str">
        <f t="shared" si="12"/>
        <v>-</v>
      </c>
      <c r="EK6" s="39" t="str">
        <f t="shared" si="12"/>
        <v>-</v>
      </c>
      <c r="EL6" s="39" t="str">
        <f t="shared" si="12"/>
        <v>-</v>
      </c>
      <c r="EM6" s="39" t="str">
        <f t="shared" si="12"/>
        <v>-</v>
      </c>
      <c r="EN6" s="35" t="str">
        <f>IF(EN7="","",IF(EN7="-","【-】","【"&amp;SUBSTITUTE(TEXT(EN7,"#,##0.00"),"-","△")&amp;"】"))</f>
        <v>【-】</v>
      </c>
    </row>
    <row r="7" spans="1:144" s="25" customFormat="1">
      <c r="A7" s="26"/>
      <c r="B7" s="32">
        <v>2015</v>
      </c>
      <c r="C7" s="32">
        <v>112071</v>
      </c>
      <c r="D7" s="32">
        <v>47</v>
      </c>
      <c r="E7" s="32">
        <v>18</v>
      </c>
      <c r="F7" s="32">
        <v>0</v>
      </c>
      <c r="G7" s="32">
        <v>0</v>
      </c>
      <c r="H7" s="32" t="s">
        <v>47</v>
      </c>
      <c r="I7" s="32" t="s">
        <v>96</v>
      </c>
      <c r="J7" s="32" t="s">
        <v>97</v>
      </c>
      <c r="K7" s="32" t="s">
        <v>98</v>
      </c>
      <c r="L7" s="32" t="s">
        <v>99</v>
      </c>
      <c r="M7" s="36" t="s">
        <v>100</v>
      </c>
      <c r="N7" s="36" t="s">
        <v>101</v>
      </c>
      <c r="O7" s="36">
        <v>8.93</v>
      </c>
      <c r="P7" s="36">
        <v>100</v>
      </c>
      <c r="Q7" s="36">
        <v>1188</v>
      </c>
      <c r="R7" s="36">
        <v>65311</v>
      </c>
      <c r="S7" s="36">
        <v>577.83000000000004</v>
      </c>
      <c r="T7" s="36">
        <v>113.03</v>
      </c>
      <c r="U7" s="36">
        <v>5806</v>
      </c>
      <c r="V7" s="36">
        <v>0.23</v>
      </c>
      <c r="W7" s="36">
        <v>25243.48</v>
      </c>
      <c r="X7" s="36">
        <v>61.33</v>
      </c>
      <c r="Y7" s="36">
        <v>64.08</v>
      </c>
      <c r="Z7" s="36">
        <v>71.44</v>
      </c>
      <c r="AA7" s="36">
        <v>63.23</v>
      </c>
      <c r="AB7" s="36">
        <v>75.81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889.37</v>
      </c>
      <c r="BF7" s="36">
        <v>1291.26</v>
      </c>
      <c r="BG7" s="36">
        <v>1521.56</v>
      </c>
      <c r="BH7" s="36">
        <v>829.53</v>
      </c>
      <c r="BI7" s="36">
        <v>861.17</v>
      </c>
      <c r="BJ7" s="36">
        <v>421.01</v>
      </c>
      <c r="BK7" s="36">
        <v>430.64</v>
      </c>
      <c r="BL7" s="36">
        <v>446.63</v>
      </c>
      <c r="BM7" s="36">
        <v>261.08</v>
      </c>
      <c r="BN7" s="36">
        <v>241.49</v>
      </c>
      <c r="BO7" s="36">
        <v>345.93</v>
      </c>
      <c r="BP7" s="36">
        <v>104.49</v>
      </c>
      <c r="BQ7" s="36">
        <v>96.2</v>
      </c>
      <c r="BR7" s="36">
        <v>65.400000000000006</v>
      </c>
      <c r="BS7" s="36">
        <v>91.06</v>
      </c>
      <c r="BT7" s="36">
        <v>38.520000000000003</v>
      </c>
      <c r="BU7" s="36">
        <v>58.98</v>
      </c>
      <c r="BV7" s="36">
        <v>58.78</v>
      </c>
      <c r="BW7" s="36">
        <v>58.53</v>
      </c>
      <c r="BX7" s="36">
        <v>68.61</v>
      </c>
      <c r="BY7" s="36">
        <v>65.7</v>
      </c>
      <c r="BZ7" s="36">
        <v>59.44</v>
      </c>
      <c r="CA7" s="36">
        <v>46.19</v>
      </c>
      <c r="CB7" s="36">
        <v>46.82</v>
      </c>
      <c r="CC7" s="36">
        <v>80.44</v>
      </c>
      <c r="CD7" s="36">
        <v>61.12</v>
      </c>
      <c r="CE7" s="36">
        <v>139.78</v>
      </c>
      <c r="CF7" s="36">
        <v>253.84</v>
      </c>
      <c r="CG7" s="36">
        <v>257.02999999999997</v>
      </c>
      <c r="CH7" s="36">
        <v>266.57</v>
      </c>
      <c r="CI7" s="36">
        <v>241.18</v>
      </c>
      <c r="CJ7" s="36">
        <v>247.94</v>
      </c>
      <c r="CK7" s="36">
        <v>272.79000000000002</v>
      </c>
      <c r="CL7" s="36" t="s">
        <v>100</v>
      </c>
      <c r="CM7" s="36">
        <v>68.010000000000005</v>
      </c>
      <c r="CN7" s="36">
        <v>57.02</v>
      </c>
      <c r="CO7" s="36">
        <v>56.64</v>
      </c>
      <c r="CP7" s="36">
        <v>56.41</v>
      </c>
      <c r="CQ7" s="36">
        <v>60.03</v>
      </c>
      <c r="CR7" s="36">
        <v>61.93</v>
      </c>
      <c r="CS7" s="36">
        <v>58.06</v>
      </c>
      <c r="CT7" s="36">
        <v>53.84</v>
      </c>
      <c r="CU7" s="36">
        <v>60.25</v>
      </c>
      <c r="CV7" s="36">
        <v>58.84</v>
      </c>
      <c r="CW7" s="36">
        <v>100</v>
      </c>
      <c r="CX7" s="36">
        <v>100</v>
      </c>
      <c r="CY7" s="36">
        <v>100</v>
      </c>
      <c r="CZ7" s="36">
        <v>100</v>
      </c>
      <c r="DA7" s="36">
        <v>100</v>
      </c>
      <c r="DB7" s="36">
        <v>76.8</v>
      </c>
      <c r="DC7" s="36">
        <v>77.25</v>
      </c>
      <c r="DD7" s="36">
        <v>75.790000000000006</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t="s">
        <v>100</v>
      </c>
      <c r="EI7" s="36" t="s">
        <v>100</v>
      </c>
      <c r="EJ7" s="36" t="s">
        <v>100</v>
      </c>
      <c r="EK7" s="36" t="s">
        <v>100</v>
      </c>
      <c r="EL7" s="36" t="s">
        <v>100</v>
      </c>
      <c r="EM7" s="36" t="s">
        <v>100</v>
      </c>
      <c r="EN7" s="36" t="s">
        <v>100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27"/>
      <c r="B9" s="27" t="s">
        <v>102</v>
      </c>
      <c r="C9" s="27" t="s">
        <v>103</v>
      </c>
      <c r="D9" s="27" t="s">
        <v>104</v>
      </c>
      <c r="E9" s="27" t="s">
        <v>105</v>
      </c>
      <c r="F9" s="27"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27" t="s">
        <v>62</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2017-02-08T03:22:31Z</dcterms:created>
  <dcterms:modified xsi:type="dcterms:W3CDTF">2017-02-20T01:59:46Z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2017-02-13T01:08:58Z</vt:filetime>
  </property>
</Properties>
</file>