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税財政資料集用\"/>
    </mc:Choice>
  </mc:AlternateContent>
  <bookViews>
    <workbookView xWindow="165" yWindow="165" windowWidth="15030" windowHeight="7620"/>
  </bookViews>
  <sheets>
    <sheet name="第19表　税目別収入未済額・構成比(平成27年度)" sheetId="1" r:id="rId1"/>
  </sheets>
  <definedNames>
    <definedName name="_xlnm.Print_Area" localSheetId="0">'第19表　税目別収入未済額・構成比(平成27年度)'!$A$1:$I$79</definedName>
  </definedNames>
  <calcPr calcId="15251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H76" i="1" l="1"/>
  <c r="D76" i="1"/>
  <c r="D77" i="1" s="1"/>
  <c r="B76" i="1"/>
  <c r="H46" i="1"/>
  <c r="E46" i="1" s="1"/>
  <c r="D46" i="1"/>
  <c r="B4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C7" i="1"/>
  <c r="E7" i="1"/>
  <c r="C11" i="1"/>
  <c r="E11" i="1"/>
  <c r="C13" i="1"/>
  <c r="E13" i="1"/>
  <c r="E8" i="1"/>
  <c r="C8" i="1"/>
  <c r="E10" i="1"/>
  <c r="C10" i="1"/>
  <c r="E12" i="1"/>
  <c r="G12" i="1" s="1"/>
  <c r="C12" i="1"/>
  <c r="E14" i="1"/>
  <c r="C14" i="1"/>
  <c r="C9" i="1"/>
  <c r="E9" i="1"/>
  <c r="C15" i="1"/>
  <c r="G15" i="1" s="1"/>
  <c r="E15" i="1"/>
  <c r="C16" i="1"/>
  <c r="E16" i="1"/>
  <c r="C20" i="1"/>
  <c r="E20" i="1"/>
  <c r="C24" i="1"/>
  <c r="E24" i="1"/>
  <c r="E17" i="1"/>
  <c r="C17" i="1"/>
  <c r="E19" i="1"/>
  <c r="C19" i="1"/>
  <c r="E21" i="1"/>
  <c r="C21" i="1"/>
  <c r="E23" i="1"/>
  <c r="C23" i="1"/>
  <c r="E25" i="1"/>
  <c r="C25" i="1"/>
  <c r="E27" i="1"/>
  <c r="C27" i="1"/>
  <c r="E28" i="1"/>
  <c r="C28" i="1"/>
  <c r="E30" i="1"/>
  <c r="G30" i="1" s="1"/>
  <c r="C30" i="1"/>
  <c r="E32" i="1"/>
  <c r="C32" i="1"/>
  <c r="E34" i="1"/>
  <c r="C34" i="1"/>
  <c r="E36" i="1"/>
  <c r="G36" i="1" s="1"/>
  <c r="C36" i="1"/>
  <c r="E38" i="1"/>
  <c r="G38" i="1" s="1"/>
  <c r="C38" i="1"/>
  <c r="E40" i="1"/>
  <c r="C40" i="1"/>
  <c r="E42" i="1"/>
  <c r="C42" i="1"/>
  <c r="E44" i="1"/>
  <c r="C44" i="1"/>
  <c r="C54" i="1"/>
  <c r="G54" i="1" s="1"/>
  <c r="E54" i="1"/>
  <c r="C56" i="1"/>
  <c r="E56" i="1"/>
  <c r="C58" i="1"/>
  <c r="E58" i="1"/>
  <c r="C60" i="1"/>
  <c r="E60" i="1"/>
  <c r="C62" i="1"/>
  <c r="E62" i="1"/>
  <c r="C64" i="1"/>
  <c r="E64" i="1"/>
  <c r="C66" i="1"/>
  <c r="E66" i="1"/>
  <c r="C68" i="1"/>
  <c r="E68" i="1"/>
  <c r="C70" i="1"/>
  <c r="E70" i="1"/>
  <c r="C72" i="1"/>
  <c r="E72" i="1"/>
  <c r="C73" i="1"/>
  <c r="G73" i="1" s="1"/>
  <c r="E73" i="1"/>
  <c r="C75" i="1"/>
  <c r="G75" i="1" s="1"/>
  <c r="E75" i="1"/>
  <c r="C18" i="1"/>
  <c r="E18" i="1"/>
  <c r="C22" i="1"/>
  <c r="E22" i="1"/>
  <c r="C26" i="1"/>
  <c r="G26" i="1" s="1"/>
  <c r="E26" i="1"/>
  <c r="C29" i="1"/>
  <c r="E29" i="1"/>
  <c r="C31" i="1"/>
  <c r="E31" i="1"/>
  <c r="C33" i="1"/>
  <c r="E33" i="1"/>
  <c r="C35" i="1"/>
  <c r="E35" i="1"/>
  <c r="C37" i="1"/>
  <c r="E37" i="1"/>
  <c r="C39" i="1"/>
  <c r="G39" i="1" s="1"/>
  <c r="E39" i="1"/>
  <c r="C41" i="1"/>
  <c r="E41" i="1"/>
  <c r="C43" i="1"/>
  <c r="E43" i="1"/>
  <c r="E55" i="1"/>
  <c r="G55" i="1" s="1"/>
  <c r="C55" i="1"/>
  <c r="E57" i="1"/>
  <c r="C57" i="1"/>
  <c r="E59" i="1"/>
  <c r="C59" i="1"/>
  <c r="E61" i="1"/>
  <c r="C61" i="1"/>
  <c r="E63" i="1"/>
  <c r="G63" i="1" s="1"/>
  <c r="C63" i="1"/>
  <c r="E65" i="1"/>
  <c r="C65" i="1"/>
  <c r="E67" i="1"/>
  <c r="C67" i="1"/>
  <c r="E69" i="1"/>
  <c r="C69" i="1"/>
  <c r="E71" i="1"/>
  <c r="C71" i="1"/>
  <c r="E45" i="1"/>
  <c r="G45" i="1" s="1"/>
  <c r="C45" i="1"/>
  <c r="E74" i="1"/>
  <c r="C74" i="1"/>
  <c r="C53" i="1"/>
  <c r="C76" i="1"/>
  <c r="E53" i="1"/>
  <c r="E6" i="1"/>
  <c r="C6" i="1"/>
  <c r="G6" i="1" l="1"/>
  <c r="G53" i="1"/>
  <c r="G14" i="1"/>
  <c r="G10" i="1"/>
  <c r="G8" i="1"/>
  <c r="E76" i="1"/>
  <c r="G76" i="1" s="1"/>
  <c r="G74" i="1"/>
  <c r="G71" i="1"/>
  <c r="G62" i="1"/>
  <c r="H77" i="1"/>
  <c r="E77" i="1" s="1"/>
  <c r="G22" i="1"/>
  <c r="G18" i="1"/>
  <c r="G44" i="1"/>
  <c r="G42" i="1"/>
  <c r="G34" i="1"/>
  <c r="G28" i="1"/>
  <c r="G23" i="1"/>
  <c r="G17" i="1"/>
  <c r="G16" i="1"/>
  <c r="G9" i="1"/>
  <c r="G7" i="1"/>
  <c r="G41" i="1"/>
  <c r="G33" i="1"/>
  <c r="G31" i="1"/>
  <c r="G29" i="1"/>
  <c r="G69" i="1"/>
  <c r="G67" i="1"/>
  <c r="G65" i="1"/>
  <c r="G43" i="1"/>
  <c r="G35" i="1"/>
  <c r="G25" i="1"/>
  <c r="G21" i="1"/>
  <c r="G19" i="1"/>
  <c r="G24" i="1"/>
  <c r="B77" i="1"/>
  <c r="F76" i="1"/>
  <c r="G72" i="1"/>
  <c r="G70" i="1"/>
  <c r="G68" i="1"/>
  <c r="G66" i="1"/>
  <c r="G61" i="1"/>
  <c r="G59" i="1"/>
  <c r="G57" i="1"/>
  <c r="G64" i="1"/>
  <c r="G60" i="1"/>
  <c r="G58" i="1"/>
  <c r="G56" i="1"/>
  <c r="G40" i="1"/>
  <c r="G32" i="1"/>
  <c r="G27" i="1"/>
  <c r="G13" i="1"/>
  <c r="C46" i="1"/>
  <c r="G46" i="1" s="1"/>
  <c r="G37" i="1"/>
  <c r="G20" i="1"/>
  <c r="G11" i="1"/>
  <c r="F46" i="1"/>
  <c r="F77" i="1" l="1"/>
  <c r="C77" i="1"/>
  <c r="G77" i="1" s="1"/>
</calcChain>
</file>

<file path=xl/sharedStrings.xml><?xml version="1.0" encoding="utf-8"?>
<sst xmlns="http://schemas.openxmlformats.org/spreadsheetml/2006/main" count="100" uniqueCount="79">
  <si>
    <t>税目</t>
    <rPh sb="0" eb="2">
      <t>ゼイモク</t>
    </rPh>
    <phoneticPr fontId="3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</si>
  <si>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3"/>
  </si>
  <si>
    <t>固定資産税</t>
    <rPh sb="0" eb="2">
      <t>コテイ</t>
    </rPh>
    <rPh sb="2" eb="4">
      <t>シサン</t>
    </rPh>
    <rPh sb="4" eb="5">
      <t>ゼイ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</si>
  <si>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</si>
  <si>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</si>
  <si>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市町村名</t>
    <rPh sb="0" eb="3">
      <t>シチョウソン</t>
    </rPh>
    <rPh sb="3" eb="4">
      <t>メイ</t>
    </rPh>
    <phoneticPr fontId="3"/>
  </si>
  <si>
    <t>税額</t>
    <rPh sb="0" eb="1">
      <t>ゼイ</t>
    </rPh>
    <rPh sb="1" eb="2">
      <t>ガク</t>
    </rPh>
    <phoneticPr fontId="3"/>
  </si>
  <si>
    <t>構成比
％</t>
    <rPh sb="0" eb="3">
      <t>コウセイヒ</t>
    </rPh>
    <phoneticPr fontId="3"/>
  </si>
  <si>
    <t>税額</t>
    <rPh sb="0" eb="2">
      <t>ゼイガク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</si>
  <si>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</si>
  <si>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</si>
  <si>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</si>
  <si>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3">
      <t>カワグチシ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</si>
  <si>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</si>
  <si>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</si>
  <si>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</si>
  <si>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</si>
  <si>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</si>
  <si>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3">
      <t>ホンジョウシ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</si>
  <si>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</si>
  <si>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</si>
  <si>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</si>
  <si>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</si>
  <si>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</si>
  <si>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</si>
  <si>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</si>
  <si>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</si>
  <si>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</si>
  <si>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2">
      <t>ワラビシ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</si>
  <si>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</si>
  <si>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</si>
  <si>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</si>
  <si>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</si>
  <si>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</si>
  <si>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</si>
  <si>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</si>
  <si>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</si>
  <si>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</si>
  <si>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</si>
  <si>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</si>
  <si>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</si>
  <si>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</si>
  <si>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</si>
  <si>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2">
      <t>サッテ</t>
    </rPh>
    <rPh sb="2" eb="3">
      <t>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</si>
  <si>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</si>
  <si>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</si>
  <si>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</si>
  <si>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</si>
  <si>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計</t>
    <rPh sb="0" eb="1">
      <t>シ</t>
    </rPh>
    <rPh sb="3" eb="4">
      <t>ケイ</t>
    </rPh>
    <phoneticPr fontId="3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</si>
  <si>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3"/>
  </si>
  <si>
    <t>伊奈町</t>
    <rPh sb="0" eb="3">
      <t>イナマチ</t>
    </rPh>
    <phoneticPr fontId="3"/>
  </si>
  <si>
    <t>三芳町</t>
    <rPh sb="0" eb="3">
      <t>ミヨシマチ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</si>
  <si>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</si>
  <si>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</si>
  <si>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3">
      <t>ナメガワマチ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</si>
  <si>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</si>
  <si>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</si>
  <si>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</si>
  <si>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</si>
  <si>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</si>
  <si>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</si>
  <si>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</si>
  <si>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3">
      <t>ミナノマチ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</si>
  <si>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</si>
  <si>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</si>
  <si>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</si>
  <si>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</si>
  <si>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</si>
  <si>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</si>
  <si>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</si>
  <si>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</si>
  <si>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</si>
  <si>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</si>
  <si>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県　　計</t>
    <rPh sb="0" eb="4">
      <t>ケンケイ</t>
    </rPh>
    <phoneticPr fontId="3"/>
  </si>
  <si>
    <t>（単位：千円）</t>
    <rPh sb="1" eb="3">
      <t>タンイ</t>
    </rPh>
    <rPh sb="4" eb="6">
      <t>センエン</t>
    </rPh>
    <phoneticPr fontId="3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</si>
  <si>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</si>
  <si>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町 村 計</t>
    <rPh sb="0" eb="1">
      <t>チョウ</t>
    </rPh>
    <rPh sb="2" eb="3">
      <t>ソン</t>
    </rPh>
    <rPh sb="4" eb="5">
      <t>ケイ</t>
    </rPh>
    <phoneticPr fontId="3"/>
  </si>
  <si>
    <t>白岡市</t>
    <rPh sb="0" eb="2">
      <t>シラオカ</t>
    </rPh>
    <rPh sb="2" eb="3">
      <t>シ</t>
    </rPh>
    <phoneticPr fontId="3"/>
  </si>
  <si>
    <t>　第19表　税目別収入未済額・構成比（平成27年度）</t>
    <rPh sb="1" eb="2">
      <t>ダイ</t>
    </rPh>
    <rPh sb="4" eb="5">
      <t>ヒョウ</t>
    </rPh>
    <rPh sb="6" eb="8">
      <t>ゼイモク</t>
    </rPh>
    <rPh sb="8" eb="9">
      <t>ベツ</t>
    </rPh>
    <rPh sb="9" eb="11">
      <t>シュウニュウ</t>
    </rPh>
    <rPh sb="11" eb="13">
      <t>ミサイ</t>
    </rPh>
    <rPh sb="13" eb="14">
      <t>ガク</t>
    </rPh>
    <rPh sb="15" eb="18">
      <t>コウセイヒ</t>
    </rPh>
    <rPh sb="19" eb="21">
      <t>ヘイセイ</t>
    </rPh>
    <rPh sb="23" eb="2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</si>
</sst>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7"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" fontId="5" fillId="0" borderId="0">
      <alignment vertical="center"/>
    </xf>
  </cellStyleXfs>
  <cellXfs count="54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38" fontId="6" fillId="0" borderId="0" xfId="1" applyFont="1" applyAlignment="1">
      <alignment vertical="center"/>
    </xf>
    <xf numFmtId="0" fontId="6" fillId="0" borderId="1" xfId="2" applyFont="1" applyBorder="1" applyAlignment="1">
      <alignment horizontal="right" vertical="center"/>
    </xf>
    <xf numFmtId="0" fontId="6" fillId="0" borderId="2" xfId="2" applyFont="1" applyBorder="1" applyAlignment="1">
      <alignment horizontal="left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38" fontId="6" fillId="0" borderId="0" xfId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7" xfId="0" applyFont="1" applyFill="1" applyBorder="1" applyAlignment="1">
      <alignment horizontal="distributed" vertical="center"/>
    </xf>
    <xf numFmtId="38" fontId="6" fillId="0" borderId="8" xfId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6" fillId="0" borderId="12" xfId="0" applyFont="1" applyFill="1" applyBorder="1" applyAlignment="1">
      <alignment horizontal="distributed" vertical="center"/>
    </xf>
    <xf numFmtId="38" fontId="6" fillId="0" borderId="13" xfId="1" applyFont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6" fontId="6" fillId="0" borderId="14" xfId="1" applyNumberFormat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176" fontId="6" fillId="0" borderId="16" xfId="1" applyNumberFormat="1" applyFont="1" applyBorder="1" applyAlignment="1">
      <alignment vertical="center"/>
    </xf>
    <xf numFmtId="0" fontId="6" fillId="0" borderId="17" xfId="0" applyFont="1" applyFill="1" applyBorder="1" applyAlignment="1">
      <alignment horizontal="distributed" vertical="center"/>
    </xf>
    <xf numFmtId="38" fontId="6" fillId="0" borderId="18" xfId="1" applyFont="1" applyBorder="1" applyAlignment="1">
      <alignment vertical="center"/>
    </xf>
    <xf numFmtId="176" fontId="6" fillId="0" borderId="18" xfId="1" applyNumberFormat="1" applyFont="1" applyBorder="1" applyAlignment="1">
      <alignment vertical="center"/>
    </xf>
    <xf numFmtId="176" fontId="6" fillId="0" borderId="19" xfId="1" applyNumberFormat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176" fontId="6" fillId="0" borderId="21" xfId="1" applyNumberFormat="1" applyFont="1" applyBorder="1" applyAlignment="1">
      <alignment vertical="center"/>
    </xf>
    <xf numFmtId="0" fontId="6" fillId="0" borderId="22" xfId="0" applyFont="1" applyFill="1" applyBorder="1" applyAlignment="1">
      <alignment horizontal="center" vertical="center"/>
    </xf>
    <xf numFmtId="38" fontId="6" fillId="0" borderId="23" xfId="1" applyFont="1" applyBorder="1" applyAlignment="1">
      <alignment vertical="center"/>
    </xf>
    <xf numFmtId="176" fontId="6" fillId="0" borderId="23" xfId="1" applyNumberFormat="1" applyFont="1" applyBorder="1" applyAlignment="1">
      <alignment vertical="center"/>
    </xf>
    <xf numFmtId="176" fontId="6" fillId="0" borderId="24" xfId="1" applyNumberFormat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176" fontId="6" fillId="0" borderId="26" xfId="1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/>
    <xf numFmtId="0" fontId="6" fillId="0" borderId="0" xfId="2" applyFont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38" fontId="6" fillId="0" borderId="28" xfId="1" applyFont="1" applyBorder="1" applyAlignment="1">
      <alignment vertical="center"/>
    </xf>
    <xf numFmtId="176" fontId="6" fillId="0" borderId="28" xfId="1" applyNumberFormat="1" applyFont="1" applyBorder="1" applyAlignment="1">
      <alignment vertical="center"/>
    </xf>
    <xf numFmtId="176" fontId="6" fillId="0" borderId="29" xfId="1" applyNumberFormat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176" fontId="6" fillId="0" borderId="31" xfId="1" applyNumberFormat="1" applyFont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3" applyFont="1">
      <alignment vertical="center"/>
    </xf>
    <xf numFmtId="0" fontId="6" fillId="0" borderId="32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38" fontId="6" fillId="0" borderId="36" xfId="1" applyFont="1" applyBorder="1" applyAlignment="1">
      <alignment horizontal="right" vertical="center"/>
    </xf>
  </cellXfs>
  <cellStyles count="5">
    <cellStyle name="桁区切り" xfId="1" builtinId="6"/>
    <cellStyle name="標準" xfId="0" builtinId="0"/>
    <cellStyle name="標準_【済】6(3)" xfId="2"/>
    <cellStyle name="標準_第20表_第20表" xfId="3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0</xdr:col>
      <xdr:colOff>742950</xdr:colOff>
      <xdr:row>4</xdr:row>
      <xdr:rowOff>314325</xdr:rowOff>
    </xdr:to>
    <xdr:sp macro="" textlink="">
      <xdr:nvSpPr>
        <xdr:cNvPr id="1063" name="Line 1"/>
        <xdr:cNvSpPr>
          <a:spLocks noChangeShapeType="1"/>
        </xdr:cNvSpPr>
      </xdr:nvSpPr>
      <xdr:spPr bwMode="auto">
        <a:xfrm flipH="1" flipV="1">
          <a:off x="9525" y="333375"/>
          <a:ext cx="733425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50</xdr:row>
      <xdr:rowOff>0</xdr:rowOff>
    </xdr:from>
    <xdr:to>
      <xdr:col>1</xdr:col>
      <xdr:colOff>19050</xdr:colOff>
      <xdr:row>52</xdr:row>
      <xdr:rowOff>9525</xdr:rowOff>
    </xdr:to>
    <xdr:sp macro="" textlink="">
      <xdr:nvSpPr>
        <xdr:cNvPr id="1064" name="Line 2"/>
        <xdr:cNvSpPr>
          <a:spLocks noChangeShapeType="1"/>
        </xdr:cNvSpPr>
      </xdr:nvSpPr>
      <xdr:spPr bwMode="auto">
        <a:xfrm flipH="1" flipV="1">
          <a:off x="0" y="9153525"/>
          <a:ext cx="771525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view="pageBreakPreview" zoomScaleNormal="100" zoomScaleSheetLayoutView="100" workbookViewId="0">
      <selection activeCell="F13" sqref="F13"/>
    </sheetView>
  </sheetViews>
  <sheetFormatPr defaultColWidth="7" defaultRowHeight="12.75" customHeight="1"/>
  <cols>
    <col min="1" max="1" width="9.875" style="1" customWidth="1"/>
    <col min="2" max="2" width="10.875" style="2" customWidth="1"/>
    <col min="3" max="3" width="7" style="2" customWidth="1"/>
    <col min="4" max="4" width="10.875" style="2" customWidth="1"/>
    <col min="5" max="5" width="7" style="2" customWidth="1"/>
    <col min="6" max="6" width="10.875" style="2" customWidth="1"/>
    <col min="7" max="7" width="7" style="2" customWidth="1"/>
    <col min="8" max="8" width="10.875" style="2" customWidth="1"/>
    <col min="9" max="9" width="7" style="2" customWidth="1"/>
    <col min="10" max="10" width="6.625" style="2" customWidth="1"/>
    <col min="11" max="11" width="8.5" style="2" customWidth="1"/>
    <col min="12" max="12" width="6.625" style="2" customWidth="1"/>
    <col min="13" max="13" width="8.5" style="2" customWidth="1"/>
    <col min="14" max="16384" width="7" style="1"/>
  </cols>
  <sheetData>
    <row r="1" spans="1:13" ht="15" customHeight="1"/>
    <row r="2" spans="1:13" ht="15" customHeight="1">
      <c r="A2" s="1" t="s">
        <v>78</v>
      </c>
    </row>
    <row r="3" spans="1:13" ht="15" customHeight="1" thickBot="1">
      <c r="H3" s="53" t="s">
        <v>74</v>
      </c>
      <c r="I3" s="53"/>
    </row>
    <row r="4" spans="1:13" ht="13.5" customHeight="1">
      <c r="A4" s="3" t="s">
        <v>0</v>
      </c>
      <c r="B4" s="48" t="s">
        <v>1</v>
      </c>
      <c r="C4" s="48"/>
      <c r="D4" s="49" t="s">
        <v>2</v>
      </c>
      <c r="E4" s="49"/>
      <c r="F4" s="49" t="s">
        <v>3</v>
      </c>
      <c r="G4" s="50"/>
      <c r="H4" s="51" t="s">
        <v>4</v>
      </c>
      <c r="I4" s="52"/>
    </row>
    <row r="5" spans="1:13" s="10" customFormat="1" ht="26.25" customHeight="1" thickBot="1">
      <c r="A5" s="4" t="s">
        <v>5</v>
      </c>
      <c r="B5" s="5" t="s">
        <v>6</v>
      </c>
      <c r="C5" s="5" t="s">
        <v>7</v>
      </c>
      <c r="D5" s="5" t="s">
        <v>6</v>
      </c>
      <c r="E5" s="5" t="s">
        <v>7</v>
      </c>
      <c r="F5" s="5" t="s">
        <v>8</v>
      </c>
      <c r="G5" s="6" t="s">
        <v>7</v>
      </c>
      <c r="H5" s="7" t="s">
        <v>8</v>
      </c>
      <c r="I5" s="8" t="s">
        <v>7</v>
      </c>
      <c r="J5" s="9"/>
      <c r="K5" s="9"/>
      <c r="L5" s="9"/>
      <c r="M5" s="9"/>
    </row>
    <row r="6" spans="1:13" ht="15" customHeight="1">
      <c r="A6" s="11" t="s">
        <v>9</v>
      </c>
      <c r="B6" s="12">
        <v>4344067</v>
      </c>
      <c r="C6" s="13">
        <f>ROUND(B6/H6*100,1)</f>
        <v>61.4</v>
      </c>
      <c r="D6" s="12">
        <v>1967558</v>
      </c>
      <c r="E6" s="13">
        <f>ROUND(D6/H6*100,1)</f>
        <v>27.8</v>
      </c>
      <c r="F6" s="12">
        <f>H6-B6-D6</f>
        <v>764205</v>
      </c>
      <c r="G6" s="14">
        <f>I6-C6-E6</f>
        <v>10.8</v>
      </c>
      <c r="H6" s="15">
        <v>7075830</v>
      </c>
      <c r="I6" s="16">
        <v>100</v>
      </c>
      <c r="J6" s="17"/>
      <c r="K6" s="17"/>
      <c r="L6" s="17"/>
      <c r="M6" s="17"/>
    </row>
    <row r="7" spans="1:13" ht="15" customHeight="1">
      <c r="A7" s="11" t="s">
        <v>10</v>
      </c>
      <c r="B7" s="12">
        <v>1374615</v>
      </c>
      <c r="C7" s="13">
        <f t="shared" ref="C7:C46" si="0">ROUND(B7/H7*100,1)</f>
        <v>52.3</v>
      </c>
      <c r="D7" s="12">
        <v>861406</v>
      </c>
      <c r="E7" s="13">
        <f t="shared" ref="E7:E46" si="1">ROUND(D7/H7*100,1)</f>
        <v>32.799999999999997</v>
      </c>
      <c r="F7" s="12">
        <f t="shared" ref="F7:F46" si="2">H7-B7-D7</f>
        <v>391500</v>
      </c>
      <c r="G7" s="14">
        <f t="shared" ref="G7:G46" si="3">I7-C7-E7</f>
        <v>14.900000000000006</v>
      </c>
      <c r="H7" s="15">
        <v>2627521</v>
      </c>
      <c r="I7" s="16">
        <v>100</v>
      </c>
    </row>
    <row r="8" spans="1:13" ht="15" customHeight="1">
      <c r="A8" s="11" t="s">
        <v>11</v>
      </c>
      <c r="B8" s="12">
        <v>489579</v>
      </c>
      <c r="C8" s="13">
        <f t="shared" si="0"/>
        <v>39.9</v>
      </c>
      <c r="D8" s="12">
        <v>574385</v>
      </c>
      <c r="E8" s="13">
        <f t="shared" si="1"/>
        <v>46.8</v>
      </c>
      <c r="F8" s="12">
        <f t="shared" si="2"/>
        <v>162875</v>
      </c>
      <c r="G8" s="14">
        <f t="shared" si="3"/>
        <v>13.300000000000004</v>
      </c>
      <c r="H8" s="15">
        <v>1226839</v>
      </c>
      <c r="I8" s="16">
        <v>100</v>
      </c>
      <c r="K8" s="46"/>
      <c r="L8" s="17"/>
      <c r="M8" s="17"/>
    </row>
    <row r="9" spans="1:13" ht="15" customHeight="1">
      <c r="A9" s="11" t="s">
        <v>12</v>
      </c>
      <c r="B9" s="12">
        <v>3947083</v>
      </c>
      <c r="C9" s="13">
        <f t="shared" si="0"/>
        <v>60.2</v>
      </c>
      <c r="D9" s="12">
        <v>1922367</v>
      </c>
      <c r="E9" s="13">
        <f t="shared" si="1"/>
        <v>29.3</v>
      </c>
      <c r="F9" s="12">
        <f t="shared" si="2"/>
        <v>692607</v>
      </c>
      <c r="G9" s="14">
        <f t="shared" si="3"/>
        <v>10.499999999999996</v>
      </c>
      <c r="H9" s="15">
        <v>6562057</v>
      </c>
      <c r="I9" s="16">
        <v>100</v>
      </c>
      <c r="K9" s="17"/>
      <c r="L9" s="17"/>
      <c r="M9" s="17"/>
    </row>
    <row r="10" spans="1:13" ht="15" customHeight="1">
      <c r="A10" s="18" t="s">
        <v>13</v>
      </c>
      <c r="B10" s="19">
        <v>165824</v>
      </c>
      <c r="C10" s="20">
        <f t="shared" si="0"/>
        <v>50.3</v>
      </c>
      <c r="D10" s="19">
        <v>125406</v>
      </c>
      <c r="E10" s="13">
        <f t="shared" si="1"/>
        <v>38</v>
      </c>
      <c r="F10" s="19">
        <f t="shared" si="2"/>
        <v>38387</v>
      </c>
      <c r="G10" s="21">
        <f t="shared" si="3"/>
        <v>11.700000000000003</v>
      </c>
      <c r="H10" s="22">
        <v>329617</v>
      </c>
      <c r="I10" s="23">
        <v>100</v>
      </c>
      <c r="K10" s="17"/>
      <c r="L10" s="17"/>
      <c r="M10" s="17"/>
    </row>
    <row r="11" spans="1:13" ht="15" customHeight="1">
      <c r="A11" s="24" t="s">
        <v>14</v>
      </c>
      <c r="B11" s="25">
        <v>160228</v>
      </c>
      <c r="C11" s="26">
        <f t="shared" si="0"/>
        <v>28.2</v>
      </c>
      <c r="D11" s="25">
        <v>335839</v>
      </c>
      <c r="E11" s="26">
        <f t="shared" si="1"/>
        <v>59.2</v>
      </c>
      <c r="F11" s="25">
        <f t="shared" si="2"/>
        <v>71260</v>
      </c>
      <c r="G11" s="27">
        <f t="shared" si="3"/>
        <v>12.599999999999994</v>
      </c>
      <c r="H11" s="28">
        <v>567327</v>
      </c>
      <c r="I11" s="29">
        <v>100</v>
      </c>
    </row>
    <row r="12" spans="1:13" ht="15" customHeight="1">
      <c r="A12" s="11" t="s">
        <v>15</v>
      </c>
      <c r="B12" s="12">
        <v>2273346</v>
      </c>
      <c r="C12" s="13">
        <f t="shared" si="0"/>
        <v>55.4</v>
      </c>
      <c r="D12" s="12">
        <v>1425336</v>
      </c>
      <c r="E12" s="13">
        <f t="shared" si="1"/>
        <v>34.700000000000003</v>
      </c>
      <c r="F12" s="12">
        <f t="shared" si="2"/>
        <v>403572</v>
      </c>
      <c r="G12" s="14">
        <f t="shared" si="3"/>
        <v>9.8999999999999986</v>
      </c>
      <c r="H12" s="15">
        <v>4102254</v>
      </c>
      <c r="I12" s="16">
        <v>100</v>
      </c>
    </row>
    <row r="13" spans="1:13" ht="15" customHeight="1">
      <c r="A13" s="11" t="s">
        <v>16</v>
      </c>
      <c r="B13" s="12">
        <v>282721</v>
      </c>
      <c r="C13" s="13">
        <f t="shared" si="0"/>
        <v>49.3</v>
      </c>
      <c r="D13" s="12">
        <v>240881</v>
      </c>
      <c r="E13" s="13">
        <f t="shared" si="1"/>
        <v>42</v>
      </c>
      <c r="F13" s="12">
        <f t="shared" si="2"/>
        <v>50423</v>
      </c>
      <c r="G13" s="14">
        <f t="shared" si="3"/>
        <v>8.7000000000000028</v>
      </c>
      <c r="H13" s="15">
        <v>574025</v>
      </c>
      <c r="I13" s="16">
        <v>100</v>
      </c>
    </row>
    <row r="14" spans="1:13" ht="15" customHeight="1">
      <c r="A14" s="11" t="s">
        <v>17</v>
      </c>
      <c r="B14" s="12">
        <v>130702</v>
      </c>
      <c r="C14" s="13">
        <f t="shared" si="0"/>
        <v>44.1</v>
      </c>
      <c r="D14" s="12">
        <v>142473</v>
      </c>
      <c r="E14" s="13">
        <f t="shared" si="1"/>
        <v>48.1</v>
      </c>
      <c r="F14" s="12">
        <f t="shared" si="2"/>
        <v>22994</v>
      </c>
      <c r="G14" s="14">
        <f t="shared" si="3"/>
        <v>7.7999999999999972</v>
      </c>
      <c r="H14" s="15">
        <v>296169</v>
      </c>
      <c r="I14" s="16">
        <v>100</v>
      </c>
    </row>
    <row r="15" spans="1:13" ht="15" customHeight="1">
      <c r="A15" s="18" t="s">
        <v>18</v>
      </c>
      <c r="B15" s="19">
        <v>185090</v>
      </c>
      <c r="C15" s="20">
        <f t="shared" si="0"/>
        <v>37</v>
      </c>
      <c r="D15" s="19">
        <v>257907</v>
      </c>
      <c r="E15" s="13">
        <f t="shared" si="1"/>
        <v>51.5</v>
      </c>
      <c r="F15" s="19">
        <f t="shared" si="2"/>
        <v>57815</v>
      </c>
      <c r="G15" s="21">
        <f t="shared" si="3"/>
        <v>11.5</v>
      </c>
      <c r="H15" s="22">
        <v>500812</v>
      </c>
      <c r="I15" s="23">
        <v>100</v>
      </c>
    </row>
    <row r="16" spans="1:13" ht="15" customHeight="1">
      <c r="A16" s="24" t="s">
        <v>19</v>
      </c>
      <c r="B16" s="25">
        <v>172210</v>
      </c>
      <c r="C16" s="26">
        <f t="shared" si="0"/>
        <v>52</v>
      </c>
      <c r="D16" s="25">
        <v>121893</v>
      </c>
      <c r="E16" s="26">
        <f t="shared" si="1"/>
        <v>36.799999999999997</v>
      </c>
      <c r="F16" s="25">
        <f t="shared" si="2"/>
        <v>37046</v>
      </c>
      <c r="G16" s="27">
        <f t="shared" si="3"/>
        <v>11.200000000000003</v>
      </c>
      <c r="H16" s="28">
        <v>331149</v>
      </c>
      <c r="I16" s="29">
        <v>100</v>
      </c>
    </row>
    <row r="17" spans="1:9" ht="15" customHeight="1">
      <c r="A17" s="11" t="s">
        <v>20</v>
      </c>
      <c r="B17" s="12">
        <v>644962</v>
      </c>
      <c r="C17" s="13">
        <f t="shared" si="0"/>
        <v>46.6</v>
      </c>
      <c r="D17" s="12">
        <v>604497</v>
      </c>
      <c r="E17" s="13">
        <f t="shared" si="1"/>
        <v>43.6</v>
      </c>
      <c r="F17" s="12">
        <f t="shared" si="2"/>
        <v>135518</v>
      </c>
      <c r="G17" s="14">
        <f t="shared" si="3"/>
        <v>9.7999999999999972</v>
      </c>
      <c r="H17" s="15">
        <v>1384977</v>
      </c>
      <c r="I17" s="16">
        <v>100</v>
      </c>
    </row>
    <row r="18" spans="1:9" ht="15" customHeight="1">
      <c r="A18" s="11" t="s">
        <v>21</v>
      </c>
      <c r="B18" s="12">
        <v>698940</v>
      </c>
      <c r="C18" s="13">
        <f t="shared" si="0"/>
        <v>63.1</v>
      </c>
      <c r="D18" s="12">
        <v>322841</v>
      </c>
      <c r="E18" s="13">
        <f t="shared" si="1"/>
        <v>29.1</v>
      </c>
      <c r="F18" s="12">
        <f t="shared" si="2"/>
        <v>86366</v>
      </c>
      <c r="G18" s="14">
        <f t="shared" si="3"/>
        <v>7.7999999999999972</v>
      </c>
      <c r="H18" s="15">
        <v>1108147</v>
      </c>
      <c r="I18" s="16">
        <v>100</v>
      </c>
    </row>
    <row r="19" spans="1:9" ht="15" customHeight="1">
      <c r="A19" s="11" t="s">
        <v>22</v>
      </c>
      <c r="B19" s="12">
        <v>99799</v>
      </c>
      <c r="C19" s="13">
        <f t="shared" si="0"/>
        <v>47.9</v>
      </c>
      <c r="D19" s="12">
        <v>87331</v>
      </c>
      <c r="E19" s="13">
        <f t="shared" si="1"/>
        <v>41.9</v>
      </c>
      <c r="F19" s="12">
        <f t="shared" si="2"/>
        <v>21295</v>
      </c>
      <c r="G19" s="14">
        <f t="shared" si="3"/>
        <v>10.200000000000003</v>
      </c>
      <c r="H19" s="15">
        <v>208425</v>
      </c>
      <c r="I19" s="16">
        <v>100</v>
      </c>
    </row>
    <row r="20" spans="1:9" ht="15" customHeight="1">
      <c r="A20" s="18" t="s">
        <v>23</v>
      </c>
      <c r="B20" s="19">
        <v>321305</v>
      </c>
      <c r="C20" s="20">
        <f t="shared" si="0"/>
        <v>49.8</v>
      </c>
      <c r="D20" s="19">
        <v>270376</v>
      </c>
      <c r="E20" s="13">
        <f t="shared" si="1"/>
        <v>41.9</v>
      </c>
      <c r="F20" s="19">
        <f t="shared" si="2"/>
        <v>53758</v>
      </c>
      <c r="G20" s="21">
        <f t="shared" si="3"/>
        <v>8.3000000000000043</v>
      </c>
      <c r="H20" s="22">
        <v>645439</v>
      </c>
      <c r="I20" s="23">
        <v>100</v>
      </c>
    </row>
    <row r="21" spans="1:9" ht="15" customHeight="1">
      <c r="A21" s="24" t="s">
        <v>24</v>
      </c>
      <c r="B21" s="25">
        <v>348306</v>
      </c>
      <c r="C21" s="26">
        <f t="shared" si="0"/>
        <v>42.7</v>
      </c>
      <c r="D21" s="25">
        <v>401437</v>
      </c>
      <c r="E21" s="26">
        <f t="shared" si="1"/>
        <v>49.2</v>
      </c>
      <c r="F21" s="25">
        <f t="shared" si="2"/>
        <v>65547</v>
      </c>
      <c r="G21" s="27">
        <f t="shared" si="3"/>
        <v>8.0999999999999943</v>
      </c>
      <c r="H21" s="28">
        <v>815290</v>
      </c>
      <c r="I21" s="29">
        <v>100</v>
      </c>
    </row>
    <row r="22" spans="1:9" ht="15" customHeight="1">
      <c r="A22" s="11" t="s">
        <v>25</v>
      </c>
      <c r="B22" s="12">
        <v>559138</v>
      </c>
      <c r="C22" s="13">
        <f t="shared" si="0"/>
        <v>61.7</v>
      </c>
      <c r="D22" s="12">
        <v>268205</v>
      </c>
      <c r="E22" s="13">
        <f t="shared" si="1"/>
        <v>29.6</v>
      </c>
      <c r="F22" s="12">
        <f t="shared" si="2"/>
        <v>79149</v>
      </c>
      <c r="G22" s="14">
        <f t="shared" si="3"/>
        <v>8.6999999999999957</v>
      </c>
      <c r="H22" s="15">
        <v>906492</v>
      </c>
      <c r="I22" s="16">
        <v>100</v>
      </c>
    </row>
    <row r="23" spans="1:9" ht="15" customHeight="1">
      <c r="A23" s="11" t="s">
        <v>26</v>
      </c>
      <c r="B23" s="12">
        <v>1495199</v>
      </c>
      <c r="C23" s="13">
        <f t="shared" si="0"/>
        <v>61.3</v>
      </c>
      <c r="D23" s="12">
        <v>734870</v>
      </c>
      <c r="E23" s="13">
        <f t="shared" si="1"/>
        <v>30.1</v>
      </c>
      <c r="F23" s="12">
        <f t="shared" si="2"/>
        <v>208542</v>
      </c>
      <c r="G23" s="14">
        <f t="shared" si="3"/>
        <v>8.6000000000000014</v>
      </c>
      <c r="H23" s="15">
        <v>2438611</v>
      </c>
      <c r="I23" s="16">
        <v>100</v>
      </c>
    </row>
    <row r="24" spans="1:9" ht="15" customHeight="1">
      <c r="A24" s="11" t="s">
        <v>27</v>
      </c>
      <c r="B24" s="12">
        <v>793175</v>
      </c>
      <c r="C24" s="13">
        <f t="shared" si="0"/>
        <v>61.5</v>
      </c>
      <c r="D24" s="12">
        <v>375508</v>
      </c>
      <c r="E24" s="13">
        <f t="shared" si="1"/>
        <v>29.1</v>
      </c>
      <c r="F24" s="12">
        <f t="shared" si="2"/>
        <v>120415</v>
      </c>
      <c r="G24" s="14">
        <f t="shared" si="3"/>
        <v>9.3999999999999986</v>
      </c>
      <c r="H24" s="15">
        <v>1289098</v>
      </c>
      <c r="I24" s="16">
        <v>100</v>
      </c>
    </row>
    <row r="25" spans="1:9" ht="15" customHeight="1">
      <c r="A25" s="18" t="s">
        <v>28</v>
      </c>
      <c r="B25" s="19">
        <v>484181</v>
      </c>
      <c r="C25" s="20">
        <f t="shared" si="0"/>
        <v>63.4</v>
      </c>
      <c r="D25" s="19">
        <v>205484</v>
      </c>
      <c r="E25" s="13">
        <f t="shared" si="1"/>
        <v>26.9</v>
      </c>
      <c r="F25" s="19">
        <f t="shared" si="2"/>
        <v>73899</v>
      </c>
      <c r="G25" s="21">
        <f t="shared" si="3"/>
        <v>9.7000000000000028</v>
      </c>
      <c r="H25" s="22">
        <v>763564</v>
      </c>
      <c r="I25" s="23">
        <v>100</v>
      </c>
    </row>
    <row r="26" spans="1:9" ht="15" customHeight="1">
      <c r="A26" s="24" t="s">
        <v>29</v>
      </c>
      <c r="B26" s="25">
        <v>726944</v>
      </c>
      <c r="C26" s="26">
        <f t="shared" si="0"/>
        <v>70.400000000000006</v>
      </c>
      <c r="D26" s="25">
        <v>245137</v>
      </c>
      <c r="E26" s="26">
        <f t="shared" si="1"/>
        <v>23.7</v>
      </c>
      <c r="F26" s="25">
        <f t="shared" si="2"/>
        <v>61070</v>
      </c>
      <c r="G26" s="27">
        <f t="shared" si="3"/>
        <v>5.899999999999995</v>
      </c>
      <c r="H26" s="28">
        <v>1033151</v>
      </c>
      <c r="I26" s="29">
        <v>100</v>
      </c>
    </row>
    <row r="27" spans="1:9" ht="15" customHeight="1">
      <c r="A27" s="11" t="s">
        <v>30</v>
      </c>
      <c r="B27" s="12">
        <v>485138</v>
      </c>
      <c r="C27" s="13">
        <f t="shared" si="0"/>
        <v>44.5</v>
      </c>
      <c r="D27" s="12">
        <v>490885</v>
      </c>
      <c r="E27" s="13">
        <f t="shared" si="1"/>
        <v>45.1</v>
      </c>
      <c r="F27" s="12">
        <f t="shared" si="2"/>
        <v>113036</v>
      </c>
      <c r="G27" s="14">
        <f t="shared" si="3"/>
        <v>10.399999999999999</v>
      </c>
      <c r="H27" s="15">
        <v>1089059</v>
      </c>
      <c r="I27" s="16">
        <v>100</v>
      </c>
    </row>
    <row r="28" spans="1:9" ht="15" customHeight="1">
      <c r="A28" s="11" t="s">
        <v>31</v>
      </c>
      <c r="B28" s="12">
        <v>595759</v>
      </c>
      <c r="C28" s="13">
        <f t="shared" si="0"/>
        <v>65.7</v>
      </c>
      <c r="D28" s="12">
        <v>253919</v>
      </c>
      <c r="E28" s="13">
        <f t="shared" si="1"/>
        <v>28</v>
      </c>
      <c r="F28" s="12">
        <f t="shared" si="2"/>
        <v>56989</v>
      </c>
      <c r="G28" s="14">
        <f t="shared" si="3"/>
        <v>6.2999999999999972</v>
      </c>
      <c r="H28" s="15">
        <v>906667</v>
      </c>
      <c r="I28" s="16">
        <v>100</v>
      </c>
    </row>
    <row r="29" spans="1:9" ht="15" customHeight="1">
      <c r="A29" s="11" t="s">
        <v>32</v>
      </c>
      <c r="B29" s="12">
        <v>340628</v>
      </c>
      <c r="C29" s="13">
        <f t="shared" si="0"/>
        <v>67.5</v>
      </c>
      <c r="D29" s="12">
        <v>130219</v>
      </c>
      <c r="E29" s="13">
        <f t="shared" si="1"/>
        <v>25.8</v>
      </c>
      <c r="F29" s="12">
        <f t="shared" si="2"/>
        <v>33889</v>
      </c>
      <c r="G29" s="14">
        <f t="shared" si="3"/>
        <v>6.6999999999999993</v>
      </c>
      <c r="H29" s="15">
        <v>504736</v>
      </c>
      <c r="I29" s="16">
        <v>100</v>
      </c>
    </row>
    <row r="30" spans="1:9" ht="15" customHeight="1">
      <c r="A30" s="18" t="s">
        <v>33</v>
      </c>
      <c r="B30" s="19">
        <v>327951</v>
      </c>
      <c r="C30" s="20">
        <f t="shared" si="0"/>
        <v>64.8</v>
      </c>
      <c r="D30" s="19">
        <v>148842</v>
      </c>
      <c r="E30" s="20">
        <f t="shared" si="1"/>
        <v>29.4</v>
      </c>
      <c r="F30" s="19">
        <f t="shared" si="2"/>
        <v>29668</v>
      </c>
      <c r="G30" s="21">
        <f t="shared" si="3"/>
        <v>5.8000000000000043</v>
      </c>
      <c r="H30" s="22">
        <v>506461</v>
      </c>
      <c r="I30" s="23">
        <v>100</v>
      </c>
    </row>
    <row r="31" spans="1:9" ht="15" customHeight="1">
      <c r="A31" s="11" t="s">
        <v>34</v>
      </c>
      <c r="B31" s="12">
        <v>916375</v>
      </c>
      <c r="C31" s="13">
        <f t="shared" si="0"/>
        <v>60.3</v>
      </c>
      <c r="D31" s="12">
        <v>490871</v>
      </c>
      <c r="E31" s="13">
        <f t="shared" si="1"/>
        <v>32.299999999999997</v>
      </c>
      <c r="F31" s="12">
        <f t="shared" si="2"/>
        <v>112888</v>
      </c>
      <c r="G31" s="14">
        <f t="shared" si="3"/>
        <v>7.4000000000000057</v>
      </c>
      <c r="H31" s="15">
        <v>1520134</v>
      </c>
      <c r="I31" s="16">
        <v>100</v>
      </c>
    </row>
    <row r="32" spans="1:9" ht="15" customHeight="1">
      <c r="A32" s="11" t="s">
        <v>35</v>
      </c>
      <c r="B32" s="12">
        <v>105363</v>
      </c>
      <c r="C32" s="13">
        <f t="shared" si="0"/>
        <v>50.5</v>
      </c>
      <c r="D32" s="12">
        <v>76961</v>
      </c>
      <c r="E32" s="13">
        <f t="shared" si="1"/>
        <v>36.9</v>
      </c>
      <c r="F32" s="12">
        <f t="shared" si="2"/>
        <v>26213</v>
      </c>
      <c r="G32" s="14">
        <f t="shared" si="3"/>
        <v>12.600000000000001</v>
      </c>
      <c r="H32" s="15">
        <v>208537</v>
      </c>
      <c r="I32" s="16">
        <v>100</v>
      </c>
    </row>
    <row r="33" spans="1:13" ht="15" customHeight="1">
      <c r="A33" s="11" t="s">
        <v>36</v>
      </c>
      <c r="B33" s="12">
        <v>423090</v>
      </c>
      <c r="C33" s="13">
        <f t="shared" si="0"/>
        <v>52.5</v>
      </c>
      <c r="D33" s="12">
        <v>322525</v>
      </c>
      <c r="E33" s="13">
        <f t="shared" si="1"/>
        <v>40</v>
      </c>
      <c r="F33" s="12">
        <f t="shared" si="2"/>
        <v>60393</v>
      </c>
      <c r="G33" s="14">
        <f t="shared" si="3"/>
        <v>7.5</v>
      </c>
      <c r="H33" s="15">
        <v>806008</v>
      </c>
      <c r="I33" s="16">
        <v>100</v>
      </c>
    </row>
    <row r="34" spans="1:13" ht="15" customHeight="1">
      <c r="A34" s="11" t="s">
        <v>37</v>
      </c>
      <c r="B34" s="12">
        <v>166859</v>
      </c>
      <c r="C34" s="13">
        <f t="shared" si="0"/>
        <v>46.5</v>
      </c>
      <c r="D34" s="12">
        <v>157509</v>
      </c>
      <c r="E34" s="13">
        <f t="shared" si="1"/>
        <v>43.9</v>
      </c>
      <c r="F34" s="12">
        <f t="shared" si="2"/>
        <v>34494</v>
      </c>
      <c r="G34" s="14">
        <f t="shared" si="3"/>
        <v>9.6000000000000014</v>
      </c>
      <c r="H34" s="15">
        <v>358862</v>
      </c>
      <c r="I34" s="16">
        <v>100</v>
      </c>
    </row>
    <row r="35" spans="1:13" ht="15" customHeight="1">
      <c r="A35" s="18" t="s">
        <v>38</v>
      </c>
      <c r="B35" s="19">
        <v>434162</v>
      </c>
      <c r="C35" s="20">
        <f t="shared" si="0"/>
        <v>53.3</v>
      </c>
      <c r="D35" s="19">
        <v>311413</v>
      </c>
      <c r="E35" s="20">
        <f t="shared" si="1"/>
        <v>38.200000000000003</v>
      </c>
      <c r="F35" s="19">
        <f t="shared" si="2"/>
        <v>69666</v>
      </c>
      <c r="G35" s="21">
        <f t="shared" si="3"/>
        <v>8.5</v>
      </c>
      <c r="H35" s="22">
        <v>815241</v>
      </c>
      <c r="I35" s="23">
        <v>100</v>
      </c>
    </row>
    <row r="36" spans="1:13" ht="15" customHeight="1">
      <c r="A36" s="11" t="s">
        <v>39</v>
      </c>
      <c r="B36" s="12">
        <v>477853</v>
      </c>
      <c r="C36" s="13">
        <f t="shared" si="0"/>
        <v>64.7</v>
      </c>
      <c r="D36" s="12">
        <v>198137</v>
      </c>
      <c r="E36" s="13">
        <f t="shared" si="1"/>
        <v>26.8</v>
      </c>
      <c r="F36" s="12">
        <f t="shared" si="2"/>
        <v>62058</v>
      </c>
      <c r="G36" s="14">
        <f t="shared" si="3"/>
        <v>8.4999999999999964</v>
      </c>
      <c r="H36" s="15">
        <v>738048</v>
      </c>
      <c r="I36" s="16">
        <v>100</v>
      </c>
    </row>
    <row r="37" spans="1:13" ht="15" customHeight="1">
      <c r="A37" s="11" t="s">
        <v>40</v>
      </c>
      <c r="B37" s="12">
        <v>649754</v>
      </c>
      <c r="C37" s="13">
        <f t="shared" si="0"/>
        <v>66.7</v>
      </c>
      <c r="D37" s="12">
        <v>267751</v>
      </c>
      <c r="E37" s="13">
        <f t="shared" si="1"/>
        <v>27.5</v>
      </c>
      <c r="F37" s="12">
        <f t="shared" si="2"/>
        <v>56214</v>
      </c>
      <c r="G37" s="14">
        <f t="shared" si="3"/>
        <v>5.7999999999999972</v>
      </c>
      <c r="H37" s="15">
        <v>973719</v>
      </c>
      <c r="I37" s="16">
        <v>100</v>
      </c>
    </row>
    <row r="38" spans="1:13" ht="15" customHeight="1">
      <c r="A38" s="11" t="s">
        <v>41</v>
      </c>
      <c r="B38" s="12">
        <v>182539</v>
      </c>
      <c r="C38" s="13">
        <f t="shared" si="0"/>
        <v>41.2</v>
      </c>
      <c r="D38" s="12">
        <v>243841</v>
      </c>
      <c r="E38" s="13">
        <f t="shared" si="1"/>
        <v>55.1</v>
      </c>
      <c r="F38" s="12">
        <f t="shared" si="2"/>
        <v>16161</v>
      </c>
      <c r="G38" s="14">
        <f t="shared" si="3"/>
        <v>3.6999999999999957</v>
      </c>
      <c r="H38" s="15">
        <v>442541</v>
      </c>
      <c r="I38" s="16">
        <v>100</v>
      </c>
    </row>
    <row r="39" spans="1:13" ht="15" customHeight="1">
      <c r="A39" s="11" t="s">
        <v>42</v>
      </c>
      <c r="B39" s="12">
        <v>444719</v>
      </c>
      <c r="C39" s="13">
        <f t="shared" si="0"/>
        <v>51.3</v>
      </c>
      <c r="D39" s="12">
        <v>348915</v>
      </c>
      <c r="E39" s="13">
        <f t="shared" si="1"/>
        <v>40.200000000000003</v>
      </c>
      <c r="F39" s="12">
        <f t="shared" si="2"/>
        <v>73646</v>
      </c>
      <c r="G39" s="14">
        <f t="shared" si="3"/>
        <v>8.5</v>
      </c>
      <c r="H39" s="15">
        <v>867280</v>
      </c>
      <c r="I39" s="16">
        <v>100</v>
      </c>
    </row>
    <row r="40" spans="1:13" ht="15" customHeight="1">
      <c r="A40" s="18" t="s">
        <v>43</v>
      </c>
      <c r="B40" s="19">
        <v>99328</v>
      </c>
      <c r="C40" s="20">
        <f t="shared" si="0"/>
        <v>56.3</v>
      </c>
      <c r="D40" s="19">
        <v>58048</v>
      </c>
      <c r="E40" s="20">
        <f t="shared" si="1"/>
        <v>32.9</v>
      </c>
      <c r="F40" s="19">
        <f t="shared" si="2"/>
        <v>19144</v>
      </c>
      <c r="G40" s="21">
        <f t="shared" si="3"/>
        <v>10.800000000000004</v>
      </c>
      <c r="H40" s="22">
        <v>176520</v>
      </c>
      <c r="I40" s="23">
        <v>100</v>
      </c>
    </row>
    <row r="41" spans="1:13" ht="15" customHeight="1">
      <c r="A41" s="11" t="s">
        <v>44</v>
      </c>
      <c r="B41" s="12">
        <v>295231</v>
      </c>
      <c r="C41" s="13">
        <f t="shared" si="0"/>
        <v>66.099999999999994</v>
      </c>
      <c r="D41" s="12">
        <v>124816</v>
      </c>
      <c r="E41" s="13">
        <f t="shared" si="1"/>
        <v>27.9</v>
      </c>
      <c r="F41" s="12">
        <f t="shared" si="2"/>
        <v>26575</v>
      </c>
      <c r="G41" s="14">
        <f t="shared" si="3"/>
        <v>6.0000000000000071</v>
      </c>
      <c r="H41" s="15">
        <v>446622</v>
      </c>
      <c r="I41" s="16">
        <v>100</v>
      </c>
    </row>
    <row r="42" spans="1:13" ht="15" customHeight="1">
      <c r="A42" s="11" t="s">
        <v>45</v>
      </c>
      <c r="B42" s="12">
        <v>186423</v>
      </c>
      <c r="C42" s="13">
        <f t="shared" si="0"/>
        <v>51</v>
      </c>
      <c r="D42" s="12">
        <v>153792</v>
      </c>
      <c r="E42" s="13">
        <f t="shared" si="1"/>
        <v>42.1</v>
      </c>
      <c r="F42" s="12">
        <f t="shared" si="2"/>
        <v>25414</v>
      </c>
      <c r="G42" s="14">
        <f t="shared" si="3"/>
        <v>6.8999999999999986</v>
      </c>
      <c r="H42" s="15">
        <v>365629</v>
      </c>
      <c r="I42" s="16">
        <v>100</v>
      </c>
    </row>
    <row r="43" spans="1:13" ht="15" customHeight="1">
      <c r="A43" s="11" t="s">
        <v>46</v>
      </c>
      <c r="B43" s="12">
        <v>238468</v>
      </c>
      <c r="C43" s="13">
        <f t="shared" si="0"/>
        <v>54.2</v>
      </c>
      <c r="D43" s="12">
        <v>176049</v>
      </c>
      <c r="E43" s="13">
        <f t="shared" si="1"/>
        <v>40</v>
      </c>
      <c r="F43" s="12">
        <f t="shared" si="2"/>
        <v>25799</v>
      </c>
      <c r="G43" s="14">
        <f t="shared" si="3"/>
        <v>5.7999999999999972</v>
      </c>
      <c r="H43" s="15">
        <v>440316</v>
      </c>
      <c r="I43" s="16">
        <v>100</v>
      </c>
    </row>
    <row r="44" spans="1:13" ht="15" customHeight="1">
      <c r="A44" s="11" t="s">
        <v>47</v>
      </c>
      <c r="B44" s="12">
        <v>483941</v>
      </c>
      <c r="C44" s="13">
        <f t="shared" si="0"/>
        <v>58</v>
      </c>
      <c r="D44" s="12">
        <v>282503</v>
      </c>
      <c r="E44" s="13">
        <f t="shared" si="1"/>
        <v>33.9</v>
      </c>
      <c r="F44" s="12">
        <f t="shared" si="2"/>
        <v>68069</v>
      </c>
      <c r="G44" s="14">
        <f t="shared" si="3"/>
        <v>8.1000000000000014</v>
      </c>
      <c r="H44" s="15">
        <v>834513</v>
      </c>
      <c r="I44" s="16">
        <v>100</v>
      </c>
    </row>
    <row r="45" spans="1:13" s="39" customFormat="1" ht="15" customHeight="1" thickBot="1">
      <c r="A45" s="11" t="s">
        <v>77</v>
      </c>
      <c r="B45" s="12">
        <v>133395</v>
      </c>
      <c r="C45" s="13">
        <f>ROUND(B45/H45*100,1)</f>
        <v>50.5</v>
      </c>
      <c r="D45" s="12">
        <v>118014</v>
      </c>
      <c r="E45" s="13">
        <f>ROUND(D45/H45*100,1)</f>
        <v>44.7</v>
      </c>
      <c r="F45" s="12">
        <f>H45-B45-D45</f>
        <v>12662</v>
      </c>
      <c r="G45" s="14">
        <f>I45-C45-E45</f>
        <v>4.7999999999999972</v>
      </c>
      <c r="H45" s="15">
        <v>264071</v>
      </c>
      <c r="I45" s="16">
        <v>100</v>
      </c>
      <c r="J45" s="17"/>
      <c r="K45" s="17"/>
      <c r="L45" s="17"/>
      <c r="M45" s="17"/>
    </row>
    <row r="46" spans="1:13" ht="15" customHeight="1" thickTop="1" thickBot="1">
      <c r="A46" s="30" t="s">
        <v>48</v>
      </c>
      <c r="B46" s="31">
        <f>SUM(B6:B45)</f>
        <v>26684390</v>
      </c>
      <c r="C46" s="32">
        <f t="shared" si="0"/>
        <v>56.7</v>
      </c>
      <c r="D46" s="31">
        <f>SUM(D6:D45)</f>
        <v>15846147</v>
      </c>
      <c r="E46" s="32">
        <f t="shared" si="1"/>
        <v>33.700000000000003</v>
      </c>
      <c r="F46" s="31">
        <f t="shared" si="2"/>
        <v>4521221</v>
      </c>
      <c r="G46" s="33">
        <f t="shared" si="3"/>
        <v>9.5999999999999943</v>
      </c>
      <c r="H46" s="34">
        <f>SUM(H6:H45)</f>
        <v>47051758</v>
      </c>
      <c r="I46" s="35">
        <v>100</v>
      </c>
    </row>
    <row r="47" spans="1:13" ht="13.5" customHeight="1">
      <c r="A47" s="1" t="s">
        <v>49</v>
      </c>
    </row>
    <row r="48" spans="1:13" ht="15" customHeight="1"/>
    <row r="49" spans="1:9" ht="15" customHeight="1"/>
    <row r="50" spans="1:9" ht="15" customHeight="1" thickBot="1">
      <c r="A50" s="36"/>
      <c r="H50" s="53" t="s">
        <v>74</v>
      </c>
      <c r="I50" s="53"/>
    </row>
    <row r="51" spans="1:9" ht="15" customHeight="1">
      <c r="A51" s="37" t="s">
        <v>0</v>
      </c>
      <c r="B51" s="48" t="s">
        <v>1</v>
      </c>
      <c r="C51" s="48"/>
      <c r="D51" s="49" t="s">
        <v>2</v>
      </c>
      <c r="E51" s="49"/>
      <c r="F51" s="49" t="s">
        <v>3</v>
      </c>
      <c r="G51" s="50"/>
      <c r="H51" s="51" t="s">
        <v>4</v>
      </c>
      <c r="I51" s="52"/>
    </row>
    <row r="52" spans="1:9" ht="26.25" customHeight="1" thickBot="1">
      <c r="A52" s="38" t="s">
        <v>5</v>
      </c>
      <c r="B52" s="5" t="s">
        <v>8</v>
      </c>
      <c r="C52" s="5" t="s">
        <v>7</v>
      </c>
      <c r="D52" s="5" t="s">
        <v>8</v>
      </c>
      <c r="E52" s="5" t="s">
        <v>7</v>
      </c>
      <c r="F52" s="5" t="s">
        <v>8</v>
      </c>
      <c r="G52" s="6" t="s">
        <v>7</v>
      </c>
      <c r="H52" s="7" t="s">
        <v>8</v>
      </c>
      <c r="I52" s="8" t="s">
        <v>7</v>
      </c>
    </row>
    <row r="53" spans="1:9" ht="15" customHeight="1">
      <c r="A53" s="11" t="s">
        <v>50</v>
      </c>
      <c r="B53" s="12">
        <v>177163</v>
      </c>
      <c r="C53" s="13">
        <f t="shared" ref="C53:C77" si="4">ROUND(B53/H53*100,1)</f>
        <v>59.6</v>
      </c>
      <c r="D53" s="12">
        <v>111152</v>
      </c>
      <c r="E53" s="13">
        <f t="shared" ref="E53:E77" si="5">ROUND(D53/H53*100,1)</f>
        <v>37.4</v>
      </c>
      <c r="F53" s="12">
        <f t="shared" ref="F53:F77" si="6">H53-B53-D53</f>
        <v>8867</v>
      </c>
      <c r="G53" s="14">
        <f t="shared" ref="G53:G77" si="7">I53-C53-E53</f>
        <v>3</v>
      </c>
      <c r="H53" s="15">
        <v>297182</v>
      </c>
      <c r="I53" s="16">
        <v>100</v>
      </c>
    </row>
    <row r="54" spans="1:9" ht="15" customHeight="1">
      <c r="A54" s="11" t="s">
        <v>51</v>
      </c>
      <c r="B54" s="12">
        <v>83717</v>
      </c>
      <c r="C54" s="13">
        <f t="shared" si="4"/>
        <v>46.6</v>
      </c>
      <c r="D54" s="12">
        <v>81389</v>
      </c>
      <c r="E54" s="13">
        <f t="shared" si="5"/>
        <v>45.3</v>
      </c>
      <c r="F54" s="12">
        <f t="shared" si="6"/>
        <v>14410</v>
      </c>
      <c r="G54" s="14">
        <f t="shared" si="7"/>
        <v>8.1000000000000014</v>
      </c>
      <c r="H54" s="15">
        <v>179516</v>
      </c>
      <c r="I54" s="16">
        <v>100</v>
      </c>
    </row>
    <row r="55" spans="1:9" ht="15" customHeight="1">
      <c r="A55" s="11" t="s">
        <v>52</v>
      </c>
      <c r="B55" s="12">
        <v>96036</v>
      </c>
      <c r="C55" s="13">
        <f t="shared" si="4"/>
        <v>30.9</v>
      </c>
      <c r="D55" s="12">
        <v>191209</v>
      </c>
      <c r="E55" s="13">
        <f t="shared" si="5"/>
        <v>61.5</v>
      </c>
      <c r="F55" s="12">
        <f t="shared" si="6"/>
        <v>23713</v>
      </c>
      <c r="G55" s="14">
        <f t="shared" si="7"/>
        <v>7.5999999999999943</v>
      </c>
      <c r="H55" s="15">
        <v>310958</v>
      </c>
      <c r="I55" s="16">
        <v>100</v>
      </c>
    </row>
    <row r="56" spans="1:9" ht="15" customHeight="1">
      <c r="A56" s="11" t="s">
        <v>53</v>
      </c>
      <c r="B56" s="12">
        <v>15500</v>
      </c>
      <c r="C56" s="13">
        <f t="shared" si="4"/>
        <v>38.200000000000003</v>
      </c>
      <c r="D56" s="12">
        <v>24636</v>
      </c>
      <c r="E56" s="13">
        <f t="shared" si="5"/>
        <v>60.7</v>
      </c>
      <c r="F56" s="12">
        <f t="shared" si="6"/>
        <v>429</v>
      </c>
      <c r="G56" s="14">
        <f t="shared" si="7"/>
        <v>1.0999999999999943</v>
      </c>
      <c r="H56" s="15">
        <v>40565</v>
      </c>
      <c r="I56" s="16">
        <v>100</v>
      </c>
    </row>
    <row r="57" spans="1:9" ht="15" customHeight="1">
      <c r="A57" s="18" t="s">
        <v>54</v>
      </c>
      <c r="B57" s="19">
        <v>55826</v>
      </c>
      <c r="C57" s="20">
        <f t="shared" si="4"/>
        <v>39.9</v>
      </c>
      <c r="D57" s="19">
        <v>79785</v>
      </c>
      <c r="E57" s="13">
        <f t="shared" si="5"/>
        <v>57.1</v>
      </c>
      <c r="F57" s="19">
        <f t="shared" si="6"/>
        <v>4163</v>
      </c>
      <c r="G57" s="21">
        <f t="shared" si="7"/>
        <v>3</v>
      </c>
      <c r="H57" s="22">
        <v>139774</v>
      </c>
      <c r="I57" s="23">
        <v>100</v>
      </c>
    </row>
    <row r="58" spans="1:9" ht="15" customHeight="1">
      <c r="A58" s="24" t="s">
        <v>55</v>
      </c>
      <c r="B58" s="25">
        <v>37652</v>
      </c>
      <c r="C58" s="13">
        <f t="shared" si="4"/>
        <v>50.8</v>
      </c>
      <c r="D58" s="25">
        <v>35025</v>
      </c>
      <c r="E58" s="26">
        <f t="shared" si="5"/>
        <v>47.2</v>
      </c>
      <c r="F58" s="25">
        <f t="shared" si="6"/>
        <v>1465</v>
      </c>
      <c r="G58" s="14">
        <f t="shared" si="7"/>
        <v>2</v>
      </c>
      <c r="H58" s="28">
        <v>74142</v>
      </c>
      <c r="I58" s="29">
        <v>100</v>
      </c>
    </row>
    <row r="59" spans="1:9" ht="15" customHeight="1">
      <c r="A59" s="11" t="s">
        <v>56</v>
      </c>
      <c r="B59" s="12">
        <v>78725</v>
      </c>
      <c r="C59" s="13">
        <f t="shared" si="4"/>
        <v>15.7</v>
      </c>
      <c r="D59" s="12">
        <v>126050</v>
      </c>
      <c r="E59" s="13">
        <f t="shared" si="5"/>
        <v>25.1</v>
      </c>
      <c r="F59" s="12">
        <f t="shared" si="6"/>
        <v>297720</v>
      </c>
      <c r="G59" s="14">
        <f t="shared" si="7"/>
        <v>59.199999999999996</v>
      </c>
      <c r="H59" s="15">
        <v>502495</v>
      </c>
      <c r="I59" s="16">
        <v>100</v>
      </c>
    </row>
    <row r="60" spans="1:9" ht="15" customHeight="1">
      <c r="A60" s="11" t="s">
        <v>57</v>
      </c>
      <c r="B60" s="12">
        <v>38658</v>
      </c>
      <c r="C60" s="13">
        <f t="shared" si="4"/>
        <v>35.700000000000003</v>
      </c>
      <c r="D60" s="12">
        <v>66475</v>
      </c>
      <c r="E60" s="13">
        <f t="shared" si="5"/>
        <v>61.4</v>
      </c>
      <c r="F60" s="12">
        <f t="shared" si="6"/>
        <v>3064</v>
      </c>
      <c r="G60" s="14">
        <f t="shared" si="7"/>
        <v>2.8999999999999986</v>
      </c>
      <c r="H60" s="15">
        <v>108197</v>
      </c>
      <c r="I60" s="16">
        <v>100</v>
      </c>
    </row>
    <row r="61" spans="1:9" ht="15" customHeight="1">
      <c r="A61" s="11" t="s">
        <v>58</v>
      </c>
      <c r="B61" s="12">
        <v>53102</v>
      </c>
      <c r="C61" s="13">
        <f t="shared" si="4"/>
        <v>46.8</v>
      </c>
      <c r="D61" s="12">
        <v>53764</v>
      </c>
      <c r="E61" s="13">
        <f t="shared" si="5"/>
        <v>47.4</v>
      </c>
      <c r="F61" s="12">
        <f t="shared" si="6"/>
        <v>6594</v>
      </c>
      <c r="G61" s="14">
        <f t="shared" si="7"/>
        <v>5.8000000000000043</v>
      </c>
      <c r="H61" s="15">
        <v>113460</v>
      </c>
      <c r="I61" s="16">
        <v>100</v>
      </c>
    </row>
    <row r="62" spans="1:9" ht="15" customHeight="1">
      <c r="A62" s="18" t="s">
        <v>59</v>
      </c>
      <c r="B62" s="19">
        <v>28764</v>
      </c>
      <c r="C62" s="20">
        <f t="shared" si="4"/>
        <v>40.6</v>
      </c>
      <c r="D62" s="19">
        <v>39311</v>
      </c>
      <c r="E62" s="13">
        <f t="shared" si="5"/>
        <v>55.6</v>
      </c>
      <c r="F62" s="19">
        <f t="shared" si="6"/>
        <v>2688</v>
      </c>
      <c r="G62" s="21">
        <f t="shared" si="7"/>
        <v>3.7999999999999972</v>
      </c>
      <c r="H62" s="22">
        <v>70763</v>
      </c>
      <c r="I62" s="23">
        <v>100</v>
      </c>
    </row>
    <row r="63" spans="1:9" ht="15" customHeight="1">
      <c r="A63" s="24" t="s">
        <v>60</v>
      </c>
      <c r="B63" s="25">
        <v>32076</v>
      </c>
      <c r="C63" s="13">
        <f t="shared" si="4"/>
        <v>33.4</v>
      </c>
      <c r="D63" s="25">
        <v>60603</v>
      </c>
      <c r="E63" s="26">
        <f t="shared" si="5"/>
        <v>63.1</v>
      </c>
      <c r="F63" s="25">
        <f t="shared" si="6"/>
        <v>3431</v>
      </c>
      <c r="G63" s="14">
        <f t="shared" si="7"/>
        <v>3.4999999999999929</v>
      </c>
      <c r="H63" s="28">
        <v>96110</v>
      </c>
      <c r="I63" s="29">
        <v>100</v>
      </c>
    </row>
    <row r="64" spans="1:9" ht="15" customHeight="1">
      <c r="A64" s="11" t="s">
        <v>61</v>
      </c>
      <c r="B64" s="12">
        <v>16703</v>
      </c>
      <c r="C64" s="13">
        <f t="shared" si="4"/>
        <v>18.8</v>
      </c>
      <c r="D64" s="12">
        <v>65544</v>
      </c>
      <c r="E64" s="13">
        <f t="shared" si="5"/>
        <v>73.900000000000006</v>
      </c>
      <c r="F64" s="12">
        <f t="shared" si="6"/>
        <v>6410</v>
      </c>
      <c r="G64" s="14">
        <f t="shared" si="7"/>
        <v>7.2999999999999972</v>
      </c>
      <c r="H64" s="15">
        <v>88657</v>
      </c>
      <c r="I64" s="16">
        <v>100</v>
      </c>
    </row>
    <row r="65" spans="1:9" ht="15" customHeight="1">
      <c r="A65" s="11" t="s">
        <v>62</v>
      </c>
      <c r="B65" s="12">
        <v>17127</v>
      </c>
      <c r="C65" s="13">
        <f t="shared" si="4"/>
        <v>27</v>
      </c>
      <c r="D65" s="12">
        <v>44358</v>
      </c>
      <c r="E65" s="13">
        <f t="shared" si="5"/>
        <v>69.900000000000006</v>
      </c>
      <c r="F65" s="12">
        <f t="shared" si="6"/>
        <v>1975</v>
      </c>
      <c r="G65" s="14">
        <f t="shared" si="7"/>
        <v>3.0999999999999943</v>
      </c>
      <c r="H65" s="15">
        <v>63460</v>
      </c>
      <c r="I65" s="16">
        <v>100</v>
      </c>
    </row>
    <row r="66" spans="1:9" ht="15" customHeight="1">
      <c r="A66" s="11" t="s">
        <v>63</v>
      </c>
      <c r="B66" s="12">
        <v>27747</v>
      </c>
      <c r="C66" s="13">
        <f t="shared" si="4"/>
        <v>41.5</v>
      </c>
      <c r="D66" s="12">
        <v>37382</v>
      </c>
      <c r="E66" s="13">
        <f t="shared" si="5"/>
        <v>55.9</v>
      </c>
      <c r="F66" s="12">
        <f t="shared" si="6"/>
        <v>1734</v>
      </c>
      <c r="G66" s="14">
        <f t="shared" si="7"/>
        <v>2.6000000000000014</v>
      </c>
      <c r="H66" s="15">
        <v>66863</v>
      </c>
      <c r="I66" s="16">
        <v>100</v>
      </c>
    </row>
    <row r="67" spans="1:9" ht="15" customHeight="1">
      <c r="A67" s="18" t="s">
        <v>64</v>
      </c>
      <c r="B67" s="19">
        <v>22898</v>
      </c>
      <c r="C67" s="20">
        <f t="shared" si="4"/>
        <v>40.700000000000003</v>
      </c>
      <c r="D67" s="19">
        <v>30102</v>
      </c>
      <c r="E67" s="13">
        <f t="shared" si="5"/>
        <v>53.5</v>
      </c>
      <c r="F67" s="19">
        <f t="shared" si="6"/>
        <v>3236</v>
      </c>
      <c r="G67" s="21">
        <f t="shared" si="7"/>
        <v>5.7999999999999972</v>
      </c>
      <c r="H67" s="22">
        <v>56236</v>
      </c>
      <c r="I67" s="23">
        <v>100</v>
      </c>
    </row>
    <row r="68" spans="1:9" ht="15" customHeight="1">
      <c r="A68" s="24" t="s">
        <v>65</v>
      </c>
      <c r="B68" s="25">
        <v>14</v>
      </c>
      <c r="C68" s="13">
        <f t="shared" si="4"/>
        <v>3.9</v>
      </c>
      <c r="D68" s="25">
        <v>293</v>
      </c>
      <c r="E68" s="26">
        <f t="shared" si="5"/>
        <v>81.8</v>
      </c>
      <c r="F68" s="25">
        <f t="shared" si="6"/>
        <v>51</v>
      </c>
      <c r="G68" s="14">
        <f t="shared" si="7"/>
        <v>14.299999999999997</v>
      </c>
      <c r="H68" s="28">
        <v>358</v>
      </c>
      <c r="I68" s="29">
        <v>100</v>
      </c>
    </row>
    <row r="69" spans="1:9" ht="15" customHeight="1">
      <c r="A69" s="11" t="s">
        <v>66</v>
      </c>
      <c r="B69" s="12">
        <v>11702</v>
      </c>
      <c r="C69" s="13">
        <f t="shared" si="4"/>
        <v>21.7</v>
      </c>
      <c r="D69" s="12">
        <v>40433</v>
      </c>
      <c r="E69" s="13">
        <f t="shared" si="5"/>
        <v>74.8</v>
      </c>
      <c r="F69" s="12">
        <f t="shared" si="6"/>
        <v>1898</v>
      </c>
      <c r="G69" s="14">
        <f t="shared" si="7"/>
        <v>3.5</v>
      </c>
      <c r="H69" s="15">
        <v>54033</v>
      </c>
      <c r="I69" s="16">
        <v>100</v>
      </c>
    </row>
    <row r="70" spans="1:9" ht="15" customHeight="1">
      <c r="A70" s="11" t="s">
        <v>67</v>
      </c>
      <c r="B70" s="12">
        <v>25009</v>
      </c>
      <c r="C70" s="13">
        <f t="shared" si="4"/>
        <v>33.700000000000003</v>
      </c>
      <c r="D70" s="12">
        <v>45832</v>
      </c>
      <c r="E70" s="13">
        <f t="shared" si="5"/>
        <v>61.7</v>
      </c>
      <c r="F70" s="12">
        <f t="shared" si="6"/>
        <v>3415</v>
      </c>
      <c r="G70" s="14">
        <f t="shared" si="7"/>
        <v>4.5999999999999943</v>
      </c>
      <c r="H70" s="15">
        <v>74256</v>
      </c>
      <c r="I70" s="16">
        <v>100</v>
      </c>
    </row>
    <row r="71" spans="1:9" ht="15" customHeight="1">
      <c r="A71" s="11" t="s">
        <v>68</v>
      </c>
      <c r="B71" s="12">
        <v>80251</v>
      </c>
      <c r="C71" s="13">
        <f t="shared" si="4"/>
        <v>39.299999999999997</v>
      </c>
      <c r="D71" s="12">
        <v>116177</v>
      </c>
      <c r="E71" s="13">
        <f t="shared" si="5"/>
        <v>56.9</v>
      </c>
      <c r="F71" s="12">
        <f t="shared" si="6"/>
        <v>7799</v>
      </c>
      <c r="G71" s="14">
        <f t="shared" si="7"/>
        <v>3.8000000000000043</v>
      </c>
      <c r="H71" s="15">
        <v>204227</v>
      </c>
      <c r="I71" s="16">
        <v>100</v>
      </c>
    </row>
    <row r="72" spans="1:9" ht="15" customHeight="1">
      <c r="A72" s="18" t="s">
        <v>69</v>
      </c>
      <c r="B72" s="19">
        <v>68598</v>
      </c>
      <c r="C72" s="20">
        <f t="shared" si="4"/>
        <v>36.299999999999997</v>
      </c>
      <c r="D72" s="19">
        <v>104115</v>
      </c>
      <c r="E72" s="20">
        <f t="shared" si="5"/>
        <v>55.1</v>
      </c>
      <c r="F72" s="19">
        <f t="shared" si="6"/>
        <v>16178</v>
      </c>
      <c r="G72" s="21">
        <f t="shared" si="7"/>
        <v>8.6000000000000014</v>
      </c>
      <c r="H72" s="22">
        <v>188891</v>
      </c>
      <c r="I72" s="23">
        <v>100</v>
      </c>
    </row>
    <row r="73" spans="1:9" ht="15" customHeight="1">
      <c r="A73" s="11" t="s">
        <v>70</v>
      </c>
      <c r="B73" s="12">
        <v>87454</v>
      </c>
      <c r="C73" s="13">
        <f t="shared" si="4"/>
        <v>55.9</v>
      </c>
      <c r="D73" s="12">
        <v>58539</v>
      </c>
      <c r="E73" s="13">
        <f t="shared" si="5"/>
        <v>37.4</v>
      </c>
      <c r="F73" s="12">
        <f t="shared" si="6"/>
        <v>10589</v>
      </c>
      <c r="G73" s="14">
        <f t="shared" si="7"/>
        <v>6.7000000000000028</v>
      </c>
      <c r="H73" s="15">
        <v>156582</v>
      </c>
      <c r="I73" s="16">
        <v>100</v>
      </c>
    </row>
    <row r="74" spans="1:9" ht="15" customHeight="1">
      <c r="A74" s="11" t="s">
        <v>71</v>
      </c>
      <c r="B74" s="12">
        <v>85789</v>
      </c>
      <c r="C74" s="13">
        <f t="shared" si="4"/>
        <v>47.7</v>
      </c>
      <c r="D74" s="12">
        <v>85973</v>
      </c>
      <c r="E74" s="13">
        <f t="shared" si="5"/>
        <v>47.8</v>
      </c>
      <c r="F74" s="12">
        <f t="shared" si="6"/>
        <v>8239</v>
      </c>
      <c r="G74" s="14">
        <f t="shared" si="7"/>
        <v>4.5</v>
      </c>
      <c r="H74" s="15">
        <v>180001</v>
      </c>
      <c r="I74" s="16">
        <v>100</v>
      </c>
    </row>
    <row r="75" spans="1:9" ht="15" customHeight="1" thickBot="1">
      <c r="A75" s="11" t="s">
        <v>72</v>
      </c>
      <c r="B75" s="12">
        <v>117071</v>
      </c>
      <c r="C75" s="13">
        <f t="shared" si="4"/>
        <v>51.6</v>
      </c>
      <c r="D75" s="12">
        <v>104301</v>
      </c>
      <c r="E75" s="13">
        <f t="shared" si="5"/>
        <v>46</v>
      </c>
      <c r="F75" s="12">
        <f t="shared" si="6"/>
        <v>5492</v>
      </c>
      <c r="G75" s="14">
        <f t="shared" si="7"/>
        <v>2.3999999999999986</v>
      </c>
      <c r="H75" s="15">
        <v>226864</v>
      </c>
      <c r="I75" s="16">
        <v>100</v>
      </c>
    </row>
    <row r="76" spans="1:9" ht="15" customHeight="1" thickTop="1" thickBot="1">
      <c r="A76" s="40" t="s">
        <v>76</v>
      </c>
      <c r="B76" s="41">
        <f>SUM(B53:B75)</f>
        <v>1257582</v>
      </c>
      <c r="C76" s="42">
        <f t="shared" si="4"/>
        <v>38.200000000000003</v>
      </c>
      <c r="D76" s="41">
        <f>SUM(D53:D75)</f>
        <v>1602448</v>
      </c>
      <c r="E76" s="42">
        <f t="shared" si="5"/>
        <v>48.7</v>
      </c>
      <c r="F76" s="41">
        <f t="shared" si="6"/>
        <v>433560</v>
      </c>
      <c r="G76" s="43">
        <f t="shared" si="7"/>
        <v>13.099999999999994</v>
      </c>
      <c r="H76" s="44">
        <f>SUM(H53:H75)</f>
        <v>3293590</v>
      </c>
      <c r="I76" s="45">
        <v>100</v>
      </c>
    </row>
    <row r="77" spans="1:9" ht="15" customHeight="1" thickTop="1" thickBot="1">
      <c r="A77" s="30" t="s">
        <v>73</v>
      </c>
      <c r="B77" s="31">
        <f>B46+B76</f>
        <v>27941972</v>
      </c>
      <c r="C77" s="32">
        <f t="shared" si="4"/>
        <v>55.5</v>
      </c>
      <c r="D77" s="31">
        <f>D46+D76</f>
        <v>17448595</v>
      </c>
      <c r="E77" s="32">
        <f t="shared" si="5"/>
        <v>34.700000000000003</v>
      </c>
      <c r="F77" s="31">
        <f t="shared" si="6"/>
        <v>4954781</v>
      </c>
      <c r="G77" s="33">
        <f t="shared" si="7"/>
        <v>9.7999999999999972</v>
      </c>
      <c r="H77" s="34">
        <f>H46+H76</f>
        <v>50345348</v>
      </c>
      <c r="I77" s="35">
        <v>100</v>
      </c>
    </row>
    <row r="78" spans="1:9" ht="13.5" customHeight="1">
      <c r="A78" s="1" t="s">
        <v>49</v>
      </c>
    </row>
    <row r="79" spans="1:9" ht="13.5" customHeight="1">
      <c r="A79" s="47" t="s">
        <v>75</v>
      </c>
    </row>
  </sheetData>
  <mergeCells count="10">
    <mergeCell ref="B51:C51"/>
    <mergeCell ref="D51:E51"/>
    <mergeCell ref="F51:G51"/>
    <mergeCell ref="H51:I51"/>
    <mergeCell ref="H3:I3"/>
    <mergeCell ref="H50:I50"/>
    <mergeCell ref="B4:C4"/>
    <mergeCell ref="D4:E4"/>
    <mergeCell ref="F4:G4"/>
    <mergeCell ref="H4:I4"/>
  </mergeCells>
  <phoneticPr fontId="2"/>
  <pageMargins left="0.78740157480314965" right="0.39370078740157483" top="0.98425196850393704" bottom="0.98425196850393704" header="0.31496062992125984" footer="0.31496062992125984"/>
  <pageSetup paperSize="9" firstPageNumber="310" orientation="portrait" useFirstPageNumber="1" r:id="rId1"/>
  <headerFooter differentOddEven="1" scaleWithDoc="0" alignWithMargins="0">
    <oddHeader>&amp;L&amp;14Ⅱ　市町村税の納税
　３　滞納整理の状況</oddHeader>
    <oddFooter>&amp;C&amp;9&amp;P</oddFooter>
    <evenFooter>&amp;C&amp;9&amp;P</evenFooter>
  </headerFooter>
  <rowBreaks count="1" manualBreakCount="1">
    <brk id="4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第19表　税目別収入未済額・構成比(平成27年度)</vt:lpstr>
      <vt:lpstr>'第19表　税目別収入未済額・構成比(平成27年度)'!Print_Area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2016-02-05T04:53:22Z</cp:lastPrinted>
  <dcterms:created xsi:type="dcterms:W3CDTF">2010-03-17T02:22:37Z</dcterms:created>
  <dcterms:modified xsi:type="dcterms:W3CDTF">2017-02-14T05:03:45Z</dcterms:modified>
</cp:coreProperties>
</file>