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506" windowWidth="9645" windowHeight="8310" activeTab="0"/>
  </bookViews>
  <sheets>
    <sheet name="39上下水道" sheetId="1" r:id="rId1"/>
    <sheet name="40.環境" sheetId="2" r:id="rId2"/>
    <sheet name="41エネルギー" sheetId="3" r:id="rId3"/>
    <sheet name="42運輸" sheetId="4" r:id="rId4"/>
    <sheet name="43通信" sheetId="5" r:id="rId5"/>
    <sheet name="44消防" sheetId="6" r:id="rId6"/>
    <sheet name="45交通事故" sheetId="7" r:id="rId7"/>
    <sheet name="46犯罪" sheetId="8" r:id="rId8"/>
  </sheets>
  <definedNames>
    <definedName name="_xlnm.Print_Area" localSheetId="0">'39上下水道'!$A$1:$M$69</definedName>
    <definedName name="_xlnm.Print_Area" localSheetId="3">'42運輸'!$A$1:$M$68</definedName>
    <definedName name="_xlnm.Print_Area" localSheetId="6">'45交通事故'!$A$1:$M$68</definedName>
  </definedNames>
  <calcPr fullCalcOnLoad="1"/>
</workbook>
</file>

<file path=xl/sharedStrings.xml><?xml version="1.0" encoding="utf-8"?>
<sst xmlns="http://schemas.openxmlformats.org/spreadsheetml/2006/main" count="584" uniqueCount="153">
  <si>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</si>
  <si>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</si>
  <si>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</si>
  <si>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</si>
  <si>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</si>
  <si>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</si>
  <si>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</si>
  <si>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</si>
  <si>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</si>
  <si>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</si>
  <si>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</si>
  <si>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</si>
  <si>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</si>
  <si>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</si>
  <si>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</si>
  <si>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</si>
  <si>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</si>
  <si>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</si>
  <si>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</si>
  <si>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</si>
  <si>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</si>
  <si>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</si>
  <si>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</si>
  <si>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</si>
  <si>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</si>
  <si>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</si>
  <si>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</si>
  <si>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</si>
  <si>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</si>
  <si>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</si>
  <si>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</si>
  <si>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</si>
  <si>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</si>
  <si>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</si>
  <si>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</si>
  <si>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</si>
  <si>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</si>
  <si>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</si>
  <si>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</si>
  <si>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</si>
  <si>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</si>
  <si>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</si>
  <si>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</si>
  <si>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</si>
  <si>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</si>
  <si>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</si>
  <si>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</si>
  <si>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</si>
  <si>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順位</t>
  </si>
  <si>
    <t>単位</t>
  </si>
  <si>
    <t>ｔ</t>
  </si>
  <si>
    <t>件</t>
  </si>
  <si>
    <t>％</t>
  </si>
  <si>
    <t>４０　環境</t>
  </si>
  <si>
    <t>資料出所</t>
  </si>
  <si>
    <t>調査時点又は期間</t>
  </si>
  <si>
    <t>調査周期</t>
  </si>
  <si>
    <t>一般廃棄物
ごみ総排出量</t>
  </si>
  <si>
    <t>１人１日当たり
ごみ排出量</t>
  </si>
  <si>
    <t>ごみのリサイクル率</t>
  </si>
  <si>
    <t>*1</t>
  </si>
  <si>
    <t>*2</t>
  </si>
  <si>
    <t>*3</t>
  </si>
  <si>
    <t>*4</t>
  </si>
  <si>
    <t>公害苦情件数</t>
  </si>
  <si>
    <t>４５　交通事故</t>
  </si>
  <si>
    <t>*1</t>
  </si>
  <si>
    <r>
      <t>*</t>
    </r>
    <r>
      <rPr>
        <sz val="11"/>
        <rFont val="ＭＳ Ｐゴシック"/>
        <family val="3"/>
      </rPr>
      <t>2</t>
    </r>
  </si>
  <si>
    <r>
      <t>*</t>
    </r>
    <r>
      <rPr>
        <sz val="11"/>
        <rFont val="ＭＳ Ｐゴシック"/>
        <family val="3"/>
      </rPr>
      <t>3</t>
    </r>
  </si>
  <si>
    <r>
      <t>*</t>
    </r>
    <r>
      <rPr>
        <sz val="11"/>
        <rFont val="ＭＳ Ｐゴシック"/>
        <family val="3"/>
      </rPr>
      <t>4</t>
    </r>
  </si>
  <si>
    <t>交通事故発生件数</t>
  </si>
  <si>
    <t>交通事故死者数</t>
  </si>
  <si>
    <t>運転免許保有者数</t>
  </si>
  <si>
    <t>人</t>
  </si>
  <si>
    <t>４６  犯罪</t>
  </si>
  <si>
    <t>刑法犯認知件数</t>
  </si>
  <si>
    <t xml:space="preserve">          調査時点又は期間</t>
  </si>
  <si>
    <t>３９　上下水道</t>
  </si>
  <si>
    <t>水道普及率</t>
  </si>
  <si>
    <t>下水道処理
人口普及率</t>
  </si>
  <si>
    <t>汚水処理
人口普及率</t>
  </si>
  <si>
    <t>千㎥</t>
  </si>
  <si>
    <t>-</t>
  </si>
  <si>
    <t xml:space="preserve">毎年
毎年
毎年
</t>
  </si>
  <si>
    <t>４１　エネルギー</t>
  </si>
  <si>
    <t>都市ガス販売量</t>
  </si>
  <si>
    <t>百万ｋWｈ</t>
  </si>
  <si>
    <t>千ＭＪ</t>
  </si>
  <si>
    <t>４２　運輸</t>
  </si>
  <si>
    <t>旅客輸送人員
（ＪＲ）</t>
  </si>
  <si>
    <t>旅客輸送人員
（民鉄）</t>
  </si>
  <si>
    <t>自動車旅客
輸送人員（バス）</t>
  </si>
  <si>
    <t>自動車貨物
輸送トン数</t>
  </si>
  <si>
    <t>千人</t>
  </si>
  <si>
    <t>千ｔ</t>
  </si>
  <si>
    <t xml:space="preserve">            調査周期</t>
  </si>
  <si>
    <t xml:space="preserve">             毎年
毎年</t>
  </si>
  <si>
    <t>４３　通信</t>
  </si>
  <si>
    <t>*2</t>
  </si>
  <si>
    <t>*3</t>
  </si>
  <si>
    <t>*4</t>
  </si>
  <si>
    <t>携帯電話契約数</t>
  </si>
  <si>
    <t>ブロードバンド
サービスの契約数</t>
  </si>
  <si>
    <t>契約</t>
  </si>
  <si>
    <t>４４　消防</t>
  </si>
  <si>
    <t>出火件数</t>
  </si>
  <si>
    <t>火災損害額</t>
  </si>
  <si>
    <t>救急自動車
救急出動件数</t>
  </si>
  <si>
    <t>救助活動件数</t>
  </si>
  <si>
    <t>千円</t>
  </si>
  <si>
    <t>毎年</t>
  </si>
  <si>
    <t>毎年
毎年</t>
  </si>
  <si>
    <t>インターネット利用率
（個人）</t>
  </si>
  <si>
    <r>
      <t>加入(固定)</t>
    </r>
    <r>
      <rPr>
        <sz val="11"/>
        <rFont val="ＭＳ Ｐゴシック"/>
        <family val="3"/>
      </rPr>
      <t>電話契約数</t>
    </r>
  </si>
  <si>
    <t>…</t>
  </si>
  <si>
    <t>g /人日</t>
  </si>
  <si>
    <t>＊1～3　「一般廃棄物処理実態調査」環境省ＨＰ
＊4　　　 「公害苦情調査」公害等調整委員会ＨＰ</t>
  </si>
  <si>
    <t>＊1,2 「旅客地域流動調査」国土交通省ＨＰ
＊3,4 「交通関連統計資料集」国土交通省ＨＰ</t>
  </si>
  <si>
    <t>＊1～4 「消防白書」消防庁HP</t>
  </si>
  <si>
    <t>-</t>
  </si>
  <si>
    <t>毎年
毎年
毎年</t>
  </si>
  <si>
    <t>刑法犯検挙率</t>
  </si>
  <si>
    <t>刑法犯少年・
触法少年（刑法）
検挙・補導人員</t>
  </si>
  <si>
    <t>上水道実績　　　　　　　年間給水量</t>
  </si>
  <si>
    <t>単位</t>
  </si>
  <si>
    <t>ｔ</t>
  </si>
  <si>
    <t>％</t>
  </si>
  <si>
    <t>太陽光を利用した発電
機器のある住宅数</t>
  </si>
  <si>
    <t>*1</t>
  </si>
  <si>
    <t>％</t>
  </si>
  <si>
    <t>調査周期</t>
  </si>
  <si>
    <t xml:space="preserve">毎年
毎年
毎年                     </t>
  </si>
  <si>
    <t>毎年
毎年
毎年
毎年</t>
  </si>
  <si>
    <t>戸</t>
  </si>
  <si>
    <t>毎年
毎年
毎年
５年</t>
  </si>
  <si>
    <t>使用電力量(電灯)</t>
  </si>
  <si>
    <r>
      <t>ＬＰガス(家庭業務用
プロパンガス)</t>
    </r>
    <r>
      <rPr>
        <sz val="11"/>
        <rFont val="ＭＳ Ｐゴシック"/>
        <family val="3"/>
      </rPr>
      <t>販売量</t>
    </r>
  </si>
  <si>
    <t xml:space="preserve">＊1   「水道統計　施設・業務編」(公社)日本水道協会
＊2   「水道統計　施設・業務編」(公社)日本水道協会
＊3,4 国土交通省ＨＰ
</t>
  </si>
  <si>
    <t>＊1  「電気事業便覧」(一社)日本電気協会
＊2  「ガス事業年報」資源エネルギー庁
＊3  「ＬＰガス資料年報」（株）石油化学新聞社
＊4  「住宅・土地統計調査」総務省統計局HP</t>
  </si>
  <si>
    <t>＊1  「通信量からみた我が国の音声通信利用状況」総務省HP
＊2　 総務省
＊3　「通信利用動向調査」総務省HP
＊4   総務省情報通信統計データベースHP</t>
  </si>
  <si>
    <t>振り込め詐欺をはじめとする特殊詐欺被害額</t>
  </si>
  <si>
    <t>千円</t>
  </si>
  <si>
    <t>平成25年度</t>
  </si>
  <si>
    <t>平成25年度末
平成25年度末
平成26年末
平成27年3月末</t>
  </si>
  <si>
    <t>平成25年度
平成26年度</t>
  </si>
  <si>
    <t xml:space="preserve">平成25年度
平成25年度末
平成26年度末
</t>
  </si>
  <si>
    <t>平成26年
平成26年12月末
平成26年</t>
  </si>
  <si>
    <t>＊1,2 「交通事故の発生状況」警察庁HP
＊3   「運転免許統計」警察庁HP
＊4   警察庁</t>
  </si>
  <si>
    <t>平成26年</t>
  </si>
  <si>
    <t>平成26年度
平成25年度
平成25年度
平成25年10月1日</t>
  </si>
  <si>
    <t>道路交通法違反告知・送致件数（自動車・原動機付自転車の違反）</t>
  </si>
  <si>
    <t xml:space="preserve">＊1,2 「犯罪統計資料」警察庁ＨＰ
＊3   「平成26年中における少年の補導及び保護の概況」警察庁ＨＰ
＊4   警察庁 </t>
  </si>
  <si>
    <t>平成26年
平成26年
平成26年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</si>
</sst>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.00;&quot; -&quot;###,###,##0.00"/>
    <numFmt numFmtId="177" formatCode="##,###,###,##0.0;&quot;-&quot;#,###,###,##0.0"/>
    <numFmt numFmtId="178" formatCode="#\ ###\ ##0\ "/>
    <numFmt numFmtId="179" formatCode="\ ###,##0.0;&quot;-&quot;###,##0.0"/>
    <numFmt numFmtId="180" formatCode="#\ ###\ ##0"/>
    <numFmt numFmtId="181" formatCode="#,##0.0"/>
    <numFmt numFmtId="182" formatCode="0.0\ "/>
    <numFmt numFmtId="183" formatCode="###\ ###\ ##0"/>
    <numFmt numFmtId="184" formatCode="###\ ###\ ##0.0"/>
    <numFmt numFmtId="185" formatCode="###\ ###\ ###\ ##0"/>
    <numFmt numFmtId="186" formatCode="#\ ###\ ###\ ##0"/>
    <numFmt numFmtId="187" formatCode="##0.0"/>
    <numFmt numFmtId="188" formatCode="0_);[Red]\(0\)"/>
    <numFmt numFmtId="189" formatCode="#,##0.0_ "/>
    <numFmt numFmtId="190" formatCode="#,##0_ "/>
    <numFmt numFmtId="191" formatCode="0_ "/>
    <numFmt numFmtId="192" formatCode="0.0_ "/>
    <numFmt numFmtId="193" formatCode="0.0_);[Red]\(0.0\)"/>
    <numFmt numFmtId="194" formatCode="#\ ###\ ###"/>
    <numFmt numFmtId="195" formatCode="yy&quot;年&quot;m&quot;月&quot;"/>
    <numFmt numFmtId="196" formatCode="#,##0.0;[Red]\-#,##0.0"/>
    <numFmt numFmtId="197" formatCode="#\ ###\ ###\ ##0.0"/>
    <numFmt numFmtId="198" formatCode="##,###,###,##0;&quot;-&quot;#,###,###,##0"/>
    <numFmt numFmtId="199" formatCode="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##\ ###\ ###"/>
    <numFmt numFmtId="205" formatCode="0.0_ ;[Red]\-0.0\ "/>
    <numFmt numFmtId="206" formatCode="0.0;[Red]0.0"/>
    <numFmt numFmtId="207" formatCode="##0.00;0;&quot;－&quot;"/>
  </numFmts>
  <fonts count="66"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9"/>
      <name val="ＭＳ 明朝"/>
      <family val="1"/>
    </font>
    <font>
      <sz val="6"/>
      <name val="ＭＳ Ｐ明朝"/>
      <family val="1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1"/>
      <color indexed="12"/>
      <name val="ＭＳ Ｐゴシック"/>
      <family val="3"/>
    </font>
    <font>
      <sz val="9"/>
      <color indexed="12"/>
      <name val="ＭＳ Ｐゴシック"/>
      <family val="3"/>
    </font>
    <font>
      <b/>
      <sz val="11"/>
      <color indexed="12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10"/>
      <color indexed="12"/>
      <name val="ＭＳ Ｐゴシック"/>
      <family val="3"/>
    </font>
    <font>
      <sz val="14"/>
      <name val="Terminal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0"/>
      <name val="ＭＳ Ｐゴシック"/>
      <family val="3"/>
    </font>
    <font>
      <b/>
      <sz val="11"/>
      <color indexed="40"/>
      <name val="ＭＳ Ｐゴシック"/>
      <family val="3"/>
    </font>
    <font>
      <sz val="10"/>
      <color indexed="40"/>
      <name val="ＭＳ Ｐゴシック"/>
      <family val="3"/>
    </font>
    <font>
      <sz val="11"/>
      <color indexed="30"/>
      <name val="ＭＳ Ｐゴシック"/>
      <family val="3"/>
    </font>
    <font>
      <sz val="9"/>
      <color indexed="10"/>
      <name val="ＭＳ Ｐゴシック"/>
      <family val="3"/>
    </font>
    <font>
      <sz val="9"/>
      <color indexed="4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B0F0"/>
      <name val="ＭＳ Ｐゴシック"/>
      <family val="3"/>
    </font>
    <font>
      <b/>
      <sz val="11"/>
      <color rgb="FF00B0F0"/>
      <name val="ＭＳ Ｐゴシック"/>
      <family val="3"/>
    </font>
    <font>
      <sz val="10"/>
      <color rgb="FF00B0F0"/>
      <name val="ＭＳ Ｐゴシック"/>
      <family val="3"/>
    </font>
    <font>
      <sz val="11"/>
      <color rgb="FF0070C0"/>
      <name val="ＭＳ Ｐゴシック"/>
      <family val="3"/>
    </font>
    <font>
      <sz val="11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sz val="9"/>
      <color rgb="FFFF0000"/>
      <name val="ＭＳ Ｐゴシック"/>
      <family val="3"/>
    </font>
    <font>
      <sz val="9"/>
      <color rgb="FF00B0F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CCFF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17" fillId="0" borderId="0">
      <alignment/>
      <protection/>
    </xf>
    <xf numFmtId="0" fontId="8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30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distributed"/>
    </xf>
    <xf numFmtId="0" fontId="11" fillId="0" borderId="10" xfId="0" applyFont="1" applyBorder="1" applyAlignment="1">
      <alignment horizontal="distributed"/>
    </xf>
    <xf numFmtId="0" fontId="11" fillId="0" borderId="10" xfId="67" applyFont="1" applyFill="1" applyBorder="1" applyAlignment="1">
      <alignment horizontal="distributed" vertical="top"/>
      <protection/>
    </xf>
    <xf numFmtId="0" fontId="13" fillId="33" borderId="10" xfId="67" applyFont="1" applyFill="1" applyBorder="1" applyAlignment="1">
      <alignment horizontal="distributed" vertical="top"/>
      <protection/>
    </xf>
    <xf numFmtId="176" fontId="14" fillId="0" borderId="11" xfId="68" applyNumberFormat="1" applyFont="1" applyFill="1" applyBorder="1" applyAlignment="1">
      <alignment horizontal="center"/>
      <protection/>
    </xf>
    <xf numFmtId="180" fontId="14" fillId="0" borderId="11" xfId="68" applyNumberFormat="1" applyFont="1" applyFill="1" applyBorder="1" applyAlignment="1">
      <alignment horizontal="center"/>
      <protection/>
    </xf>
    <xf numFmtId="0" fontId="0" fillId="0" borderId="11" xfId="0" applyFont="1" applyBorder="1" applyAlignment="1">
      <alignment/>
    </xf>
    <xf numFmtId="177" fontId="14" fillId="0" borderId="11" xfId="68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181" fontId="12" fillId="0" borderId="0" xfId="0" applyNumberFormat="1" applyFont="1" applyBorder="1" applyAlignment="1">
      <alignment/>
    </xf>
    <xf numFmtId="180" fontId="14" fillId="0" borderId="12" xfId="68" applyNumberFormat="1" applyFont="1" applyFill="1" applyBorder="1" applyAlignment="1">
      <alignment horizontal="center"/>
      <protection/>
    </xf>
    <xf numFmtId="0" fontId="10" fillId="33" borderId="13" xfId="67" applyFont="1" applyFill="1" applyBorder="1" applyAlignment="1">
      <alignment horizontal="distributed" vertical="top"/>
      <protection/>
    </xf>
    <xf numFmtId="0" fontId="11" fillId="0" borderId="14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/>
    </xf>
    <xf numFmtId="0" fontId="0" fillId="0" borderId="0" xfId="0" applyFont="1" applyAlignment="1">
      <alignment horizontal="left"/>
    </xf>
    <xf numFmtId="0" fontId="10" fillId="33" borderId="18" xfId="0" applyFont="1" applyFill="1" applyBorder="1" applyAlignment="1">
      <alignment/>
    </xf>
    <xf numFmtId="0" fontId="10" fillId="33" borderId="19" xfId="0" applyFont="1" applyFill="1" applyBorder="1" applyAlignment="1">
      <alignment/>
    </xf>
    <xf numFmtId="0" fontId="10" fillId="33" borderId="10" xfId="67" applyFont="1" applyFill="1" applyBorder="1" applyAlignment="1">
      <alignment horizontal="distributed" vertical="top"/>
      <protection/>
    </xf>
    <xf numFmtId="181" fontId="6" fillId="0" borderId="16" xfId="0" applyNumberFormat="1" applyFont="1" applyBorder="1" applyAlignment="1">
      <alignment/>
    </xf>
    <xf numFmtId="183" fontId="0" fillId="0" borderId="20" xfId="0" applyNumberFormat="1" applyFont="1" applyBorder="1" applyAlignment="1">
      <alignment/>
    </xf>
    <xf numFmtId="0" fontId="0" fillId="0" borderId="19" xfId="0" applyFont="1" applyBorder="1" applyAlignment="1">
      <alignment/>
    </xf>
    <xf numFmtId="183" fontId="0" fillId="0" borderId="19" xfId="0" applyNumberFormat="1" applyFont="1" applyBorder="1" applyAlignment="1">
      <alignment/>
    </xf>
    <xf numFmtId="0" fontId="0" fillId="0" borderId="19" xfId="0" applyFont="1" applyFill="1" applyBorder="1" applyAlignment="1">
      <alignment/>
    </xf>
    <xf numFmtId="183" fontId="0" fillId="0" borderId="21" xfId="0" applyNumberFormat="1" applyFont="1" applyBorder="1" applyAlignment="1">
      <alignment/>
    </xf>
    <xf numFmtId="0" fontId="0" fillId="0" borderId="18" xfId="0" applyFont="1" applyBorder="1" applyAlignment="1">
      <alignment/>
    </xf>
    <xf numFmtId="183" fontId="0" fillId="0" borderId="18" xfId="0" applyNumberFormat="1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5" xfId="0" applyFont="1" applyBorder="1" applyAlignment="1">
      <alignment/>
    </xf>
    <xf numFmtId="181" fontId="0" fillId="0" borderId="21" xfId="0" applyNumberFormat="1" applyFont="1" applyBorder="1" applyAlignment="1">
      <alignment/>
    </xf>
    <xf numFmtId="192" fontId="10" fillId="33" borderId="21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58" fillId="0" borderId="10" xfId="0" applyFont="1" applyBorder="1" applyAlignment="1">
      <alignment horizontal="distributed"/>
    </xf>
    <xf numFmtId="0" fontId="58" fillId="0" borderId="10" xfId="67" applyFont="1" applyFill="1" applyBorder="1" applyAlignment="1">
      <alignment horizontal="distributed" vertical="top"/>
      <protection/>
    </xf>
    <xf numFmtId="0" fontId="59" fillId="33" borderId="10" xfId="67" applyFont="1" applyFill="1" applyBorder="1" applyAlignment="1">
      <alignment horizontal="distributed" vertical="top"/>
      <protection/>
    </xf>
    <xf numFmtId="0" fontId="0" fillId="34" borderId="22" xfId="0" applyFont="1" applyFill="1" applyBorder="1" applyAlignment="1">
      <alignment horizontal="center"/>
    </xf>
    <xf numFmtId="0" fontId="0" fillId="34" borderId="23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distributed"/>
    </xf>
    <xf numFmtId="0" fontId="0" fillId="34" borderId="13" xfId="67" applyFont="1" applyFill="1" applyBorder="1" applyAlignment="1">
      <alignment horizontal="distributed" vertical="top"/>
      <protection/>
    </xf>
    <xf numFmtId="0" fontId="0" fillId="34" borderId="24" xfId="0" applyFont="1" applyFill="1" applyBorder="1" applyAlignment="1">
      <alignment/>
    </xf>
    <xf numFmtId="0" fontId="0" fillId="34" borderId="25" xfId="0" applyFont="1" applyFill="1" applyBorder="1" applyAlignment="1">
      <alignment horizontal="center" vertical="center" wrapText="1"/>
    </xf>
    <xf numFmtId="0" fontId="0" fillId="34" borderId="26" xfId="0" applyFont="1" applyFill="1" applyBorder="1" applyAlignment="1">
      <alignment horizontal="distributed" vertical="center" wrapText="1"/>
    </xf>
    <xf numFmtId="0" fontId="0" fillId="0" borderId="10" xfId="0" applyFont="1" applyBorder="1" applyAlignment="1">
      <alignment horizontal="distributed"/>
    </xf>
    <xf numFmtId="0" fontId="0" fillId="0" borderId="10" xfId="67" applyFont="1" applyFill="1" applyBorder="1" applyAlignment="1">
      <alignment horizontal="distributed" vertical="top"/>
      <protection/>
    </xf>
    <xf numFmtId="186" fontId="0" fillId="0" borderId="21" xfId="0" applyNumberFormat="1" applyFont="1" applyFill="1" applyBorder="1" applyAlignment="1">
      <alignment/>
    </xf>
    <xf numFmtId="186" fontId="0" fillId="0" borderId="21" xfId="0" applyNumberFormat="1" applyFont="1" applyFill="1" applyBorder="1" applyAlignment="1">
      <alignment horizontal="right"/>
    </xf>
    <xf numFmtId="186" fontId="0" fillId="0" borderId="21" xfId="0" applyNumberFormat="1" applyFont="1" applyBorder="1" applyAlignment="1">
      <alignment/>
    </xf>
    <xf numFmtId="186" fontId="0" fillId="0" borderId="21" xfId="0" applyNumberFormat="1" applyFont="1" applyBorder="1" applyAlignment="1">
      <alignment horizontal="right"/>
    </xf>
    <xf numFmtId="186" fontId="10" fillId="33" borderId="21" xfId="0" applyNumberFormat="1" applyFont="1" applyFill="1" applyBorder="1" applyAlignment="1">
      <alignment/>
    </xf>
    <xf numFmtId="186" fontId="10" fillId="33" borderId="21" xfId="0" applyNumberFormat="1" applyFont="1" applyFill="1" applyBorder="1" applyAlignment="1">
      <alignment horizontal="right"/>
    </xf>
    <xf numFmtId="186" fontId="0" fillId="0" borderId="21" xfId="66" applyNumberFormat="1" applyFont="1" applyFill="1" applyBorder="1" applyAlignment="1" quotePrefix="1">
      <alignment horizontal="right"/>
      <protection/>
    </xf>
    <xf numFmtId="186" fontId="6" fillId="0" borderId="21" xfId="0" applyNumberFormat="1" applyFont="1" applyBorder="1" applyAlignment="1">
      <alignment horizontal="right"/>
    </xf>
    <xf numFmtId="0" fontId="0" fillId="0" borderId="21" xfId="0" applyBorder="1" applyAlignment="1">
      <alignment/>
    </xf>
    <xf numFmtId="0" fontId="6" fillId="0" borderId="0" xfId="0" applyFont="1" applyBorder="1" applyAlignment="1">
      <alignment vertical="top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Fill="1" applyBorder="1" applyAlignment="1">
      <alignment/>
    </xf>
    <xf numFmtId="0" fontId="0" fillId="0" borderId="27" xfId="0" applyFill="1" applyBorder="1" applyAlignment="1">
      <alignment horizontal="right"/>
    </xf>
    <xf numFmtId="0" fontId="0" fillId="0" borderId="27" xfId="0" applyNumberFormat="1" applyFont="1" applyFill="1" applyBorder="1" applyAlignment="1" applyProtection="1">
      <alignment horizontal="right" wrapText="1"/>
      <protection locked="0"/>
    </xf>
    <xf numFmtId="198" fontId="0" fillId="0" borderId="27" xfId="0" applyNumberFormat="1" applyFont="1" applyFill="1" applyBorder="1" applyAlignment="1">
      <alignment horizontal="center" vertical="center" wrapText="1"/>
    </xf>
    <xf numFmtId="198" fontId="0" fillId="0" borderId="27" xfId="0" applyNumberFormat="1" applyFont="1" applyFill="1" applyBorder="1" applyAlignment="1">
      <alignment horizontal="right" wrapText="1"/>
    </xf>
    <xf numFmtId="0" fontId="0" fillId="34" borderId="28" xfId="0" applyFont="1" applyFill="1" applyBorder="1" applyAlignment="1">
      <alignment horizontal="center" vertical="center" wrapText="1"/>
    </xf>
    <xf numFmtId="0" fontId="0" fillId="34" borderId="29" xfId="0" applyFont="1" applyFill="1" applyBorder="1" applyAlignment="1">
      <alignment horizontal="distributed" vertical="center" wrapText="1"/>
    </xf>
    <xf numFmtId="0" fontId="0" fillId="34" borderId="30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183" fontId="0" fillId="0" borderId="0" xfId="0" applyNumberFormat="1" applyFont="1" applyBorder="1" applyAlignment="1">
      <alignment wrapText="1"/>
    </xf>
    <xf numFmtId="0" fontId="0" fillId="34" borderId="24" xfId="67" applyFont="1" applyFill="1" applyBorder="1" applyAlignment="1">
      <alignment horizontal="distributed" vertical="top"/>
      <protection/>
    </xf>
    <xf numFmtId="0" fontId="11" fillId="0" borderId="14" xfId="67" applyFont="1" applyFill="1" applyBorder="1" applyAlignment="1">
      <alignment horizontal="distributed" vertical="top"/>
      <protection/>
    </xf>
    <xf numFmtId="0" fontId="0" fillId="0" borderId="17" xfId="0" applyFont="1" applyBorder="1" applyAlignment="1">
      <alignment/>
    </xf>
    <xf numFmtId="0" fontId="0" fillId="34" borderId="31" xfId="0" applyFont="1" applyFill="1" applyBorder="1" applyAlignment="1">
      <alignment horizontal="center"/>
    </xf>
    <xf numFmtId="0" fontId="0" fillId="34" borderId="32" xfId="0" applyFont="1" applyFill="1" applyBorder="1" applyAlignment="1">
      <alignment horizontal="distributed"/>
    </xf>
    <xf numFmtId="0" fontId="11" fillId="0" borderId="33" xfId="0" applyFont="1" applyBorder="1" applyAlignment="1">
      <alignment horizontal="distributed"/>
    </xf>
    <xf numFmtId="176" fontId="16" fillId="0" borderId="11" xfId="68" applyNumberFormat="1" applyFont="1" applyFill="1" applyBorder="1" applyAlignment="1">
      <alignment horizontal="center"/>
      <protection/>
    </xf>
    <xf numFmtId="180" fontId="16" fillId="0" borderId="34" xfId="68" applyNumberFormat="1" applyFont="1" applyFill="1" applyBorder="1" applyAlignment="1">
      <alignment horizontal="center"/>
      <protection/>
    </xf>
    <xf numFmtId="0" fontId="11" fillId="0" borderId="33" xfId="0" applyFont="1" applyFill="1" applyBorder="1" applyAlignment="1">
      <alignment horizontal="distributed"/>
    </xf>
    <xf numFmtId="177" fontId="16" fillId="0" borderId="11" xfId="68" applyNumberFormat="1" applyFont="1" applyFill="1" applyBorder="1" applyAlignment="1">
      <alignment horizontal="center" vertical="center"/>
      <protection/>
    </xf>
    <xf numFmtId="180" fontId="16" fillId="0" borderId="12" xfId="68" applyNumberFormat="1" applyFont="1" applyFill="1" applyBorder="1" applyAlignment="1">
      <alignment horizontal="center"/>
      <protection/>
    </xf>
    <xf numFmtId="183" fontId="0" fillId="0" borderId="21" xfId="0" applyNumberFormat="1" applyFont="1" applyBorder="1" applyAlignment="1">
      <alignment/>
    </xf>
    <xf numFmtId="0" fontId="0" fillId="34" borderId="32" xfId="67" applyFont="1" applyFill="1" applyBorder="1" applyAlignment="1">
      <alignment horizontal="distributed" vertical="top"/>
      <protection/>
    </xf>
    <xf numFmtId="0" fontId="10" fillId="33" borderId="32" xfId="67" applyFont="1" applyFill="1" applyBorder="1" applyAlignment="1">
      <alignment horizontal="distributed" vertical="top"/>
      <protection/>
    </xf>
    <xf numFmtId="0" fontId="0" fillId="34" borderId="35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181" fontId="12" fillId="0" borderId="16" xfId="0" applyNumberFormat="1" applyFont="1" applyBorder="1" applyAlignment="1">
      <alignment/>
    </xf>
    <xf numFmtId="0" fontId="6" fillId="0" borderId="0" xfId="0" applyFont="1" applyBorder="1" applyAlignment="1">
      <alignment vertical="top"/>
    </xf>
    <xf numFmtId="180" fontId="0" fillId="0" borderId="21" xfId="0" applyNumberFormat="1" applyFont="1" applyBorder="1" applyAlignment="1">
      <alignment/>
    </xf>
    <xf numFmtId="0" fontId="11" fillId="0" borderId="0" xfId="67" applyFont="1" applyFill="1" applyBorder="1" applyAlignment="1">
      <alignment horizontal="distributed" vertical="top"/>
      <protection/>
    </xf>
    <xf numFmtId="0" fontId="0" fillId="0" borderId="18" xfId="0" applyFont="1" applyBorder="1" applyAlignment="1">
      <alignment/>
    </xf>
    <xf numFmtId="183" fontId="0" fillId="0" borderId="18" xfId="0" applyNumberFormat="1" applyFont="1" applyBorder="1" applyAlignment="1">
      <alignment/>
    </xf>
    <xf numFmtId="0" fontId="13" fillId="33" borderId="0" xfId="67" applyFont="1" applyFill="1" applyBorder="1" applyAlignment="1">
      <alignment horizontal="distributed" vertical="top"/>
      <protection/>
    </xf>
    <xf numFmtId="0" fontId="0" fillId="0" borderId="18" xfId="0" applyFont="1" applyFill="1" applyBorder="1" applyAlignment="1">
      <alignment/>
    </xf>
    <xf numFmtId="180" fontId="16" fillId="0" borderId="11" xfId="68" applyNumberFormat="1" applyFont="1" applyFill="1" applyBorder="1" applyAlignment="1">
      <alignment horizontal="center"/>
      <protection/>
    </xf>
    <xf numFmtId="0" fontId="58" fillId="0" borderId="11" xfId="0" applyFont="1" applyBorder="1" applyAlignment="1">
      <alignment/>
    </xf>
    <xf numFmtId="180" fontId="60" fillId="0" borderId="12" xfId="68" applyNumberFormat="1" applyFont="1" applyFill="1" applyBorder="1" applyAlignment="1">
      <alignment horizontal="center"/>
      <protection/>
    </xf>
    <xf numFmtId="180" fontId="0" fillId="0" borderId="21" xfId="0" applyNumberFormat="1" applyFont="1" applyBorder="1" applyAlignment="1">
      <alignment wrapText="1"/>
    </xf>
    <xf numFmtId="180" fontId="0" fillId="0" borderId="0" xfId="0" applyNumberFormat="1" applyFont="1" applyAlignment="1">
      <alignment/>
    </xf>
    <xf numFmtId="180" fontId="10" fillId="33" borderId="21" xfId="0" applyNumberFormat="1" applyFont="1" applyFill="1" applyBorder="1" applyAlignment="1">
      <alignment wrapText="1"/>
    </xf>
    <xf numFmtId="0" fontId="61" fillId="0" borderId="16" xfId="0" applyFont="1" applyBorder="1" applyAlignment="1">
      <alignment/>
    </xf>
    <xf numFmtId="0" fontId="61" fillId="0" borderId="15" xfId="0" applyFont="1" applyBorder="1" applyAlignment="1">
      <alignment/>
    </xf>
    <xf numFmtId="0" fontId="61" fillId="0" borderId="14" xfId="0" applyFont="1" applyBorder="1" applyAlignment="1">
      <alignment/>
    </xf>
    <xf numFmtId="0" fontId="0" fillId="0" borderId="15" xfId="0" applyFont="1" applyBorder="1" applyAlignment="1">
      <alignment/>
    </xf>
    <xf numFmtId="183" fontId="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178" fontId="10" fillId="33" borderId="21" xfId="0" applyNumberFormat="1" applyFont="1" applyFill="1" applyBorder="1" applyAlignment="1">
      <alignment wrapText="1"/>
    </xf>
    <xf numFmtId="0" fontId="0" fillId="0" borderId="0" xfId="0" applyFont="1" applyAlignment="1">
      <alignment horizontal="right"/>
    </xf>
    <xf numFmtId="0" fontId="15" fillId="0" borderId="0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6" xfId="0" applyFont="1" applyFill="1" applyBorder="1" applyAlignment="1">
      <alignment/>
    </xf>
    <xf numFmtId="0" fontId="0" fillId="0" borderId="36" xfId="0" applyFont="1" applyFill="1" applyBorder="1" applyAlignment="1">
      <alignment horizontal="right"/>
    </xf>
    <xf numFmtId="0" fontId="0" fillId="0" borderId="36" xfId="0" applyNumberFormat="1" applyFont="1" applyFill="1" applyBorder="1" applyAlignment="1" applyProtection="1">
      <alignment horizontal="right" wrapText="1"/>
      <protection locked="0"/>
    </xf>
    <xf numFmtId="198" fontId="0" fillId="0" borderId="36" xfId="0" applyNumberFormat="1" applyFont="1" applyFill="1" applyBorder="1" applyAlignment="1">
      <alignment horizontal="center" vertical="center" wrapText="1"/>
    </xf>
    <xf numFmtId="198" fontId="0" fillId="0" borderId="36" xfId="0" applyNumberFormat="1" applyFont="1" applyFill="1" applyBorder="1" applyAlignment="1">
      <alignment horizontal="right" wrapText="1"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183" fontId="62" fillId="0" borderId="21" xfId="0" applyNumberFormat="1" applyFont="1" applyBorder="1" applyAlignment="1">
      <alignment/>
    </xf>
    <xf numFmtId="0" fontId="62" fillId="0" borderId="10" xfId="0" applyFont="1" applyBorder="1" applyAlignment="1">
      <alignment horizontal="distributed"/>
    </xf>
    <xf numFmtId="180" fontId="62" fillId="0" borderId="21" xfId="0" applyNumberFormat="1" applyFont="1" applyBorder="1" applyAlignment="1">
      <alignment/>
    </xf>
    <xf numFmtId="0" fontId="62" fillId="0" borderId="10" xfId="67" applyFont="1" applyFill="1" applyBorder="1" applyAlignment="1">
      <alignment horizontal="distributed" vertical="top"/>
      <protection/>
    </xf>
    <xf numFmtId="0" fontId="63" fillId="33" borderId="10" xfId="67" applyFont="1" applyFill="1" applyBorder="1" applyAlignment="1">
      <alignment horizontal="distributed" vertical="top"/>
      <protection/>
    </xf>
    <xf numFmtId="185" fontId="0" fillId="0" borderId="21" xfId="0" applyNumberFormat="1" applyFont="1" applyBorder="1" applyAlignment="1">
      <alignment wrapText="1"/>
    </xf>
    <xf numFmtId="178" fontId="14" fillId="0" borderId="21" xfId="68" applyNumberFormat="1" applyFont="1" applyFill="1" applyBorder="1" applyAlignment="1">
      <alignment horizontal="center" vertical="center"/>
      <protection/>
    </xf>
    <xf numFmtId="178" fontId="0" fillId="0" borderId="21" xfId="0" applyNumberFormat="1" applyFont="1" applyBorder="1" applyAlignment="1">
      <alignment wrapText="1"/>
    </xf>
    <xf numFmtId="178" fontId="0" fillId="0" borderId="21" xfId="0" applyNumberFormat="1" applyFont="1" applyBorder="1" applyAlignment="1">
      <alignment/>
    </xf>
    <xf numFmtId="178" fontId="0" fillId="0" borderId="21" xfId="66" applyNumberFormat="1" applyFont="1" applyFill="1" applyBorder="1" applyAlignment="1" quotePrefix="1">
      <alignment horizontal="right"/>
      <protection/>
    </xf>
    <xf numFmtId="184" fontId="0" fillId="0" borderId="21" xfId="66" applyNumberFormat="1" applyFont="1" applyFill="1" applyBorder="1" applyAlignment="1" quotePrefix="1">
      <alignment horizontal="right"/>
      <protection/>
    </xf>
    <xf numFmtId="184" fontId="6" fillId="0" borderId="21" xfId="0" applyNumberFormat="1" applyFont="1" applyBorder="1" applyAlignment="1">
      <alignment/>
    </xf>
    <xf numFmtId="0" fontId="62" fillId="0" borderId="14" xfId="67" applyFont="1" applyFill="1" applyBorder="1" applyAlignment="1">
      <alignment horizontal="distributed" vertical="top"/>
      <protection/>
    </xf>
    <xf numFmtId="0" fontId="62" fillId="0" borderId="0" xfId="67" applyFont="1" applyFill="1" applyBorder="1" applyAlignment="1">
      <alignment horizontal="distributed" vertical="top"/>
      <protection/>
    </xf>
    <xf numFmtId="183" fontId="62" fillId="0" borderId="16" xfId="66" applyNumberFormat="1" applyFont="1" applyFill="1" applyBorder="1" applyAlignment="1" quotePrefix="1">
      <alignment horizontal="right"/>
      <protection/>
    </xf>
    <xf numFmtId="183" fontId="62" fillId="0" borderId="15" xfId="0" applyNumberFormat="1" applyFont="1" applyBorder="1" applyAlignment="1">
      <alignment/>
    </xf>
    <xf numFmtId="183" fontId="64" fillId="0" borderId="16" xfId="0" applyNumberFormat="1" applyFont="1" applyBorder="1" applyAlignment="1">
      <alignment/>
    </xf>
    <xf numFmtId="0" fontId="62" fillId="0" borderId="10" xfId="0" applyFont="1" applyFill="1" applyBorder="1" applyAlignment="1">
      <alignment horizontal="distributed"/>
    </xf>
    <xf numFmtId="0" fontId="63" fillId="33" borderId="0" xfId="67" applyFont="1" applyFill="1" applyBorder="1" applyAlignment="1">
      <alignment horizontal="distributed" vertical="top"/>
      <protection/>
    </xf>
    <xf numFmtId="183" fontId="0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183" fontId="0" fillId="0" borderId="10" xfId="0" applyNumberFormat="1" applyFont="1" applyBorder="1" applyAlignment="1">
      <alignment/>
    </xf>
    <xf numFmtId="183" fontId="10" fillId="33" borderId="21" xfId="0" applyNumberFormat="1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83" fontId="0" fillId="0" borderId="21" xfId="66" applyNumberFormat="1" applyFont="1" applyFill="1" applyBorder="1" applyAlignment="1" quotePrefix="1">
      <alignment horizontal="right"/>
      <protection/>
    </xf>
    <xf numFmtId="183" fontId="6" fillId="0" borderId="21" xfId="0" applyNumberFormat="1" applyFont="1" applyBorder="1" applyAlignment="1">
      <alignment/>
    </xf>
    <xf numFmtId="183" fontId="0" fillId="0" borderId="21" xfId="0" applyNumberFormat="1" applyFont="1" applyBorder="1" applyAlignment="1">
      <alignment wrapText="1"/>
    </xf>
    <xf numFmtId="183" fontId="10" fillId="33" borderId="21" xfId="0" applyNumberFormat="1" applyFont="1" applyFill="1" applyBorder="1" applyAlignment="1">
      <alignment wrapText="1"/>
    </xf>
    <xf numFmtId="183" fontId="0" fillId="0" borderId="21" xfId="69" applyNumberFormat="1" applyFont="1" applyBorder="1">
      <alignment/>
      <protection/>
    </xf>
    <xf numFmtId="183" fontId="0" fillId="0" borderId="20" xfId="0" applyNumberFormat="1" applyFont="1" applyBorder="1" applyAlignment="1">
      <alignment/>
    </xf>
    <xf numFmtId="0" fontId="0" fillId="0" borderId="19" xfId="0" applyFont="1" applyBorder="1" applyAlignment="1">
      <alignment/>
    </xf>
    <xf numFmtId="183" fontId="0" fillId="0" borderId="19" xfId="0" applyNumberFormat="1" applyFont="1" applyBorder="1" applyAlignment="1">
      <alignment/>
    </xf>
    <xf numFmtId="183" fontId="10" fillId="33" borderId="21" xfId="69" applyNumberFormat="1" applyFont="1" applyFill="1" applyBorder="1">
      <alignment/>
      <protection/>
    </xf>
    <xf numFmtId="0" fontId="0" fillId="0" borderId="19" xfId="0" applyFont="1" applyFill="1" applyBorder="1" applyAlignment="1">
      <alignment/>
    </xf>
    <xf numFmtId="0" fontId="10" fillId="33" borderId="18" xfId="0" applyFont="1" applyFill="1" applyBorder="1" applyAlignment="1">
      <alignment/>
    </xf>
    <xf numFmtId="183" fontId="0" fillId="0" borderId="21" xfId="50" applyNumberFormat="1" applyFont="1" applyBorder="1" applyAlignment="1">
      <alignment/>
    </xf>
    <xf numFmtId="183" fontId="0" fillId="0" borderId="21" xfId="42" applyNumberFormat="1" applyFont="1" applyFill="1" applyBorder="1" applyAlignment="1">
      <alignment horizontal="right" vertical="center"/>
    </xf>
    <xf numFmtId="0" fontId="0" fillId="0" borderId="10" xfId="67" applyFont="1" applyFill="1" applyBorder="1" applyAlignment="1">
      <alignment horizontal="distributed" vertical="top"/>
      <protection/>
    </xf>
    <xf numFmtId="183" fontId="10" fillId="33" borderId="21" xfId="42" applyNumberFormat="1" applyFont="1" applyFill="1" applyBorder="1" applyAlignment="1">
      <alignment horizontal="right" vertical="center"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/>
    </xf>
    <xf numFmtId="183" fontId="0" fillId="0" borderId="21" xfId="50" applyNumberFormat="1" applyFont="1" applyFill="1" applyBorder="1" applyAlignment="1">
      <alignment/>
    </xf>
    <xf numFmtId="183" fontId="10" fillId="33" borderId="21" xfId="50" applyNumberFormat="1" applyFont="1" applyFill="1" applyBorder="1" applyAlignment="1">
      <alignment/>
    </xf>
    <xf numFmtId="178" fontId="0" fillId="0" borderId="21" xfId="0" applyNumberFormat="1" applyFont="1" applyBorder="1" applyAlignment="1">
      <alignment horizontal="right" wrapText="1"/>
    </xf>
    <xf numFmtId="178" fontId="0" fillId="0" borderId="21" xfId="0" applyNumberFormat="1" applyFont="1" applyBorder="1" applyAlignment="1">
      <alignment horizontal="right"/>
    </xf>
    <xf numFmtId="178" fontId="10" fillId="33" borderId="21" xfId="0" applyNumberFormat="1" applyFont="1" applyFill="1" applyBorder="1" applyAlignment="1">
      <alignment horizontal="right" wrapText="1"/>
    </xf>
    <xf numFmtId="182" fontId="0" fillId="0" borderId="21" xfId="0" applyNumberFormat="1" applyFont="1" applyBorder="1" applyAlignment="1">
      <alignment wrapText="1"/>
    </xf>
    <xf numFmtId="182" fontId="0" fillId="0" borderId="21" xfId="68" applyNumberFormat="1" applyFont="1" applyFill="1" applyBorder="1" applyAlignment="1">
      <alignment vertical="center"/>
      <protection/>
    </xf>
    <xf numFmtId="182" fontId="10" fillId="33" borderId="21" xfId="0" applyNumberFormat="1" applyFont="1" applyFill="1" applyBorder="1" applyAlignment="1">
      <alignment wrapText="1"/>
    </xf>
    <xf numFmtId="182" fontId="0" fillId="0" borderId="21" xfId="0" applyNumberFormat="1" applyFont="1" applyBorder="1" applyAlignment="1">
      <alignment/>
    </xf>
    <xf numFmtId="192" fontId="0" fillId="0" borderId="21" xfId="0" applyNumberFormat="1" applyFont="1" applyBorder="1" applyAlignment="1">
      <alignment/>
    </xf>
    <xf numFmtId="0" fontId="0" fillId="0" borderId="0" xfId="67" applyFont="1" applyFill="1" applyBorder="1" applyAlignment="1">
      <alignment horizontal="distributed" vertical="top"/>
      <protection/>
    </xf>
    <xf numFmtId="0" fontId="10" fillId="35" borderId="18" xfId="0" applyFont="1" applyFill="1" applyBorder="1" applyAlignment="1">
      <alignment/>
    </xf>
    <xf numFmtId="0" fontId="10" fillId="35" borderId="0" xfId="67" applyFont="1" applyFill="1" applyBorder="1" applyAlignment="1">
      <alignment horizontal="distributed" vertical="top"/>
      <protection/>
    </xf>
    <xf numFmtId="0" fontId="0" fillId="0" borderId="36" xfId="0" applyFont="1" applyBorder="1" applyAlignment="1">
      <alignment/>
    </xf>
    <xf numFmtId="186" fontId="0" fillId="0" borderId="21" xfId="0" applyNumberFormat="1" applyFont="1" applyBorder="1" applyAlignment="1" quotePrefix="1">
      <alignment vertical="center"/>
    </xf>
    <xf numFmtId="186" fontId="0" fillId="0" borderId="0" xfId="0" applyNumberFormat="1" applyFont="1" applyAlignment="1" quotePrefix="1">
      <alignment vertical="center"/>
    </xf>
    <xf numFmtId="186" fontId="10" fillId="35" borderId="0" xfId="0" applyNumberFormat="1" applyFont="1" applyFill="1" applyAlignment="1" quotePrefix="1">
      <alignment vertical="center"/>
    </xf>
    <xf numFmtId="192" fontId="0" fillId="0" borderId="0" xfId="0" applyNumberFormat="1" applyFont="1" applyAlignment="1" quotePrefix="1">
      <alignment vertical="center"/>
    </xf>
    <xf numFmtId="192" fontId="10" fillId="35" borderId="0" xfId="0" applyNumberFormat="1" applyFont="1" applyFill="1" applyAlignment="1" quotePrefix="1">
      <alignment vertical="center"/>
    </xf>
    <xf numFmtId="192" fontId="0" fillId="0" borderId="21" xfId="0" applyNumberFormat="1" applyFont="1" applyBorder="1" applyAlignment="1">
      <alignment/>
    </xf>
    <xf numFmtId="192" fontId="0" fillId="0" borderId="21" xfId="68" applyNumberFormat="1" applyFont="1" applyFill="1" applyBorder="1" applyAlignment="1">
      <alignment/>
      <protection/>
    </xf>
    <xf numFmtId="0" fontId="0" fillId="0" borderId="18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192" fontId="0" fillId="0" borderId="0" xfId="0" applyNumberFormat="1" applyFont="1" applyBorder="1" applyAlignment="1">
      <alignment/>
    </xf>
    <xf numFmtId="192" fontId="10" fillId="33" borderId="21" xfId="0" applyNumberFormat="1" applyFont="1" applyFill="1" applyBorder="1" applyAlignment="1">
      <alignment/>
    </xf>
    <xf numFmtId="0" fontId="10" fillId="33" borderId="0" xfId="67" applyFont="1" applyFill="1" applyBorder="1" applyAlignment="1">
      <alignment horizontal="distributed" vertical="top"/>
      <protection/>
    </xf>
    <xf numFmtId="192" fontId="0" fillId="0" borderId="21" xfId="66" applyNumberFormat="1" applyFont="1" applyFill="1" applyBorder="1" applyAlignment="1" quotePrefix="1">
      <alignment/>
      <protection/>
    </xf>
    <xf numFmtId="183" fontId="10" fillId="33" borderId="21" xfId="0" applyNumberFormat="1" applyFont="1" applyFill="1" applyBorder="1" applyAlignment="1">
      <alignment/>
    </xf>
    <xf numFmtId="0" fontId="10" fillId="33" borderId="19" xfId="0" applyFont="1" applyFill="1" applyBorder="1" applyAlignment="1">
      <alignment/>
    </xf>
    <xf numFmtId="183" fontId="0" fillId="0" borderId="16" xfId="0" applyNumberFormat="1" applyFont="1" applyBorder="1" applyAlignment="1">
      <alignment/>
    </xf>
    <xf numFmtId="183" fontId="0" fillId="0" borderId="17" xfId="0" applyNumberFormat="1" applyFont="1" applyBorder="1" applyAlignment="1">
      <alignment/>
    </xf>
    <xf numFmtId="0" fontId="65" fillId="0" borderId="0" xfId="0" applyFont="1" applyBorder="1" applyAlignment="1">
      <alignment vertical="top" wrapText="1"/>
    </xf>
    <xf numFmtId="183" fontId="0" fillId="0" borderId="21" xfId="68" applyNumberFormat="1" applyFont="1" applyFill="1" applyBorder="1" applyAlignment="1">
      <alignment horizontal="center" vertical="center"/>
      <protection/>
    </xf>
    <xf numFmtId="180" fontId="0" fillId="0" borderId="0" xfId="50" applyNumberFormat="1" applyFont="1" applyBorder="1" applyAlignment="1">
      <alignment/>
    </xf>
    <xf numFmtId="180" fontId="10" fillId="33" borderId="0" xfId="50" applyNumberFormat="1" applyFont="1" applyFill="1" applyBorder="1" applyAlignment="1">
      <alignment/>
    </xf>
    <xf numFmtId="183" fontId="0" fillId="0" borderId="21" xfId="0" applyNumberFormat="1" applyFont="1" applyBorder="1" applyAlignment="1">
      <alignment/>
    </xf>
    <xf numFmtId="207" fontId="0" fillId="0" borderId="0" xfId="70" applyNumberFormat="1" applyFont="1" applyFill="1" applyAlignment="1">
      <alignment horizontal="right"/>
      <protection/>
    </xf>
    <xf numFmtId="0" fontId="10" fillId="35" borderId="19" xfId="0" applyFont="1" applyFill="1" applyBorder="1" applyAlignment="1">
      <alignment/>
    </xf>
    <xf numFmtId="196" fontId="18" fillId="0" borderId="0" xfId="50" applyNumberFormat="1" applyFont="1" applyBorder="1" applyAlignment="1">
      <alignment/>
    </xf>
    <xf numFmtId="184" fontId="11" fillId="0" borderId="11" xfId="0" applyNumberFormat="1" applyFont="1" applyBorder="1" applyAlignment="1">
      <alignment/>
    </xf>
    <xf numFmtId="184" fontId="0" fillId="0" borderId="21" xfId="0" applyNumberFormat="1" applyFont="1" applyBorder="1" applyAlignment="1">
      <alignment/>
    </xf>
    <xf numFmtId="184" fontId="10" fillId="33" borderId="21" xfId="0" applyNumberFormat="1" applyFont="1" applyFill="1" applyBorder="1" applyAlignment="1">
      <alignment/>
    </xf>
    <xf numFmtId="184" fontId="11" fillId="0" borderId="16" xfId="0" applyNumberFormat="1" applyFont="1" applyBorder="1" applyAlignment="1">
      <alignment/>
    </xf>
    <xf numFmtId="183" fontId="11" fillId="0" borderId="11" xfId="0" applyNumberFormat="1" applyFont="1" applyBorder="1" applyAlignment="1">
      <alignment/>
    </xf>
    <xf numFmtId="183" fontId="11" fillId="0" borderId="16" xfId="0" applyNumberFormat="1" applyFont="1" applyBorder="1" applyAlignment="1">
      <alignment/>
    </xf>
    <xf numFmtId="183" fontId="0" fillId="0" borderId="18" xfId="0" applyNumberFormat="1" applyFont="1" applyFill="1" applyBorder="1" applyAlignment="1">
      <alignment/>
    </xf>
    <xf numFmtId="0" fontId="14" fillId="0" borderId="0" xfId="0" applyFont="1" applyAlignment="1">
      <alignment horizontal="center" vertical="center" wrapText="1"/>
    </xf>
    <xf numFmtId="0" fontId="0" fillId="0" borderId="10" xfId="0" applyFont="1" applyFill="1" applyBorder="1" applyAlignment="1">
      <alignment horizontal="distributed"/>
    </xf>
    <xf numFmtId="0" fontId="0" fillId="0" borderId="11" xfId="0" applyFont="1" applyFill="1" applyBorder="1" applyAlignment="1">
      <alignment/>
    </xf>
    <xf numFmtId="0" fontId="11" fillId="0" borderId="10" xfId="0" applyFont="1" applyFill="1" applyBorder="1" applyAlignment="1">
      <alignment horizontal="distributed"/>
    </xf>
    <xf numFmtId="197" fontId="0" fillId="0" borderId="21" xfId="50" applyNumberFormat="1" applyFont="1" applyFill="1" applyBorder="1" applyAlignment="1">
      <alignment/>
    </xf>
    <xf numFmtId="183" fontId="0" fillId="0" borderId="21" xfId="0" applyNumberFormat="1" applyFont="1" applyFill="1" applyBorder="1" applyAlignment="1">
      <alignment/>
    </xf>
    <xf numFmtId="183" fontId="62" fillId="0" borderId="21" xfId="0" applyNumberFormat="1" applyFont="1" applyFill="1" applyBorder="1" applyAlignment="1">
      <alignment/>
    </xf>
    <xf numFmtId="178" fontId="0" fillId="0" borderId="21" xfId="0" applyNumberFormat="1" applyFont="1" applyFill="1" applyBorder="1" applyAlignment="1">
      <alignment wrapText="1"/>
    </xf>
    <xf numFmtId="183" fontId="0" fillId="0" borderId="21" xfId="0" applyNumberFormat="1" applyFont="1" applyFill="1" applyBorder="1" applyAlignment="1">
      <alignment/>
    </xf>
    <xf numFmtId="183" fontId="62" fillId="0" borderId="20" xfId="0" applyNumberFormat="1" applyFont="1" applyFill="1" applyBorder="1" applyAlignment="1">
      <alignment/>
    </xf>
    <xf numFmtId="184" fontId="0" fillId="0" borderId="21" xfId="0" applyNumberFormat="1" applyFont="1" applyFill="1" applyBorder="1" applyAlignment="1">
      <alignment/>
    </xf>
    <xf numFmtId="184" fontId="62" fillId="0" borderId="21" xfId="0" applyNumberFormat="1" applyFont="1" applyFill="1" applyBorder="1" applyAlignment="1">
      <alignment/>
    </xf>
    <xf numFmtId="178" fontId="0" fillId="0" borderId="21" xfId="0" applyNumberFormat="1" applyFont="1" applyFill="1" applyBorder="1" applyAlignment="1">
      <alignment/>
    </xf>
    <xf numFmtId="180" fontId="62" fillId="0" borderId="21" xfId="0" applyNumberFormat="1" applyFont="1" applyFill="1" applyBorder="1" applyAlignment="1">
      <alignment/>
    </xf>
    <xf numFmtId="197" fontId="0" fillId="0" borderId="0" xfId="50" applyNumberFormat="1" applyFont="1" applyFill="1" applyBorder="1" applyAlignment="1">
      <alignment/>
    </xf>
    <xf numFmtId="180" fontId="0" fillId="0" borderId="21" xfId="0" applyNumberFormat="1" applyFont="1" applyFill="1" applyBorder="1" applyAlignment="1">
      <alignment wrapText="1"/>
    </xf>
    <xf numFmtId="183" fontId="0" fillId="0" borderId="18" xfId="0" applyNumberFormat="1" applyFont="1" applyFill="1" applyBorder="1" applyAlignment="1">
      <alignment/>
    </xf>
    <xf numFmtId="180" fontId="0" fillId="0" borderId="21" xfId="0" applyNumberFormat="1" applyFont="1" applyFill="1" applyBorder="1" applyAlignment="1">
      <alignment/>
    </xf>
    <xf numFmtId="183" fontId="0" fillId="0" borderId="19" xfId="0" applyNumberFormat="1" applyFont="1" applyFill="1" applyBorder="1" applyAlignment="1">
      <alignment/>
    </xf>
    <xf numFmtId="197" fontId="0" fillId="0" borderId="0" xfId="50" applyNumberFormat="1" applyFont="1" applyFill="1" applyBorder="1" applyAlignment="1">
      <alignment/>
    </xf>
    <xf numFmtId="184" fontId="6" fillId="0" borderId="21" xfId="0" applyNumberFormat="1" applyFont="1" applyFill="1" applyBorder="1" applyAlignment="1">
      <alignment/>
    </xf>
    <xf numFmtId="178" fontId="0" fillId="0" borderId="21" xfId="66" applyNumberFormat="1" applyFont="1" applyFill="1" applyBorder="1" applyAlignment="1" quotePrefix="1">
      <alignment horizontal="right"/>
      <protection/>
    </xf>
    <xf numFmtId="184" fontId="0" fillId="0" borderId="21" xfId="0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0" fontId="11" fillId="0" borderId="16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181" fontId="12" fillId="0" borderId="16" xfId="0" applyNumberFormat="1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0" fillId="0" borderId="0" xfId="0" applyFont="1" applyAlignment="1">
      <alignment horizontal="center" vertical="center" wrapText="1"/>
    </xf>
    <xf numFmtId="183" fontId="0" fillId="0" borderId="14" xfId="0" applyNumberFormat="1" applyFont="1" applyBorder="1" applyAlignment="1">
      <alignment/>
    </xf>
    <xf numFmtId="0" fontId="13" fillId="35" borderId="10" xfId="67" applyFont="1" applyFill="1" applyBorder="1" applyAlignment="1">
      <alignment horizontal="distributed" vertical="top"/>
      <protection/>
    </xf>
    <xf numFmtId="197" fontId="10" fillId="35" borderId="0" xfId="50" applyNumberFormat="1" applyFont="1" applyFill="1" applyBorder="1" applyAlignment="1">
      <alignment/>
    </xf>
    <xf numFmtId="0" fontId="63" fillId="35" borderId="10" xfId="67" applyFont="1" applyFill="1" applyBorder="1" applyAlignment="1">
      <alignment horizontal="distributed" vertical="top"/>
      <protection/>
    </xf>
    <xf numFmtId="178" fontId="10" fillId="35" borderId="21" xfId="0" applyNumberFormat="1" applyFont="1" applyFill="1" applyBorder="1" applyAlignment="1">
      <alignment wrapText="1"/>
    </xf>
    <xf numFmtId="180" fontId="10" fillId="35" borderId="21" xfId="0" applyNumberFormat="1" applyFont="1" applyFill="1" applyBorder="1" applyAlignment="1">
      <alignment wrapText="1"/>
    </xf>
    <xf numFmtId="183" fontId="0" fillId="0" borderId="1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34" borderId="13" xfId="67" applyFont="1" applyFill="1" applyBorder="1" applyAlignment="1">
      <alignment horizontal="distributed" vertical="top"/>
      <protection/>
    </xf>
    <xf numFmtId="0" fontId="0" fillId="0" borderId="0" xfId="0" applyFont="1" applyAlignment="1">
      <alignment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/>
    </xf>
    <xf numFmtId="0" fontId="1" fillId="0" borderId="0" xfId="0" applyFont="1" applyAlignment="1">
      <alignment horizontal="center"/>
    </xf>
    <xf numFmtId="0" fontId="0" fillId="34" borderId="37" xfId="0" applyNumberFormat="1" applyFill="1" applyBorder="1" applyAlignment="1" applyProtection="1">
      <alignment horizontal="center" vertical="center" wrapText="1"/>
      <protection locked="0"/>
    </xf>
    <xf numFmtId="0" fontId="0" fillId="34" borderId="38" xfId="0" applyFill="1" applyBorder="1" applyAlignment="1">
      <alignment/>
    </xf>
    <xf numFmtId="0" fontId="0" fillId="34" borderId="39" xfId="0" applyFill="1" applyBorder="1" applyAlignment="1">
      <alignment/>
    </xf>
    <xf numFmtId="0" fontId="0" fillId="34" borderId="37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38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39" xfId="0" applyNumberFormat="1" applyFont="1" applyFill="1" applyBorder="1" applyAlignment="1" applyProtection="1">
      <alignment horizontal="center" vertical="center" wrapText="1"/>
      <protection locked="0"/>
    </xf>
    <xf numFmtId="198" fontId="0" fillId="34" borderId="37" xfId="0" applyNumberFormat="1" applyFont="1" applyFill="1" applyBorder="1" applyAlignment="1">
      <alignment horizontal="center" vertical="center" wrapText="1"/>
    </xf>
    <xf numFmtId="198" fontId="0" fillId="34" borderId="38" xfId="0" applyNumberFormat="1" applyFont="1" applyFill="1" applyBorder="1" applyAlignment="1">
      <alignment horizontal="center" vertical="center" wrapText="1"/>
    </xf>
    <xf numFmtId="198" fontId="0" fillId="34" borderId="39" xfId="0" applyNumberFormat="1" applyFont="1" applyFill="1" applyBorder="1" applyAlignment="1">
      <alignment horizontal="center" vertical="center" wrapText="1"/>
    </xf>
    <xf numFmtId="198" fontId="0" fillId="34" borderId="40" xfId="0" applyNumberFormat="1" applyFont="1" applyFill="1" applyBorder="1" applyAlignment="1">
      <alignment horizontal="center" vertical="center" wrapText="1"/>
    </xf>
    <xf numFmtId="0" fontId="0" fillId="34" borderId="41" xfId="0" applyFill="1" applyBorder="1" applyAlignment="1">
      <alignment horizontal="center" vertical="center" wrapText="1"/>
    </xf>
    <xf numFmtId="0" fontId="0" fillId="34" borderId="42" xfId="0" applyFont="1" applyFill="1" applyBorder="1" applyAlignment="1">
      <alignment horizontal="center" vertical="center" wrapText="1"/>
    </xf>
    <xf numFmtId="0" fontId="0" fillId="34" borderId="4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198" fontId="0" fillId="34" borderId="37" xfId="0" applyNumberFormat="1" applyFill="1" applyBorder="1" applyAlignment="1">
      <alignment horizontal="center" vertical="center" wrapText="1"/>
    </xf>
    <xf numFmtId="0" fontId="0" fillId="34" borderId="41" xfId="0" applyFill="1" applyBorder="1" applyAlignment="1">
      <alignment horizontal="center" vertical="top"/>
    </xf>
    <xf numFmtId="0" fontId="0" fillId="34" borderId="42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Alignment="1">
      <alignment/>
    </xf>
    <xf numFmtId="0" fontId="0" fillId="34" borderId="37" xfId="0" applyNumberFormat="1" applyFont="1" applyFill="1" applyBorder="1" applyAlignment="1" applyProtection="1">
      <alignment horizontal="center" vertical="center" wrapText="1"/>
      <protection locked="0"/>
    </xf>
    <xf numFmtId="198" fontId="0" fillId="34" borderId="37" xfId="0" applyNumberFormat="1" applyFont="1" applyFill="1" applyBorder="1" applyAlignment="1">
      <alignment horizontal="center" vertical="center" wrapText="1"/>
    </xf>
    <xf numFmtId="0" fontId="0" fillId="34" borderId="43" xfId="0" applyFill="1" applyBorder="1" applyAlignment="1">
      <alignment horizontal="center" vertical="center" wrapText="1"/>
    </xf>
    <xf numFmtId="0" fontId="0" fillId="34" borderId="44" xfId="0" applyFill="1" applyBorder="1" applyAlignment="1">
      <alignment horizontal="center" vertical="center" wrapText="1"/>
    </xf>
    <xf numFmtId="0" fontId="0" fillId="34" borderId="43" xfId="0" applyFont="1" applyFill="1" applyBorder="1" applyAlignment="1">
      <alignment horizontal="center" vertical="center" wrapText="1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197" fontId="0" fillId="0" borderId="10" xfId="50" applyNumberFormat="1" applyFont="1" applyFill="1" applyBorder="1" applyAlignment="1">
      <alignment horizontal="right"/>
    </xf>
    <xf numFmtId="197" fontId="0" fillId="0" borderId="21" xfId="5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 vertical="top" wrapText="1"/>
    </xf>
    <xf numFmtId="0" fontId="0" fillId="34" borderId="41" xfId="0" applyFont="1" applyFill="1" applyBorder="1" applyAlignment="1">
      <alignment horizontal="center" vertical="center"/>
    </xf>
    <xf numFmtId="0" fontId="0" fillId="34" borderId="42" xfId="0" applyFont="1" applyFill="1" applyBorder="1" applyAlignment="1">
      <alignment horizontal="center" vertical="center"/>
    </xf>
    <xf numFmtId="0" fontId="0" fillId="34" borderId="37" xfId="0" applyNumberFormat="1" applyFill="1" applyBorder="1" applyAlignment="1" applyProtection="1">
      <alignment horizontal="center" vertical="center" shrinkToFit="1"/>
      <protection locked="0"/>
    </xf>
    <xf numFmtId="0" fontId="0" fillId="34" borderId="38" xfId="0" applyFill="1" applyBorder="1" applyAlignment="1">
      <alignment shrinkToFit="1"/>
    </xf>
    <xf numFmtId="0" fontId="0" fillId="34" borderId="39" xfId="0" applyFill="1" applyBorder="1" applyAlignment="1">
      <alignment shrinkToFit="1"/>
    </xf>
    <xf numFmtId="0" fontId="0" fillId="34" borderId="45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46" xfId="0" applyFill="1" applyBorder="1" applyAlignment="1">
      <alignment/>
    </xf>
    <xf numFmtId="0" fontId="0" fillId="34" borderId="47" xfId="0" applyFill="1" applyBorder="1" applyAlignment="1">
      <alignment/>
    </xf>
    <xf numFmtId="0" fontId="0" fillId="34" borderId="46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47" xfId="0" applyNumberFormat="1" applyFont="1" applyFill="1" applyBorder="1" applyAlignment="1" applyProtection="1">
      <alignment horizontal="center" vertical="center" wrapText="1"/>
      <protection locked="0"/>
    </xf>
    <xf numFmtId="198" fontId="0" fillId="34" borderId="45" xfId="0" applyNumberFormat="1" applyFill="1" applyBorder="1" applyAlignment="1">
      <alignment horizontal="center" vertical="center" wrapText="1"/>
    </xf>
    <xf numFmtId="198" fontId="0" fillId="34" borderId="46" xfId="0" applyNumberFormat="1" applyFont="1" applyFill="1" applyBorder="1" applyAlignment="1">
      <alignment horizontal="center" vertical="center" wrapText="1"/>
    </xf>
    <xf numFmtId="198" fontId="0" fillId="34" borderId="47" xfId="0" applyNumberFormat="1" applyFont="1" applyFill="1" applyBorder="1" applyAlignment="1">
      <alignment horizontal="center" vertical="center" wrapText="1"/>
    </xf>
    <xf numFmtId="198" fontId="0" fillId="34" borderId="45" xfId="0" applyNumberFormat="1" applyFont="1" applyFill="1" applyBorder="1" applyAlignment="1">
      <alignment horizontal="center" vertical="center" wrapText="1"/>
    </xf>
    <xf numFmtId="198" fontId="0" fillId="34" borderId="48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_JB16" xfId="66"/>
    <cellStyle name="標準_Sheet1" xfId="67"/>
    <cellStyle name="標準_第7表" xfId="68"/>
    <cellStyle name="標準_都道府県加入数_2" xfId="69"/>
    <cellStyle name="標準_統計表（6-8）" xfId="70"/>
    <cellStyle name="Followed Hyperlink" xfId="71"/>
    <cellStyle name="良い" xfId="72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tabSelected="1" zoomScalePageLayoutView="0" workbookViewId="0" topLeftCell="A1">
      <selection activeCell="N2" sqref="N2"/>
    </sheetView>
  </sheetViews>
  <sheetFormatPr defaultColWidth="9.00390625" defaultRowHeight="13.5"/>
  <cols>
    <col min="1" max="1" width="10.625" style="1" customWidth="1"/>
    <col min="2" max="2" width="3.625" style="1" customWidth="1"/>
    <col min="3" max="3" width="11.625" style="1" customWidth="1"/>
    <col min="4" max="4" width="4.625" style="1" customWidth="1"/>
    <col min="5" max="5" width="3.625" style="1" customWidth="1"/>
    <col min="6" max="6" width="11.625" style="1" customWidth="1"/>
    <col min="7" max="7" width="4.625" style="1" customWidth="1"/>
    <col min="8" max="8" width="3.625" style="1" customWidth="1"/>
    <col min="9" max="9" width="11.625" style="1" customWidth="1"/>
    <col min="10" max="10" width="4.625" style="1" customWidth="1"/>
    <col min="11" max="11" width="3.625" style="1" customWidth="1"/>
    <col min="12" max="12" width="11.625" style="1" customWidth="1"/>
    <col min="13" max="13" width="4.625" style="1" customWidth="1"/>
    <col min="14" max="14" width="6.625" style="1" customWidth="1"/>
    <col min="15" max="16384" width="9.00390625" style="1" customWidth="1"/>
  </cols>
  <sheetData>
    <row r="1" spans="1:13" ht="18.75">
      <c r="A1" s="251" t="s">
        <v>77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</row>
    <row r="2" spans="1:13" ht="14.25" customHeight="1" thickBot="1">
      <c r="A2" s="36"/>
      <c r="B2" s="36"/>
      <c r="C2" s="36"/>
      <c r="D2" s="37" t="s">
        <v>60</v>
      </c>
      <c r="E2" s="37"/>
      <c r="F2" s="37"/>
      <c r="G2" s="37" t="s">
        <v>61</v>
      </c>
      <c r="H2" s="37"/>
      <c r="I2" s="37"/>
      <c r="J2" s="37" t="s">
        <v>62</v>
      </c>
      <c r="K2" s="37"/>
      <c r="L2" s="37"/>
      <c r="M2" s="37" t="s">
        <v>63</v>
      </c>
    </row>
    <row r="3" spans="1:13" s="10" customFormat="1" ht="48.75" customHeight="1">
      <c r="A3" s="67"/>
      <c r="B3" s="252" t="s">
        <v>123</v>
      </c>
      <c r="C3" s="253"/>
      <c r="D3" s="254"/>
      <c r="E3" s="255" t="s">
        <v>78</v>
      </c>
      <c r="F3" s="256"/>
      <c r="G3" s="257"/>
      <c r="H3" s="258" t="s">
        <v>79</v>
      </c>
      <c r="I3" s="259"/>
      <c r="J3" s="260"/>
      <c r="K3" s="258" t="s">
        <v>80</v>
      </c>
      <c r="L3" s="259"/>
      <c r="M3" s="261"/>
    </row>
    <row r="4" spans="1:13" ht="13.5" customHeight="1">
      <c r="A4" s="68" t="s">
        <v>49</v>
      </c>
      <c r="B4" s="262" t="s">
        <v>81</v>
      </c>
      <c r="C4" s="263"/>
      <c r="D4" s="41" t="s">
        <v>48</v>
      </c>
      <c r="E4" s="264" t="s">
        <v>52</v>
      </c>
      <c r="F4" s="263"/>
      <c r="G4" s="41" t="s">
        <v>48</v>
      </c>
      <c r="H4" s="264" t="s">
        <v>52</v>
      </c>
      <c r="I4" s="263"/>
      <c r="J4" s="41" t="s">
        <v>48</v>
      </c>
      <c r="K4" s="264" t="s">
        <v>52</v>
      </c>
      <c r="L4" s="263"/>
      <c r="M4" s="42" t="s">
        <v>48</v>
      </c>
    </row>
    <row r="5" spans="1:13" ht="13.5" customHeight="1">
      <c r="A5" s="43"/>
      <c r="B5" s="2"/>
      <c r="C5" s="6"/>
      <c r="D5" s="7"/>
      <c r="E5" s="3"/>
      <c r="F5" s="8"/>
      <c r="G5" s="7"/>
      <c r="H5" s="3"/>
      <c r="I5" s="9"/>
      <c r="J5" s="7"/>
      <c r="K5" s="2"/>
      <c r="L5" s="8"/>
      <c r="M5" s="14"/>
    </row>
    <row r="6" spans="1:13" ht="13.5" customHeight="1">
      <c r="A6" s="43" t="s">
        <v>0</v>
      </c>
      <c r="B6" s="3"/>
      <c r="C6" s="176">
        <f>SUM(C8:C63)</f>
        <v>14681710</v>
      </c>
      <c r="D6" s="29"/>
      <c r="E6" s="48"/>
      <c r="F6" s="171">
        <v>97.7</v>
      </c>
      <c r="G6" s="29"/>
      <c r="H6" s="121"/>
      <c r="I6" s="181">
        <v>77.6</v>
      </c>
      <c r="J6" s="29"/>
      <c r="K6" s="48"/>
      <c r="L6" s="181">
        <v>89.5</v>
      </c>
      <c r="M6" s="25"/>
    </row>
    <row r="7" spans="1:13" ht="13.5" customHeight="1">
      <c r="A7" s="43"/>
      <c r="B7" s="3"/>
      <c r="C7" s="52"/>
      <c r="D7" s="29"/>
      <c r="E7" s="48"/>
      <c r="F7" s="171"/>
      <c r="G7" s="29"/>
      <c r="H7" s="121"/>
      <c r="I7" s="181"/>
      <c r="J7" s="29"/>
      <c r="K7" s="48"/>
      <c r="L7" s="181"/>
      <c r="M7" s="25"/>
    </row>
    <row r="8" spans="1:13" ht="13.5" customHeight="1">
      <c r="A8" s="44" t="s">
        <v>1</v>
      </c>
      <c r="B8" s="91"/>
      <c r="C8" s="177">
        <v>546708</v>
      </c>
      <c r="D8" s="30">
        <f>IF(C8="","",RANK(C8,C$8:C$63,0))</f>
        <v>8</v>
      </c>
      <c r="E8" s="172"/>
      <c r="F8" s="179">
        <v>98.1</v>
      </c>
      <c r="G8" s="30">
        <f>IF(F8="","",RANK(F8,F$8:F$63,0))</f>
        <v>22</v>
      </c>
      <c r="H8" s="133"/>
      <c r="I8" s="182">
        <v>90.4</v>
      </c>
      <c r="J8" s="30">
        <f>IF(I8="","",RANK(I8,I$8:I$63,0))</f>
        <v>6</v>
      </c>
      <c r="K8" s="172"/>
      <c r="L8" s="181">
        <v>94.7</v>
      </c>
      <c r="M8" s="26">
        <f aca="true" t="shared" si="0" ref="M8:M14">IF(L8="","",RANK(L8,L$8:L$63,0))</f>
        <v>9</v>
      </c>
    </row>
    <row r="9" spans="1:13" ht="13.5" customHeight="1">
      <c r="A9" s="44" t="s">
        <v>2</v>
      </c>
      <c r="B9" s="91"/>
      <c r="C9" s="177">
        <v>138431</v>
      </c>
      <c r="D9" s="30">
        <f>IF(C9="","",RANK(C9,C$8:C$63,0))</f>
        <v>31</v>
      </c>
      <c r="E9" s="172"/>
      <c r="F9" s="179">
        <v>97.2</v>
      </c>
      <c r="G9" s="30">
        <f>IF(F9="","",RANK(F9,F$8:F$63,0))</f>
        <v>27</v>
      </c>
      <c r="H9" s="133"/>
      <c r="I9" s="181">
        <v>57.8</v>
      </c>
      <c r="J9" s="30">
        <f>IF(I9="","",RANK(I9,I$8:I$63,0))</f>
        <v>33</v>
      </c>
      <c r="K9" s="172"/>
      <c r="L9" s="181">
        <v>76.4</v>
      </c>
      <c r="M9" s="26">
        <v>40</v>
      </c>
    </row>
    <row r="10" spans="1:13" ht="13.5" customHeight="1">
      <c r="A10" s="44" t="s">
        <v>3</v>
      </c>
      <c r="B10" s="91"/>
      <c r="C10" s="177">
        <v>131530</v>
      </c>
      <c r="D10" s="30">
        <f>IF(C10="","",RANK(C10,C$8:C$63,0))</f>
        <v>34</v>
      </c>
      <c r="E10" s="172"/>
      <c r="F10" s="179">
        <v>93</v>
      </c>
      <c r="G10" s="30">
        <f>IF(F10="","",RANK(F10,F$8:F$63,0))</f>
        <v>40</v>
      </c>
      <c r="H10" s="133"/>
      <c r="I10" s="181">
        <v>56.3</v>
      </c>
      <c r="J10" s="30">
        <f>IF(I10="","",RANK(I10,I$8:I$63,0))</f>
        <v>36</v>
      </c>
      <c r="K10" s="172"/>
      <c r="L10" s="181">
        <v>77.8</v>
      </c>
      <c r="M10" s="26">
        <f t="shared" si="0"/>
        <v>35</v>
      </c>
    </row>
    <row r="11" spans="1:13" ht="13.5" customHeight="1">
      <c r="A11" s="44" t="s">
        <v>4</v>
      </c>
      <c r="B11" s="91"/>
      <c r="C11" s="177">
        <v>264561</v>
      </c>
      <c r="D11" s="30">
        <f>IF(C11="","",RANK(C11,C$8:C$63,0))</f>
        <v>16</v>
      </c>
      <c r="E11" s="172"/>
      <c r="F11" s="179">
        <v>98.8</v>
      </c>
      <c r="G11" s="30">
        <f>IF(F11="","",RANK(F11,F$8:F$63,0))</f>
        <v>18</v>
      </c>
      <c r="H11" s="133"/>
      <c r="I11" s="181">
        <v>79.3</v>
      </c>
      <c r="J11" s="30">
        <f>IF(I11="","",RANK(I11,I$8:I$63,0))</f>
        <v>12</v>
      </c>
      <c r="K11" s="172"/>
      <c r="L11" s="181">
        <v>89.5</v>
      </c>
      <c r="M11" s="26">
        <f t="shared" si="0"/>
        <v>17</v>
      </c>
    </row>
    <row r="12" spans="1:13" ht="13.5" customHeight="1">
      <c r="A12" s="44" t="s">
        <v>5</v>
      </c>
      <c r="B12" s="91"/>
      <c r="C12" s="177">
        <v>99558</v>
      </c>
      <c r="D12" s="30">
        <f>IF(C12="","",RANK(C12,C$8:C$63,0))</f>
        <v>42</v>
      </c>
      <c r="E12" s="172"/>
      <c r="F12" s="179">
        <v>90.7</v>
      </c>
      <c r="G12" s="30">
        <f>IF(F12="","",RANK(F12,F$8:F$63,0))</f>
        <v>45</v>
      </c>
      <c r="H12" s="133"/>
      <c r="I12" s="181">
        <v>62.6</v>
      </c>
      <c r="J12" s="30">
        <f>IF(I12="","",RANK(I12,I$8:I$63,0))</f>
        <v>29</v>
      </c>
      <c r="K12" s="172"/>
      <c r="L12" s="181">
        <v>84.5</v>
      </c>
      <c r="M12" s="26">
        <f t="shared" si="0"/>
        <v>26</v>
      </c>
    </row>
    <row r="13" spans="1:13" ht="13.5" customHeight="1">
      <c r="A13" s="44"/>
      <c r="B13" s="4"/>
      <c r="C13" s="177"/>
      <c r="D13" s="31"/>
      <c r="E13" s="49"/>
      <c r="F13" s="179"/>
      <c r="G13" s="31"/>
      <c r="H13" s="123"/>
      <c r="I13" s="185"/>
      <c r="J13" s="31"/>
      <c r="K13" s="49"/>
      <c r="L13" s="181"/>
      <c r="M13" s="27">
        <f t="shared" si="0"/>
      </c>
    </row>
    <row r="14" spans="1:13" ht="13.5" customHeight="1">
      <c r="A14" s="44" t="s">
        <v>6</v>
      </c>
      <c r="B14" s="91"/>
      <c r="C14" s="177">
        <v>127488</v>
      </c>
      <c r="D14" s="30">
        <f>IF(C14="","",RANK(C14,C$8:C$63,0))</f>
        <v>37</v>
      </c>
      <c r="E14" s="172"/>
      <c r="F14" s="179">
        <v>98.4</v>
      </c>
      <c r="G14" s="30">
        <f>IF(F14="","",RANK(F14,F$8:F$63,0))</f>
        <v>20</v>
      </c>
      <c r="H14" s="133"/>
      <c r="I14" s="181">
        <v>75.1</v>
      </c>
      <c r="J14" s="30">
        <f>IF(I14="","",RANK(I14,I$8:I$63,0))</f>
        <v>17</v>
      </c>
      <c r="K14" s="172"/>
      <c r="L14" s="181">
        <v>90.1</v>
      </c>
      <c r="M14" s="26">
        <f t="shared" si="0"/>
        <v>15</v>
      </c>
    </row>
    <row r="15" spans="1:13" ht="13.5" customHeight="1">
      <c r="A15" s="44" t="s">
        <v>7</v>
      </c>
      <c r="B15" s="91"/>
      <c r="C15" s="177">
        <v>207712</v>
      </c>
      <c r="D15" s="30">
        <f>IF(C15="","",RANK(C15,C$8:C$63,0))</f>
        <v>22</v>
      </c>
      <c r="E15" s="172"/>
      <c r="F15" s="179">
        <v>89.9</v>
      </c>
      <c r="G15" s="30">
        <f>IF(F15="","",RANK(F15,F$8:F$63,0))</f>
        <v>46</v>
      </c>
      <c r="H15" s="133"/>
      <c r="I15" s="198" t="s">
        <v>114</v>
      </c>
      <c r="J15" s="183" t="s">
        <v>82</v>
      </c>
      <c r="K15" s="172"/>
      <c r="L15" s="198" t="s">
        <v>114</v>
      </c>
      <c r="M15" s="184" t="s">
        <v>82</v>
      </c>
    </row>
    <row r="16" spans="1:13" ht="13.5" customHeight="1">
      <c r="A16" s="44" t="s">
        <v>8</v>
      </c>
      <c r="B16" s="91"/>
      <c r="C16" s="177">
        <v>305649</v>
      </c>
      <c r="D16" s="30">
        <f>IF(C16="","",RANK(C16,C$8:C$63,0))</f>
        <v>12</v>
      </c>
      <c r="E16" s="172"/>
      <c r="F16" s="179">
        <v>93.6</v>
      </c>
      <c r="G16" s="30">
        <f>IF(F16="","",RANK(F16,F$8:F$63,0))</f>
        <v>37</v>
      </c>
      <c r="H16" s="133"/>
      <c r="I16" s="181">
        <v>60</v>
      </c>
      <c r="J16" s="30">
        <f>IF(I16="","",RANK(I16,I$8:I$63,0))</f>
        <v>32</v>
      </c>
      <c r="K16" s="172"/>
      <c r="L16" s="181">
        <v>81.5</v>
      </c>
      <c r="M16" s="26">
        <f>IF(L16="","",RANK(L16,L$8:L$63,0))</f>
        <v>31</v>
      </c>
    </row>
    <row r="17" spans="1:13" ht="13.5" customHeight="1">
      <c r="A17" s="44" t="s">
        <v>9</v>
      </c>
      <c r="B17" s="91"/>
      <c r="C17" s="177">
        <v>235552</v>
      </c>
      <c r="D17" s="30">
        <f>IF(C17="","",RANK(C17,C$8:C$63,0))</f>
        <v>20</v>
      </c>
      <c r="E17" s="172"/>
      <c r="F17" s="179">
        <v>95.6</v>
      </c>
      <c r="G17" s="30">
        <f>IF(F17="","",RANK(F17,F$8:F$63,0))</f>
        <v>33</v>
      </c>
      <c r="H17" s="133"/>
      <c r="I17" s="181">
        <v>63.7</v>
      </c>
      <c r="J17" s="30">
        <v>28</v>
      </c>
      <c r="K17" s="172"/>
      <c r="L17" s="181">
        <v>83.7</v>
      </c>
      <c r="M17" s="26">
        <f>IF(L17="","",RANK(L17,L$8:L$63,0))</f>
        <v>27</v>
      </c>
    </row>
    <row r="18" spans="1:13" ht="13.5" customHeight="1">
      <c r="A18" s="44" t="s">
        <v>10</v>
      </c>
      <c r="B18" s="91"/>
      <c r="C18" s="177">
        <v>278633</v>
      </c>
      <c r="D18" s="30">
        <f>IF(C18="","",RANK(C18,C$8:C$63,0))</f>
        <v>15</v>
      </c>
      <c r="E18" s="172"/>
      <c r="F18" s="179">
        <v>99.5</v>
      </c>
      <c r="G18" s="30">
        <f>IF(F18="","",RANK(F18,F$8:F$63,0))</f>
        <v>9</v>
      </c>
      <c r="H18" s="133"/>
      <c r="I18" s="181">
        <v>51.9</v>
      </c>
      <c r="J18" s="30">
        <f>IF(I18="","",RANK(I18,I$8:I$63,0))</f>
        <v>37</v>
      </c>
      <c r="K18" s="172"/>
      <c r="L18" s="181">
        <v>77.5</v>
      </c>
      <c r="M18" s="26">
        <f>IF(L18="","",RANK(L18,L$8:L$63,0))</f>
        <v>37</v>
      </c>
    </row>
    <row r="19" spans="1:13" ht="13.5" customHeight="1">
      <c r="A19" s="44"/>
      <c r="B19" s="4"/>
      <c r="C19" s="177"/>
      <c r="D19" s="31"/>
      <c r="E19" s="49"/>
      <c r="F19" s="179"/>
      <c r="G19" s="31"/>
      <c r="H19" s="123"/>
      <c r="I19" s="185"/>
      <c r="J19" s="31"/>
      <c r="K19" s="49"/>
      <c r="L19" s="181"/>
      <c r="M19" s="26"/>
    </row>
    <row r="20" spans="1:13" ht="13.5" customHeight="1">
      <c r="A20" s="15" t="s">
        <v>11</v>
      </c>
      <c r="B20" s="94"/>
      <c r="C20" s="178">
        <v>837570</v>
      </c>
      <c r="D20" s="173">
        <f>IF(C20="","",RANK(C20,C$8:C$63,0))</f>
        <v>5</v>
      </c>
      <c r="E20" s="174"/>
      <c r="F20" s="180">
        <v>99.8</v>
      </c>
      <c r="G20" s="21">
        <f>IF(F20="","",RANK(F20,F$8:F$63,0))</f>
        <v>5</v>
      </c>
      <c r="H20" s="138"/>
      <c r="I20" s="186">
        <v>79.2</v>
      </c>
      <c r="J20" s="21">
        <f>IF(I20="","",RANK(I20,I$8:I$63,0))</f>
        <v>13</v>
      </c>
      <c r="K20" s="187"/>
      <c r="L20" s="186">
        <v>90</v>
      </c>
      <c r="M20" s="199">
        <f>IF(L20="","",RANK(L20,L$8:L$63,0))</f>
        <v>16</v>
      </c>
    </row>
    <row r="21" spans="1:13" ht="13.5" customHeight="1">
      <c r="A21" s="44" t="s">
        <v>12</v>
      </c>
      <c r="B21" s="91"/>
      <c r="C21" s="177">
        <v>638591</v>
      </c>
      <c r="D21" s="32">
        <f>IF(C21="","",RANK(C21,C$8:C$63,0))</f>
        <v>7</v>
      </c>
      <c r="E21" s="172"/>
      <c r="F21" s="179">
        <v>95</v>
      </c>
      <c r="G21" s="32">
        <f>IF(F21="","",RANK(F21,F$8:F$63,0))</f>
        <v>34</v>
      </c>
      <c r="H21" s="133"/>
      <c r="I21" s="181">
        <v>72.1</v>
      </c>
      <c r="J21" s="32">
        <f>IF(I21="","",RANK(I21,I$8:I$63,0))</f>
        <v>20</v>
      </c>
      <c r="K21" s="172"/>
      <c r="L21" s="181">
        <v>85.8</v>
      </c>
      <c r="M21" s="28">
        <v>21</v>
      </c>
    </row>
    <row r="22" spans="1:13" ht="13.5" customHeight="1">
      <c r="A22" s="44" t="s">
        <v>13</v>
      </c>
      <c r="B22" s="91"/>
      <c r="C22" s="177">
        <v>1559142</v>
      </c>
      <c r="D22" s="32">
        <f>IF(C22="","",RANK(C22,C$8:C$63,0))</f>
        <v>1</v>
      </c>
      <c r="E22" s="172"/>
      <c r="F22" s="179">
        <v>100</v>
      </c>
      <c r="G22" s="32">
        <f>IF(F22="","",RANK(F22,F$8:F$63,0))</f>
        <v>1</v>
      </c>
      <c r="H22" s="133"/>
      <c r="I22" s="181">
        <v>99.5</v>
      </c>
      <c r="J22" s="32">
        <f>IF(I22="","",RANK(I22,I$8:I$63,0))</f>
        <v>1</v>
      </c>
      <c r="K22" s="172"/>
      <c r="L22" s="181">
        <v>99.7</v>
      </c>
      <c r="M22" s="28">
        <f>IF(L22="","",RANK(L22,L$8:L$63,0))</f>
        <v>1</v>
      </c>
    </row>
    <row r="23" spans="1:13" ht="13.5" customHeight="1">
      <c r="A23" s="44" t="s">
        <v>14</v>
      </c>
      <c r="B23" s="91"/>
      <c r="C23" s="177">
        <v>1093375</v>
      </c>
      <c r="D23" s="32">
        <f>IF(C23="","",RANK(C23,C$8:C$63,0))</f>
        <v>3</v>
      </c>
      <c r="E23" s="172"/>
      <c r="F23" s="179">
        <v>99.9</v>
      </c>
      <c r="G23" s="32">
        <f>IF(F23="","",RANK(F23,F$8:F$63,0))</f>
        <v>3</v>
      </c>
      <c r="H23" s="133"/>
      <c r="I23" s="181">
        <v>96.4</v>
      </c>
      <c r="J23" s="32">
        <f>IF(I23="","",RANK(I23,I$8:I$63,0))</f>
        <v>2</v>
      </c>
      <c r="K23" s="172"/>
      <c r="L23" s="181">
        <v>97.8</v>
      </c>
      <c r="M23" s="28">
        <f>IF(L23="","",RANK(L23,L$8:L$63,0))</f>
        <v>4</v>
      </c>
    </row>
    <row r="24" spans="1:13" ht="13.5" customHeight="1">
      <c r="A24" s="44" t="s">
        <v>15</v>
      </c>
      <c r="B24" s="91"/>
      <c r="C24" s="177">
        <v>293933</v>
      </c>
      <c r="D24" s="30">
        <f>IF(C24="","",RANK(C24,C$8:C$63,0))</f>
        <v>14</v>
      </c>
      <c r="E24" s="172"/>
      <c r="F24" s="179">
        <v>99.2</v>
      </c>
      <c r="G24" s="30">
        <f>IF(F24="","",RANK(F24,F$8:F$63,0))</f>
        <v>14</v>
      </c>
      <c r="H24" s="133"/>
      <c r="I24" s="181">
        <v>72.3</v>
      </c>
      <c r="J24" s="32">
        <f>IF(I24="","",RANK(I24,I$8:I$63,0))</f>
        <v>19</v>
      </c>
      <c r="K24" s="172"/>
      <c r="L24" s="181">
        <v>85.5</v>
      </c>
      <c r="M24" s="26">
        <f>IF(L24="","",RANK(L24,L$8:L$63,0))</f>
        <v>22</v>
      </c>
    </row>
    <row r="25" spans="1:13" ht="13.5" customHeight="1">
      <c r="A25" s="44"/>
      <c r="B25" s="4"/>
      <c r="C25" s="177"/>
      <c r="D25" s="31"/>
      <c r="E25" s="49"/>
      <c r="F25" s="179"/>
      <c r="G25" s="31"/>
      <c r="H25" s="123"/>
      <c r="I25" s="185"/>
      <c r="J25" s="31"/>
      <c r="K25" s="49"/>
      <c r="L25" s="181"/>
      <c r="M25" s="27"/>
    </row>
    <row r="26" spans="1:13" ht="13.5" customHeight="1">
      <c r="A26" s="44" t="s">
        <v>16</v>
      </c>
      <c r="B26" s="91"/>
      <c r="C26" s="177">
        <v>116465</v>
      </c>
      <c r="D26" s="30">
        <f>IF(C26="","",RANK(C26,C$8:C$63,0))</f>
        <v>38</v>
      </c>
      <c r="E26" s="172"/>
      <c r="F26" s="179">
        <v>93</v>
      </c>
      <c r="G26" s="30">
        <f>IF(F26="","",RANK(F26,F$8:F$63,0))</f>
        <v>40</v>
      </c>
      <c r="H26" s="133"/>
      <c r="I26" s="181">
        <v>83.3</v>
      </c>
      <c r="J26" s="30">
        <f>IF(I26="","",RANK(I26,I$8:I$63,0))</f>
        <v>8</v>
      </c>
      <c r="K26" s="172"/>
      <c r="L26" s="181">
        <v>95.9</v>
      </c>
      <c r="M26" s="26">
        <f>IF(L26="","",RANK(L26,L$8:L$63,0))</f>
        <v>8</v>
      </c>
    </row>
    <row r="27" spans="1:13" ht="13.5" customHeight="1">
      <c r="A27" s="44" t="s">
        <v>17</v>
      </c>
      <c r="B27" s="91"/>
      <c r="C27" s="177">
        <v>141309</v>
      </c>
      <c r="D27" s="30">
        <f>IF(C27="","",RANK(C27,C$8:C$63,0))</f>
        <v>30</v>
      </c>
      <c r="E27" s="172"/>
      <c r="F27" s="179">
        <v>98.8</v>
      </c>
      <c r="G27" s="30">
        <f>IF(F27="","",RANK(F27,F$8:F$63,0))</f>
        <v>18</v>
      </c>
      <c r="H27" s="133"/>
      <c r="I27" s="181">
        <v>82.2</v>
      </c>
      <c r="J27" s="30">
        <f>IF(I27="","",RANK(I27,I$8:I$63,0))</f>
        <v>10</v>
      </c>
      <c r="K27" s="172"/>
      <c r="L27" s="181">
        <v>92.9</v>
      </c>
      <c r="M27" s="26">
        <f>IF(L27="","",RANK(L27,L$8:L$63,0))</f>
        <v>11</v>
      </c>
    </row>
    <row r="28" spans="1:13" ht="13.5" customHeight="1">
      <c r="A28" s="44" t="s">
        <v>18</v>
      </c>
      <c r="B28" s="91"/>
      <c r="C28" s="177">
        <v>98466</v>
      </c>
      <c r="D28" s="30">
        <f>IF(C28="","",RANK(C28,C$8:C$63,0))</f>
        <v>43</v>
      </c>
      <c r="E28" s="172"/>
      <c r="F28" s="179">
        <v>96.2</v>
      </c>
      <c r="G28" s="30">
        <f>IF(F28="","",RANK(F28,F$8:F$63,0))</f>
        <v>31</v>
      </c>
      <c r="H28" s="133"/>
      <c r="I28" s="181">
        <v>76.5</v>
      </c>
      <c r="J28" s="30">
        <f>IF(I28="","",RANK(I28,I$8:I$63,0))</f>
        <v>15</v>
      </c>
      <c r="K28" s="172"/>
      <c r="L28" s="181">
        <v>93.5</v>
      </c>
      <c r="M28" s="26">
        <f>IF(L28="","",RANK(L28,L$8:L$63,0))</f>
        <v>10</v>
      </c>
    </row>
    <row r="29" spans="1:13" ht="13.5" customHeight="1">
      <c r="A29" s="44" t="s">
        <v>19</v>
      </c>
      <c r="B29" s="91"/>
      <c r="C29" s="177">
        <v>106223</v>
      </c>
      <c r="D29" s="30">
        <f>IF(C29="","",RANK(C29,C$8:C$63,0))</f>
        <v>40</v>
      </c>
      <c r="E29" s="172"/>
      <c r="F29" s="179">
        <v>98.1</v>
      </c>
      <c r="G29" s="30">
        <f>IF(F29="","",RANK(F29,F$8:F$63,0))</f>
        <v>22</v>
      </c>
      <c r="H29" s="133"/>
      <c r="I29" s="181">
        <v>64.4</v>
      </c>
      <c r="J29" s="30">
        <f>IF(I29="","",RANK(I29,I$8:I$63,0))</f>
        <v>26</v>
      </c>
      <c r="K29" s="172"/>
      <c r="L29" s="181">
        <v>80.6</v>
      </c>
      <c r="M29" s="26">
        <f>IF(L29="","",RANK(L29,L$8:L$63,0))</f>
        <v>32</v>
      </c>
    </row>
    <row r="30" spans="1:13" ht="13.5" customHeight="1">
      <c r="A30" s="44" t="s">
        <v>20</v>
      </c>
      <c r="B30" s="91"/>
      <c r="C30" s="177">
        <v>256713</v>
      </c>
      <c r="D30" s="30">
        <f>IF(C30="","",RANK(C30,C$8:C$63,0))</f>
        <v>17</v>
      </c>
      <c r="E30" s="172"/>
      <c r="F30" s="179">
        <v>98.9</v>
      </c>
      <c r="G30" s="30">
        <f>IF(F30="","",RANK(F30,F$8:F$63,0))</f>
        <v>17</v>
      </c>
      <c r="H30" s="133"/>
      <c r="I30" s="181">
        <v>82.3</v>
      </c>
      <c r="J30" s="30">
        <f>IF(I30="","",RANK(I30,I$8:I$63,0))</f>
        <v>9</v>
      </c>
      <c r="K30" s="172"/>
      <c r="L30" s="181">
        <v>97.3</v>
      </c>
      <c r="M30" s="26">
        <f>IF(L30="","",RANK(L30,L$8:L$63,0))</f>
        <v>5</v>
      </c>
    </row>
    <row r="31" spans="1:13" ht="13.5" customHeight="1">
      <c r="A31" s="44"/>
      <c r="B31" s="4"/>
      <c r="C31" s="177"/>
      <c r="D31" s="31"/>
      <c r="E31" s="49"/>
      <c r="F31" s="179"/>
      <c r="G31" s="31"/>
      <c r="H31" s="123"/>
      <c r="I31" s="185"/>
      <c r="J31" s="31"/>
      <c r="K31" s="49"/>
      <c r="L31" s="181"/>
      <c r="M31" s="27"/>
    </row>
    <row r="32" spans="1:13" ht="13.5" customHeight="1">
      <c r="A32" s="44" t="s">
        <v>21</v>
      </c>
      <c r="B32" s="91"/>
      <c r="C32" s="177">
        <v>243121</v>
      </c>
      <c r="D32" s="30">
        <f>IF(C32="","",RANK(C32,C$8:C$63,0))</f>
        <v>19</v>
      </c>
      <c r="E32" s="172"/>
      <c r="F32" s="179">
        <v>95.8</v>
      </c>
      <c r="G32" s="30">
        <f>IF(F32="","",RANK(F32,F$8:F$63,0))</f>
        <v>32</v>
      </c>
      <c r="H32" s="133"/>
      <c r="I32" s="181">
        <v>74.2</v>
      </c>
      <c r="J32" s="30">
        <f aca="true" t="shared" si="1" ref="J32:J54">IF(I32="","",RANK(I32,I$8:I$63,0))</f>
        <v>18</v>
      </c>
      <c r="K32" s="172"/>
      <c r="L32" s="181">
        <v>90.7</v>
      </c>
      <c r="M32" s="26">
        <f>IF(L32="","",RANK(L32,L$8:L$63,0))</f>
        <v>13</v>
      </c>
    </row>
    <row r="33" spans="1:13" ht="13.5" customHeight="1">
      <c r="A33" s="44" t="s">
        <v>22</v>
      </c>
      <c r="B33" s="91"/>
      <c r="C33" s="177">
        <v>503054</v>
      </c>
      <c r="D33" s="30">
        <f>IF(C33="","",RANK(C33,C$8:C$63,0))</f>
        <v>9</v>
      </c>
      <c r="E33" s="172"/>
      <c r="F33" s="179">
        <v>99.2</v>
      </c>
      <c r="G33" s="30">
        <f>IF(F33="","",RANK(F33,F$8:F$63,0))</f>
        <v>14</v>
      </c>
      <c r="H33" s="133"/>
      <c r="I33" s="181">
        <v>61.6</v>
      </c>
      <c r="J33" s="30">
        <f t="shared" si="1"/>
        <v>30</v>
      </c>
      <c r="K33" s="172"/>
      <c r="L33" s="181">
        <v>77.8</v>
      </c>
      <c r="M33" s="26">
        <v>36</v>
      </c>
    </row>
    <row r="34" spans="1:13" ht="13.5" customHeight="1">
      <c r="A34" s="44" t="s">
        <v>23</v>
      </c>
      <c r="B34" s="91"/>
      <c r="C34" s="177">
        <v>865900</v>
      </c>
      <c r="D34" s="30">
        <f>IF(C34="","",RANK(C34,C$8:C$63,0))</f>
        <v>4</v>
      </c>
      <c r="E34" s="172"/>
      <c r="F34" s="179">
        <v>99.8</v>
      </c>
      <c r="G34" s="32">
        <f>IF(F34="","",RANK(F34,F$8:F$63,0))</f>
        <v>5</v>
      </c>
      <c r="H34" s="133"/>
      <c r="I34" s="181">
        <v>75.6</v>
      </c>
      <c r="J34" s="30">
        <f t="shared" si="1"/>
        <v>16</v>
      </c>
      <c r="K34" s="172"/>
      <c r="L34" s="181">
        <v>88.4</v>
      </c>
      <c r="M34" s="26">
        <f>IF(L34="","",RANK(L34,L$8:L$63,0))</f>
        <v>18</v>
      </c>
    </row>
    <row r="35" spans="1:13" ht="13.5" customHeight="1">
      <c r="A35" s="44" t="s">
        <v>24</v>
      </c>
      <c r="B35" s="91"/>
      <c r="C35" s="177">
        <v>252032</v>
      </c>
      <c r="D35" s="30">
        <f>IF(C35="","",RANK(C35,C$8:C$63,0))</f>
        <v>18</v>
      </c>
      <c r="E35" s="172"/>
      <c r="F35" s="179">
        <v>99.5</v>
      </c>
      <c r="G35" s="32">
        <f>IF(F35="","",RANK(F35,F$8:F$63,0))</f>
        <v>9</v>
      </c>
      <c r="H35" s="133"/>
      <c r="I35" s="181">
        <v>50.7</v>
      </c>
      <c r="J35" s="30">
        <f t="shared" si="1"/>
        <v>39</v>
      </c>
      <c r="K35" s="172"/>
      <c r="L35" s="181">
        <v>82.2</v>
      </c>
      <c r="M35" s="26">
        <f>IF(L35="","",RANK(L35,L$8:L$63,0))</f>
        <v>30</v>
      </c>
    </row>
    <row r="36" spans="1:13" ht="13.5" customHeight="1">
      <c r="A36" s="44" t="s">
        <v>25</v>
      </c>
      <c r="B36" s="91"/>
      <c r="C36" s="177">
        <v>175408</v>
      </c>
      <c r="D36" s="30">
        <f>IF(C36="","",RANK(C36,C$8:C$63,0))</f>
        <v>24</v>
      </c>
      <c r="E36" s="172"/>
      <c r="F36" s="179">
        <v>99.4</v>
      </c>
      <c r="G36" s="32">
        <f>IF(F36="","",RANK(F36,F$8:F$63,0))</f>
        <v>11</v>
      </c>
      <c r="H36" s="133"/>
      <c r="I36" s="181">
        <v>88.3</v>
      </c>
      <c r="J36" s="30">
        <f t="shared" si="1"/>
        <v>7</v>
      </c>
      <c r="K36" s="172"/>
      <c r="L36" s="181">
        <v>98.3</v>
      </c>
      <c r="M36" s="26">
        <f>IF(L36="","",RANK(L36,L$8:L$63,0))</f>
        <v>3</v>
      </c>
    </row>
    <row r="37" spans="1:13" ht="13.5" customHeight="1">
      <c r="A37" s="44"/>
      <c r="B37" s="4"/>
      <c r="C37" s="177"/>
      <c r="D37" s="31"/>
      <c r="E37" s="49"/>
      <c r="F37" s="179"/>
      <c r="G37" s="207"/>
      <c r="H37" s="123"/>
      <c r="I37" s="185"/>
      <c r="J37" s="31"/>
      <c r="K37" s="49"/>
      <c r="L37" s="181"/>
      <c r="M37" s="27"/>
    </row>
    <row r="38" spans="1:13" ht="13.5" customHeight="1">
      <c r="A38" s="44" t="s">
        <v>26</v>
      </c>
      <c r="B38" s="91"/>
      <c r="C38" s="177">
        <v>318993</v>
      </c>
      <c r="D38" s="30">
        <f aca="true" t="shared" si="2" ref="D38:D60">IF(C38="","",RANK(C38,C$8:C$63,0))</f>
        <v>11</v>
      </c>
      <c r="E38" s="172"/>
      <c r="F38" s="179">
        <v>99.7</v>
      </c>
      <c r="G38" s="32">
        <f>IF(F38="","",RANK(F38,F$8:F$63,0))</f>
        <v>8</v>
      </c>
      <c r="H38" s="133"/>
      <c r="I38" s="181">
        <v>93.3</v>
      </c>
      <c r="J38" s="30">
        <f t="shared" si="1"/>
        <v>4</v>
      </c>
      <c r="K38" s="172"/>
      <c r="L38" s="181">
        <v>97.2</v>
      </c>
      <c r="M38" s="26">
        <v>6</v>
      </c>
    </row>
    <row r="39" spans="1:13" ht="13.5" customHeight="1">
      <c r="A39" s="44" t="s">
        <v>27</v>
      </c>
      <c r="B39" s="91"/>
      <c r="C39" s="177">
        <v>1140105</v>
      </c>
      <c r="D39" s="30">
        <f t="shared" si="2"/>
        <v>2</v>
      </c>
      <c r="E39" s="172"/>
      <c r="F39" s="179">
        <v>100</v>
      </c>
      <c r="G39" s="32">
        <f>IF(F39="","",RANK(F39,F$8:F$63,0))</f>
        <v>1</v>
      </c>
      <c r="H39" s="133"/>
      <c r="I39" s="181">
        <v>95</v>
      </c>
      <c r="J39" s="30">
        <f t="shared" si="1"/>
        <v>3</v>
      </c>
      <c r="K39" s="172"/>
      <c r="L39" s="181">
        <v>97</v>
      </c>
      <c r="M39" s="26">
        <v>7</v>
      </c>
    </row>
    <row r="40" spans="1:13" ht="13.5" customHeight="1">
      <c r="A40" s="44" t="s">
        <v>28</v>
      </c>
      <c r="B40" s="91"/>
      <c r="C40" s="177">
        <v>669198</v>
      </c>
      <c r="D40" s="30">
        <f t="shared" si="2"/>
        <v>6</v>
      </c>
      <c r="E40" s="172"/>
      <c r="F40" s="179">
        <v>99.8</v>
      </c>
      <c r="G40" s="32">
        <f>IF(F40="","",RANK(F40,F$8:F$63,0))</f>
        <v>5</v>
      </c>
      <c r="H40" s="133"/>
      <c r="I40" s="181">
        <v>92.3</v>
      </c>
      <c r="J40" s="30">
        <f t="shared" si="1"/>
        <v>5</v>
      </c>
      <c r="K40" s="172"/>
      <c r="L40" s="181">
        <v>98.6</v>
      </c>
      <c r="M40" s="26">
        <v>2</v>
      </c>
    </row>
    <row r="41" spans="1:13" ht="13.5" customHeight="1">
      <c r="A41" s="44" t="s">
        <v>29</v>
      </c>
      <c r="B41" s="91"/>
      <c r="C41" s="177">
        <v>158743</v>
      </c>
      <c r="D41" s="30">
        <f t="shared" si="2"/>
        <v>28</v>
      </c>
      <c r="E41" s="172"/>
      <c r="F41" s="179">
        <v>99.4</v>
      </c>
      <c r="G41" s="30">
        <f>IF(F41="","",RANK(F41,F$8:F$63,0))</f>
        <v>11</v>
      </c>
      <c r="H41" s="133"/>
      <c r="I41" s="181">
        <v>78.2</v>
      </c>
      <c r="J41" s="30">
        <f t="shared" si="1"/>
        <v>14</v>
      </c>
      <c r="K41" s="172"/>
      <c r="L41" s="181">
        <v>87.5</v>
      </c>
      <c r="M41" s="26">
        <f>IF(L41="","",RANK(L41,L$8:L$63,0))</f>
        <v>19</v>
      </c>
    </row>
    <row r="42" spans="1:13" ht="13.5" customHeight="1">
      <c r="A42" s="44" t="s">
        <v>30</v>
      </c>
      <c r="B42" s="91"/>
      <c r="C42" s="177">
        <v>133668</v>
      </c>
      <c r="D42" s="30">
        <f t="shared" si="2"/>
        <v>33</v>
      </c>
      <c r="E42" s="172"/>
      <c r="F42" s="179">
        <v>97.5</v>
      </c>
      <c r="G42" s="30">
        <f>IF(F42="","",RANK(F42,F$8:F$63,0))</f>
        <v>24</v>
      </c>
      <c r="H42" s="133"/>
      <c r="I42" s="181">
        <v>24.6</v>
      </c>
      <c r="J42" s="30">
        <f t="shared" si="1"/>
        <v>45</v>
      </c>
      <c r="K42" s="172"/>
      <c r="L42" s="181">
        <v>59</v>
      </c>
      <c r="M42" s="26">
        <f>IF(L42="","",RANK(L42,L$8:L$63,0))</f>
        <v>45</v>
      </c>
    </row>
    <row r="43" spans="1:13" ht="13.5" customHeight="1">
      <c r="A43" s="44"/>
      <c r="B43" s="4"/>
      <c r="C43" s="177"/>
      <c r="D43" s="31">
        <f t="shared" si="2"/>
      </c>
      <c r="E43" s="49"/>
      <c r="F43" s="179"/>
      <c r="G43" s="31"/>
      <c r="H43" s="123"/>
      <c r="I43" s="185"/>
      <c r="J43" s="31"/>
      <c r="K43" s="49"/>
      <c r="L43" s="181"/>
      <c r="M43" s="27"/>
    </row>
    <row r="44" spans="1:13" ht="13.5" customHeight="1">
      <c r="A44" s="44" t="s">
        <v>31</v>
      </c>
      <c r="B44" s="91"/>
      <c r="C44" s="177">
        <v>61762</v>
      </c>
      <c r="D44" s="30">
        <f t="shared" si="2"/>
        <v>47</v>
      </c>
      <c r="E44" s="172"/>
      <c r="F44" s="179">
        <v>97.5</v>
      </c>
      <c r="G44" s="30">
        <f>IF(F44="","",RANK(F44,F$8:F$63,0))</f>
        <v>24</v>
      </c>
      <c r="H44" s="133"/>
      <c r="I44" s="181">
        <v>67.9</v>
      </c>
      <c r="J44" s="30">
        <f t="shared" si="1"/>
        <v>23</v>
      </c>
      <c r="K44" s="172"/>
      <c r="L44" s="181">
        <v>91.4</v>
      </c>
      <c r="M44" s="26">
        <f>IF(L44="","",RANK(L44,L$8:L$63,0))</f>
        <v>12</v>
      </c>
    </row>
    <row r="45" spans="1:13" ht="13.5" customHeight="1">
      <c r="A45" s="44" t="s">
        <v>32</v>
      </c>
      <c r="B45" s="91"/>
      <c r="C45" s="177">
        <v>65647</v>
      </c>
      <c r="D45" s="30">
        <f t="shared" si="2"/>
        <v>46</v>
      </c>
      <c r="E45" s="172"/>
      <c r="F45" s="179">
        <v>97</v>
      </c>
      <c r="G45" s="30">
        <f>IF(F45="","",RANK(F45,F$8:F$63,0))</f>
        <v>29</v>
      </c>
      <c r="H45" s="133"/>
      <c r="I45" s="181">
        <v>45.4</v>
      </c>
      <c r="J45" s="30">
        <f t="shared" si="1"/>
        <v>41</v>
      </c>
      <c r="K45" s="172"/>
      <c r="L45" s="181">
        <v>77</v>
      </c>
      <c r="M45" s="26">
        <f>IF(L45="","",RANK(L45,L$8:L$63,0))</f>
        <v>38</v>
      </c>
    </row>
    <row r="46" spans="1:13" ht="13.5" customHeight="1">
      <c r="A46" s="44" t="s">
        <v>33</v>
      </c>
      <c r="B46" s="91"/>
      <c r="C46" s="177">
        <v>230125</v>
      </c>
      <c r="D46" s="30">
        <f t="shared" si="2"/>
        <v>21</v>
      </c>
      <c r="E46" s="172"/>
      <c r="F46" s="179">
        <v>99</v>
      </c>
      <c r="G46" s="30">
        <f>IF(F46="","",RANK(F46,F$8:F$63,0))</f>
        <v>16</v>
      </c>
      <c r="H46" s="133"/>
      <c r="I46" s="181">
        <v>64.7</v>
      </c>
      <c r="J46" s="30">
        <f t="shared" si="1"/>
        <v>25</v>
      </c>
      <c r="K46" s="172"/>
      <c r="L46" s="181">
        <v>83.6</v>
      </c>
      <c r="M46" s="26">
        <f>IF(L46="","",RANK(L46,L$8:L$63,0))</f>
        <v>28</v>
      </c>
    </row>
    <row r="47" spans="1:13" ht="13.5" customHeight="1">
      <c r="A47" s="44" t="s">
        <v>34</v>
      </c>
      <c r="B47" s="91"/>
      <c r="C47" s="177">
        <v>301673</v>
      </c>
      <c r="D47" s="30">
        <f t="shared" si="2"/>
        <v>13</v>
      </c>
      <c r="E47" s="172"/>
      <c r="F47" s="179">
        <v>94.2</v>
      </c>
      <c r="G47" s="30">
        <f>IF(F47="","",RANK(F47,F$8:F$63,0))</f>
        <v>36</v>
      </c>
      <c r="H47" s="133"/>
      <c r="I47" s="181">
        <v>72</v>
      </c>
      <c r="J47" s="30">
        <f t="shared" si="1"/>
        <v>21</v>
      </c>
      <c r="K47" s="172"/>
      <c r="L47" s="181">
        <v>85.9</v>
      </c>
      <c r="M47" s="26">
        <f>IF(L47="","",RANK(L47,L$8:L$63,0))</f>
        <v>20</v>
      </c>
    </row>
    <row r="48" spans="1:13" ht="13.5" customHeight="1">
      <c r="A48" s="44" t="s">
        <v>35</v>
      </c>
      <c r="B48" s="91"/>
      <c r="C48" s="177">
        <v>169598</v>
      </c>
      <c r="D48" s="30">
        <f t="shared" si="2"/>
        <v>26</v>
      </c>
      <c r="E48" s="172"/>
      <c r="F48" s="179">
        <v>93.3</v>
      </c>
      <c r="G48" s="30">
        <f>IF(F48="","",RANK(F48,F$8:F$63,0))</f>
        <v>39</v>
      </c>
      <c r="H48" s="133"/>
      <c r="I48" s="181">
        <v>63.7</v>
      </c>
      <c r="J48" s="30">
        <f t="shared" si="1"/>
        <v>27</v>
      </c>
      <c r="K48" s="172"/>
      <c r="L48" s="181">
        <v>84.9</v>
      </c>
      <c r="M48" s="26">
        <f>IF(L48="","",RANK(L48,L$8:L$63,0))</f>
        <v>23</v>
      </c>
    </row>
    <row r="49" spans="1:13" ht="13.5" customHeight="1">
      <c r="A49" s="44"/>
      <c r="B49" s="4"/>
      <c r="C49" s="177"/>
      <c r="D49" s="31">
        <f t="shared" si="2"/>
      </c>
      <c r="E49" s="49"/>
      <c r="F49" s="179"/>
      <c r="G49" s="31"/>
      <c r="H49" s="123"/>
      <c r="I49" s="185"/>
      <c r="J49" s="31"/>
      <c r="K49" s="49"/>
      <c r="L49" s="181"/>
      <c r="M49" s="27"/>
    </row>
    <row r="50" spans="1:13" ht="13.5" customHeight="1">
      <c r="A50" s="44" t="s">
        <v>36</v>
      </c>
      <c r="B50" s="91"/>
      <c r="C50" s="177">
        <v>101589</v>
      </c>
      <c r="D50" s="30">
        <f t="shared" si="2"/>
        <v>41</v>
      </c>
      <c r="E50" s="172"/>
      <c r="F50" s="179">
        <v>96.3</v>
      </c>
      <c r="G50" s="30">
        <f>IF(F50="","",RANK(F50,F$8:F$63,0))</f>
        <v>30</v>
      </c>
      <c r="H50" s="133"/>
      <c r="I50" s="181">
        <v>17.2</v>
      </c>
      <c r="J50" s="30">
        <f t="shared" si="1"/>
        <v>46</v>
      </c>
      <c r="K50" s="172"/>
      <c r="L50" s="181">
        <v>55.7</v>
      </c>
      <c r="M50" s="26">
        <f>IF(L50="","",RANK(L50,L$8:L$63,0))</f>
        <v>46</v>
      </c>
    </row>
    <row r="51" spans="1:13" ht="13.5" customHeight="1">
      <c r="A51" s="44" t="s">
        <v>37</v>
      </c>
      <c r="B51" s="91"/>
      <c r="C51" s="177">
        <v>128104</v>
      </c>
      <c r="D51" s="30">
        <f t="shared" si="2"/>
        <v>36</v>
      </c>
      <c r="E51" s="172"/>
      <c r="F51" s="179">
        <v>99.3</v>
      </c>
      <c r="G51" s="30">
        <f>IF(F51="","",RANK(F51,F$8:F$63,0))</f>
        <v>13</v>
      </c>
      <c r="H51" s="133"/>
      <c r="I51" s="181">
        <v>43.8</v>
      </c>
      <c r="J51" s="30">
        <f t="shared" si="1"/>
        <v>42</v>
      </c>
      <c r="K51" s="172"/>
      <c r="L51" s="181">
        <v>73.4</v>
      </c>
      <c r="M51" s="26">
        <f>IF(L51="","",RANK(L51,L$8:L$63,0))</f>
        <v>42</v>
      </c>
    </row>
    <row r="52" spans="1:13" ht="13.5" customHeight="1">
      <c r="A52" s="44" t="s">
        <v>38</v>
      </c>
      <c r="B52" s="91"/>
      <c r="C52" s="177">
        <v>148208</v>
      </c>
      <c r="D52" s="30">
        <f t="shared" si="2"/>
        <v>29</v>
      </c>
      <c r="E52" s="172"/>
      <c r="F52" s="179">
        <v>93</v>
      </c>
      <c r="G52" s="30">
        <f>IF(F52="","",RANK(F52,F$8:F$63,0))</f>
        <v>40</v>
      </c>
      <c r="H52" s="133"/>
      <c r="I52" s="181">
        <v>51.4</v>
      </c>
      <c r="J52" s="30">
        <f t="shared" si="1"/>
        <v>38</v>
      </c>
      <c r="K52" s="172"/>
      <c r="L52" s="181">
        <v>75.3</v>
      </c>
      <c r="M52" s="26">
        <f>IF(L52="","",RANK(L52,L$8:L$63,0))</f>
        <v>41</v>
      </c>
    </row>
    <row r="53" spans="1:13" ht="13.5" customHeight="1">
      <c r="A53" s="44" t="s">
        <v>39</v>
      </c>
      <c r="B53" s="91"/>
      <c r="C53" s="177">
        <v>79736</v>
      </c>
      <c r="D53" s="30">
        <f t="shared" si="2"/>
        <v>45</v>
      </c>
      <c r="E53" s="172"/>
      <c r="F53" s="179">
        <v>92.7</v>
      </c>
      <c r="G53" s="30">
        <f>IF(F53="","",RANK(F53,F$8:F$63,0))</f>
        <v>43</v>
      </c>
      <c r="H53" s="133"/>
      <c r="I53" s="181">
        <v>36.1</v>
      </c>
      <c r="J53" s="30">
        <f t="shared" si="1"/>
        <v>44</v>
      </c>
      <c r="K53" s="172"/>
      <c r="L53" s="181">
        <v>73.3</v>
      </c>
      <c r="M53" s="26">
        <f>IF(L53="","",RANK(L53,L$8:L$63,0))</f>
        <v>43</v>
      </c>
    </row>
    <row r="54" spans="1:13" ht="13.5" customHeight="1">
      <c r="A54" s="44" t="s">
        <v>40</v>
      </c>
      <c r="B54" s="91"/>
      <c r="C54" s="177">
        <v>485919</v>
      </c>
      <c r="D54" s="30">
        <f t="shared" si="2"/>
        <v>10</v>
      </c>
      <c r="E54" s="172"/>
      <c r="F54" s="179">
        <v>93.6</v>
      </c>
      <c r="G54" s="30">
        <f>IF(F54="","",RANK(F54,F$8:F$63,0))</f>
        <v>37</v>
      </c>
      <c r="H54" s="133"/>
      <c r="I54" s="181">
        <v>79.8</v>
      </c>
      <c r="J54" s="30">
        <f t="shared" si="1"/>
        <v>11</v>
      </c>
      <c r="K54" s="172"/>
      <c r="L54" s="181">
        <v>90.5</v>
      </c>
      <c r="M54" s="26">
        <v>14</v>
      </c>
    </row>
    <row r="55" spans="1:13" ht="13.5" customHeight="1">
      <c r="A55" s="44"/>
      <c r="B55" s="4"/>
      <c r="C55" s="177"/>
      <c r="D55" s="31">
        <f t="shared" si="2"/>
      </c>
      <c r="E55" s="49"/>
      <c r="F55" s="179"/>
      <c r="G55" s="31"/>
      <c r="H55" s="123"/>
      <c r="I55" s="188"/>
      <c r="J55" s="31"/>
      <c r="K55" s="49"/>
      <c r="L55" s="181"/>
      <c r="M55" s="27"/>
    </row>
    <row r="56" spans="1:13" ht="13.5" customHeight="1">
      <c r="A56" s="44" t="s">
        <v>41</v>
      </c>
      <c r="B56" s="91"/>
      <c r="C56" s="177">
        <v>85702</v>
      </c>
      <c r="D56" s="30">
        <f t="shared" si="2"/>
        <v>44</v>
      </c>
      <c r="E56" s="172"/>
      <c r="F56" s="179">
        <v>94.8</v>
      </c>
      <c r="G56" s="30">
        <f>IF(F56="","",RANK(F56,F$8:F$63,0))</f>
        <v>35</v>
      </c>
      <c r="H56" s="133"/>
      <c r="I56" s="181">
        <v>57.1</v>
      </c>
      <c r="J56" s="30">
        <f aca="true" t="shared" si="3" ref="J56:J63">IF(I56="","",RANK(I56,I$8:I$63,0))</f>
        <v>34</v>
      </c>
      <c r="K56" s="172"/>
      <c r="L56" s="181">
        <v>79.9</v>
      </c>
      <c r="M56" s="26">
        <f aca="true" t="shared" si="4" ref="M56:M63">IF(L56="","",RANK(L56,L$8:L$63,0))</f>
        <v>33</v>
      </c>
    </row>
    <row r="57" spans="1:13" ht="13.5" customHeight="1">
      <c r="A57" s="44" t="s">
        <v>42</v>
      </c>
      <c r="B57" s="91"/>
      <c r="C57" s="177">
        <v>129034</v>
      </c>
      <c r="D57" s="30">
        <f t="shared" si="2"/>
        <v>35</v>
      </c>
      <c r="E57" s="172"/>
      <c r="F57" s="179">
        <v>98.4</v>
      </c>
      <c r="G57" s="30">
        <f>IF(F57="","",RANK(F57,F$8:F$63,0))</f>
        <v>20</v>
      </c>
      <c r="H57" s="133"/>
      <c r="I57" s="181">
        <v>60.8</v>
      </c>
      <c r="J57" s="30">
        <f t="shared" si="3"/>
        <v>31</v>
      </c>
      <c r="K57" s="172"/>
      <c r="L57" s="181">
        <v>78.1</v>
      </c>
      <c r="M57" s="26">
        <f t="shared" si="4"/>
        <v>34</v>
      </c>
    </row>
    <row r="58" spans="1:13" ht="13.5" customHeight="1">
      <c r="A58" s="44" t="s">
        <v>43</v>
      </c>
      <c r="B58" s="91"/>
      <c r="C58" s="177">
        <v>160025</v>
      </c>
      <c r="D58" s="30">
        <f t="shared" si="2"/>
        <v>27</v>
      </c>
      <c r="E58" s="172"/>
      <c r="F58" s="179">
        <v>86.9</v>
      </c>
      <c r="G58" s="30">
        <f>IF(F58="","",RANK(F58,F$8:F$63,0))</f>
        <v>47</v>
      </c>
      <c r="H58" s="133"/>
      <c r="I58" s="181">
        <v>66.2</v>
      </c>
      <c r="J58" s="30">
        <f t="shared" si="3"/>
        <v>24</v>
      </c>
      <c r="K58" s="172"/>
      <c r="L58" s="181">
        <v>84.7</v>
      </c>
      <c r="M58" s="26">
        <v>25</v>
      </c>
    </row>
    <row r="59" spans="1:13" ht="13.5" customHeight="1">
      <c r="A59" s="44" t="s">
        <v>44</v>
      </c>
      <c r="B59" s="91"/>
      <c r="C59" s="177">
        <v>115184</v>
      </c>
      <c r="D59" s="30">
        <f t="shared" si="2"/>
        <v>39</v>
      </c>
      <c r="E59" s="172"/>
      <c r="F59" s="179">
        <v>91.1</v>
      </c>
      <c r="G59" s="30">
        <f>IF(F59="","",RANK(F59,F$8:F$63,0))</f>
        <v>44</v>
      </c>
      <c r="H59" s="133"/>
      <c r="I59" s="181">
        <v>48.4</v>
      </c>
      <c r="J59" s="30">
        <f t="shared" si="3"/>
        <v>40</v>
      </c>
      <c r="K59" s="172"/>
      <c r="L59" s="181">
        <v>72.3</v>
      </c>
      <c r="M59" s="26">
        <f t="shared" si="4"/>
        <v>44</v>
      </c>
    </row>
    <row r="60" spans="1:13" ht="13.5" customHeight="1">
      <c r="A60" s="44" t="s">
        <v>45</v>
      </c>
      <c r="B60" s="91"/>
      <c r="C60" s="177">
        <v>134222</v>
      </c>
      <c r="D60" s="30">
        <f t="shared" si="2"/>
        <v>32</v>
      </c>
      <c r="E60" s="172"/>
      <c r="F60" s="179">
        <v>97.1</v>
      </c>
      <c r="G60" s="30">
        <f>IF(F60="","",RANK(F60,F$8:F$63,0))</f>
        <v>28</v>
      </c>
      <c r="H60" s="133"/>
      <c r="I60" s="181">
        <v>56.8</v>
      </c>
      <c r="J60" s="30">
        <f t="shared" si="3"/>
        <v>35</v>
      </c>
      <c r="K60" s="172"/>
      <c r="L60" s="181">
        <v>83</v>
      </c>
      <c r="M60" s="26">
        <f t="shared" si="4"/>
        <v>29</v>
      </c>
    </row>
    <row r="61" spans="1:13" ht="13.5" customHeight="1">
      <c r="A61" s="44"/>
      <c r="B61" s="4"/>
      <c r="C61" s="177"/>
      <c r="D61" s="31"/>
      <c r="E61" s="49"/>
      <c r="F61" s="179"/>
      <c r="G61" s="31"/>
      <c r="H61" s="123"/>
      <c r="I61" s="188"/>
      <c r="J61" s="31"/>
      <c r="K61" s="49"/>
      <c r="L61" s="181"/>
      <c r="M61" s="27">
        <f t="shared" si="4"/>
      </c>
    </row>
    <row r="62" spans="1:13" ht="13.5" customHeight="1">
      <c r="A62" s="44" t="s">
        <v>46</v>
      </c>
      <c r="B62" s="91"/>
      <c r="C62" s="177">
        <v>171111</v>
      </c>
      <c r="D62" s="30">
        <f>IF(C62="","",RANK(C62,C$8:C$63,0))</f>
        <v>25</v>
      </c>
      <c r="E62" s="172"/>
      <c r="F62" s="179">
        <v>97.5</v>
      </c>
      <c r="G62" s="30">
        <f>IF(F62="","",RANK(F62,F$8:F$63,0))</f>
        <v>24</v>
      </c>
      <c r="H62" s="133"/>
      <c r="I62" s="181">
        <v>41</v>
      </c>
      <c r="J62" s="30">
        <f t="shared" si="3"/>
        <v>43</v>
      </c>
      <c r="K62" s="172"/>
      <c r="L62" s="181">
        <v>76.4</v>
      </c>
      <c r="M62" s="26">
        <f t="shared" si="4"/>
        <v>39</v>
      </c>
    </row>
    <row r="63" spans="1:13" ht="13.5" customHeight="1">
      <c r="A63" s="44" t="s">
        <v>47</v>
      </c>
      <c r="B63" s="91"/>
      <c r="C63" s="177">
        <v>176240</v>
      </c>
      <c r="D63" s="30">
        <f>IF(C63="","",RANK(C63,C$8:C$63,0))</f>
        <v>23</v>
      </c>
      <c r="E63" s="172"/>
      <c r="F63" s="179">
        <v>99.9</v>
      </c>
      <c r="G63" s="32">
        <f>IF(F63="","",RANK(F63,F$8:F$63,0))</f>
        <v>3</v>
      </c>
      <c r="H63" s="133"/>
      <c r="I63" s="181">
        <v>70.6</v>
      </c>
      <c r="J63" s="30">
        <f t="shared" si="3"/>
        <v>22</v>
      </c>
      <c r="K63" s="172"/>
      <c r="L63" s="181">
        <v>84.7</v>
      </c>
      <c r="M63" s="26">
        <f t="shared" si="4"/>
        <v>24</v>
      </c>
    </row>
    <row r="64" spans="1:13" ht="13.5" customHeight="1" thickBot="1">
      <c r="A64" s="45"/>
      <c r="B64" s="16"/>
      <c r="C64" s="175"/>
      <c r="D64" s="33"/>
      <c r="E64" s="118"/>
      <c r="F64" s="119"/>
      <c r="G64" s="33"/>
      <c r="H64" s="16"/>
      <c r="I64" s="24"/>
      <c r="J64" s="33"/>
      <c r="K64" s="118"/>
      <c r="L64" s="119"/>
      <c r="M64" s="74"/>
    </row>
    <row r="65" spans="1:13" ht="5.25" customHeight="1">
      <c r="A65" s="11"/>
      <c r="B65" s="12"/>
      <c r="C65" s="12"/>
      <c r="D65" s="12"/>
      <c r="E65" s="12"/>
      <c r="F65" s="12"/>
      <c r="G65" s="12"/>
      <c r="H65" s="12"/>
      <c r="I65" s="13"/>
      <c r="J65" s="12"/>
      <c r="K65" s="12"/>
      <c r="L65" s="12"/>
      <c r="M65" s="12"/>
    </row>
    <row r="66" spans="1:13" ht="13.5" customHeight="1">
      <c r="A66" s="247" t="s">
        <v>54</v>
      </c>
      <c r="B66" s="247"/>
      <c r="C66" s="247"/>
      <c r="D66" s="247"/>
      <c r="E66" s="247"/>
      <c r="F66" s="247"/>
      <c r="G66" s="247"/>
      <c r="H66" s="247" t="s">
        <v>55</v>
      </c>
      <c r="I66" s="247"/>
      <c r="J66" s="247"/>
      <c r="K66" s="248" t="s">
        <v>56</v>
      </c>
      <c r="L66" s="248"/>
      <c r="M66" s="248"/>
    </row>
    <row r="67" spans="1:13" s="20" customFormat="1" ht="12.75" customHeight="1">
      <c r="A67" s="249" t="s">
        <v>137</v>
      </c>
      <c r="B67" s="249"/>
      <c r="C67" s="249"/>
      <c r="D67" s="249"/>
      <c r="E67" s="249"/>
      <c r="F67" s="249"/>
      <c r="G67" s="249"/>
      <c r="H67" s="249" t="s">
        <v>145</v>
      </c>
      <c r="I67" s="249"/>
      <c r="J67" s="249"/>
      <c r="K67" s="249" t="s">
        <v>83</v>
      </c>
      <c r="L67" s="250"/>
      <c r="M67" s="250"/>
    </row>
    <row r="68" spans="1:13" s="20" customFormat="1" ht="12.75" customHeight="1">
      <c r="A68" s="249"/>
      <c r="B68" s="249"/>
      <c r="C68" s="249"/>
      <c r="D68" s="249"/>
      <c r="E68" s="249"/>
      <c r="F68" s="249"/>
      <c r="G68" s="249"/>
      <c r="H68" s="249"/>
      <c r="I68" s="249"/>
      <c r="J68" s="249"/>
      <c r="K68" s="250"/>
      <c r="L68" s="250"/>
      <c r="M68" s="250"/>
    </row>
    <row r="69" spans="1:13" s="20" customFormat="1" ht="12.75" customHeight="1">
      <c r="A69" s="249"/>
      <c r="B69" s="249"/>
      <c r="C69" s="249"/>
      <c r="D69" s="249"/>
      <c r="E69" s="249"/>
      <c r="F69" s="249"/>
      <c r="G69" s="249"/>
      <c r="H69" s="249"/>
      <c r="I69" s="249"/>
      <c r="J69" s="249"/>
      <c r="K69" s="250"/>
      <c r="L69" s="250"/>
      <c r="M69" s="250"/>
    </row>
    <row r="70" spans="1:13" s="20" customFormat="1" ht="12.75" customHeight="1">
      <c r="A70" s="249"/>
      <c r="B70" s="249"/>
      <c r="C70" s="249"/>
      <c r="D70" s="249"/>
      <c r="E70" s="249"/>
      <c r="F70" s="249"/>
      <c r="G70" s="249"/>
      <c r="H70" s="249"/>
      <c r="I70" s="249"/>
      <c r="J70" s="249"/>
      <c r="K70" s="250"/>
      <c r="L70" s="250"/>
      <c r="M70" s="250"/>
    </row>
  </sheetData>
  <sheetProtection/>
  <mergeCells count="15">
    <mergeCell ref="A1:M1"/>
    <mergeCell ref="B3:D3"/>
    <mergeCell ref="E3:G3"/>
    <mergeCell ref="H3:J3"/>
    <mergeCell ref="K3:M3"/>
    <mergeCell ref="B4:C4"/>
    <mergeCell ref="E4:F4"/>
    <mergeCell ref="H4:I4"/>
    <mergeCell ref="K4:L4"/>
    <mergeCell ref="A66:G66"/>
    <mergeCell ref="H66:J66"/>
    <mergeCell ref="K66:M66"/>
    <mergeCell ref="A67:G70"/>
    <mergeCell ref="H67:J70"/>
    <mergeCell ref="K67:M70"/>
  </mergeCells>
  <printOptions/>
  <pageMargins left="0.984251968503937" right="0.7086614173228347" top="0.4724409448818898" bottom="0.35433070866141736" header="0.31496062992125984" footer="0.31496062992125984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0"/>
  <sheetViews>
    <sheetView zoomScalePageLayoutView="0" workbookViewId="0" topLeftCell="A1">
      <selection activeCell="N2" sqref="N2"/>
    </sheetView>
  </sheetViews>
  <sheetFormatPr defaultColWidth="9.00390625" defaultRowHeight="0" customHeight="1" zeroHeight="1"/>
  <cols>
    <col min="1" max="1" width="10.625" style="1" customWidth="1"/>
    <col min="2" max="2" width="3.625" style="1" customWidth="1"/>
    <col min="3" max="3" width="11.625" style="1" customWidth="1"/>
    <col min="4" max="4" width="4.625" style="1" customWidth="1"/>
    <col min="5" max="5" width="3.625" style="1" customWidth="1"/>
    <col min="6" max="6" width="11.625" style="1" customWidth="1"/>
    <col min="7" max="7" width="4.625" style="1" customWidth="1"/>
    <col min="8" max="8" width="3.625" style="1" customWidth="1"/>
    <col min="9" max="9" width="11.625" style="1" customWidth="1"/>
    <col min="10" max="10" width="4.625" style="1" customWidth="1"/>
    <col min="11" max="11" width="3.625" style="1" customWidth="1"/>
    <col min="12" max="12" width="11.625" style="1" customWidth="1"/>
    <col min="13" max="13" width="4.625" style="1" customWidth="1"/>
    <col min="14" max="15" width="9.00390625" style="1" customWidth="1"/>
    <col min="16" max="16" width="13.25390625" style="1" customWidth="1"/>
    <col min="17" max="16384" width="9.00390625" style="1" customWidth="1"/>
  </cols>
  <sheetData>
    <row r="1" spans="1:13" ht="18.75">
      <c r="A1" s="251" t="s">
        <v>53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65"/>
    </row>
    <row r="2" spans="1:13" ht="14.25" customHeight="1" thickBot="1">
      <c r="A2" s="36"/>
      <c r="B2" s="36"/>
      <c r="C2" s="36"/>
      <c r="D2" s="37" t="s">
        <v>60</v>
      </c>
      <c r="E2" s="37"/>
      <c r="F2" s="37"/>
      <c r="G2" s="37" t="s">
        <v>61</v>
      </c>
      <c r="H2" s="37"/>
      <c r="I2" s="37"/>
      <c r="J2" s="37" t="s">
        <v>62</v>
      </c>
      <c r="K2" s="37"/>
      <c r="L2" s="37"/>
      <c r="M2" s="37" t="s">
        <v>63</v>
      </c>
    </row>
    <row r="3" spans="1:13" s="10" customFormat="1" ht="48.75" customHeight="1">
      <c r="A3" s="46"/>
      <c r="B3" s="255" t="s">
        <v>57</v>
      </c>
      <c r="C3" s="253"/>
      <c r="D3" s="254"/>
      <c r="E3" s="255" t="s">
        <v>58</v>
      </c>
      <c r="F3" s="256"/>
      <c r="G3" s="257"/>
      <c r="H3" s="258" t="s">
        <v>59</v>
      </c>
      <c r="I3" s="259"/>
      <c r="J3" s="260"/>
      <c r="K3" s="266" t="s">
        <v>64</v>
      </c>
      <c r="L3" s="259"/>
      <c r="M3" s="261"/>
    </row>
    <row r="4" spans="1:13" ht="15" customHeight="1">
      <c r="A4" s="47" t="s">
        <v>124</v>
      </c>
      <c r="B4" s="264" t="s">
        <v>125</v>
      </c>
      <c r="C4" s="263"/>
      <c r="D4" s="41" t="s">
        <v>48</v>
      </c>
      <c r="E4" s="267" t="s">
        <v>115</v>
      </c>
      <c r="F4" s="268"/>
      <c r="G4" s="41" t="s">
        <v>48</v>
      </c>
      <c r="H4" s="264" t="s">
        <v>126</v>
      </c>
      <c r="I4" s="263"/>
      <c r="J4" s="41" t="s">
        <v>48</v>
      </c>
      <c r="K4" s="262" t="s">
        <v>51</v>
      </c>
      <c r="L4" s="263"/>
      <c r="M4" s="42" t="s">
        <v>48</v>
      </c>
    </row>
    <row r="5" spans="1:13" ht="13.5" customHeight="1">
      <c r="A5" s="43"/>
      <c r="B5" s="2"/>
      <c r="C5" s="6"/>
      <c r="D5" s="7"/>
      <c r="E5" s="2"/>
      <c r="F5" s="8"/>
      <c r="G5" s="7"/>
      <c r="H5" s="3"/>
      <c r="I5" s="9"/>
      <c r="J5" s="7"/>
      <c r="K5" s="3"/>
      <c r="L5" s="8"/>
      <c r="M5" s="14"/>
    </row>
    <row r="6" spans="1:13" ht="13.5">
      <c r="A6" s="43" t="s">
        <v>0</v>
      </c>
      <c r="B6" s="3"/>
      <c r="C6" s="50">
        <v>44874119</v>
      </c>
      <c r="D6" s="29"/>
      <c r="E6" s="48"/>
      <c r="F6" s="51">
        <v>957.5433133366695</v>
      </c>
      <c r="G6" s="29"/>
      <c r="H6" s="38"/>
      <c r="I6" s="34">
        <v>20.61707097610885</v>
      </c>
      <c r="J6" s="29"/>
      <c r="K6" s="38"/>
      <c r="L6" s="127">
        <v>74785</v>
      </c>
      <c r="M6" s="25"/>
    </row>
    <row r="7" spans="1:13" ht="13.5">
      <c r="A7" s="43"/>
      <c r="B7" s="3"/>
      <c r="C7" s="52"/>
      <c r="D7" s="29"/>
      <c r="E7" s="48"/>
      <c r="F7" s="53"/>
      <c r="G7" s="29"/>
      <c r="H7" s="38"/>
      <c r="I7" s="58"/>
      <c r="J7" s="29"/>
      <c r="K7" s="38"/>
      <c r="L7" s="128"/>
      <c r="M7" s="25"/>
    </row>
    <row r="8" spans="1:13" ht="13.5">
      <c r="A8" s="44" t="s">
        <v>1</v>
      </c>
      <c r="B8" s="4"/>
      <c r="C8" s="52">
        <v>2019207</v>
      </c>
      <c r="D8" s="30">
        <f>IF(C8="","",RANK(C8,C$8:C$63,0))</f>
        <v>7</v>
      </c>
      <c r="E8" s="49"/>
      <c r="F8" s="53">
        <v>1013.1643624022772</v>
      </c>
      <c r="G8" s="30">
        <f>IF(F8="","",RANK(F8,F$8:F$63,0))</f>
        <v>10</v>
      </c>
      <c r="H8" s="39"/>
      <c r="I8" s="34">
        <v>24.02028479551745</v>
      </c>
      <c r="J8" s="30">
        <f>IF(I8="","",RANK(I8,I$8:I$63,0))</f>
        <v>9</v>
      </c>
      <c r="K8" s="39"/>
      <c r="L8" s="164">
        <v>1564</v>
      </c>
      <c r="M8" s="26">
        <f>IF(L8="","",RANK(L8,L$8:L$63,0))</f>
        <v>13</v>
      </c>
    </row>
    <row r="9" spans="1:13" ht="13.5">
      <c r="A9" s="44" t="s">
        <v>2</v>
      </c>
      <c r="B9" s="4"/>
      <c r="C9" s="52">
        <v>534819</v>
      </c>
      <c r="D9" s="30">
        <f>IF(C9="","",RANK(C9,C$8:C$63,0))</f>
        <v>26</v>
      </c>
      <c r="E9" s="49"/>
      <c r="F9" s="53">
        <v>1069.306258426386</v>
      </c>
      <c r="G9" s="30">
        <f>IF(F9="","",RANK(F9,F$8:F$63,0))</f>
        <v>2</v>
      </c>
      <c r="H9" s="39"/>
      <c r="I9" s="34">
        <v>13.699962043233318</v>
      </c>
      <c r="J9" s="30">
        <f>IF(I9="","",RANK(I9,I$8:I$63,0))</f>
        <v>44</v>
      </c>
      <c r="K9" s="39"/>
      <c r="L9" s="164">
        <v>652</v>
      </c>
      <c r="M9" s="26">
        <f>IF(L9="","",RANK(L9,L$8:L$63,0))</f>
        <v>35</v>
      </c>
    </row>
    <row r="10" spans="1:13" ht="13.5">
      <c r="A10" s="44" t="s">
        <v>3</v>
      </c>
      <c r="B10" s="4"/>
      <c r="C10" s="52">
        <v>452666</v>
      </c>
      <c r="D10" s="30">
        <f>IF(C10="","",RANK(C10,C$8:C$63,0))</f>
        <v>31</v>
      </c>
      <c r="E10" s="49"/>
      <c r="F10" s="53">
        <v>944.9839124080456</v>
      </c>
      <c r="G10" s="30">
        <f>IF(F10="","",RANK(F10,F$8:F$63,0))</f>
        <v>28</v>
      </c>
      <c r="H10" s="39"/>
      <c r="I10" s="34">
        <v>18.542618793350094</v>
      </c>
      <c r="J10" s="30">
        <f>IF(I10="","",RANK(I10,I$8:I$63,0))</f>
        <v>27</v>
      </c>
      <c r="K10" s="39"/>
      <c r="L10" s="164">
        <v>624</v>
      </c>
      <c r="M10" s="26">
        <f>IF(L10="","",RANK(L10,L$8:L$63,0))</f>
        <v>37</v>
      </c>
    </row>
    <row r="11" spans="1:13" ht="13.5">
      <c r="A11" s="44" t="s">
        <v>4</v>
      </c>
      <c r="B11" s="4"/>
      <c r="C11" s="52">
        <v>865164</v>
      </c>
      <c r="D11" s="30">
        <f>IF(C11="","",RANK(C11,C$8:C$63,0))</f>
        <v>15</v>
      </c>
      <c r="E11" s="49"/>
      <c r="F11" s="53">
        <v>1018.4921465125423</v>
      </c>
      <c r="G11" s="30">
        <f>IF(F11="","",RANK(F11,F$8:F$63,0))</f>
        <v>7</v>
      </c>
      <c r="H11" s="39"/>
      <c r="I11" s="34">
        <v>16.81057572493489</v>
      </c>
      <c r="J11" s="30">
        <f>IF(I11="","",RANK(I11,I$8:I$63,0))</f>
        <v>32</v>
      </c>
      <c r="K11" s="39"/>
      <c r="L11" s="164">
        <v>1014</v>
      </c>
      <c r="M11" s="26">
        <f>IF(L11="","",RANK(L11,L$8:L$63,0))</f>
        <v>23</v>
      </c>
    </row>
    <row r="12" spans="1:13" ht="13.5">
      <c r="A12" s="44" t="s">
        <v>5</v>
      </c>
      <c r="B12" s="4"/>
      <c r="C12" s="52">
        <v>392034</v>
      </c>
      <c r="D12" s="30">
        <f>IF(C12="","",RANK(C12,C$8:C$63,0))</f>
        <v>37</v>
      </c>
      <c r="E12" s="49"/>
      <c r="F12" s="53">
        <v>1001.506600237454</v>
      </c>
      <c r="G12" s="30">
        <f>IF(F12="","",RANK(F12,F$8:F$63,0))</f>
        <v>13</v>
      </c>
      <c r="H12" s="39"/>
      <c r="I12" s="34">
        <v>16.886163280950555</v>
      </c>
      <c r="J12" s="30">
        <f>IF(I12="","",RANK(I12,I$8:I$63,0))</f>
        <v>31</v>
      </c>
      <c r="K12" s="39"/>
      <c r="L12" s="164">
        <v>470</v>
      </c>
      <c r="M12" s="26">
        <f>IF(L12="","",RANK(L12,L$8:L$63,0))</f>
        <v>42</v>
      </c>
    </row>
    <row r="13" spans="1:13" ht="13.5">
      <c r="A13" s="44"/>
      <c r="B13" s="4"/>
      <c r="C13" s="52"/>
      <c r="D13" s="31"/>
      <c r="E13" s="49"/>
      <c r="F13" s="53"/>
      <c r="G13" s="31"/>
      <c r="H13" s="39"/>
      <c r="I13" s="34"/>
      <c r="J13" s="31"/>
      <c r="K13" s="39"/>
      <c r="L13" s="165"/>
      <c r="M13" s="27"/>
    </row>
    <row r="14" spans="1:13" ht="13.5">
      <c r="A14" s="44" t="s">
        <v>6</v>
      </c>
      <c r="B14" s="4"/>
      <c r="C14" s="52">
        <v>387237</v>
      </c>
      <c r="D14" s="30">
        <f>IF(C14="","",RANK(C14,C$8:C$63,0))</f>
        <v>38</v>
      </c>
      <c r="E14" s="49"/>
      <c r="F14" s="53">
        <v>921.4098569941741</v>
      </c>
      <c r="G14" s="30">
        <f>IF(F14="","",RANK(F14,F$8:F$63,0))</f>
        <v>34</v>
      </c>
      <c r="H14" s="39"/>
      <c r="I14" s="34">
        <v>16.244315496711316</v>
      </c>
      <c r="J14" s="30">
        <f>IF(I14="","",RANK(I14,I$8:I$63,0))</f>
        <v>36</v>
      </c>
      <c r="K14" s="39"/>
      <c r="L14" s="164">
        <v>809</v>
      </c>
      <c r="M14" s="26">
        <f aca="true" t="shared" si="0" ref="M14:M30">IF(L14="","",RANK(L14,L$8:L$63,0))</f>
        <v>30</v>
      </c>
    </row>
    <row r="15" spans="1:13" ht="13.5">
      <c r="A15" s="44" t="s">
        <v>7</v>
      </c>
      <c r="B15" s="4"/>
      <c r="C15" s="52">
        <v>777051</v>
      </c>
      <c r="D15" s="30">
        <f>IF(C15="","",RANK(C15,C$8:C$63,0))</f>
        <v>16</v>
      </c>
      <c r="E15" s="49"/>
      <c r="F15" s="53">
        <v>1084.035440861252</v>
      </c>
      <c r="G15" s="30">
        <f>IF(F15="","",RANK(F15,F$8:F$63,0))</f>
        <v>1</v>
      </c>
      <c r="H15" s="39"/>
      <c r="I15" s="34">
        <v>13.821617215729312</v>
      </c>
      <c r="J15" s="30">
        <f>IF(I15="","",RANK(I15,I$8:I$63,0))</f>
        <v>43</v>
      </c>
      <c r="K15" s="39"/>
      <c r="L15" s="164">
        <v>704</v>
      </c>
      <c r="M15" s="26">
        <f t="shared" si="0"/>
        <v>32</v>
      </c>
    </row>
    <row r="16" spans="1:13" ht="13.5">
      <c r="A16" s="44" t="s">
        <v>8</v>
      </c>
      <c r="B16" s="4"/>
      <c r="C16" s="52">
        <v>1094551</v>
      </c>
      <c r="D16" s="30">
        <f>IF(C16="","",RANK(C16,C$8:C$63,0))</f>
        <v>11</v>
      </c>
      <c r="E16" s="49"/>
      <c r="F16" s="53">
        <v>1005.0133413321751</v>
      </c>
      <c r="G16" s="30">
        <f>IF(F16="","",RANK(F16,F$8:F$63,0))</f>
        <v>12</v>
      </c>
      <c r="H16" s="39"/>
      <c r="I16" s="34">
        <v>21.975465177781086</v>
      </c>
      <c r="J16" s="30">
        <f>IF(I16="","",RANK(I16,I$8:I$63,0))</f>
        <v>17</v>
      </c>
      <c r="K16" s="39"/>
      <c r="L16" s="164">
        <v>4192</v>
      </c>
      <c r="M16" s="26">
        <f t="shared" si="0"/>
        <v>5</v>
      </c>
    </row>
    <row r="17" spans="1:13" ht="13.5">
      <c r="A17" s="44" t="s">
        <v>9</v>
      </c>
      <c r="B17" s="4"/>
      <c r="C17" s="52">
        <v>690098</v>
      </c>
      <c r="D17" s="30">
        <f>IF(C17="","",RANK(C17,C$8:C$63,0))</f>
        <v>19</v>
      </c>
      <c r="E17" s="49"/>
      <c r="F17" s="53">
        <v>939.9673426803081</v>
      </c>
      <c r="G17" s="30">
        <f>IF(F17="","",RANK(F17,F$8:F$63,0))</f>
        <v>31</v>
      </c>
      <c r="H17" s="39"/>
      <c r="I17" s="34">
        <v>17.540993144657474</v>
      </c>
      <c r="J17" s="30">
        <f>IF(I17="","",RANK(I17,I$8:I$63,0))</f>
        <v>29</v>
      </c>
      <c r="K17" s="39"/>
      <c r="L17" s="164">
        <v>1513</v>
      </c>
      <c r="M17" s="26">
        <f t="shared" si="0"/>
        <v>14</v>
      </c>
    </row>
    <row r="18" spans="1:13" ht="13.5">
      <c r="A18" s="44" t="s">
        <v>10</v>
      </c>
      <c r="B18" s="4"/>
      <c r="C18" s="52">
        <v>775107</v>
      </c>
      <c r="D18" s="30">
        <f>IF(C18="","",RANK(C18,C$8:C$63,0))</f>
        <v>17</v>
      </c>
      <c r="E18" s="49"/>
      <c r="F18" s="53">
        <v>1050.064861680944</v>
      </c>
      <c r="G18" s="30">
        <f>IF(F18="","",RANK(F18,F$8:F$63,0))</f>
        <v>4</v>
      </c>
      <c r="H18" s="39"/>
      <c r="I18" s="34">
        <v>15.598157658360797</v>
      </c>
      <c r="J18" s="30">
        <f>IF(I18="","",RANK(I18,I$8:I$63,0))</f>
        <v>39</v>
      </c>
      <c r="K18" s="39"/>
      <c r="L18" s="164">
        <v>1441</v>
      </c>
      <c r="M18" s="26">
        <f t="shared" si="0"/>
        <v>16</v>
      </c>
    </row>
    <row r="19" spans="1:13" ht="13.5">
      <c r="A19" s="44"/>
      <c r="B19" s="4"/>
      <c r="C19" s="52"/>
      <c r="D19" s="31"/>
      <c r="E19" s="49"/>
      <c r="F19" s="53"/>
      <c r="G19" s="31"/>
      <c r="H19" s="39"/>
      <c r="I19" s="34"/>
      <c r="J19" s="31"/>
      <c r="K19" s="39"/>
      <c r="L19" s="165"/>
      <c r="M19" s="27">
        <f t="shared" si="0"/>
      </c>
    </row>
    <row r="20" spans="1:13" ht="13.5">
      <c r="A20" s="15" t="s">
        <v>11</v>
      </c>
      <c r="B20" s="5"/>
      <c r="C20" s="54">
        <v>2414255</v>
      </c>
      <c r="D20" s="21">
        <f>IF(C20="","",RANK(C20,C$8:C$63,0))</f>
        <v>5</v>
      </c>
      <c r="E20" s="23"/>
      <c r="F20" s="55">
        <v>907.6982654417418</v>
      </c>
      <c r="G20" s="21">
        <f>IF(F20="","",RANK(F20,F$8:F$63,0))</f>
        <v>39</v>
      </c>
      <c r="H20" s="40"/>
      <c r="I20" s="35">
        <v>24.94572331442895</v>
      </c>
      <c r="J20" s="21">
        <f>IF(I20="","",RANK(I20,I$8:I$63,0))</f>
        <v>7</v>
      </c>
      <c r="K20" s="40"/>
      <c r="L20" s="166">
        <v>4114</v>
      </c>
      <c r="M20" s="22">
        <f t="shared" si="0"/>
        <v>6</v>
      </c>
    </row>
    <row r="21" spans="1:13" ht="13.5">
      <c r="A21" s="44" t="s">
        <v>12</v>
      </c>
      <c r="B21" s="4"/>
      <c r="C21" s="52">
        <v>2179806</v>
      </c>
      <c r="D21" s="32">
        <f>IF(C21="","",RANK(C21,C$8:C$63,0))</f>
        <v>6</v>
      </c>
      <c r="E21" s="49"/>
      <c r="F21" s="53">
        <v>955.656932354908</v>
      </c>
      <c r="G21" s="32">
        <f>IF(F21="","",RANK(F21,F$8:F$63,0))</f>
        <v>24</v>
      </c>
      <c r="H21" s="39"/>
      <c r="I21" s="34">
        <v>23.530115040250806</v>
      </c>
      <c r="J21" s="32">
        <f>IF(I21="","",RANK(I21,I$8:I$63,0))</f>
        <v>10</v>
      </c>
      <c r="K21" s="39"/>
      <c r="L21" s="164">
        <v>5439</v>
      </c>
      <c r="M21" s="28">
        <f t="shared" si="0"/>
        <v>3</v>
      </c>
    </row>
    <row r="22" spans="1:13" ht="13.5">
      <c r="A22" s="44" t="s">
        <v>13</v>
      </c>
      <c r="B22" s="4"/>
      <c r="C22" s="52">
        <v>4572285</v>
      </c>
      <c r="D22" s="32">
        <f>IF(C22="","",RANK(C22,C$8:C$63,0))</f>
        <v>1</v>
      </c>
      <c r="E22" s="49"/>
      <c r="F22" s="53">
        <v>949.3520267561223</v>
      </c>
      <c r="G22" s="32">
        <f>IF(F22="","",RANK(F22,F$8:F$63,0))</f>
        <v>26</v>
      </c>
      <c r="H22" s="39"/>
      <c r="I22" s="34">
        <v>23.249793673226296</v>
      </c>
      <c r="J22" s="32">
        <f>IF(I22="","",RANK(I22,I$8:I$63,0))</f>
        <v>11</v>
      </c>
      <c r="K22" s="39"/>
      <c r="L22" s="164">
        <v>7025</v>
      </c>
      <c r="M22" s="28">
        <f t="shared" si="0"/>
        <v>1</v>
      </c>
    </row>
    <row r="23" spans="1:13" ht="13.5">
      <c r="A23" s="44" t="s">
        <v>14</v>
      </c>
      <c r="B23" s="4"/>
      <c r="C23" s="52">
        <v>3008291</v>
      </c>
      <c r="D23" s="32">
        <f>IF(C23="","",RANK(C23,C$8:C$63,0))</f>
        <v>3</v>
      </c>
      <c r="E23" s="49"/>
      <c r="F23" s="53">
        <v>905.6789565683763</v>
      </c>
      <c r="G23" s="32">
        <f>IF(F23="","",RANK(F23,F$8:F$63,0))</f>
        <v>40</v>
      </c>
      <c r="H23" s="39"/>
      <c r="I23" s="34">
        <v>25.325117527783377</v>
      </c>
      <c r="J23" s="32">
        <f>IF(I23="","",RANK(I23,I$8:I$63,0))</f>
        <v>5</v>
      </c>
      <c r="K23" s="39"/>
      <c r="L23" s="164">
        <v>2884</v>
      </c>
      <c r="M23" s="28">
        <f t="shared" si="0"/>
        <v>8</v>
      </c>
    </row>
    <row r="24" spans="1:13" ht="13.5">
      <c r="A24" s="44" t="s">
        <v>15</v>
      </c>
      <c r="B24" s="4"/>
      <c r="C24" s="52">
        <v>893620</v>
      </c>
      <c r="D24" s="30">
        <f>IF(C24="","",RANK(C24,C$8:C$63,0))</f>
        <v>13</v>
      </c>
      <c r="E24" s="49"/>
      <c r="F24" s="53">
        <v>1038.8943347143</v>
      </c>
      <c r="G24" s="30">
        <f>IF(F24="","",RANK(F24,F$8:F$63,0))</f>
        <v>5</v>
      </c>
      <c r="H24" s="39"/>
      <c r="I24" s="34">
        <v>23.225087872478564</v>
      </c>
      <c r="J24" s="30">
        <f>IF(I24="","",RANK(I24,I$8:I$63,0))</f>
        <v>12</v>
      </c>
      <c r="K24" s="39"/>
      <c r="L24" s="164">
        <v>1338</v>
      </c>
      <c r="M24" s="26">
        <f t="shared" si="0"/>
        <v>20</v>
      </c>
    </row>
    <row r="25" spans="1:13" ht="13.5">
      <c r="A25" s="44"/>
      <c r="B25" s="4"/>
      <c r="C25" s="52"/>
      <c r="D25" s="31"/>
      <c r="E25" s="49"/>
      <c r="F25" s="53"/>
      <c r="G25" s="31"/>
      <c r="H25" s="39"/>
      <c r="I25" s="34"/>
      <c r="J25" s="31"/>
      <c r="K25" s="39"/>
      <c r="L25" s="165"/>
      <c r="M25" s="27">
        <f t="shared" si="0"/>
      </c>
    </row>
    <row r="26" spans="1:13" ht="13.5">
      <c r="A26" s="44" t="s">
        <v>16</v>
      </c>
      <c r="B26" s="4"/>
      <c r="C26" s="52">
        <v>405329</v>
      </c>
      <c r="D26" s="30">
        <f>IF(C26="","",RANK(C26,C$8:C$63,0))</f>
        <v>35</v>
      </c>
      <c r="E26" s="49"/>
      <c r="F26" s="53">
        <v>1016.9810384367242</v>
      </c>
      <c r="G26" s="30">
        <f aca="true" t="shared" si="1" ref="G26:G54">IF(F26="","",RANK(F26,F$8:F$63,0))</f>
        <v>9</v>
      </c>
      <c r="H26" s="39"/>
      <c r="I26" s="34">
        <v>22.179902256472122</v>
      </c>
      <c r="J26" s="30">
        <f aca="true" t="shared" si="2" ref="J26:J54">IF(I26="","",RANK(I26,I$8:I$63,0))</f>
        <v>15</v>
      </c>
      <c r="K26" s="39"/>
      <c r="L26" s="164">
        <v>212</v>
      </c>
      <c r="M26" s="26">
        <f t="shared" si="0"/>
        <v>47</v>
      </c>
    </row>
    <row r="27" spans="1:13" ht="13.5">
      <c r="A27" s="44" t="s">
        <v>17</v>
      </c>
      <c r="B27" s="4"/>
      <c r="C27" s="52">
        <v>422364</v>
      </c>
      <c r="D27" s="30">
        <f>IF(C27="","",RANK(C27,C$8:C$63,0))</f>
        <v>33</v>
      </c>
      <c r="E27" s="49"/>
      <c r="F27" s="53">
        <v>994.3045084041075</v>
      </c>
      <c r="G27" s="30">
        <f t="shared" si="1"/>
        <v>14</v>
      </c>
      <c r="H27" s="39"/>
      <c r="I27" s="34">
        <v>14.296591433064162</v>
      </c>
      <c r="J27" s="30">
        <f t="shared" si="2"/>
        <v>42</v>
      </c>
      <c r="K27" s="39"/>
      <c r="L27" s="164">
        <v>477</v>
      </c>
      <c r="M27" s="26">
        <f t="shared" si="0"/>
        <v>40</v>
      </c>
    </row>
    <row r="28" spans="1:13" ht="13.5">
      <c r="A28" s="44" t="s">
        <v>18</v>
      </c>
      <c r="B28" s="4"/>
      <c r="C28" s="52">
        <v>285639</v>
      </c>
      <c r="D28" s="30">
        <f>IF(C28="","",RANK(C28,C$8:C$63,0))</f>
        <v>42</v>
      </c>
      <c r="E28" s="49"/>
      <c r="F28" s="53">
        <v>967.3380371963843</v>
      </c>
      <c r="G28" s="30">
        <f t="shared" si="1"/>
        <v>21</v>
      </c>
      <c r="H28" s="39"/>
      <c r="I28" s="34">
        <v>16.98582364121432</v>
      </c>
      <c r="J28" s="30">
        <f t="shared" si="2"/>
        <v>30</v>
      </c>
      <c r="K28" s="39"/>
      <c r="L28" s="164">
        <v>638</v>
      </c>
      <c r="M28" s="26">
        <f t="shared" si="0"/>
        <v>36</v>
      </c>
    </row>
    <row r="29" spans="1:13" ht="13.5">
      <c r="A29" s="44" t="s">
        <v>19</v>
      </c>
      <c r="B29" s="4"/>
      <c r="C29" s="52">
        <v>310438</v>
      </c>
      <c r="D29" s="30">
        <f>IF(C29="","",RANK(C29,C$8:C$63,0))</f>
        <v>41</v>
      </c>
      <c r="E29" s="49"/>
      <c r="F29" s="53">
        <v>986.536787708875</v>
      </c>
      <c r="G29" s="30">
        <f>IF(F29="","",RANK(F29,F$8:F$63,0))</f>
        <v>16</v>
      </c>
      <c r="H29" s="39"/>
      <c r="I29" s="34">
        <v>16.577921475696613</v>
      </c>
      <c r="J29" s="30">
        <f t="shared" si="2"/>
        <v>35</v>
      </c>
      <c r="K29" s="39"/>
      <c r="L29" s="164">
        <v>689</v>
      </c>
      <c r="M29" s="26">
        <f t="shared" si="0"/>
        <v>33</v>
      </c>
    </row>
    <row r="30" spans="1:13" ht="13.5">
      <c r="A30" s="44" t="s">
        <v>20</v>
      </c>
      <c r="B30" s="4"/>
      <c r="C30" s="52">
        <v>667111</v>
      </c>
      <c r="D30" s="30">
        <f>IF(C30="","",RANK(C30,C$8:C$63,0))</f>
        <v>21</v>
      </c>
      <c r="E30" s="49"/>
      <c r="F30" s="53">
        <v>847.158551540738</v>
      </c>
      <c r="G30" s="30">
        <f t="shared" si="1"/>
        <v>46</v>
      </c>
      <c r="H30" s="39"/>
      <c r="I30" s="34">
        <v>24.65656456586162</v>
      </c>
      <c r="J30" s="30">
        <f t="shared" si="2"/>
        <v>8</v>
      </c>
      <c r="K30" s="39"/>
      <c r="L30" s="164">
        <v>1718</v>
      </c>
      <c r="M30" s="26">
        <f t="shared" si="0"/>
        <v>11</v>
      </c>
    </row>
    <row r="31" spans="1:13" ht="13.5">
      <c r="A31" s="44"/>
      <c r="B31" s="4"/>
      <c r="C31" s="52"/>
      <c r="D31" s="31"/>
      <c r="E31" s="49"/>
      <c r="F31" s="53"/>
      <c r="G31" s="31">
        <f t="shared" si="1"/>
      </c>
      <c r="H31" s="39"/>
      <c r="I31" s="34"/>
      <c r="J31" s="31">
        <f t="shared" si="2"/>
      </c>
      <c r="K31" s="39"/>
      <c r="L31" s="165"/>
      <c r="M31" s="27"/>
    </row>
    <row r="32" spans="1:13" ht="13.5">
      <c r="A32" s="44" t="s">
        <v>21</v>
      </c>
      <c r="B32" s="4"/>
      <c r="C32" s="52">
        <v>696217</v>
      </c>
      <c r="D32" s="30">
        <f>IF(C32="","",RANK(C32,C$8:C$63,0))</f>
        <v>18</v>
      </c>
      <c r="E32" s="49"/>
      <c r="F32" s="53">
        <v>928.2981521657789</v>
      </c>
      <c r="G32" s="30">
        <f t="shared" si="1"/>
        <v>33</v>
      </c>
      <c r="H32" s="39"/>
      <c r="I32" s="34">
        <v>19.71666479902768</v>
      </c>
      <c r="J32" s="30">
        <f t="shared" si="2"/>
        <v>22</v>
      </c>
      <c r="K32" s="39"/>
      <c r="L32" s="164">
        <v>1438</v>
      </c>
      <c r="M32" s="26">
        <f>IF(L32="","",RANK(L32,L$8:L$63,0))</f>
        <v>17</v>
      </c>
    </row>
    <row r="33" spans="1:13" ht="13.5">
      <c r="A33" s="44" t="s">
        <v>22</v>
      </c>
      <c r="B33" s="4"/>
      <c r="C33" s="52">
        <v>1273877</v>
      </c>
      <c r="D33" s="30">
        <f>IF(C33="","",RANK(C33,C$8:C$63,0))</f>
        <v>10</v>
      </c>
      <c r="E33" s="49"/>
      <c r="F33" s="53">
        <v>916.6294522828947</v>
      </c>
      <c r="G33" s="30">
        <f t="shared" si="1"/>
        <v>37</v>
      </c>
      <c r="H33" s="39"/>
      <c r="I33" s="34">
        <v>21.011653630216344</v>
      </c>
      <c r="J33" s="30">
        <f t="shared" si="2"/>
        <v>19</v>
      </c>
      <c r="K33" s="39"/>
      <c r="L33" s="164">
        <v>1938</v>
      </c>
      <c r="M33" s="26">
        <f>IF(L33="","",RANK(L33,L$8:L$63,0))</f>
        <v>10</v>
      </c>
    </row>
    <row r="34" spans="1:13" ht="13.5">
      <c r="A34" s="44" t="s">
        <v>23</v>
      </c>
      <c r="B34" s="4"/>
      <c r="C34" s="52">
        <v>2572076</v>
      </c>
      <c r="D34" s="30">
        <f>IF(C34="","",RANK(C34,C$8:C$63,0))</f>
        <v>4</v>
      </c>
      <c r="E34" s="49"/>
      <c r="F34" s="53">
        <v>940.2799872922649</v>
      </c>
      <c r="G34" s="30">
        <f t="shared" si="1"/>
        <v>30</v>
      </c>
      <c r="H34" s="39"/>
      <c r="I34" s="34">
        <v>22.70401805830459</v>
      </c>
      <c r="J34" s="30">
        <f t="shared" si="2"/>
        <v>13</v>
      </c>
      <c r="K34" s="39"/>
      <c r="L34" s="164">
        <v>5663</v>
      </c>
      <c r="M34" s="26">
        <f>IF(L34="","",RANK(L34,L$8:L$63,0))</f>
        <v>2</v>
      </c>
    </row>
    <row r="35" spans="1:13" ht="13.5">
      <c r="A35" s="44" t="s">
        <v>24</v>
      </c>
      <c r="B35" s="4"/>
      <c r="C35" s="52">
        <v>656900</v>
      </c>
      <c r="D35" s="30">
        <f>IF(C35="","",RANK(C35,C$8:C$63,0))</f>
        <v>22</v>
      </c>
      <c r="E35" s="49"/>
      <c r="F35" s="53">
        <v>981.8172643919554</v>
      </c>
      <c r="G35" s="30">
        <f t="shared" si="1"/>
        <v>17</v>
      </c>
      <c r="H35" s="39"/>
      <c r="I35" s="34">
        <v>30.117065002283454</v>
      </c>
      <c r="J35" s="30">
        <f t="shared" si="2"/>
        <v>1</v>
      </c>
      <c r="K35" s="39"/>
      <c r="L35" s="164">
        <v>1494</v>
      </c>
      <c r="M35" s="26">
        <f>IF(L35="","",RANK(L35,L$8:L$63,0))</f>
        <v>15</v>
      </c>
    </row>
    <row r="36" spans="1:13" ht="13.5">
      <c r="A36" s="44" t="s">
        <v>25</v>
      </c>
      <c r="B36" s="4"/>
      <c r="C36" s="52">
        <v>456649</v>
      </c>
      <c r="D36" s="30">
        <f>IF(C36="","",RANK(C36,C$8:C$63,0))</f>
        <v>30</v>
      </c>
      <c r="E36" s="49"/>
      <c r="F36" s="53">
        <v>880.1422408574604</v>
      </c>
      <c r="G36" s="30">
        <f t="shared" si="1"/>
        <v>44</v>
      </c>
      <c r="H36" s="39"/>
      <c r="I36" s="34">
        <v>19.05705195067009</v>
      </c>
      <c r="J36" s="30">
        <f t="shared" si="2"/>
        <v>24</v>
      </c>
      <c r="K36" s="39"/>
      <c r="L36" s="164">
        <v>920</v>
      </c>
      <c r="M36" s="26">
        <f>IF(L36="","",RANK(L36,L$8:L$63,0))</f>
        <v>25</v>
      </c>
    </row>
    <row r="37" spans="1:13" ht="13.5">
      <c r="A37" s="44"/>
      <c r="B37" s="4"/>
      <c r="C37" s="52"/>
      <c r="D37" s="31"/>
      <c r="E37" s="49"/>
      <c r="F37" s="53"/>
      <c r="G37" s="31">
        <f t="shared" si="1"/>
      </c>
      <c r="H37" s="39"/>
      <c r="I37" s="34"/>
      <c r="J37" s="31">
        <f t="shared" si="2"/>
      </c>
      <c r="K37" s="39"/>
      <c r="L37" s="165"/>
      <c r="M37" s="27"/>
    </row>
    <row r="38" spans="1:13" ht="13.5">
      <c r="A38" s="44" t="s">
        <v>26</v>
      </c>
      <c r="B38" s="4"/>
      <c r="C38" s="52">
        <v>884106</v>
      </c>
      <c r="D38" s="30">
        <f>IF(C38="","",RANK(C38,C$8:C$63,0))</f>
        <v>14</v>
      </c>
      <c r="E38" s="49"/>
      <c r="F38" s="53">
        <v>918.7744326441406</v>
      </c>
      <c r="G38" s="30">
        <f t="shared" si="1"/>
        <v>35</v>
      </c>
      <c r="H38" s="39"/>
      <c r="I38" s="34">
        <v>14.413321183375688</v>
      </c>
      <c r="J38" s="30">
        <f t="shared" si="2"/>
        <v>41</v>
      </c>
      <c r="K38" s="39"/>
      <c r="L38" s="164">
        <v>1682</v>
      </c>
      <c r="M38" s="26">
        <f>IF(L38="","",RANK(L38,L$8:L$63,0))</f>
        <v>12</v>
      </c>
    </row>
    <row r="39" spans="1:13" ht="13.5">
      <c r="A39" s="44" t="s">
        <v>27</v>
      </c>
      <c r="B39" s="4"/>
      <c r="C39" s="52">
        <v>3299582</v>
      </c>
      <c r="D39" s="30">
        <f>IF(C39="","",RANK(C39,C$8:C$63,0))</f>
        <v>2</v>
      </c>
      <c r="E39" s="49"/>
      <c r="F39" s="53">
        <v>1018.3569627531101</v>
      </c>
      <c r="G39" s="30">
        <f t="shared" si="1"/>
        <v>8</v>
      </c>
      <c r="H39" s="39"/>
      <c r="I39" s="34">
        <v>13.247566453972324</v>
      </c>
      <c r="J39" s="30">
        <f t="shared" si="2"/>
        <v>46</v>
      </c>
      <c r="K39" s="39"/>
      <c r="L39" s="164">
        <v>4680</v>
      </c>
      <c r="M39" s="26">
        <f>IF(L39="","",RANK(L39,L$8:L$63,0))</f>
        <v>4</v>
      </c>
    </row>
    <row r="40" spans="1:13" ht="13.5">
      <c r="A40" s="44" t="s">
        <v>28</v>
      </c>
      <c r="B40" s="4"/>
      <c r="C40" s="52">
        <v>2010569</v>
      </c>
      <c r="D40" s="30">
        <f>IF(C40="","",RANK(C40,C$8:C$63,0))</f>
        <v>8</v>
      </c>
      <c r="E40" s="49"/>
      <c r="F40" s="53">
        <v>974.6771212878944</v>
      </c>
      <c r="G40" s="30">
        <f t="shared" si="1"/>
        <v>18</v>
      </c>
      <c r="H40" s="39"/>
      <c r="I40" s="34">
        <v>16.716426825686796</v>
      </c>
      <c r="J40" s="30">
        <f t="shared" si="2"/>
        <v>34</v>
      </c>
      <c r="K40" s="39"/>
      <c r="L40" s="164">
        <v>2465</v>
      </c>
      <c r="M40" s="26">
        <f>IF(L40="","",RANK(L40,L$8:L$63,0))</f>
        <v>9</v>
      </c>
    </row>
    <row r="41" spans="1:13" ht="13.5">
      <c r="A41" s="44" t="s">
        <v>29</v>
      </c>
      <c r="B41" s="4"/>
      <c r="C41" s="52">
        <v>470501</v>
      </c>
      <c r="D41" s="30">
        <f>IF(C41="","",RANK(C41,C$8:C$63,0))</f>
        <v>29</v>
      </c>
      <c r="E41" s="49"/>
      <c r="F41" s="53">
        <v>917.8491272658414</v>
      </c>
      <c r="G41" s="30">
        <f t="shared" si="1"/>
        <v>36</v>
      </c>
      <c r="H41" s="39"/>
      <c r="I41" s="34">
        <v>13.089373531847295</v>
      </c>
      <c r="J41" s="30">
        <f t="shared" si="2"/>
        <v>47</v>
      </c>
      <c r="K41" s="39"/>
      <c r="L41" s="164">
        <v>899</v>
      </c>
      <c r="M41" s="26">
        <f>IF(L41="","",RANK(L41,L$8:L$63,0))</f>
        <v>26</v>
      </c>
    </row>
    <row r="42" spans="1:13" ht="13.5">
      <c r="A42" s="44" t="s">
        <v>30</v>
      </c>
      <c r="B42" s="4"/>
      <c r="C42" s="52">
        <v>382687</v>
      </c>
      <c r="D42" s="30">
        <f>IF(C42="","",RANK(C42,C$8:C$63,0))</f>
        <v>39</v>
      </c>
      <c r="E42" s="49"/>
      <c r="F42" s="53">
        <v>1034.533744578296</v>
      </c>
      <c r="G42" s="30">
        <f t="shared" si="1"/>
        <v>6</v>
      </c>
      <c r="H42" s="39"/>
      <c r="I42" s="34">
        <v>13.60290635884377</v>
      </c>
      <c r="J42" s="30">
        <f t="shared" si="2"/>
        <v>45</v>
      </c>
      <c r="K42" s="39"/>
      <c r="L42" s="164">
        <v>826</v>
      </c>
      <c r="M42" s="26">
        <f>IF(L42="","",RANK(L42,L$8:L$63,0))</f>
        <v>28</v>
      </c>
    </row>
    <row r="43" spans="1:13" ht="13.5">
      <c r="A43" s="44"/>
      <c r="B43" s="4"/>
      <c r="C43" s="52"/>
      <c r="D43" s="31"/>
      <c r="E43" s="49"/>
      <c r="F43" s="53"/>
      <c r="G43" s="31">
        <f t="shared" si="1"/>
      </c>
      <c r="H43" s="39"/>
      <c r="I43" s="34"/>
      <c r="J43" s="31">
        <f t="shared" si="2"/>
      </c>
      <c r="K43" s="39"/>
      <c r="L43" s="165"/>
      <c r="M43" s="27"/>
    </row>
    <row r="44" spans="1:13" ht="13.5">
      <c r="A44" s="44" t="s">
        <v>31</v>
      </c>
      <c r="B44" s="4"/>
      <c r="C44" s="52">
        <v>216607</v>
      </c>
      <c r="D44" s="30">
        <f>IF(C44="","",RANK(C44,C$8:C$63,0))</f>
        <v>47</v>
      </c>
      <c r="E44" s="49"/>
      <c r="F44" s="53">
        <v>1011.2411507879197</v>
      </c>
      <c r="G44" s="30">
        <f t="shared" si="1"/>
        <v>11</v>
      </c>
      <c r="H44" s="39"/>
      <c r="I44" s="34">
        <v>26.086153647288018</v>
      </c>
      <c r="J44" s="30">
        <f>IF(I44="","",RANK(I44,I$8:I$63,0))</f>
        <v>4</v>
      </c>
      <c r="K44" s="39"/>
      <c r="L44" s="164">
        <v>471</v>
      </c>
      <c r="M44" s="26">
        <f aca="true" t="shared" si="3" ref="M44:M54">IF(L44="","",RANK(L44,L$8:L$63,0))</f>
        <v>41</v>
      </c>
    </row>
    <row r="45" spans="1:13" ht="13.5">
      <c r="A45" s="44" t="s">
        <v>32</v>
      </c>
      <c r="B45" s="4"/>
      <c r="C45" s="52">
        <v>246547</v>
      </c>
      <c r="D45" s="30">
        <f>IF(C45="","",RANK(C45,C$8:C$63,0))</f>
        <v>46</v>
      </c>
      <c r="E45" s="49"/>
      <c r="F45" s="53">
        <v>948.2360834661749</v>
      </c>
      <c r="G45" s="30">
        <f t="shared" si="1"/>
        <v>27</v>
      </c>
      <c r="H45" s="39"/>
      <c r="I45" s="34">
        <v>25.023058139015188</v>
      </c>
      <c r="J45" s="30">
        <f t="shared" si="2"/>
        <v>6</v>
      </c>
      <c r="K45" s="39"/>
      <c r="L45" s="164">
        <v>348</v>
      </c>
      <c r="M45" s="26">
        <f t="shared" si="3"/>
        <v>46</v>
      </c>
    </row>
    <row r="46" spans="1:13" ht="13.5">
      <c r="A46" s="44" t="s">
        <v>33</v>
      </c>
      <c r="B46" s="4"/>
      <c r="C46" s="52">
        <v>688621</v>
      </c>
      <c r="D46" s="30">
        <f>IF(C46="","",RANK(C46,C$8:C$63,0))</f>
        <v>20</v>
      </c>
      <c r="E46" s="49"/>
      <c r="F46" s="53">
        <v>969.5560176395524</v>
      </c>
      <c r="G46" s="30">
        <f t="shared" si="1"/>
        <v>19</v>
      </c>
      <c r="H46" s="39"/>
      <c r="I46" s="34">
        <v>27.08751794234044</v>
      </c>
      <c r="J46" s="30">
        <f t="shared" si="2"/>
        <v>3</v>
      </c>
      <c r="K46" s="39"/>
      <c r="L46" s="164">
        <v>1033</v>
      </c>
      <c r="M46" s="26">
        <f t="shared" si="3"/>
        <v>22</v>
      </c>
    </row>
    <row r="47" spans="1:13" ht="13.5">
      <c r="A47" s="44" t="s">
        <v>34</v>
      </c>
      <c r="B47" s="4"/>
      <c r="C47" s="52">
        <v>946830</v>
      </c>
      <c r="D47" s="30">
        <f>IF(C47="","",RANK(C47,C$8:C$63,0))</f>
        <v>12</v>
      </c>
      <c r="E47" s="49"/>
      <c r="F47" s="53">
        <v>901.6671085184358</v>
      </c>
      <c r="G47" s="30">
        <f t="shared" si="1"/>
        <v>41</v>
      </c>
      <c r="H47" s="39"/>
      <c r="I47" s="34">
        <v>22.067108139792783</v>
      </c>
      <c r="J47" s="30">
        <f t="shared" si="2"/>
        <v>16</v>
      </c>
      <c r="K47" s="39"/>
      <c r="L47" s="164">
        <v>1395</v>
      </c>
      <c r="M47" s="26">
        <f t="shared" si="3"/>
        <v>18</v>
      </c>
    </row>
    <row r="48" spans="1:13" ht="13.5">
      <c r="A48" s="44" t="s">
        <v>35</v>
      </c>
      <c r="B48" s="4"/>
      <c r="C48" s="52">
        <v>553902</v>
      </c>
      <c r="D48" s="30">
        <f>IF(C48="","",RANK(C48,C$8:C$63,0))</f>
        <v>25</v>
      </c>
      <c r="E48" s="49"/>
      <c r="F48" s="53">
        <v>1051.0194975651598</v>
      </c>
      <c r="G48" s="30">
        <f t="shared" si="1"/>
        <v>3</v>
      </c>
      <c r="H48" s="39"/>
      <c r="I48" s="34">
        <v>29.460604910492407</v>
      </c>
      <c r="J48" s="30">
        <f t="shared" si="2"/>
        <v>2</v>
      </c>
      <c r="K48" s="39"/>
      <c r="L48" s="164">
        <v>681</v>
      </c>
      <c r="M48" s="26">
        <f t="shared" si="3"/>
        <v>34</v>
      </c>
    </row>
    <row r="49" spans="1:13" ht="13.5">
      <c r="A49" s="44"/>
      <c r="B49" s="4"/>
      <c r="C49" s="52"/>
      <c r="D49" s="31"/>
      <c r="E49" s="49"/>
      <c r="F49" s="53"/>
      <c r="G49" s="31">
        <f t="shared" si="1"/>
      </c>
      <c r="H49" s="39"/>
      <c r="I49" s="34"/>
      <c r="J49" s="31">
        <f t="shared" si="2"/>
      </c>
      <c r="K49" s="39"/>
      <c r="L49" s="165"/>
      <c r="M49" s="27">
        <f t="shared" si="3"/>
      </c>
    </row>
    <row r="50" spans="1:13" ht="13.5">
      <c r="A50" s="44" t="s">
        <v>36</v>
      </c>
      <c r="B50" s="4"/>
      <c r="C50" s="52">
        <v>274147</v>
      </c>
      <c r="D50" s="30">
        <f>IF(C50="","",RANK(C50,C$8:C$63,0))</f>
        <v>44</v>
      </c>
      <c r="E50" s="49"/>
      <c r="F50" s="53">
        <v>959.0989751645048</v>
      </c>
      <c r="G50" s="30">
        <f t="shared" si="1"/>
        <v>23</v>
      </c>
      <c r="H50" s="39"/>
      <c r="I50" s="34">
        <v>16.77154972479611</v>
      </c>
      <c r="J50" s="30">
        <f t="shared" si="2"/>
        <v>33</v>
      </c>
      <c r="K50" s="39"/>
      <c r="L50" s="164">
        <v>543</v>
      </c>
      <c r="M50" s="26">
        <f t="shared" si="3"/>
        <v>39</v>
      </c>
    </row>
    <row r="51" spans="1:13" ht="13.5">
      <c r="A51" s="44" t="s">
        <v>37</v>
      </c>
      <c r="B51" s="4"/>
      <c r="C51" s="52">
        <v>330083</v>
      </c>
      <c r="D51" s="30">
        <f>IF(C51="","",RANK(C51,C$8:C$63,0))</f>
        <v>40</v>
      </c>
      <c r="E51" s="49"/>
      <c r="F51" s="53">
        <v>894.550602707747</v>
      </c>
      <c r="G51" s="30">
        <f t="shared" si="1"/>
        <v>42</v>
      </c>
      <c r="H51" s="39"/>
      <c r="I51" s="34">
        <v>20.087312398178515</v>
      </c>
      <c r="J51" s="30">
        <f t="shared" si="2"/>
        <v>21</v>
      </c>
      <c r="K51" s="39"/>
      <c r="L51" s="164">
        <v>467</v>
      </c>
      <c r="M51" s="26">
        <f t="shared" si="3"/>
        <v>43</v>
      </c>
    </row>
    <row r="52" spans="1:13" ht="13.5">
      <c r="A52" s="44" t="s">
        <v>38</v>
      </c>
      <c r="B52" s="4"/>
      <c r="C52" s="52">
        <v>478203</v>
      </c>
      <c r="D52" s="30">
        <f>IF(C52="","",RANK(C52,C$8:C$63,0))</f>
        <v>28</v>
      </c>
      <c r="E52" s="49"/>
      <c r="F52" s="53">
        <v>911.2170949580867</v>
      </c>
      <c r="G52" s="30">
        <f t="shared" si="1"/>
        <v>38</v>
      </c>
      <c r="H52" s="39"/>
      <c r="I52" s="34">
        <v>18.353293475783296</v>
      </c>
      <c r="J52" s="30">
        <f t="shared" si="2"/>
        <v>28</v>
      </c>
      <c r="K52" s="39"/>
      <c r="L52" s="164">
        <v>926</v>
      </c>
      <c r="M52" s="26">
        <f t="shared" si="3"/>
        <v>24</v>
      </c>
    </row>
    <row r="53" spans="1:13" ht="13.5">
      <c r="A53" s="44" t="s">
        <v>39</v>
      </c>
      <c r="B53" s="4"/>
      <c r="C53" s="52">
        <v>259826</v>
      </c>
      <c r="D53" s="30">
        <f>IF(C53="","",RANK(C53,C$8:C$63,0))</f>
        <v>45</v>
      </c>
      <c r="E53" s="49"/>
      <c r="F53" s="53">
        <v>942.8354182377506</v>
      </c>
      <c r="G53" s="30">
        <f t="shared" si="1"/>
        <v>29</v>
      </c>
      <c r="H53" s="39"/>
      <c r="I53" s="34">
        <v>22.433288974700194</v>
      </c>
      <c r="J53" s="30">
        <f t="shared" si="2"/>
        <v>14</v>
      </c>
      <c r="K53" s="39"/>
      <c r="L53" s="164">
        <v>387</v>
      </c>
      <c r="M53" s="26">
        <f t="shared" si="3"/>
        <v>45</v>
      </c>
    </row>
    <row r="54" spans="1:13" ht="13.5">
      <c r="A54" s="44" t="s">
        <v>40</v>
      </c>
      <c r="B54" s="4"/>
      <c r="C54" s="52">
        <v>1853311</v>
      </c>
      <c r="D54" s="30">
        <f>IF(C54="","",RANK(C54,C$8:C$63,0))</f>
        <v>9</v>
      </c>
      <c r="E54" s="49"/>
      <c r="F54" s="53">
        <v>992.501918238356</v>
      </c>
      <c r="G54" s="30">
        <f t="shared" si="1"/>
        <v>15</v>
      </c>
      <c r="H54" s="39"/>
      <c r="I54" s="34">
        <v>21.296765273933758</v>
      </c>
      <c r="J54" s="30">
        <f t="shared" si="2"/>
        <v>18</v>
      </c>
      <c r="K54" s="39"/>
      <c r="L54" s="164">
        <v>2997</v>
      </c>
      <c r="M54" s="26">
        <f t="shared" si="3"/>
        <v>7</v>
      </c>
    </row>
    <row r="55" spans="1:13" ht="13.5">
      <c r="A55" s="44"/>
      <c r="B55" s="4"/>
      <c r="C55" s="56"/>
      <c r="D55" s="31"/>
      <c r="E55" s="49"/>
      <c r="F55" s="57"/>
      <c r="G55" s="31"/>
      <c r="H55" s="39"/>
      <c r="I55" s="34"/>
      <c r="J55" s="31"/>
      <c r="K55" s="39"/>
      <c r="L55" s="165"/>
      <c r="M55" s="27"/>
    </row>
    <row r="56" spans="1:13" ht="13.5">
      <c r="A56" s="44" t="s">
        <v>41</v>
      </c>
      <c r="B56" s="4"/>
      <c r="C56" s="52">
        <v>275076</v>
      </c>
      <c r="D56" s="30">
        <f>IF(C56="","",RANK(C56,C$8:C$63,0))</f>
        <v>43</v>
      </c>
      <c r="E56" s="49"/>
      <c r="F56" s="53">
        <v>883.8837545503823</v>
      </c>
      <c r="G56" s="30">
        <f>IF(F56="","",RANK(F56,F$8:F$63,0))</f>
        <v>43</v>
      </c>
      <c r="H56" s="39"/>
      <c r="I56" s="34">
        <v>18.642847794791255</v>
      </c>
      <c r="J56" s="30">
        <f aca="true" t="shared" si="4" ref="J56:J63">IF(I56="","",RANK(I56,I$8:I$63,0))</f>
        <v>26</v>
      </c>
      <c r="K56" s="39"/>
      <c r="L56" s="164">
        <v>400</v>
      </c>
      <c r="M56" s="26">
        <f>IF(L56="","",RANK(L56,L$8:L$63,0))</f>
        <v>44</v>
      </c>
    </row>
    <row r="57" spans="1:13" ht="13.5">
      <c r="A57" s="44" t="s">
        <v>42</v>
      </c>
      <c r="B57" s="4"/>
      <c r="C57" s="52">
        <v>497695</v>
      </c>
      <c r="D57" s="30">
        <f>IF(C57="","",RANK(C57,C$8:C$63,0))</f>
        <v>27</v>
      </c>
      <c r="E57" s="49"/>
      <c r="F57" s="53">
        <v>960.0854683344737</v>
      </c>
      <c r="G57" s="30">
        <f>IF(F57="","",RANK(F57,F$8:F$63,0))</f>
        <v>22</v>
      </c>
      <c r="H57" s="39"/>
      <c r="I57" s="34">
        <v>15.983082008057142</v>
      </c>
      <c r="J57" s="30">
        <f t="shared" si="4"/>
        <v>38</v>
      </c>
      <c r="K57" s="39"/>
      <c r="L57" s="164">
        <v>787</v>
      </c>
      <c r="M57" s="26">
        <f>IF(L57="","",RANK(L57,L$8:L$63,0))</f>
        <v>31</v>
      </c>
    </row>
    <row r="58" spans="1:13" ht="13.5">
      <c r="A58" s="44" t="s">
        <v>43</v>
      </c>
      <c r="B58" s="4"/>
      <c r="C58" s="52">
        <v>565188</v>
      </c>
      <c r="D58" s="30">
        <f>IF(C58="","",RANK(C58,C$8:C$63,0))</f>
        <v>24</v>
      </c>
      <c r="E58" s="49"/>
      <c r="F58" s="53">
        <v>847.9714283373763</v>
      </c>
      <c r="G58" s="30">
        <f>IF(F58="","",RANK(F58,F$8:F$63,0))</f>
        <v>45</v>
      </c>
      <c r="H58" s="39"/>
      <c r="I58" s="34">
        <v>19.71245291134376</v>
      </c>
      <c r="J58" s="30">
        <f t="shared" si="4"/>
        <v>23</v>
      </c>
      <c r="K58" s="39"/>
      <c r="L58" s="164">
        <v>577</v>
      </c>
      <c r="M58" s="26">
        <f>IF(L58="","",RANK(L58,L$8:L$63,0))</f>
        <v>38</v>
      </c>
    </row>
    <row r="59" spans="1:13" ht="13.5">
      <c r="A59" s="44" t="s">
        <v>44</v>
      </c>
      <c r="B59" s="4"/>
      <c r="C59" s="52">
        <v>415962</v>
      </c>
      <c r="D59" s="30">
        <f>IF(C59="","",RANK(C59,C$8:C$63,0))</f>
        <v>34</v>
      </c>
      <c r="E59" s="49"/>
      <c r="F59" s="53">
        <v>950.6617364410424</v>
      </c>
      <c r="G59" s="30">
        <f>IF(F59="","",RANK(F59,F$8:F$63,0))</f>
        <v>25</v>
      </c>
      <c r="H59" s="39"/>
      <c r="I59" s="34">
        <v>20.279116817243686</v>
      </c>
      <c r="J59" s="30">
        <f t="shared" si="4"/>
        <v>20</v>
      </c>
      <c r="K59" s="39"/>
      <c r="L59" s="164">
        <v>889</v>
      </c>
      <c r="M59" s="26">
        <f>IF(L59="","",RANK(L59,L$8:L$63,0))</f>
        <v>27</v>
      </c>
    </row>
    <row r="60" spans="1:13" ht="13.5">
      <c r="A60" s="44" t="s">
        <v>45</v>
      </c>
      <c r="B60" s="4"/>
      <c r="C60" s="52">
        <v>404061</v>
      </c>
      <c r="D60" s="30">
        <f>IF(C60="","",RANK(C60,C$8:C$63,0))</f>
        <v>36</v>
      </c>
      <c r="E60" s="49"/>
      <c r="F60" s="53">
        <v>968.6335717602133</v>
      </c>
      <c r="G60" s="30">
        <f>IF(F60="","",RANK(F60,F$8:F$63,0))</f>
        <v>20</v>
      </c>
      <c r="H60" s="39"/>
      <c r="I60" s="34">
        <v>18.952660284319506</v>
      </c>
      <c r="J60" s="30">
        <f t="shared" si="4"/>
        <v>25</v>
      </c>
      <c r="K60" s="39"/>
      <c r="L60" s="164">
        <v>1389</v>
      </c>
      <c r="M60" s="26">
        <f>IF(L60="","",RANK(L60,L$8:L$63,0))</f>
        <v>19</v>
      </c>
    </row>
    <row r="61" spans="1:13" ht="13.5">
      <c r="A61" s="44"/>
      <c r="B61" s="4"/>
      <c r="C61" s="56"/>
      <c r="D61" s="31"/>
      <c r="E61" s="49"/>
      <c r="F61" s="57"/>
      <c r="G61" s="31"/>
      <c r="H61" s="39"/>
      <c r="I61" s="34"/>
      <c r="J61" s="31">
        <f t="shared" si="4"/>
      </c>
      <c r="K61" s="39"/>
      <c r="L61" s="165"/>
      <c r="M61" s="27"/>
    </row>
    <row r="62" spans="1:13" ht="13.5">
      <c r="A62" s="44" t="s">
        <v>46</v>
      </c>
      <c r="B62" s="4"/>
      <c r="C62" s="52">
        <v>581396</v>
      </c>
      <c r="D62" s="30">
        <f>IF(C62="","",RANK(C62,C$8:C$63,0))</f>
        <v>23</v>
      </c>
      <c r="E62" s="49"/>
      <c r="F62" s="53">
        <v>936.1675918980047</v>
      </c>
      <c r="G62" s="30">
        <f>IF(F62="","",RANK(F62,F$8:F$63,0))</f>
        <v>32</v>
      </c>
      <c r="H62" s="39"/>
      <c r="I62" s="34">
        <v>16.212306991215694</v>
      </c>
      <c r="J62" s="30">
        <f t="shared" si="4"/>
        <v>37</v>
      </c>
      <c r="K62" s="39"/>
      <c r="L62" s="164">
        <v>1162</v>
      </c>
      <c r="M62" s="26">
        <f>IF(L62="","",RANK(L62,L$8:L$63,0))</f>
        <v>21</v>
      </c>
    </row>
    <row r="63" spans="1:13" ht="13.5">
      <c r="A63" s="44" t="s">
        <v>47</v>
      </c>
      <c r="B63" s="4"/>
      <c r="C63" s="52">
        <v>436428</v>
      </c>
      <c r="D63" s="30">
        <f>IF(C63="","",RANK(C63,C$8:C$63,0))</f>
        <v>32</v>
      </c>
      <c r="E63" s="49"/>
      <c r="F63" s="53">
        <v>829.5584178321265</v>
      </c>
      <c r="G63" s="30">
        <f>IF(F63="","",RANK(F63,F$8:F$63,0))</f>
        <v>47</v>
      </c>
      <c r="H63" s="39"/>
      <c r="I63" s="34">
        <v>15.260435043600587</v>
      </c>
      <c r="J63" s="30">
        <f t="shared" si="4"/>
        <v>40</v>
      </c>
      <c r="K63" s="39"/>
      <c r="L63" s="164">
        <v>811</v>
      </c>
      <c r="M63" s="26">
        <f>IF(L63="","",RANK(L63,L$8:L$63,0))</f>
        <v>29</v>
      </c>
    </row>
    <row r="64" spans="1:13" ht="14.25" thickBot="1">
      <c r="A64" s="45"/>
      <c r="B64" s="16"/>
      <c r="C64" s="18"/>
      <c r="D64" s="17"/>
      <c r="E64" s="16"/>
      <c r="F64" s="18"/>
      <c r="G64" s="17"/>
      <c r="H64" s="16"/>
      <c r="I64" s="24"/>
      <c r="J64" s="33"/>
      <c r="K64" s="16"/>
      <c r="L64" s="18"/>
      <c r="M64" s="19"/>
    </row>
    <row r="65" spans="1:13" ht="5.25" customHeight="1">
      <c r="A65" s="11"/>
      <c r="B65" s="12"/>
      <c r="C65" s="12"/>
      <c r="D65" s="12"/>
      <c r="E65" s="12"/>
      <c r="F65" s="12"/>
      <c r="G65" s="12"/>
      <c r="H65" s="12"/>
      <c r="I65" s="13"/>
      <c r="J65" s="12"/>
      <c r="K65" s="12"/>
      <c r="L65" s="12"/>
      <c r="M65" s="12"/>
    </row>
    <row r="66" spans="1:13" ht="13.5" customHeight="1">
      <c r="A66" s="247" t="s">
        <v>54</v>
      </c>
      <c r="B66" s="247"/>
      <c r="C66" s="247"/>
      <c r="D66" s="247"/>
      <c r="E66" s="247"/>
      <c r="F66" s="247"/>
      <c r="G66" s="247"/>
      <c r="H66" s="247" t="s">
        <v>55</v>
      </c>
      <c r="I66" s="247"/>
      <c r="J66" s="247"/>
      <c r="K66" s="248" t="s">
        <v>56</v>
      </c>
      <c r="L66" s="248"/>
      <c r="M66" s="248"/>
    </row>
    <row r="67" spans="1:17" s="20" customFormat="1" ht="12.75" customHeight="1">
      <c r="A67" s="249" t="s">
        <v>116</v>
      </c>
      <c r="B67" s="249"/>
      <c r="C67" s="249"/>
      <c r="D67" s="249"/>
      <c r="E67" s="249"/>
      <c r="F67" s="249"/>
      <c r="G67" s="249"/>
      <c r="H67" s="249" t="s">
        <v>144</v>
      </c>
      <c r="I67" s="249"/>
      <c r="J67" s="249"/>
      <c r="K67" s="249" t="s">
        <v>111</v>
      </c>
      <c r="L67" s="249"/>
      <c r="M67" s="249"/>
      <c r="O67" s="1"/>
      <c r="P67" s="1"/>
      <c r="Q67" s="1"/>
    </row>
    <row r="68" spans="1:17" s="20" customFormat="1" ht="12.75" customHeight="1">
      <c r="A68" s="249"/>
      <c r="B68" s="249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  <c r="O68" s="1"/>
      <c r="P68" s="1"/>
      <c r="Q68" s="1"/>
    </row>
    <row r="69" spans="1:17" s="20" customFormat="1" ht="12.75" customHeight="1">
      <c r="A69" s="249"/>
      <c r="B69" s="249"/>
      <c r="C69" s="249"/>
      <c r="D69" s="249"/>
      <c r="E69" s="249"/>
      <c r="F69" s="249"/>
      <c r="G69" s="249"/>
      <c r="H69" s="249"/>
      <c r="I69" s="249"/>
      <c r="J69" s="249"/>
      <c r="K69" s="249"/>
      <c r="L69" s="249"/>
      <c r="M69" s="249"/>
      <c r="O69" s="1"/>
      <c r="P69" s="1"/>
      <c r="Q69" s="1"/>
    </row>
    <row r="70" spans="1:17" s="20" customFormat="1" ht="12.75" customHeight="1">
      <c r="A70" s="249"/>
      <c r="B70" s="249"/>
      <c r="C70" s="249"/>
      <c r="D70" s="249"/>
      <c r="E70" s="249"/>
      <c r="F70" s="249"/>
      <c r="G70" s="249"/>
      <c r="H70" s="249"/>
      <c r="I70" s="249"/>
      <c r="J70" s="249"/>
      <c r="K70" s="249"/>
      <c r="L70" s="249"/>
      <c r="M70" s="249"/>
      <c r="O70" s="1"/>
      <c r="P70" s="1"/>
      <c r="Q70" s="1"/>
    </row>
  </sheetData>
  <sheetProtection/>
  <mergeCells count="15">
    <mergeCell ref="A66:G66"/>
    <mergeCell ref="H66:J66"/>
    <mergeCell ref="K66:M66"/>
    <mergeCell ref="A67:G70"/>
    <mergeCell ref="H67:J70"/>
    <mergeCell ref="K67:M70"/>
    <mergeCell ref="A1:M1"/>
    <mergeCell ref="B3:D3"/>
    <mergeCell ref="E3:G3"/>
    <mergeCell ref="H3:J3"/>
    <mergeCell ref="K3:M3"/>
    <mergeCell ref="B4:C4"/>
    <mergeCell ref="E4:F4"/>
    <mergeCell ref="H4:I4"/>
    <mergeCell ref="K4:L4"/>
  </mergeCells>
  <conditionalFormatting sqref="D44:D48 D50:D54 D56:D60 D62:D63 G50:G53 G41:G42 G56:G59 D40:D42 M62:M63 M50:M53 M44:M48 M56:M60 G44:G47 M41:M42 J50:J54 J40:J42 J56:J60 J62:J63 G62:G63 J47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fitToHeight="1" fitToWidth="1" horizontalDpi="600" verticalDpi="600" orientation="portrait" paperSize="9" scale="91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72"/>
  <sheetViews>
    <sheetView zoomScalePageLayoutView="0" workbookViewId="0" topLeftCell="A1">
      <selection activeCell="O62" sqref="O62"/>
    </sheetView>
  </sheetViews>
  <sheetFormatPr defaultColWidth="9.00390625" defaultRowHeight="13.5"/>
  <cols>
    <col min="1" max="1" width="10.625" style="1" customWidth="1"/>
    <col min="2" max="2" width="3.625" style="1" customWidth="1"/>
    <col min="3" max="3" width="10.50390625" style="1" customWidth="1"/>
    <col min="4" max="4" width="4.625" style="1" customWidth="1"/>
    <col min="5" max="5" width="3.625" style="1" customWidth="1"/>
    <col min="6" max="6" width="13.75390625" style="1" customWidth="1"/>
    <col min="7" max="7" width="4.625" style="1" customWidth="1"/>
    <col min="8" max="8" width="3.625" style="1" customWidth="1"/>
    <col min="9" max="9" width="11.625" style="1" customWidth="1"/>
    <col min="10" max="10" width="4.625" style="1" customWidth="1"/>
    <col min="11" max="11" width="3.625" style="1" customWidth="1"/>
    <col min="12" max="12" width="10.625" style="1" customWidth="1"/>
    <col min="13" max="13" width="4.625" style="1" customWidth="1"/>
    <col min="14" max="16384" width="9.00390625" style="1" customWidth="1"/>
  </cols>
  <sheetData>
    <row r="1" spans="1:13" ht="18.75">
      <c r="A1" s="251" t="s">
        <v>84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71"/>
    </row>
    <row r="2" spans="1:13" ht="14.25" customHeight="1" thickBot="1">
      <c r="A2" s="36"/>
      <c r="B2" s="36"/>
      <c r="C2" s="36"/>
      <c r="D2" s="37" t="s">
        <v>60</v>
      </c>
      <c r="E2" s="37"/>
      <c r="F2" s="37"/>
      <c r="G2" s="37" t="s">
        <v>61</v>
      </c>
      <c r="H2" s="37"/>
      <c r="I2" s="37"/>
      <c r="J2" s="37" t="s">
        <v>62</v>
      </c>
      <c r="K2" s="37"/>
      <c r="L2" s="37"/>
      <c r="M2" s="37" t="s">
        <v>63</v>
      </c>
    </row>
    <row r="3" spans="1:14" s="10" customFormat="1" ht="48.75" customHeight="1">
      <c r="A3" s="67"/>
      <c r="B3" s="272" t="s">
        <v>135</v>
      </c>
      <c r="C3" s="253"/>
      <c r="D3" s="254"/>
      <c r="E3" s="255" t="s">
        <v>85</v>
      </c>
      <c r="F3" s="256"/>
      <c r="G3" s="257"/>
      <c r="H3" s="273" t="s">
        <v>136</v>
      </c>
      <c r="I3" s="259"/>
      <c r="J3" s="260"/>
      <c r="K3" s="266" t="s">
        <v>127</v>
      </c>
      <c r="L3" s="259"/>
      <c r="M3" s="261"/>
      <c r="N3" s="208"/>
    </row>
    <row r="4" spans="1:13" ht="13.5" customHeight="1">
      <c r="A4" s="68" t="s">
        <v>49</v>
      </c>
      <c r="B4" s="274" t="s">
        <v>86</v>
      </c>
      <c r="C4" s="275"/>
      <c r="D4" s="41" t="s">
        <v>48</v>
      </c>
      <c r="E4" s="276" t="s">
        <v>87</v>
      </c>
      <c r="F4" s="275"/>
      <c r="G4" s="41" t="s">
        <v>48</v>
      </c>
      <c r="H4" s="276" t="s">
        <v>50</v>
      </c>
      <c r="I4" s="275"/>
      <c r="J4" s="41" t="s">
        <v>48</v>
      </c>
      <c r="K4" s="277" t="s">
        <v>133</v>
      </c>
      <c r="L4" s="278"/>
      <c r="M4" s="42" t="s">
        <v>48</v>
      </c>
    </row>
    <row r="5" spans="1:13" ht="13.5" customHeight="1">
      <c r="A5" s="43"/>
      <c r="B5" s="2"/>
      <c r="C5" s="8"/>
      <c r="D5" s="7"/>
      <c r="E5" s="2"/>
      <c r="F5" s="6"/>
      <c r="G5" s="7"/>
      <c r="H5" s="3"/>
      <c r="I5" s="81"/>
      <c r="J5" s="96"/>
      <c r="K5" s="3"/>
      <c r="L5" s="97"/>
      <c r="M5" s="98"/>
    </row>
    <row r="6" spans="1:13" ht="13.5">
      <c r="A6" s="43" t="s">
        <v>0</v>
      </c>
      <c r="B6" s="3"/>
      <c r="C6" s="29">
        <v>273103</v>
      </c>
      <c r="D6" s="29"/>
      <c r="E6" s="121"/>
      <c r="F6" s="125">
        <v>1536003667</v>
      </c>
      <c r="G6" s="29"/>
      <c r="H6" s="121"/>
      <c r="I6" s="99">
        <v>8044399</v>
      </c>
      <c r="J6" s="120"/>
      <c r="K6" s="121"/>
      <c r="L6" s="99">
        <v>1569800</v>
      </c>
      <c r="M6" s="25"/>
    </row>
    <row r="7" spans="1:13" ht="13.5">
      <c r="A7" s="43"/>
      <c r="B7" s="3"/>
      <c r="C7" s="29"/>
      <c r="D7" s="29"/>
      <c r="E7" s="121"/>
      <c r="F7" s="126"/>
      <c r="G7" s="29"/>
      <c r="H7" s="121"/>
      <c r="I7" s="122"/>
      <c r="J7" s="120"/>
      <c r="K7" s="121"/>
      <c r="L7" s="99"/>
      <c r="M7" s="25"/>
    </row>
    <row r="8" spans="1:16" ht="13.5">
      <c r="A8" s="44" t="s">
        <v>1</v>
      </c>
      <c r="B8" s="4"/>
      <c r="C8" s="162">
        <v>11237</v>
      </c>
      <c r="D8" s="30">
        <f>IF(C8="","",RANK(C8,C$8:C$63,0))</f>
        <v>8</v>
      </c>
      <c r="E8" s="123"/>
      <c r="F8" s="127">
        <v>28278952</v>
      </c>
      <c r="G8" s="30">
        <f>IF(F8="","",RANK(F8,F$8:F$63,0))</f>
        <v>14</v>
      </c>
      <c r="H8" s="123"/>
      <c r="I8" s="99">
        <v>294806</v>
      </c>
      <c r="J8" s="30">
        <f aca="true" t="shared" si="0" ref="J8:J24">IF(I8="","",RANK(I8,I$8:I$63,0))</f>
        <v>8</v>
      </c>
      <c r="K8" s="123"/>
      <c r="L8" s="100">
        <v>22700</v>
      </c>
      <c r="M8" s="26">
        <f>IF(L8="","",RANK(L8,L$8:L$63,0))</f>
        <v>29</v>
      </c>
      <c r="O8" s="100"/>
      <c r="P8" s="244"/>
    </row>
    <row r="9" spans="1:16" ht="13.5">
      <c r="A9" s="44" t="s">
        <v>2</v>
      </c>
      <c r="B9" s="4"/>
      <c r="C9" s="162">
        <v>2768</v>
      </c>
      <c r="D9" s="30">
        <f>IF(C9="","",RANK(C9,C$8:C$63,0))</f>
        <v>34</v>
      </c>
      <c r="E9" s="123"/>
      <c r="F9" s="127">
        <v>1377290</v>
      </c>
      <c r="G9" s="30">
        <f>IF(F9="","",RANK(F9,F$8:F$63,0))</f>
        <v>42</v>
      </c>
      <c r="H9" s="123"/>
      <c r="I9" s="99">
        <v>109010</v>
      </c>
      <c r="J9" s="30">
        <f t="shared" si="0"/>
        <v>29</v>
      </c>
      <c r="K9" s="123"/>
      <c r="L9" s="100">
        <v>6500</v>
      </c>
      <c r="M9" s="26">
        <f>IF(L9="","",RANK(L9,L$8:L$63,0))</f>
        <v>46</v>
      </c>
      <c r="P9" s="244"/>
    </row>
    <row r="10" spans="1:16" ht="13.5">
      <c r="A10" s="44" t="s">
        <v>3</v>
      </c>
      <c r="B10" s="4"/>
      <c r="C10" s="162">
        <v>2819</v>
      </c>
      <c r="D10" s="30">
        <f>IF(C10="","",RANK(C10,C$8:C$63,0))</f>
        <v>33</v>
      </c>
      <c r="E10" s="123"/>
      <c r="F10" s="127">
        <v>1425254</v>
      </c>
      <c r="G10" s="30">
        <f>IF(F10="","",RANK(F10,F$8:F$63,0))</f>
        <v>41</v>
      </c>
      <c r="H10" s="123"/>
      <c r="I10" s="99">
        <v>113166</v>
      </c>
      <c r="J10" s="30">
        <f t="shared" si="0"/>
        <v>26</v>
      </c>
      <c r="K10" s="123"/>
      <c r="L10" s="100">
        <v>16000</v>
      </c>
      <c r="M10" s="26">
        <f>IF(L10="","",RANK(L10,L$8:L$63,0))</f>
        <v>34</v>
      </c>
      <c r="P10" s="244"/>
    </row>
    <row r="11" spans="1:16" ht="13.5">
      <c r="A11" s="44" t="s">
        <v>4</v>
      </c>
      <c r="B11" s="4"/>
      <c r="C11" s="162">
        <v>4921</v>
      </c>
      <c r="D11" s="30">
        <f>IF(C11="","",RANK(C11,C$8:C$63,0))</f>
        <v>15</v>
      </c>
      <c r="E11" s="123"/>
      <c r="F11" s="127">
        <v>13100460</v>
      </c>
      <c r="G11" s="30">
        <f>IF(F11="","",RANK(F11,F$8:F$63,0))</f>
        <v>20</v>
      </c>
      <c r="H11" s="123"/>
      <c r="I11" s="99">
        <v>196273</v>
      </c>
      <c r="J11" s="30">
        <f t="shared" si="0"/>
        <v>12</v>
      </c>
      <c r="K11" s="123"/>
      <c r="L11" s="100">
        <v>27200</v>
      </c>
      <c r="M11" s="26">
        <f>IF(L11="","",RANK(L11,L$8:L$63,0))</f>
        <v>22</v>
      </c>
      <c r="P11" s="244"/>
    </row>
    <row r="12" spans="1:16" ht="13.5">
      <c r="A12" s="44" t="s">
        <v>5</v>
      </c>
      <c r="B12" s="4"/>
      <c r="C12" s="162">
        <v>2227</v>
      </c>
      <c r="D12" s="30">
        <f>IF(C12="","",RANK(C12,C$8:C$63,0))</f>
        <v>41</v>
      </c>
      <c r="E12" s="123"/>
      <c r="F12" s="127">
        <v>2681325</v>
      </c>
      <c r="G12" s="30">
        <f>IF(F12="","",RANK(F12,F$8:F$63,0))</f>
        <v>34</v>
      </c>
      <c r="H12" s="123"/>
      <c r="I12" s="99">
        <v>70455</v>
      </c>
      <c r="J12" s="30">
        <f t="shared" si="0"/>
        <v>37</v>
      </c>
      <c r="K12" s="123"/>
      <c r="L12" s="100">
        <v>4600</v>
      </c>
      <c r="M12" s="26">
        <f>IF(L12="","",RANK(L12,L$8:L$63,0))</f>
        <v>47</v>
      </c>
      <c r="P12" s="244"/>
    </row>
    <row r="13" spans="1:16" ht="13.5">
      <c r="A13" s="44"/>
      <c r="B13" s="4"/>
      <c r="C13" s="29"/>
      <c r="D13" s="31"/>
      <c r="E13" s="123"/>
      <c r="F13" s="128"/>
      <c r="G13" s="31"/>
      <c r="H13" s="123"/>
      <c r="I13" s="90"/>
      <c r="J13" s="31">
        <f t="shared" si="0"/>
      </c>
      <c r="K13" s="123"/>
      <c r="L13" s="99"/>
      <c r="M13" s="27"/>
      <c r="P13" s="244"/>
    </row>
    <row r="14" spans="1:16" ht="13.5">
      <c r="A14" s="44" t="s">
        <v>6</v>
      </c>
      <c r="B14" s="4"/>
      <c r="C14" s="162">
        <v>2470</v>
      </c>
      <c r="D14" s="30">
        <f>IF(C14="","",RANK(C14,C$8:C$63,0))</f>
        <v>37</v>
      </c>
      <c r="E14" s="123"/>
      <c r="F14" s="127">
        <v>2376863</v>
      </c>
      <c r="G14" s="30">
        <f>IF(F14="","",RANK(F14,F$8:F$63,0))</f>
        <v>35</v>
      </c>
      <c r="H14" s="123"/>
      <c r="I14" s="99">
        <v>83564</v>
      </c>
      <c r="J14" s="30">
        <f t="shared" si="0"/>
        <v>32</v>
      </c>
      <c r="K14" s="123"/>
      <c r="L14" s="100">
        <v>8300</v>
      </c>
      <c r="M14" s="26">
        <f>IF(L14="","",RANK(L14,L$8:L$63,0))</f>
        <v>42</v>
      </c>
      <c r="P14" s="244"/>
    </row>
    <row r="15" spans="1:16" ht="13.5">
      <c r="A15" s="44" t="s">
        <v>7</v>
      </c>
      <c r="B15" s="4"/>
      <c r="C15" s="162">
        <v>4106</v>
      </c>
      <c r="D15" s="30">
        <f>IF(C15="","",RANK(C15,C$8:C$63,0))</f>
        <v>21</v>
      </c>
      <c r="E15" s="123"/>
      <c r="F15" s="127">
        <v>5593838</v>
      </c>
      <c r="G15" s="30">
        <f>IF(F15="","",RANK(F15,F$8:F$63,0))</f>
        <v>27</v>
      </c>
      <c r="H15" s="123"/>
      <c r="I15" s="99">
        <v>151719</v>
      </c>
      <c r="J15" s="30">
        <f t="shared" si="0"/>
        <v>16</v>
      </c>
      <c r="K15" s="123"/>
      <c r="L15" s="100">
        <v>24100</v>
      </c>
      <c r="M15" s="26">
        <f>IF(L15="","",RANK(L15,L$8:L$63,0))</f>
        <v>28</v>
      </c>
      <c r="P15" s="244"/>
    </row>
    <row r="16" spans="1:16" ht="13.5">
      <c r="A16" s="44" t="s">
        <v>8</v>
      </c>
      <c r="B16" s="4"/>
      <c r="C16" s="162">
        <v>6021</v>
      </c>
      <c r="D16" s="30">
        <f>IF(C16="","",RANK(C16,C$8:C$63,0))</f>
        <v>12</v>
      </c>
      <c r="E16" s="123"/>
      <c r="F16" s="127">
        <v>58713609</v>
      </c>
      <c r="G16" s="30">
        <f>IF(F16="","",RANK(F16,F$8:F$63,0))</f>
        <v>8</v>
      </c>
      <c r="H16" s="123"/>
      <c r="I16" s="99">
        <v>207693</v>
      </c>
      <c r="J16" s="30">
        <f t="shared" si="0"/>
        <v>10</v>
      </c>
      <c r="K16" s="123"/>
      <c r="L16" s="100">
        <v>44200</v>
      </c>
      <c r="M16" s="26">
        <f>IF(L16="","",RANK(L16,L$8:L$63,0))</f>
        <v>12</v>
      </c>
      <c r="P16" s="244"/>
    </row>
    <row r="17" spans="1:16" ht="13.5">
      <c r="A17" s="44" t="s">
        <v>9</v>
      </c>
      <c r="B17" s="4"/>
      <c r="C17" s="162">
        <v>4202</v>
      </c>
      <c r="D17" s="30">
        <f>IF(C17="","",RANK(C17,C$8:C$63,0))</f>
        <v>20</v>
      </c>
      <c r="E17" s="123"/>
      <c r="F17" s="127">
        <v>16733115</v>
      </c>
      <c r="G17" s="30">
        <f>IF(F17="","",RANK(F17,F$8:F$63,0))</f>
        <v>18</v>
      </c>
      <c r="H17" s="123"/>
      <c r="I17" s="99">
        <v>80774</v>
      </c>
      <c r="J17" s="30">
        <f t="shared" si="0"/>
        <v>35</v>
      </c>
      <c r="K17" s="123"/>
      <c r="L17" s="100">
        <v>41300</v>
      </c>
      <c r="M17" s="26">
        <f>IF(L17="","",RANK(L17,L$8:L$63,0))</f>
        <v>14</v>
      </c>
      <c r="P17" s="244"/>
    </row>
    <row r="18" spans="1:16" ht="13.5">
      <c r="A18" s="44" t="s">
        <v>10</v>
      </c>
      <c r="B18" s="4"/>
      <c r="C18" s="162">
        <v>4278</v>
      </c>
      <c r="D18" s="30">
        <f>IF(C18="","",RANK(C18,C$8:C$63,0))</f>
        <v>19</v>
      </c>
      <c r="E18" s="123"/>
      <c r="F18" s="127">
        <v>22875169</v>
      </c>
      <c r="G18" s="30">
        <f>IF(F18="","",RANK(F18,F$8:F$63,0))</f>
        <v>16</v>
      </c>
      <c r="H18" s="123"/>
      <c r="I18" s="99">
        <v>145689</v>
      </c>
      <c r="J18" s="30">
        <f t="shared" si="0"/>
        <v>18</v>
      </c>
      <c r="K18" s="123"/>
      <c r="L18" s="100">
        <v>37800</v>
      </c>
      <c r="M18" s="26">
        <f>IF(L18="","",RANK(L18,L$8:L$63,0))</f>
        <v>16</v>
      </c>
      <c r="P18" s="244"/>
    </row>
    <row r="19" spans="1:16" ht="13.5">
      <c r="A19" s="44"/>
      <c r="B19" s="4"/>
      <c r="C19" s="29"/>
      <c r="D19" s="31"/>
      <c r="E19" s="123"/>
      <c r="F19" s="128"/>
      <c r="G19" s="31"/>
      <c r="H19" s="123"/>
      <c r="I19" s="90"/>
      <c r="J19" s="31">
        <f t="shared" si="0"/>
      </c>
      <c r="K19" s="123"/>
      <c r="L19" s="99"/>
      <c r="M19" s="27"/>
      <c r="P19" s="244"/>
    </row>
    <row r="20" spans="1:16" ht="13.5">
      <c r="A20" s="15" t="s">
        <v>11</v>
      </c>
      <c r="B20" s="5"/>
      <c r="C20" s="163">
        <v>13971</v>
      </c>
      <c r="D20" s="21">
        <f>IF(C20="","",RANK(C20,C$8:C$63,0))</f>
        <v>5</v>
      </c>
      <c r="E20" s="124"/>
      <c r="F20" s="108">
        <v>73516409</v>
      </c>
      <c r="G20" s="21">
        <f>IF(F20="","",RANK(F20,F$8:F$63,0))</f>
        <v>7</v>
      </c>
      <c r="H20" s="124"/>
      <c r="I20" s="101">
        <v>389618</v>
      </c>
      <c r="J20" s="21">
        <f t="shared" si="0"/>
        <v>4</v>
      </c>
      <c r="K20" s="124"/>
      <c r="L20" s="101">
        <v>84700</v>
      </c>
      <c r="M20" s="22">
        <f aca="true" t="shared" si="1" ref="M20:M25">IF(L20="","",RANK(L20,L$8:L$63,0))</f>
        <v>2</v>
      </c>
      <c r="P20" s="244"/>
    </row>
    <row r="21" spans="1:16" ht="13.5">
      <c r="A21" s="44" t="s">
        <v>12</v>
      </c>
      <c r="B21" s="4"/>
      <c r="C21" s="162">
        <v>11917</v>
      </c>
      <c r="D21" s="32">
        <f>IF(C21="","",RANK(C21,C$8:C$63,0))</f>
        <v>7</v>
      </c>
      <c r="E21" s="123"/>
      <c r="F21" s="127">
        <v>155064736</v>
      </c>
      <c r="G21" s="32">
        <f>IF(F21="","",RANK(F21,F$8:F$63,0))</f>
        <v>3</v>
      </c>
      <c r="H21" s="123"/>
      <c r="I21" s="99">
        <v>333254</v>
      </c>
      <c r="J21" s="32">
        <f t="shared" si="0"/>
        <v>6</v>
      </c>
      <c r="K21" s="123"/>
      <c r="L21" s="100">
        <v>65800</v>
      </c>
      <c r="M21" s="28">
        <f t="shared" si="1"/>
        <v>8</v>
      </c>
      <c r="P21" s="244"/>
    </row>
    <row r="22" spans="1:16" ht="13.5">
      <c r="A22" s="44" t="s">
        <v>13</v>
      </c>
      <c r="B22" s="4"/>
      <c r="C22" s="162">
        <v>28509</v>
      </c>
      <c r="D22" s="32">
        <f>IF(C22="","",RANK(C22,C$8:C$63,0))</f>
        <v>1</v>
      </c>
      <c r="E22" s="123"/>
      <c r="F22" s="127">
        <v>244459463</v>
      </c>
      <c r="G22" s="32">
        <f>IF(F22="","",RANK(F22,F$8:F$63,0))</f>
        <v>1</v>
      </c>
      <c r="H22" s="123"/>
      <c r="I22" s="99">
        <v>665923</v>
      </c>
      <c r="J22" s="32">
        <f t="shared" si="0"/>
        <v>2</v>
      </c>
      <c r="K22" s="123"/>
      <c r="L22" s="100">
        <v>72700</v>
      </c>
      <c r="M22" s="28">
        <f t="shared" si="1"/>
        <v>4</v>
      </c>
      <c r="P22" s="244"/>
    </row>
    <row r="23" spans="1:16" ht="13.5">
      <c r="A23" s="44" t="s">
        <v>14</v>
      </c>
      <c r="B23" s="4"/>
      <c r="C23" s="162">
        <v>17263</v>
      </c>
      <c r="D23" s="32">
        <f>IF(C23="","",RANK(C23,C$8:C$63,0))</f>
        <v>3</v>
      </c>
      <c r="E23" s="123"/>
      <c r="F23" s="127">
        <v>137211361</v>
      </c>
      <c r="G23" s="32">
        <f>IF(F23="","",RANK(F23,F$8:F$63,0))</f>
        <v>5</v>
      </c>
      <c r="H23" s="123"/>
      <c r="I23" s="99">
        <v>672257</v>
      </c>
      <c r="J23" s="32">
        <f t="shared" si="0"/>
        <v>1</v>
      </c>
      <c r="K23" s="123"/>
      <c r="L23" s="100">
        <v>72000</v>
      </c>
      <c r="M23" s="28">
        <f t="shared" si="1"/>
        <v>5</v>
      </c>
      <c r="P23" s="244"/>
    </row>
    <row r="24" spans="1:16" ht="13.5">
      <c r="A24" s="44" t="s">
        <v>15</v>
      </c>
      <c r="B24" s="4"/>
      <c r="C24" s="162">
        <v>4955</v>
      </c>
      <c r="D24" s="30">
        <f>IF(C24="","",RANK(C24,C$8:C$63,0))</f>
        <v>14</v>
      </c>
      <c r="E24" s="123"/>
      <c r="F24" s="127">
        <v>32534195</v>
      </c>
      <c r="G24" s="30">
        <f>IF(F24="","",RANK(F24,F$8:F$63,0))</f>
        <v>12</v>
      </c>
      <c r="H24" s="123"/>
      <c r="I24" s="99">
        <v>109626</v>
      </c>
      <c r="J24" s="30">
        <f t="shared" si="0"/>
        <v>28</v>
      </c>
      <c r="K24" s="123"/>
      <c r="L24" s="100">
        <v>11100</v>
      </c>
      <c r="M24" s="26">
        <f t="shared" si="1"/>
        <v>39</v>
      </c>
      <c r="P24" s="244"/>
    </row>
    <row r="25" spans="1:16" ht="13.5">
      <c r="A25" s="44"/>
      <c r="B25" s="4"/>
      <c r="C25" s="29"/>
      <c r="D25" s="31"/>
      <c r="E25" s="123"/>
      <c r="F25" s="128"/>
      <c r="G25" s="31"/>
      <c r="H25" s="123"/>
      <c r="I25" s="90"/>
      <c r="J25" s="31"/>
      <c r="K25" s="123"/>
      <c r="L25" s="99"/>
      <c r="M25" s="27">
        <f t="shared" si="1"/>
      </c>
      <c r="P25" s="244"/>
    </row>
    <row r="26" spans="1:16" ht="13.5">
      <c r="A26" s="44" t="s">
        <v>16</v>
      </c>
      <c r="B26" s="4"/>
      <c r="C26" s="162">
        <v>2997</v>
      </c>
      <c r="D26" s="30">
        <f>IF(C26="","",RANK(C26,C$8:C$63,0))</f>
        <v>31</v>
      </c>
      <c r="E26" s="123"/>
      <c r="F26" s="127">
        <v>4522002</v>
      </c>
      <c r="G26" s="30">
        <f>IF(F26="","",RANK(F26,F$8:F$63,0))</f>
        <v>29</v>
      </c>
      <c r="H26" s="123"/>
      <c r="I26" s="99">
        <v>82819</v>
      </c>
      <c r="J26" s="30">
        <f>IF(I26="","",RANK(I26,I$8:I$63,0))</f>
        <v>33</v>
      </c>
      <c r="K26" s="123"/>
      <c r="L26" s="100">
        <v>9400</v>
      </c>
      <c r="M26" s="26">
        <f aca="true" t="shared" si="2" ref="M26:M36">IF(L26="","",RANK(L26,L$8:L$63,0))</f>
        <v>41</v>
      </c>
      <c r="P26" s="244"/>
    </row>
    <row r="27" spans="1:16" ht="13.5">
      <c r="A27" s="44" t="s">
        <v>17</v>
      </c>
      <c r="B27" s="4"/>
      <c r="C27" s="162">
        <v>3237</v>
      </c>
      <c r="D27" s="30">
        <f>IF(C27="","",RANK(C27,C$8:C$63,0))</f>
        <v>28</v>
      </c>
      <c r="E27" s="123"/>
      <c r="F27" s="127">
        <v>2289980</v>
      </c>
      <c r="G27" s="30">
        <f>IF(F27="","",RANK(F27,F$8:F$63,0))</f>
        <v>36</v>
      </c>
      <c r="H27" s="123"/>
      <c r="I27" s="99">
        <v>142931</v>
      </c>
      <c r="J27" s="30">
        <f>IF(I27="","",RANK(I27,I$8:I$63,0))</f>
        <v>19</v>
      </c>
      <c r="K27" s="123"/>
      <c r="L27" s="99">
        <v>7900</v>
      </c>
      <c r="M27" s="26">
        <f t="shared" si="2"/>
        <v>43</v>
      </c>
      <c r="P27" s="244"/>
    </row>
    <row r="28" spans="1:16" ht="13.5">
      <c r="A28" s="44" t="s">
        <v>18</v>
      </c>
      <c r="B28" s="4"/>
      <c r="C28" s="162">
        <v>2291</v>
      </c>
      <c r="D28" s="30">
        <f>IF(C28="","",RANK(C28,C$8:C$63,0))</f>
        <v>40</v>
      </c>
      <c r="E28" s="123"/>
      <c r="F28" s="127">
        <v>1149508</v>
      </c>
      <c r="G28" s="30">
        <f>IF(F28="","",RANK(F28,F$8:F$63,0))</f>
        <v>43</v>
      </c>
      <c r="H28" s="123"/>
      <c r="I28" s="99">
        <v>56122</v>
      </c>
      <c r="J28" s="30">
        <f>IF(I28="","",RANK(I28,I$8:I$63,0))</f>
        <v>41</v>
      </c>
      <c r="K28" s="123"/>
      <c r="L28" s="99">
        <v>6800</v>
      </c>
      <c r="M28" s="26">
        <f t="shared" si="2"/>
        <v>45</v>
      </c>
      <c r="P28" s="244"/>
    </row>
    <row r="29" spans="1:16" ht="13.5">
      <c r="A29" s="44" t="s">
        <v>19</v>
      </c>
      <c r="B29" s="4"/>
      <c r="C29" s="162">
        <v>1915</v>
      </c>
      <c r="D29" s="30">
        <f>IF(C29="","",RANK(C29,C$8:C$63,0))</f>
        <v>42</v>
      </c>
      <c r="E29" s="123"/>
      <c r="F29" s="127">
        <v>2992562</v>
      </c>
      <c r="G29" s="30">
        <f>IF(F29="","",RANK(F29,F$8:F$63,0))</f>
        <v>32</v>
      </c>
      <c r="H29" s="123"/>
      <c r="I29" s="99">
        <v>41877</v>
      </c>
      <c r="J29" s="30">
        <f>IF(I29="","",RANK(I29,I$8:I$63,0))</f>
        <v>44</v>
      </c>
      <c r="K29" s="123"/>
      <c r="L29" s="99">
        <v>19300</v>
      </c>
      <c r="M29" s="26">
        <f t="shared" si="2"/>
        <v>32</v>
      </c>
      <c r="P29" s="244"/>
    </row>
    <row r="30" spans="1:16" ht="13.5">
      <c r="A30" s="44" t="s">
        <v>20</v>
      </c>
      <c r="B30" s="4"/>
      <c r="C30" s="162">
        <v>4884</v>
      </c>
      <c r="D30" s="30">
        <f>IF(C30="","",RANK(C30,C$8:C$63,0))</f>
        <v>16</v>
      </c>
      <c r="E30" s="123"/>
      <c r="F30" s="127">
        <v>10448047</v>
      </c>
      <c r="G30" s="30">
        <f>IF(F30="","",RANK(F30,F$8:F$63,0))</f>
        <v>24</v>
      </c>
      <c r="H30" s="123"/>
      <c r="I30" s="99">
        <v>129460</v>
      </c>
      <c r="J30" s="30">
        <f>IF(I30="","",RANK(I30,I$8:I$63,0))</f>
        <v>24</v>
      </c>
      <c r="K30" s="123"/>
      <c r="L30" s="99">
        <v>49800</v>
      </c>
      <c r="M30" s="26">
        <f t="shared" si="2"/>
        <v>10</v>
      </c>
      <c r="P30" s="244"/>
    </row>
    <row r="31" spans="1:16" ht="13.5">
      <c r="A31" s="44"/>
      <c r="B31" s="4"/>
      <c r="C31" s="29"/>
      <c r="D31" s="31"/>
      <c r="E31" s="123"/>
      <c r="F31" s="128"/>
      <c r="G31" s="31"/>
      <c r="H31" s="123"/>
      <c r="I31" s="90"/>
      <c r="J31" s="31"/>
      <c r="K31" s="123"/>
      <c r="L31" s="99"/>
      <c r="M31" s="27">
        <f t="shared" si="2"/>
      </c>
      <c r="P31" s="244"/>
    </row>
    <row r="32" spans="1:16" ht="13.5">
      <c r="A32" s="44" t="s">
        <v>21</v>
      </c>
      <c r="B32" s="4"/>
      <c r="C32" s="162">
        <v>4454</v>
      </c>
      <c r="D32" s="30">
        <f>IF(C32="","",RANK(C32,C$8:C$63,0))</f>
        <v>18</v>
      </c>
      <c r="E32" s="123"/>
      <c r="F32" s="127">
        <v>11858030</v>
      </c>
      <c r="G32" s="30">
        <f>IF(F32="","",RANK(F32,F$8:F$63,0))</f>
        <v>22</v>
      </c>
      <c r="H32" s="123"/>
      <c r="I32" s="99">
        <v>130416</v>
      </c>
      <c r="J32" s="30">
        <f>IF(I32="","",RANK(I32,I$8:I$63,0))</f>
        <v>23</v>
      </c>
      <c r="K32" s="123"/>
      <c r="L32" s="100">
        <v>35400</v>
      </c>
      <c r="M32" s="26">
        <f t="shared" si="2"/>
        <v>17</v>
      </c>
      <c r="P32" s="244"/>
    </row>
    <row r="33" spans="1:16" ht="13.5">
      <c r="A33" s="44" t="s">
        <v>22</v>
      </c>
      <c r="B33" s="4"/>
      <c r="C33" s="162">
        <v>7853</v>
      </c>
      <c r="D33" s="30">
        <f>IF(C33="","",RANK(C33,C$8:C$63,0))</f>
        <v>10</v>
      </c>
      <c r="E33" s="123"/>
      <c r="F33" s="127">
        <v>51860649</v>
      </c>
      <c r="G33" s="30">
        <f>IF(F33="","",RANK(F33,F$8:F$63,0))</f>
        <v>9</v>
      </c>
      <c r="H33" s="123"/>
      <c r="I33" s="99">
        <v>319222</v>
      </c>
      <c r="J33" s="30">
        <f>IF(I33="","",RANK(I33,I$8:I$63,0))</f>
        <v>7</v>
      </c>
      <c r="K33" s="123"/>
      <c r="L33" s="100">
        <v>69100</v>
      </c>
      <c r="M33" s="26">
        <f t="shared" si="2"/>
        <v>7</v>
      </c>
      <c r="P33" s="244"/>
    </row>
    <row r="34" spans="1:16" ht="13.5">
      <c r="A34" s="44" t="s">
        <v>23</v>
      </c>
      <c r="B34" s="4"/>
      <c r="C34" s="162">
        <v>15322</v>
      </c>
      <c r="D34" s="30">
        <f>IF(C34="","",RANK(C34,C$8:C$63,0))</f>
        <v>4</v>
      </c>
      <c r="E34" s="123"/>
      <c r="F34" s="127">
        <v>139740590</v>
      </c>
      <c r="G34" s="30">
        <f>IF(F34="","",RANK(F34,F$8:F$63,0))</f>
        <v>4</v>
      </c>
      <c r="H34" s="123"/>
      <c r="I34" s="99">
        <v>656164</v>
      </c>
      <c r="J34" s="30">
        <f>IF(I34="","",RANK(I34,I$8:I$63,0))</f>
        <v>3</v>
      </c>
      <c r="K34" s="123"/>
      <c r="L34" s="100">
        <v>105000</v>
      </c>
      <c r="M34" s="26">
        <f t="shared" si="2"/>
        <v>1</v>
      </c>
      <c r="P34" s="244"/>
    </row>
    <row r="35" spans="1:16" ht="13.5">
      <c r="A35" s="44" t="s">
        <v>24</v>
      </c>
      <c r="B35" s="4"/>
      <c r="C35" s="162">
        <v>4074</v>
      </c>
      <c r="D35" s="30">
        <f>IF(C35="","",RANK(C35,C$8:C$63,0))</f>
        <v>22</v>
      </c>
      <c r="E35" s="123"/>
      <c r="F35" s="127">
        <v>26157700</v>
      </c>
      <c r="G35" s="30">
        <f>IF(F35="","",RANK(F35,F$8:F$63,0))</f>
        <v>15</v>
      </c>
      <c r="H35" s="123"/>
      <c r="I35" s="99">
        <v>146344</v>
      </c>
      <c r="J35" s="30">
        <f>IF(I35="","",RANK(I35,I$8:I$63,0))</f>
        <v>17</v>
      </c>
      <c r="K35" s="123"/>
      <c r="L35" s="100">
        <v>30600</v>
      </c>
      <c r="M35" s="26">
        <f t="shared" si="2"/>
        <v>19</v>
      </c>
      <c r="P35" s="244"/>
    </row>
    <row r="36" spans="1:16" ht="13.5">
      <c r="A36" s="44" t="s">
        <v>25</v>
      </c>
      <c r="B36" s="4"/>
      <c r="C36" s="162">
        <v>3274</v>
      </c>
      <c r="D36" s="30">
        <f>IF(C36="","",RANK(C36,C$8:C$63,0))</f>
        <v>27</v>
      </c>
      <c r="E36" s="123"/>
      <c r="F36" s="127">
        <v>38296613</v>
      </c>
      <c r="G36" s="30">
        <f>IF(F36="","",RANK(F36,F$8:F$63,0))</f>
        <v>11</v>
      </c>
      <c r="H36" s="123"/>
      <c r="I36" s="99">
        <v>67809</v>
      </c>
      <c r="J36" s="30">
        <f>IF(I36="","",RANK(I36,I$8:I$63,0))</f>
        <v>39</v>
      </c>
      <c r="K36" s="123"/>
      <c r="L36" s="100">
        <v>26100</v>
      </c>
      <c r="M36" s="26">
        <f t="shared" si="2"/>
        <v>24</v>
      </c>
      <c r="P36" s="244"/>
    </row>
    <row r="37" spans="1:16" ht="13.5">
      <c r="A37" s="44"/>
      <c r="B37" s="4"/>
      <c r="C37" s="29"/>
      <c r="D37" s="31"/>
      <c r="E37" s="123"/>
      <c r="F37" s="128"/>
      <c r="G37" s="31"/>
      <c r="H37" s="123"/>
      <c r="I37" s="90"/>
      <c r="J37" s="31"/>
      <c r="K37" s="123"/>
      <c r="L37" s="99"/>
      <c r="M37" s="27"/>
      <c r="P37" s="244"/>
    </row>
    <row r="38" spans="1:16" ht="13.5">
      <c r="A38" s="44" t="s">
        <v>26</v>
      </c>
      <c r="B38" s="4"/>
      <c r="C38" s="162">
        <v>5947</v>
      </c>
      <c r="D38" s="30">
        <f>IF(C38="","",RANK(C38,C$8:C$63,0))</f>
        <v>13</v>
      </c>
      <c r="E38" s="123"/>
      <c r="F38" s="127">
        <v>40359359</v>
      </c>
      <c r="G38" s="30">
        <f>IF(F38="","",RANK(F38,F$8:F$63,0))</f>
        <v>10</v>
      </c>
      <c r="H38" s="123"/>
      <c r="I38" s="99">
        <v>68357</v>
      </c>
      <c r="J38" s="30">
        <f>IF(I38="","",RANK(I38,I$8:I$63,0))</f>
        <v>38</v>
      </c>
      <c r="K38" s="123"/>
      <c r="L38" s="100">
        <v>24900</v>
      </c>
      <c r="M38" s="26">
        <f>IF(L38="","",RANK(L38,L$8:L$63,0))</f>
        <v>26</v>
      </c>
      <c r="P38" s="244"/>
    </row>
    <row r="39" spans="1:16" ht="13.5">
      <c r="A39" s="44" t="s">
        <v>27</v>
      </c>
      <c r="B39" s="4"/>
      <c r="C39" s="162">
        <v>18656</v>
      </c>
      <c r="D39" s="30">
        <f>IF(C39="","",RANK(C39,C$8:C$63,0))</f>
        <v>2</v>
      </c>
      <c r="E39" s="123"/>
      <c r="F39" s="127">
        <v>174047627</v>
      </c>
      <c r="G39" s="30">
        <f>IF(F39="","",RANK(F39,F$8:F$63,0))</f>
        <v>2</v>
      </c>
      <c r="H39" s="123"/>
      <c r="I39" s="99">
        <v>200395</v>
      </c>
      <c r="J39" s="30">
        <f>IF(I39="","",RANK(I39,I$8:I$63,0))</f>
        <v>11</v>
      </c>
      <c r="K39" s="123"/>
      <c r="L39" s="100">
        <v>64100</v>
      </c>
      <c r="M39" s="26">
        <f>IF(L39="","",RANK(L39,L$8:L$63,0))</f>
        <v>9</v>
      </c>
      <c r="P39" s="244"/>
    </row>
    <row r="40" spans="1:16" ht="13.5">
      <c r="A40" s="44" t="s">
        <v>28</v>
      </c>
      <c r="B40" s="4"/>
      <c r="C40" s="162">
        <v>12095</v>
      </c>
      <c r="D40" s="30">
        <f>IF(C40="","",RANK(C40,C$8:C$63,0))</f>
        <v>6</v>
      </c>
      <c r="E40" s="123"/>
      <c r="F40" s="127">
        <v>101478077</v>
      </c>
      <c r="G40" s="30">
        <f>IF(F40="","",RANK(F40,F$8:F$63,0))</f>
        <v>6</v>
      </c>
      <c r="H40" s="123"/>
      <c r="I40" s="99">
        <v>252069</v>
      </c>
      <c r="J40" s="30">
        <f>IF(I40="","",RANK(I40,I$8:I$63,0))</f>
        <v>9</v>
      </c>
      <c r="K40" s="123"/>
      <c r="L40" s="100">
        <v>69300</v>
      </c>
      <c r="M40" s="26">
        <f>IF(L40="","",RANK(L40,L$8:L$63,0))</f>
        <v>6</v>
      </c>
      <c r="P40" s="244"/>
    </row>
    <row r="41" spans="1:16" ht="13.5">
      <c r="A41" s="44" t="s">
        <v>29</v>
      </c>
      <c r="B41" s="4"/>
      <c r="C41" s="162">
        <v>3037</v>
      </c>
      <c r="D41" s="30">
        <f>IF(C41="","",RANK(C41,C$8:C$63,0))</f>
        <v>29</v>
      </c>
      <c r="E41" s="123"/>
      <c r="F41" s="127">
        <v>13966608</v>
      </c>
      <c r="G41" s="30">
        <f>IF(F41="","",RANK(F41,F$8:F$63,0))</f>
        <v>19</v>
      </c>
      <c r="H41" s="123"/>
      <c r="I41" s="99">
        <v>37593</v>
      </c>
      <c r="J41" s="30">
        <f>IF(I41="","",RANK(I41,I$8:I$63,0))</f>
        <v>45</v>
      </c>
      <c r="K41" s="123"/>
      <c r="L41" s="100">
        <v>20800</v>
      </c>
      <c r="M41" s="26">
        <f>IF(L41="","",RANK(L41,L$8:L$63,0))</f>
        <v>31</v>
      </c>
      <c r="P41" s="244"/>
    </row>
    <row r="42" spans="1:16" ht="13.5">
      <c r="A42" s="44" t="s">
        <v>30</v>
      </c>
      <c r="B42" s="4"/>
      <c r="C42" s="162">
        <v>2528</v>
      </c>
      <c r="D42" s="30">
        <f>IF(C42="","",RANK(C42,C$8:C$63,0))</f>
        <v>36</v>
      </c>
      <c r="E42" s="123"/>
      <c r="F42" s="127">
        <v>10193181</v>
      </c>
      <c r="G42" s="30">
        <f>IF(F42="","",RANK(F42,F$8:F$63,0))</f>
        <v>25</v>
      </c>
      <c r="H42" s="123"/>
      <c r="I42" s="99">
        <v>54959</v>
      </c>
      <c r="J42" s="30">
        <f>IF(I42="","",RANK(I42,I$8:I$63,0))</f>
        <v>42</v>
      </c>
      <c r="K42" s="123"/>
      <c r="L42" s="100">
        <v>15500</v>
      </c>
      <c r="M42" s="26">
        <f>IF(L42="","",RANK(L42,L$8:L$63,0))</f>
        <v>36</v>
      </c>
      <c r="P42" s="244"/>
    </row>
    <row r="43" spans="1:16" ht="13.5">
      <c r="A43" s="44"/>
      <c r="B43" s="4"/>
      <c r="C43" s="29"/>
      <c r="D43" s="31"/>
      <c r="E43" s="123"/>
      <c r="F43" s="128"/>
      <c r="G43" s="31"/>
      <c r="H43" s="123"/>
      <c r="I43" s="90"/>
      <c r="J43" s="31"/>
      <c r="K43" s="123"/>
      <c r="L43" s="99"/>
      <c r="M43" s="27"/>
      <c r="P43" s="244"/>
    </row>
    <row r="44" spans="1:16" ht="13.5">
      <c r="A44" s="44" t="s">
        <v>31</v>
      </c>
      <c r="B44" s="4"/>
      <c r="C44" s="162">
        <v>1398</v>
      </c>
      <c r="D44" s="30">
        <f>IF(C44="","",RANK(C44,C$8:C$63,0))</f>
        <v>47</v>
      </c>
      <c r="E44" s="123"/>
      <c r="F44" s="127">
        <v>1061378</v>
      </c>
      <c r="G44" s="30">
        <f>IF(F44="","",RANK(F44,F$8:F$63,0))</f>
        <v>45</v>
      </c>
      <c r="H44" s="123"/>
      <c r="I44" s="99">
        <v>25039</v>
      </c>
      <c r="J44" s="30">
        <f>IF(I44="","",RANK(I44,I$8:I$63,0))</f>
        <v>47</v>
      </c>
      <c r="K44" s="123"/>
      <c r="L44" s="100">
        <v>7700</v>
      </c>
      <c r="M44" s="26">
        <f>IF(L44="","",RANK(L44,L$8:L$63,0))</f>
        <v>44</v>
      </c>
      <c r="P44" s="244"/>
    </row>
    <row r="45" spans="1:16" ht="13.5">
      <c r="A45" s="44" t="s">
        <v>32</v>
      </c>
      <c r="B45" s="4"/>
      <c r="C45" s="162">
        <v>1756</v>
      </c>
      <c r="D45" s="30">
        <f>IF(C45="","",RANK(C45,C$8:C$63,0))</f>
        <v>45</v>
      </c>
      <c r="E45" s="123"/>
      <c r="F45" s="127">
        <v>886966</v>
      </c>
      <c r="G45" s="30">
        <f>IF(F45="","",RANK(F45,F$8:F$63,0))</f>
        <v>47</v>
      </c>
      <c r="H45" s="123"/>
      <c r="I45" s="99">
        <v>81881</v>
      </c>
      <c r="J45" s="30">
        <f>IF(I45="","",RANK(I45,I$8:I$63,0))</f>
        <v>34</v>
      </c>
      <c r="K45" s="123"/>
      <c r="L45" s="100">
        <v>10800</v>
      </c>
      <c r="M45" s="26">
        <f>IF(L45="","",RANK(L45,L$8:L$63,0))</f>
        <v>40</v>
      </c>
      <c r="P45" s="244"/>
    </row>
    <row r="46" spans="1:16" ht="13.5">
      <c r="A46" s="44" t="s">
        <v>33</v>
      </c>
      <c r="B46" s="4"/>
      <c r="C46" s="162">
        <v>4707</v>
      </c>
      <c r="D46" s="30">
        <f>IF(C46="","",RANK(C46,C$8:C$63,0))</f>
        <v>17</v>
      </c>
      <c r="E46" s="123"/>
      <c r="F46" s="127">
        <v>11760577</v>
      </c>
      <c r="G46" s="30">
        <f>IF(F46="","",RANK(F46,F$8:F$63,0))</f>
        <v>23</v>
      </c>
      <c r="H46" s="123"/>
      <c r="I46" s="99">
        <v>162539</v>
      </c>
      <c r="J46" s="30">
        <f>IF(I46="","",RANK(I46,I$8:I$63,0))</f>
        <v>15</v>
      </c>
      <c r="K46" s="123"/>
      <c r="L46" s="100">
        <v>42300</v>
      </c>
      <c r="M46" s="26">
        <f>IF(L46="","",RANK(L46,L$8:L$63,0))</f>
        <v>13</v>
      </c>
      <c r="P46" s="244"/>
    </row>
    <row r="47" spans="1:16" ht="13.5">
      <c r="A47" s="44" t="s">
        <v>34</v>
      </c>
      <c r="B47" s="4"/>
      <c r="C47" s="162">
        <v>6789</v>
      </c>
      <c r="D47" s="30">
        <f>IF(C47="","",RANK(C47,C$8:C$63,0))</f>
        <v>11</v>
      </c>
      <c r="E47" s="123"/>
      <c r="F47" s="127">
        <v>22802628</v>
      </c>
      <c r="G47" s="30">
        <f>IF(F47="","",RANK(F47,F$8:F$63,0))</f>
        <v>17</v>
      </c>
      <c r="H47" s="123"/>
      <c r="I47" s="99">
        <v>188780</v>
      </c>
      <c r="J47" s="30">
        <f>IF(I47="","",RANK(I47,I$8:I$63,0))</f>
        <v>13</v>
      </c>
      <c r="K47" s="123"/>
      <c r="L47" s="100">
        <v>47400</v>
      </c>
      <c r="M47" s="26">
        <f>IF(L47="","",RANK(L47,L$8:L$63,0))</f>
        <v>11</v>
      </c>
      <c r="P47" s="244"/>
    </row>
    <row r="48" spans="1:16" ht="13.5">
      <c r="A48" s="44" t="s">
        <v>35</v>
      </c>
      <c r="B48" s="4"/>
      <c r="C48" s="162">
        <v>3387</v>
      </c>
      <c r="D48" s="30">
        <f>IF(C48="","",RANK(C48,C$8:C$63,0))</f>
        <v>25</v>
      </c>
      <c r="E48" s="123"/>
      <c r="F48" s="127">
        <v>12448467</v>
      </c>
      <c r="G48" s="30">
        <f>IF(F48="","",RANK(F48,F$8:F$63,0))</f>
        <v>21</v>
      </c>
      <c r="H48" s="123"/>
      <c r="I48" s="99">
        <v>112552</v>
      </c>
      <c r="J48" s="30">
        <f>IF(I48="","",RANK(I48,I$8:I$63,0))</f>
        <v>27</v>
      </c>
      <c r="K48" s="123"/>
      <c r="L48" s="100">
        <v>28400</v>
      </c>
      <c r="M48" s="26">
        <f>IF(L48="","",RANK(L48,L$8:L$63,0))</f>
        <v>21</v>
      </c>
      <c r="P48" s="244"/>
    </row>
    <row r="49" spans="1:16" ht="13.5">
      <c r="A49" s="44"/>
      <c r="B49" s="4"/>
      <c r="C49" s="29"/>
      <c r="D49" s="31"/>
      <c r="E49" s="123"/>
      <c r="F49" s="128"/>
      <c r="G49" s="31"/>
      <c r="H49" s="123"/>
      <c r="I49" s="90"/>
      <c r="J49" s="31"/>
      <c r="K49" s="123"/>
      <c r="L49" s="99"/>
      <c r="M49" s="27"/>
      <c r="P49" s="244"/>
    </row>
    <row r="50" spans="1:16" ht="13.5">
      <c r="A50" s="44" t="s">
        <v>36</v>
      </c>
      <c r="B50" s="4"/>
      <c r="C50" s="162">
        <v>1912</v>
      </c>
      <c r="D50" s="30">
        <f>IF(C50="","",RANK(C50,C$8:C$63,0))</f>
        <v>43</v>
      </c>
      <c r="E50" s="123"/>
      <c r="F50" s="127">
        <v>2196212</v>
      </c>
      <c r="G50" s="30">
        <f>IF(F50="","",RANK(F50,F$8:F$63,0))</f>
        <v>38</v>
      </c>
      <c r="H50" s="123"/>
      <c r="I50" s="99">
        <v>36334</v>
      </c>
      <c r="J50" s="30">
        <f>IF(I50="","",RANK(I50,I$8:I$63,0))</f>
        <v>46</v>
      </c>
      <c r="K50" s="123"/>
      <c r="L50" s="100">
        <v>12700</v>
      </c>
      <c r="M50" s="26">
        <f aca="true" t="shared" si="3" ref="M50:M60">IF(L50="","",RANK(L50,L$8:L$63,0))</f>
        <v>38</v>
      </c>
      <c r="P50" s="244"/>
    </row>
    <row r="51" spans="1:16" ht="13.5">
      <c r="A51" s="44" t="s">
        <v>37</v>
      </c>
      <c r="B51" s="4"/>
      <c r="C51" s="162">
        <v>2440</v>
      </c>
      <c r="D51" s="30">
        <f>IF(C51="","",RANK(C51,C$8:C$63,0))</f>
        <v>38</v>
      </c>
      <c r="E51" s="123"/>
      <c r="F51" s="127">
        <v>3252300</v>
      </c>
      <c r="G51" s="30">
        <f>IF(F51="","",RANK(F51,F$8:F$63,0))</f>
        <v>31</v>
      </c>
      <c r="H51" s="123"/>
      <c r="I51" s="99">
        <v>134678</v>
      </c>
      <c r="J51" s="30">
        <f>IF(I51="","",RANK(I51,I$8:I$63,0))</f>
        <v>22</v>
      </c>
      <c r="K51" s="123"/>
      <c r="L51" s="100">
        <v>17600</v>
      </c>
      <c r="M51" s="26">
        <f t="shared" si="3"/>
        <v>33</v>
      </c>
      <c r="P51" s="244"/>
    </row>
    <row r="52" spans="1:16" ht="13.5">
      <c r="A52" s="44" t="s">
        <v>38</v>
      </c>
      <c r="B52" s="4"/>
      <c r="C52" s="162">
        <v>3318</v>
      </c>
      <c r="D52" s="30">
        <f>IF(C52="","",RANK(C52,C$8:C$63,0))</f>
        <v>26</v>
      </c>
      <c r="E52" s="123"/>
      <c r="F52" s="127">
        <v>2239083</v>
      </c>
      <c r="G52" s="30">
        <f>IF(F52="","",RANK(F52,F$8:F$63,0))</f>
        <v>37</v>
      </c>
      <c r="H52" s="123"/>
      <c r="I52" s="99">
        <v>113834</v>
      </c>
      <c r="J52" s="30">
        <f>IF(I52="","",RANK(I52,I$8:I$63,0))</f>
        <v>25</v>
      </c>
      <c r="K52" s="123"/>
      <c r="L52" s="100">
        <v>25500</v>
      </c>
      <c r="M52" s="26">
        <f t="shared" si="3"/>
        <v>25</v>
      </c>
      <c r="P52" s="244"/>
    </row>
    <row r="53" spans="1:16" ht="13.5">
      <c r="A53" s="44" t="s">
        <v>39</v>
      </c>
      <c r="B53" s="4"/>
      <c r="C53" s="162">
        <v>1733</v>
      </c>
      <c r="D53" s="30">
        <f>IF(C53="","",RANK(C53,C$8:C$63,0))</f>
        <v>46</v>
      </c>
      <c r="E53" s="123"/>
      <c r="F53" s="127">
        <v>932486</v>
      </c>
      <c r="G53" s="30">
        <f>IF(F53="","",RANK(F53,F$8:F$63,0))</f>
        <v>46</v>
      </c>
      <c r="H53" s="123"/>
      <c r="I53" s="99">
        <v>50439</v>
      </c>
      <c r="J53" s="30">
        <f>IF(I53="","",RANK(I53,I$8:I$63,0))</f>
        <v>43</v>
      </c>
      <c r="K53" s="123"/>
      <c r="L53" s="100">
        <v>13800</v>
      </c>
      <c r="M53" s="26">
        <f t="shared" si="3"/>
        <v>37</v>
      </c>
      <c r="P53" s="244"/>
    </row>
    <row r="54" spans="1:16" ht="13.5">
      <c r="A54" s="44" t="s">
        <v>40</v>
      </c>
      <c r="B54" s="4"/>
      <c r="C54" s="162">
        <v>10943</v>
      </c>
      <c r="D54" s="30">
        <f>IF(C54="","",RANK(C54,C$8:C$63,0))</f>
        <v>9</v>
      </c>
      <c r="E54" s="123"/>
      <c r="F54" s="127">
        <v>29702658</v>
      </c>
      <c r="G54" s="30">
        <f>IF(F54="","",RANK(F54,F$8:F$63,0))</f>
        <v>13</v>
      </c>
      <c r="H54" s="123"/>
      <c r="I54" s="99">
        <v>337315</v>
      </c>
      <c r="J54" s="30">
        <f>IF(I54="","",RANK(I54,I$8:I$63,0))</f>
        <v>5</v>
      </c>
      <c r="K54" s="123"/>
      <c r="L54" s="100">
        <v>77000</v>
      </c>
      <c r="M54" s="26">
        <f t="shared" si="3"/>
        <v>3</v>
      </c>
      <c r="P54" s="244"/>
    </row>
    <row r="55" spans="1:13" ht="13.5">
      <c r="A55" s="44"/>
      <c r="B55" s="4"/>
      <c r="C55" s="29"/>
      <c r="D55" s="31"/>
      <c r="E55" s="123"/>
      <c r="F55" s="129"/>
      <c r="G55" s="31"/>
      <c r="H55" s="123"/>
      <c r="I55" s="90"/>
      <c r="J55" s="31"/>
      <c r="K55" s="123"/>
      <c r="L55" s="99"/>
      <c r="M55" s="27">
        <f t="shared" si="3"/>
      </c>
    </row>
    <row r="56" spans="1:13" ht="13.5">
      <c r="A56" s="44" t="s">
        <v>41</v>
      </c>
      <c r="B56" s="4"/>
      <c r="C56" s="162">
        <v>1870</v>
      </c>
      <c r="D56" s="30">
        <f>IF(C56="","",RANK(C56,C$8:C$63,0))</f>
        <v>44</v>
      </c>
      <c r="E56" s="123"/>
      <c r="F56" s="127">
        <v>1874564</v>
      </c>
      <c r="G56" s="30">
        <f>IF(F56="","",RANK(F56,F$8:F$63,0))</f>
        <v>40</v>
      </c>
      <c r="H56" s="123"/>
      <c r="I56" s="99">
        <v>78006</v>
      </c>
      <c r="J56" s="30">
        <f aca="true" t="shared" si="4" ref="J56:J63">IF(I56="","",RANK(I56,I$8:I$63,0))</f>
        <v>36</v>
      </c>
      <c r="K56" s="123"/>
      <c r="L56" s="100">
        <v>22100</v>
      </c>
      <c r="M56" s="26">
        <f t="shared" si="3"/>
        <v>30</v>
      </c>
    </row>
    <row r="57" spans="1:13" ht="13.5">
      <c r="A57" s="44" t="s">
        <v>42</v>
      </c>
      <c r="B57" s="4"/>
      <c r="C57" s="162">
        <v>3035</v>
      </c>
      <c r="D57" s="30">
        <f>IF(C57="","",RANK(C57,C$8:C$63,0))</f>
        <v>30</v>
      </c>
      <c r="E57" s="123"/>
      <c r="F57" s="127">
        <v>4456071</v>
      </c>
      <c r="G57" s="30">
        <f>IF(F57="","",RANK(F57,F$8:F$63,0))</f>
        <v>30</v>
      </c>
      <c r="H57" s="123"/>
      <c r="I57" s="99">
        <v>108464</v>
      </c>
      <c r="J57" s="30">
        <f t="shared" si="4"/>
        <v>30</v>
      </c>
      <c r="K57" s="123"/>
      <c r="L57" s="100">
        <v>26400</v>
      </c>
      <c r="M57" s="26">
        <f t="shared" si="3"/>
        <v>23</v>
      </c>
    </row>
    <row r="58" spans="1:13" ht="13.5">
      <c r="A58" s="44" t="s">
        <v>43</v>
      </c>
      <c r="B58" s="4"/>
      <c r="C58" s="162">
        <v>3906</v>
      </c>
      <c r="D58" s="30">
        <f>IF(C58="","",RANK(C58,C$8:C$63,0))</f>
        <v>23</v>
      </c>
      <c r="E58" s="123"/>
      <c r="F58" s="127">
        <v>6062410</v>
      </c>
      <c r="G58" s="30">
        <f>IF(F58="","",RANK(F58,F$8:F$63,0))</f>
        <v>26</v>
      </c>
      <c r="H58" s="123"/>
      <c r="I58" s="99">
        <v>99492</v>
      </c>
      <c r="J58" s="30">
        <f t="shared" si="4"/>
        <v>31</v>
      </c>
      <c r="K58" s="123"/>
      <c r="L58" s="100">
        <v>39500</v>
      </c>
      <c r="M58" s="26">
        <f t="shared" si="3"/>
        <v>15</v>
      </c>
    </row>
    <row r="59" spans="1:13" ht="13.5">
      <c r="A59" s="44" t="s">
        <v>44</v>
      </c>
      <c r="B59" s="4"/>
      <c r="C59" s="162">
        <v>2705</v>
      </c>
      <c r="D59" s="30">
        <f>IF(C59="","",RANK(C59,C$8:C$63,0))</f>
        <v>35</v>
      </c>
      <c r="E59" s="123"/>
      <c r="F59" s="127">
        <v>2761674</v>
      </c>
      <c r="G59" s="30">
        <f>IF(F59="","",RANK(F59,F$8:F$63,0))</f>
        <v>33</v>
      </c>
      <c r="H59" s="123"/>
      <c r="I59" s="99">
        <v>174604</v>
      </c>
      <c r="J59" s="30">
        <f t="shared" si="4"/>
        <v>14</v>
      </c>
      <c r="K59" s="123"/>
      <c r="L59" s="100">
        <v>24900</v>
      </c>
      <c r="M59" s="26">
        <f t="shared" si="3"/>
        <v>26</v>
      </c>
    </row>
    <row r="60" spans="1:13" ht="13.5">
      <c r="A60" s="44" t="s">
        <v>45</v>
      </c>
      <c r="B60" s="4"/>
      <c r="C60" s="162">
        <v>2440</v>
      </c>
      <c r="D60" s="30">
        <f>IF(C60="","",RANK(C60,C$8:C$63,0))</f>
        <v>38</v>
      </c>
      <c r="E60" s="123"/>
      <c r="F60" s="127">
        <v>1938183</v>
      </c>
      <c r="G60" s="30">
        <f>IF(F60="","",RANK(F60,F$8:F$63,0))</f>
        <v>39</v>
      </c>
      <c r="H60" s="123"/>
      <c r="I60" s="99">
        <v>57451</v>
      </c>
      <c r="J60" s="30">
        <f t="shared" si="4"/>
        <v>40</v>
      </c>
      <c r="K60" s="123"/>
      <c r="L60" s="100">
        <v>30600</v>
      </c>
      <c r="M60" s="26">
        <f t="shared" si="3"/>
        <v>19</v>
      </c>
    </row>
    <row r="61" spans="1:13" ht="13.5">
      <c r="A61" s="44"/>
      <c r="B61" s="4"/>
      <c r="C61" s="29"/>
      <c r="D61" s="31"/>
      <c r="E61" s="123"/>
      <c r="F61" s="129"/>
      <c r="G61" s="31"/>
      <c r="H61" s="123"/>
      <c r="I61" s="90"/>
      <c r="J61" s="31">
        <f t="shared" si="4"/>
      </c>
      <c r="K61" s="123"/>
      <c r="L61" s="99"/>
      <c r="M61" s="27"/>
    </row>
    <row r="62" spans="1:13" ht="13.5">
      <c r="A62" s="44" t="s">
        <v>46</v>
      </c>
      <c r="B62" s="4"/>
      <c r="C62" s="162">
        <v>3620</v>
      </c>
      <c r="D62" s="30">
        <f>IF(C62="","",RANK(C62,C$8:C$63,0))</f>
        <v>24</v>
      </c>
      <c r="E62" s="123"/>
      <c r="F62" s="127">
        <v>5187664</v>
      </c>
      <c r="G62" s="30">
        <f>IF(F62="","",RANK(F62,F$8:F$63,0))</f>
        <v>28</v>
      </c>
      <c r="H62" s="123"/>
      <c r="I62" s="99">
        <v>137759</v>
      </c>
      <c r="J62" s="30">
        <f t="shared" si="4"/>
        <v>20</v>
      </c>
      <c r="K62" s="123"/>
      <c r="L62" s="100">
        <v>34500</v>
      </c>
      <c r="M62" s="26">
        <f>IF(L62="","",RANK(L62,L$8:L$63,0))</f>
        <v>18</v>
      </c>
    </row>
    <row r="63" spans="1:13" ht="13.5">
      <c r="A63" s="44" t="s">
        <v>47</v>
      </c>
      <c r="B63" s="4"/>
      <c r="C63" s="162">
        <v>2917</v>
      </c>
      <c r="D63" s="30">
        <f>IF(C63="","",RANK(C63,C$8:C$63,0))</f>
        <v>32</v>
      </c>
      <c r="E63" s="123"/>
      <c r="F63" s="127">
        <v>1137774</v>
      </c>
      <c r="G63" s="30">
        <f>IF(F63="","",RANK(F63,F$8:F$63,0))</f>
        <v>44</v>
      </c>
      <c r="H63" s="123"/>
      <c r="I63" s="99">
        <v>134868</v>
      </c>
      <c r="J63" s="30">
        <f t="shared" si="4"/>
        <v>21</v>
      </c>
      <c r="K63" s="123"/>
      <c r="L63" s="100">
        <v>15700</v>
      </c>
      <c r="M63" s="26">
        <f>IF(L63="","",RANK(L63,L$8:L$63,0))</f>
        <v>35</v>
      </c>
    </row>
    <row r="64" spans="1:13" ht="14.25" thickBot="1">
      <c r="A64" s="45"/>
      <c r="B64" s="16"/>
      <c r="C64" s="102"/>
      <c r="D64" s="103"/>
      <c r="E64" s="104"/>
      <c r="F64" s="102"/>
      <c r="G64" s="103"/>
      <c r="H64" s="16"/>
      <c r="I64" s="24"/>
      <c r="J64" s="105"/>
      <c r="K64" s="16"/>
      <c r="L64" s="18"/>
      <c r="M64" s="19"/>
    </row>
    <row r="65" spans="1:13" ht="5.25" customHeight="1">
      <c r="A65" s="11"/>
      <c r="B65" s="12"/>
      <c r="C65" s="12"/>
      <c r="D65" s="12"/>
      <c r="E65" s="12"/>
      <c r="F65" s="12"/>
      <c r="G65" s="12"/>
      <c r="H65" s="12"/>
      <c r="I65" s="13"/>
      <c r="J65" s="12"/>
      <c r="K65" s="12"/>
      <c r="L65" s="12"/>
      <c r="M65" s="12"/>
    </row>
    <row r="66" spans="1:13" ht="13.5" customHeight="1">
      <c r="A66" s="247" t="s">
        <v>54</v>
      </c>
      <c r="B66" s="247"/>
      <c r="C66" s="247"/>
      <c r="D66" s="247"/>
      <c r="E66" s="247"/>
      <c r="F66" s="247"/>
      <c r="G66" s="247"/>
      <c r="H66" s="247" t="s">
        <v>55</v>
      </c>
      <c r="I66" s="247"/>
      <c r="J66" s="247"/>
      <c r="K66" s="248" t="s">
        <v>56</v>
      </c>
      <c r="L66" s="248"/>
      <c r="M66" s="248"/>
    </row>
    <row r="67" spans="1:13" s="20" customFormat="1" ht="12.75" customHeight="1">
      <c r="A67" s="269" t="s">
        <v>138</v>
      </c>
      <c r="B67" s="269"/>
      <c r="C67" s="269"/>
      <c r="D67" s="269"/>
      <c r="E67" s="269"/>
      <c r="F67" s="269"/>
      <c r="G67" s="269"/>
      <c r="H67" s="269" t="s">
        <v>149</v>
      </c>
      <c r="I67" s="269"/>
      <c r="J67" s="269"/>
      <c r="K67" s="269" t="s">
        <v>134</v>
      </c>
      <c r="L67" s="270"/>
      <c r="M67" s="270"/>
    </row>
    <row r="68" spans="1:13" s="20" customFormat="1" ht="12.75" customHeight="1">
      <c r="A68" s="269"/>
      <c r="B68" s="269"/>
      <c r="C68" s="269"/>
      <c r="D68" s="269"/>
      <c r="E68" s="269"/>
      <c r="F68" s="269"/>
      <c r="G68" s="269"/>
      <c r="H68" s="269"/>
      <c r="I68" s="269"/>
      <c r="J68" s="269"/>
      <c r="K68" s="270"/>
      <c r="L68" s="270"/>
      <c r="M68" s="270"/>
    </row>
    <row r="69" spans="1:13" s="20" customFormat="1" ht="12.75" customHeight="1">
      <c r="A69" s="269"/>
      <c r="B69" s="269"/>
      <c r="C69" s="269"/>
      <c r="D69" s="269"/>
      <c r="E69" s="269"/>
      <c r="F69" s="269"/>
      <c r="G69" s="269"/>
      <c r="H69" s="269"/>
      <c r="I69" s="269"/>
      <c r="J69" s="269"/>
      <c r="K69" s="270"/>
      <c r="L69" s="270"/>
      <c r="M69" s="270"/>
    </row>
    <row r="70" spans="1:13" s="20" customFormat="1" ht="12.75" customHeight="1">
      <c r="A70" s="269"/>
      <c r="B70" s="269"/>
      <c r="C70" s="269"/>
      <c r="D70" s="269"/>
      <c r="E70" s="269"/>
      <c r="F70" s="269"/>
      <c r="G70" s="269"/>
      <c r="H70" s="269"/>
      <c r="I70" s="269"/>
      <c r="J70" s="269"/>
      <c r="K70" s="270"/>
      <c r="L70" s="270"/>
      <c r="M70" s="270"/>
    </row>
    <row r="71" ht="13.5">
      <c r="L71" s="100"/>
    </row>
    <row r="72" spans="3:9" ht="13.5">
      <c r="C72" s="106"/>
      <c r="F72" s="107"/>
      <c r="I72" s="100"/>
    </row>
  </sheetData>
  <sheetProtection/>
  <mergeCells count="15">
    <mergeCell ref="A1:M1"/>
    <mergeCell ref="B3:D3"/>
    <mergeCell ref="E3:G3"/>
    <mergeCell ref="H3:J3"/>
    <mergeCell ref="K3:M3"/>
    <mergeCell ref="B4:C4"/>
    <mergeCell ref="E4:F4"/>
    <mergeCell ref="H4:I4"/>
    <mergeCell ref="K4:L4"/>
    <mergeCell ref="A66:G66"/>
    <mergeCell ref="H66:J66"/>
    <mergeCell ref="K66:M66"/>
    <mergeCell ref="A67:G70"/>
    <mergeCell ref="H67:J70"/>
    <mergeCell ref="K67:M70"/>
  </mergeCells>
  <conditionalFormatting sqref="D44:D48 D50:D54 D56:D60 D62:D63 M62:M63 M44 M40:M42 D40:D42">
    <cfRule type="cellIs" priority="3" dxfId="0" operator="lessThanOrEqual" stopIfTrue="1">
      <formula>5</formula>
    </cfRule>
  </conditionalFormatting>
  <conditionalFormatting sqref="G50:G54 G56:G60 G62:G63 G41:G42 G44:G48">
    <cfRule type="cellIs" priority="2" dxfId="0" operator="lessThanOrEqual" stopIfTrue="1">
      <formula>5</formula>
    </cfRule>
  </conditionalFormatting>
  <conditionalFormatting sqref="J40:J42 J44:J48 J56:J60 J62:J63 J50:J53">
    <cfRule type="cellIs" priority="1" dxfId="0" operator="lessThanOrEqual" stopIfTrue="1">
      <formula>5</formula>
    </cfRule>
  </conditionalFormatting>
  <printOptions/>
  <pageMargins left="0.984251968503937" right="0.7086614173228347" top="0.4724409448818898" bottom="0.35433070866141736" header="0.31496062992125984" footer="0.31496062992125984"/>
  <pageSetup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0"/>
  <sheetViews>
    <sheetView zoomScalePageLayoutView="0" workbookViewId="0" topLeftCell="A1">
      <selection activeCell="P7" sqref="P7"/>
    </sheetView>
  </sheetViews>
  <sheetFormatPr defaultColWidth="9.00390625" defaultRowHeight="13.5"/>
  <cols>
    <col min="1" max="1" width="10.625" style="1" customWidth="1"/>
    <col min="2" max="2" width="3.625" style="1" customWidth="1"/>
    <col min="3" max="3" width="11.625" style="1" customWidth="1"/>
    <col min="4" max="4" width="4.625" style="1" customWidth="1"/>
    <col min="5" max="5" width="3.625" style="1" customWidth="1"/>
    <col min="6" max="6" width="11.625" style="1" customWidth="1"/>
    <col min="7" max="7" width="4.625" style="1" customWidth="1"/>
    <col min="8" max="8" width="3.625" style="1" customWidth="1"/>
    <col min="9" max="9" width="11.625" style="1" customWidth="1"/>
    <col min="10" max="10" width="4.625" style="1" customWidth="1"/>
    <col min="11" max="11" width="3.625" style="1" customWidth="1"/>
    <col min="12" max="12" width="11.625" style="1" customWidth="1"/>
    <col min="13" max="13" width="4.625" style="1" customWidth="1"/>
    <col min="14" max="15" width="9.00390625" style="1" customWidth="1"/>
    <col min="16" max="16" width="17.50390625" style="1" bestFit="1" customWidth="1"/>
    <col min="17" max="16384" width="9.00390625" style="1" customWidth="1"/>
  </cols>
  <sheetData>
    <row r="1" spans="1:13" ht="18.75">
      <c r="A1" s="251" t="s">
        <v>88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65"/>
    </row>
    <row r="2" spans="1:13" ht="14.25" customHeight="1" thickBot="1">
      <c r="A2" s="36"/>
      <c r="B2" s="36"/>
      <c r="C2" s="36"/>
      <c r="D2" s="37" t="s">
        <v>60</v>
      </c>
      <c r="E2" s="37"/>
      <c r="F2" s="37"/>
      <c r="G2" s="37" t="s">
        <v>61</v>
      </c>
      <c r="H2" s="37"/>
      <c r="I2" s="37"/>
      <c r="J2" s="37" t="s">
        <v>62</v>
      </c>
      <c r="K2" s="37"/>
      <c r="L2" s="37"/>
      <c r="M2" s="37" t="s">
        <v>63</v>
      </c>
    </row>
    <row r="3" spans="1:13" s="10" customFormat="1" ht="48.75" customHeight="1">
      <c r="A3" s="67"/>
      <c r="B3" s="255" t="s">
        <v>89</v>
      </c>
      <c r="C3" s="253"/>
      <c r="D3" s="254"/>
      <c r="E3" s="255" t="s">
        <v>90</v>
      </c>
      <c r="F3" s="256"/>
      <c r="G3" s="257"/>
      <c r="H3" s="258" t="s">
        <v>91</v>
      </c>
      <c r="I3" s="259"/>
      <c r="J3" s="260"/>
      <c r="K3" s="258" t="s">
        <v>92</v>
      </c>
      <c r="L3" s="259"/>
      <c r="M3" s="261"/>
    </row>
    <row r="4" spans="1:13" ht="13.5" customHeight="1">
      <c r="A4" s="68" t="s">
        <v>49</v>
      </c>
      <c r="B4" s="282" t="s">
        <v>93</v>
      </c>
      <c r="C4" s="283"/>
      <c r="D4" s="41" t="s">
        <v>48</v>
      </c>
      <c r="E4" s="282" t="s">
        <v>93</v>
      </c>
      <c r="F4" s="283"/>
      <c r="G4" s="41" t="s">
        <v>48</v>
      </c>
      <c r="H4" s="282" t="s">
        <v>93</v>
      </c>
      <c r="I4" s="283"/>
      <c r="J4" s="41" t="s">
        <v>48</v>
      </c>
      <c r="K4" s="282" t="s">
        <v>94</v>
      </c>
      <c r="L4" s="283"/>
      <c r="M4" s="42" t="s">
        <v>48</v>
      </c>
    </row>
    <row r="5" spans="1:13" ht="13.5" customHeight="1">
      <c r="A5" s="43"/>
      <c r="B5" s="209"/>
      <c r="C5" s="6"/>
      <c r="D5" s="7"/>
      <c r="E5" s="209"/>
      <c r="F5" s="210"/>
      <c r="G5" s="7"/>
      <c r="H5" s="209"/>
      <c r="I5" s="9"/>
      <c r="J5" s="7"/>
      <c r="K5" s="209"/>
      <c r="L5" s="210"/>
      <c r="M5" s="14"/>
    </row>
    <row r="6" spans="1:16" ht="17.25">
      <c r="A6" s="43" t="s">
        <v>0</v>
      </c>
      <c r="B6" s="211"/>
      <c r="C6" s="212">
        <v>8969339.3</v>
      </c>
      <c r="D6" s="213"/>
      <c r="E6" s="279">
        <v>14459399</v>
      </c>
      <c r="F6" s="280"/>
      <c r="G6" s="214"/>
      <c r="H6" s="137"/>
      <c r="I6" s="215">
        <v>4505190</v>
      </c>
      <c r="J6" s="216"/>
      <c r="K6" s="137"/>
      <c r="L6" s="215">
        <v>4324202</v>
      </c>
      <c r="M6" s="217"/>
      <c r="P6" s="200"/>
    </row>
    <row r="7" spans="1:13" ht="13.5">
      <c r="A7" s="43"/>
      <c r="B7" s="211"/>
      <c r="C7" s="218"/>
      <c r="D7" s="213"/>
      <c r="E7" s="137"/>
      <c r="F7" s="219"/>
      <c r="G7" s="214"/>
      <c r="H7" s="137"/>
      <c r="I7" s="220"/>
      <c r="J7" s="216"/>
      <c r="K7" s="137"/>
      <c r="L7" s="221"/>
      <c r="M7" s="217"/>
    </row>
    <row r="8" spans="1:13" ht="13.5">
      <c r="A8" s="44" t="s">
        <v>1</v>
      </c>
      <c r="B8" s="4"/>
      <c r="C8" s="222">
        <v>133306.3</v>
      </c>
      <c r="D8" s="95">
        <f>IF(C8="","",RANK(C8,C$8:C$63,0))</f>
        <v>10</v>
      </c>
      <c r="E8" s="123"/>
      <c r="F8" s="222">
        <v>224614</v>
      </c>
      <c r="G8" s="95">
        <f>IF(F8="","",RANK(F8,F$8:F$63,0))</f>
        <v>10</v>
      </c>
      <c r="H8" s="123"/>
      <c r="I8" s="215">
        <v>201452</v>
      </c>
      <c r="J8" s="32">
        <f>IF(I8="","",RANK(I8,I$8:I$63,0))</f>
        <v>8</v>
      </c>
      <c r="K8" s="123"/>
      <c r="L8" s="223">
        <v>321269</v>
      </c>
      <c r="M8" s="28">
        <f>IF(L8="","",RANK(L8,L$8:L$63,0))</f>
        <v>1</v>
      </c>
    </row>
    <row r="9" spans="1:13" ht="13.5">
      <c r="A9" s="44" t="s">
        <v>2</v>
      </c>
      <c r="B9" s="4"/>
      <c r="C9" s="222">
        <v>10876.2</v>
      </c>
      <c r="D9" s="95">
        <f>IF(C9="","",RANK(C9,C$8:C$63,0))</f>
        <v>39</v>
      </c>
      <c r="E9" s="123"/>
      <c r="F9" s="222">
        <v>6614.9</v>
      </c>
      <c r="G9" s="95">
        <f>IF(F9="","",RANK(F9,F$8:F$63,0))</f>
        <v>31</v>
      </c>
      <c r="H9" s="123"/>
      <c r="I9" s="215">
        <v>32469</v>
      </c>
      <c r="J9" s="32">
        <f>IF(I9="","",RANK(I9,I$8:I$63,0))</f>
        <v>23</v>
      </c>
      <c r="K9" s="123"/>
      <c r="L9" s="223">
        <v>66128</v>
      </c>
      <c r="M9" s="28">
        <f>IF(L9="","",RANK(L9,L$8:L$63,0))</f>
        <v>24</v>
      </c>
    </row>
    <row r="10" spans="1:13" ht="13.5">
      <c r="A10" s="44" t="s">
        <v>3</v>
      </c>
      <c r="B10" s="4"/>
      <c r="C10" s="222">
        <v>21416.9</v>
      </c>
      <c r="D10" s="95">
        <f>IF(C10="","",RANK(C10,C$8:C$63,0))</f>
        <v>27</v>
      </c>
      <c r="E10" s="123"/>
      <c r="F10" s="222">
        <v>5595.1</v>
      </c>
      <c r="G10" s="95">
        <f>IF(F10="","",RANK(F10,F$8:F$63,0))</f>
        <v>33</v>
      </c>
      <c r="H10" s="123"/>
      <c r="I10" s="215">
        <v>27232</v>
      </c>
      <c r="J10" s="32">
        <f>IF(I10="","",RANK(I10,I$8:I$63,0))</f>
        <v>28</v>
      </c>
      <c r="K10" s="123"/>
      <c r="L10" s="223">
        <v>69306</v>
      </c>
      <c r="M10" s="28">
        <f>IF(L10="","",RANK(L10,L$8:L$63,0))</f>
        <v>22</v>
      </c>
    </row>
    <row r="11" spans="1:13" ht="13.5">
      <c r="A11" s="44" t="s">
        <v>4</v>
      </c>
      <c r="B11" s="4"/>
      <c r="C11" s="222">
        <v>102561.7</v>
      </c>
      <c r="D11" s="95">
        <f>IF(C11="","",RANK(C11,C$8:C$63,0))</f>
        <v>14</v>
      </c>
      <c r="E11" s="123"/>
      <c r="F11" s="222">
        <v>60664.2</v>
      </c>
      <c r="G11" s="95">
        <f>IF(F11="","",RANK(F11,F$8:F$63,0))</f>
        <v>14</v>
      </c>
      <c r="H11" s="123"/>
      <c r="I11" s="215">
        <v>77538</v>
      </c>
      <c r="J11" s="32">
        <f>IF(I11="","",RANK(I11,I$8:I$63,0))</f>
        <v>14</v>
      </c>
      <c r="K11" s="123"/>
      <c r="L11" s="223">
        <v>119563</v>
      </c>
      <c r="M11" s="28">
        <f>IF(L11="","",RANK(L11,L$8:L$63,0))</f>
        <v>12</v>
      </c>
    </row>
    <row r="12" spans="1:13" ht="13.5">
      <c r="A12" s="44" t="s">
        <v>5</v>
      </c>
      <c r="B12" s="4"/>
      <c r="C12" s="222">
        <v>14479.7</v>
      </c>
      <c r="D12" s="95">
        <f>IF(C12="","",RANK(C12,C$8:C$63,0))</f>
        <v>37</v>
      </c>
      <c r="E12" s="123"/>
      <c r="F12" s="222">
        <v>600</v>
      </c>
      <c r="G12" s="95">
        <f>IF(F12="","",RANK(F12,F$8:F$63,0))</f>
        <v>43</v>
      </c>
      <c r="H12" s="123"/>
      <c r="I12" s="215">
        <v>14676</v>
      </c>
      <c r="J12" s="32">
        <f>IF(I12="","",RANK(I12,I$8:I$63,0))</f>
        <v>35</v>
      </c>
      <c r="K12" s="123"/>
      <c r="L12" s="223">
        <v>42126</v>
      </c>
      <c r="M12" s="28">
        <f>IF(L12="","",RANK(L12,L$8:L$63,0))</f>
        <v>34</v>
      </c>
    </row>
    <row r="13" spans="1:13" ht="13.5">
      <c r="A13" s="44"/>
      <c r="B13" s="4"/>
      <c r="C13" s="218"/>
      <c r="D13" s="224"/>
      <c r="E13" s="123"/>
      <c r="F13" s="218"/>
      <c r="G13" s="224"/>
      <c r="H13" s="123"/>
      <c r="I13" s="220"/>
      <c r="J13" s="207"/>
      <c r="K13" s="123"/>
      <c r="L13" s="225"/>
      <c r="M13" s="226"/>
    </row>
    <row r="14" spans="1:13" ht="13.5">
      <c r="A14" s="44" t="s">
        <v>6</v>
      </c>
      <c r="B14" s="4"/>
      <c r="C14" s="222">
        <v>15297.7</v>
      </c>
      <c r="D14" s="95">
        <f>IF(C14="","",RANK(C14,C$8:C$63,0))</f>
        <v>35</v>
      </c>
      <c r="E14" s="123"/>
      <c r="F14" s="222">
        <v>644</v>
      </c>
      <c r="G14" s="95">
        <f>IF(F14="","",RANK(F14,F$8:F$63,0))</f>
        <v>42</v>
      </c>
      <c r="H14" s="123"/>
      <c r="I14" s="215">
        <v>11615</v>
      </c>
      <c r="J14" s="32">
        <f>IF(I14="","",RANK(I14,I$8:I$63,0))</f>
        <v>40</v>
      </c>
      <c r="K14" s="123"/>
      <c r="L14" s="223">
        <v>48362</v>
      </c>
      <c r="M14" s="28">
        <f>IF(L14="","",RANK(L14,L$8:L$63,0))</f>
        <v>30</v>
      </c>
    </row>
    <row r="15" spans="1:13" ht="13.5">
      <c r="A15" s="44" t="s">
        <v>7</v>
      </c>
      <c r="B15" s="4"/>
      <c r="C15" s="222">
        <v>34247</v>
      </c>
      <c r="D15" s="95">
        <f>IF(C15="","",RANK(C15,C$8:C$63,0))</f>
        <v>23</v>
      </c>
      <c r="E15" s="123"/>
      <c r="F15" s="222">
        <v>5351.3</v>
      </c>
      <c r="G15" s="95">
        <f>IF(F15="","",RANK(F15,F$8:F$63,0))</f>
        <v>34</v>
      </c>
      <c r="H15" s="123"/>
      <c r="I15" s="215">
        <v>26255</v>
      </c>
      <c r="J15" s="32">
        <f>IF(I15="","",RANK(I15,I$8:I$63,0))</f>
        <v>29</v>
      </c>
      <c r="K15" s="123"/>
      <c r="L15" s="223">
        <v>102449</v>
      </c>
      <c r="M15" s="28">
        <f>IF(L15="","",RANK(L15,L$8:L$63,0))</f>
        <v>13</v>
      </c>
    </row>
    <row r="16" spans="1:13" ht="13.5">
      <c r="A16" s="44" t="s">
        <v>8</v>
      </c>
      <c r="B16" s="4"/>
      <c r="C16" s="222">
        <v>90240.6</v>
      </c>
      <c r="D16" s="95">
        <f>IF(C16="","",RANK(C16,C$8:C$63,0))</f>
        <v>15</v>
      </c>
      <c r="E16" s="123"/>
      <c r="F16" s="222">
        <v>34864.7</v>
      </c>
      <c r="G16" s="95">
        <f>IF(F16="","",RANK(F16,F$8:F$63,0))</f>
        <v>16</v>
      </c>
      <c r="H16" s="123"/>
      <c r="I16" s="215">
        <v>49060</v>
      </c>
      <c r="J16" s="32">
        <f>IF(I16="","",RANK(I16,I$8:I$63,0))</f>
        <v>16</v>
      </c>
      <c r="K16" s="123"/>
      <c r="L16" s="223">
        <v>134229</v>
      </c>
      <c r="M16" s="28">
        <f>IF(L16="","",RANK(L16,L$8:L$63,0))</f>
        <v>11</v>
      </c>
    </row>
    <row r="17" spans="1:13" ht="13.5">
      <c r="A17" s="44" t="s">
        <v>9</v>
      </c>
      <c r="B17" s="4"/>
      <c r="C17" s="222">
        <v>48963.2</v>
      </c>
      <c r="D17" s="95">
        <f>IF(C17="","",RANK(C17,C$8:C$63,0))</f>
        <v>18</v>
      </c>
      <c r="E17" s="123"/>
      <c r="F17" s="222">
        <v>16041.9</v>
      </c>
      <c r="G17" s="95">
        <f>IF(F17="","",RANK(F17,F$8:F$63,0))</f>
        <v>23</v>
      </c>
      <c r="H17" s="123"/>
      <c r="I17" s="215">
        <v>24670</v>
      </c>
      <c r="J17" s="32">
        <f>IF(I17="","",RANK(I17,I$8:I$63,0))</f>
        <v>30</v>
      </c>
      <c r="K17" s="123"/>
      <c r="L17" s="223">
        <v>79342</v>
      </c>
      <c r="M17" s="28">
        <f>IF(L17="","",RANK(L17,L$8:L$63,0))</f>
        <v>20</v>
      </c>
    </row>
    <row r="18" spans="1:13" ht="13.5">
      <c r="A18" s="44" t="s">
        <v>10</v>
      </c>
      <c r="B18" s="4"/>
      <c r="C18" s="222">
        <v>34965.6</v>
      </c>
      <c r="D18" s="95">
        <f>IF(C18="","",RANK(C18,C$8:C$63,0))</f>
        <v>21</v>
      </c>
      <c r="E18" s="123"/>
      <c r="F18" s="222">
        <v>15666.1</v>
      </c>
      <c r="G18" s="95">
        <f>IF(F18="","",RANK(F18,F$8:F$63,0))</f>
        <v>24</v>
      </c>
      <c r="H18" s="123"/>
      <c r="I18" s="215">
        <v>14330</v>
      </c>
      <c r="J18" s="32">
        <f>IF(I18="","",RANK(I18,I$8:I$63,0))</f>
        <v>36</v>
      </c>
      <c r="K18" s="123"/>
      <c r="L18" s="223">
        <v>82850</v>
      </c>
      <c r="M18" s="28">
        <f>IF(L18="","",RANK(L18,L$8:L$63,0))</f>
        <v>18</v>
      </c>
    </row>
    <row r="19" spans="1:13" ht="13.5">
      <c r="A19" s="44"/>
      <c r="B19" s="4"/>
      <c r="C19" s="218"/>
      <c r="D19" s="224"/>
      <c r="E19" s="123"/>
      <c r="F19" s="218"/>
      <c r="G19" s="224"/>
      <c r="H19" s="123"/>
      <c r="I19" s="220"/>
      <c r="J19" s="207"/>
      <c r="K19" s="123"/>
      <c r="L19" s="225"/>
      <c r="M19" s="226"/>
    </row>
    <row r="20" spans="1:13" ht="13.5">
      <c r="A20" s="15" t="s">
        <v>11</v>
      </c>
      <c r="B20" s="238"/>
      <c r="C20" s="239">
        <v>614586.7</v>
      </c>
      <c r="D20" s="173">
        <f>IF(C20="","",RANK(C20,C$8:C$63,0))</f>
        <v>5</v>
      </c>
      <c r="E20" s="240"/>
      <c r="F20" s="239">
        <v>622887.9</v>
      </c>
      <c r="G20" s="173">
        <f>IF(F20="","",RANK(F20,F$8:F$63,0))</f>
        <v>6</v>
      </c>
      <c r="H20" s="240"/>
      <c r="I20" s="241">
        <v>225999</v>
      </c>
      <c r="J20" s="173">
        <f aca="true" t="shared" si="0" ref="J20:J36">IF(I20="","",RANK(I20,I$8:I$63,0))</f>
        <v>7</v>
      </c>
      <c r="K20" s="240"/>
      <c r="L20" s="242">
        <v>220650</v>
      </c>
      <c r="M20" s="199">
        <f>IF(L20="","",RANK(L20,L$8:L$63,0))</f>
        <v>4</v>
      </c>
    </row>
    <row r="21" spans="1:13" ht="13.5">
      <c r="A21" s="44" t="s">
        <v>12</v>
      </c>
      <c r="B21" s="4"/>
      <c r="C21" s="222">
        <v>715653.5</v>
      </c>
      <c r="D21" s="95">
        <f>IF(C21="","",RANK(C21,C$8:C$63,0))</f>
        <v>4</v>
      </c>
      <c r="E21" s="123"/>
      <c r="F21" s="227">
        <v>612824.5</v>
      </c>
      <c r="G21" s="95">
        <f>IF(F21="","",RANK(F21,F$8:F$63,0))</f>
        <v>7</v>
      </c>
      <c r="H21" s="123"/>
      <c r="I21" s="215">
        <v>249680</v>
      </c>
      <c r="J21" s="32">
        <f t="shared" si="0"/>
        <v>6</v>
      </c>
      <c r="K21" s="123"/>
      <c r="L21" s="223">
        <v>177501</v>
      </c>
      <c r="M21" s="28">
        <f>IF(L21="","",RANK(L21,L$8:L$63,0))</f>
        <v>7</v>
      </c>
    </row>
    <row r="22" spans="1:13" ht="13.5">
      <c r="A22" s="44" t="s">
        <v>13</v>
      </c>
      <c r="B22" s="4"/>
      <c r="C22" s="222">
        <v>3323335.6</v>
      </c>
      <c r="D22" s="95">
        <f>IF(C22="","",RANK(C22,C$8:C$63,0))</f>
        <v>1</v>
      </c>
      <c r="E22" s="123"/>
      <c r="F22" s="222">
        <v>6314677.5</v>
      </c>
      <c r="G22" s="95">
        <f>IF(F22="","",RANK(F22,F$8:F$63,0))</f>
        <v>1</v>
      </c>
      <c r="H22" s="123"/>
      <c r="I22" s="215">
        <v>815691</v>
      </c>
      <c r="J22" s="32">
        <f t="shared" si="0"/>
        <v>1</v>
      </c>
      <c r="K22" s="123"/>
      <c r="L22" s="223">
        <v>184650</v>
      </c>
      <c r="M22" s="28">
        <f>IF(L22="","",RANK(L22,L$8:L$63,0))</f>
        <v>6</v>
      </c>
    </row>
    <row r="23" spans="1:13" ht="13.5">
      <c r="A23" s="44" t="s">
        <v>14</v>
      </c>
      <c r="B23" s="4"/>
      <c r="C23" s="222">
        <v>1070734.9</v>
      </c>
      <c r="D23" s="95">
        <f>IF(C23="","",RANK(C23,C$8:C$63,0))</f>
        <v>2</v>
      </c>
      <c r="E23" s="123"/>
      <c r="F23" s="222">
        <v>1738165.9</v>
      </c>
      <c r="G23" s="95">
        <f>IF(F23="","",RANK(F23,F$8:F$63,0))</f>
        <v>3</v>
      </c>
      <c r="H23" s="123"/>
      <c r="I23" s="215">
        <v>673008</v>
      </c>
      <c r="J23" s="32">
        <f t="shared" si="0"/>
        <v>2</v>
      </c>
      <c r="K23" s="123"/>
      <c r="L23" s="223">
        <v>209378</v>
      </c>
      <c r="M23" s="28">
        <f>IF(L23="","",RANK(L23,L$8:L$63,0))</f>
        <v>5</v>
      </c>
    </row>
    <row r="24" spans="1:13" ht="13.5">
      <c r="A24" s="44" t="s">
        <v>15</v>
      </c>
      <c r="B24" s="4"/>
      <c r="C24" s="222">
        <v>61965.6</v>
      </c>
      <c r="D24" s="95">
        <f>IF(C24="","",RANK(C24,C$8:C$63,0))</f>
        <v>17</v>
      </c>
      <c r="E24" s="123"/>
      <c r="F24" s="222">
        <v>3939</v>
      </c>
      <c r="G24" s="95">
        <f>IF(F24="","",RANK(F24,F$8:F$63,0))</f>
        <v>36</v>
      </c>
      <c r="H24" s="123"/>
      <c r="I24" s="215">
        <v>47414</v>
      </c>
      <c r="J24" s="32">
        <f t="shared" si="0"/>
        <v>17</v>
      </c>
      <c r="K24" s="123"/>
      <c r="L24" s="223">
        <v>93603</v>
      </c>
      <c r="M24" s="28">
        <f>IF(L24="","",RANK(L24,L$8:L$63,0))</f>
        <v>15</v>
      </c>
    </row>
    <row r="25" spans="1:13" ht="13.5">
      <c r="A25" s="44"/>
      <c r="B25" s="4"/>
      <c r="C25" s="218"/>
      <c r="D25" s="224"/>
      <c r="E25" s="123"/>
      <c r="F25" s="218"/>
      <c r="G25" s="224"/>
      <c r="H25" s="123"/>
      <c r="I25" s="220"/>
      <c r="J25" s="207">
        <f t="shared" si="0"/>
      </c>
      <c r="K25" s="123"/>
      <c r="L25" s="225"/>
      <c r="M25" s="226"/>
    </row>
    <row r="26" spans="1:13" ht="13.5">
      <c r="A26" s="44" t="s">
        <v>16</v>
      </c>
      <c r="B26" s="4"/>
      <c r="C26" s="222">
        <v>19533.7</v>
      </c>
      <c r="D26" s="95">
        <f>IF(C26="","",RANK(C26,C$8:C$63,0))</f>
        <v>32</v>
      </c>
      <c r="E26" s="123"/>
      <c r="F26" s="222">
        <v>16299.2</v>
      </c>
      <c r="G26" s="95">
        <f>IF(F26="","",RANK(F26,F$8:F$63,0))</f>
        <v>22</v>
      </c>
      <c r="H26" s="123"/>
      <c r="I26" s="215">
        <v>11913</v>
      </c>
      <c r="J26" s="32">
        <f t="shared" si="0"/>
        <v>39</v>
      </c>
      <c r="K26" s="123"/>
      <c r="L26" s="223">
        <v>48977</v>
      </c>
      <c r="M26" s="28">
        <f>IF(L26="","",RANK(L26,L$8:L$63,0))</f>
        <v>29</v>
      </c>
    </row>
    <row r="27" spans="1:13" ht="13.5">
      <c r="A27" s="44" t="s">
        <v>17</v>
      </c>
      <c r="B27" s="4"/>
      <c r="C27" s="222">
        <v>20719.2</v>
      </c>
      <c r="D27" s="95">
        <f>IF(C27="","",RANK(C27,C$8:C$63,0))</f>
        <v>30</v>
      </c>
      <c r="E27" s="123"/>
      <c r="F27" s="222">
        <v>3396</v>
      </c>
      <c r="G27" s="95">
        <f>IF(F27="","",RANK(F27,F$8:F$63,0))</f>
        <v>37</v>
      </c>
      <c r="H27" s="123"/>
      <c r="I27" s="215">
        <v>32946</v>
      </c>
      <c r="J27" s="32">
        <f t="shared" si="0"/>
        <v>22</v>
      </c>
      <c r="K27" s="123"/>
      <c r="L27" s="223">
        <v>46335</v>
      </c>
      <c r="M27" s="28">
        <f>IF(L27="","",RANK(L27,L$8:L$63,0))</f>
        <v>32</v>
      </c>
    </row>
    <row r="28" spans="1:13" ht="13.5">
      <c r="A28" s="44" t="s">
        <v>18</v>
      </c>
      <c r="B28" s="4"/>
      <c r="C28" s="222">
        <v>10596.6</v>
      </c>
      <c r="D28" s="95">
        <f>IF(C28="","",RANK(C28,C$8:C$63,0))</f>
        <v>40</v>
      </c>
      <c r="E28" s="123"/>
      <c r="F28" s="222">
        <v>5200</v>
      </c>
      <c r="G28" s="95">
        <f>IF(F28="","",RANK(F28,F$8:F$63,0))</f>
        <v>35</v>
      </c>
      <c r="H28" s="123"/>
      <c r="I28" s="215">
        <v>10942</v>
      </c>
      <c r="J28" s="32">
        <f t="shared" si="0"/>
        <v>41</v>
      </c>
      <c r="K28" s="123"/>
      <c r="L28" s="223">
        <v>34231</v>
      </c>
      <c r="M28" s="28">
        <f>IF(L28="","",RANK(L28,L$8:L$63,0))</f>
        <v>40</v>
      </c>
    </row>
    <row r="29" spans="1:13" ht="13.5">
      <c r="A29" s="44" t="s">
        <v>19</v>
      </c>
      <c r="B29" s="4"/>
      <c r="C29" s="222">
        <v>20719.1</v>
      </c>
      <c r="D29" s="95">
        <f>IF(C29="","",RANK(C29,C$8:C$63,0))</f>
        <v>31</v>
      </c>
      <c r="E29" s="123"/>
      <c r="F29" s="222">
        <v>3352</v>
      </c>
      <c r="G29" s="95">
        <f>IF(F29="","",RANK(F29,F$8:F$63,0))</f>
        <v>38</v>
      </c>
      <c r="H29" s="123"/>
      <c r="I29" s="215">
        <v>7417</v>
      </c>
      <c r="J29" s="32">
        <f t="shared" si="0"/>
        <v>45</v>
      </c>
      <c r="K29" s="123"/>
      <c r="L29" s="223">
        <v>27352</v>
      </c>
      <c r="M29" s="28">
        <f>IF(L29="","",RANK(L29,L$8:L$63,0))</f>
        <v>45</v>
      </c>
    </row>
    <row r="30" spans="1:13" ht="13.5">
      <c r="A30" s="44" t="s">
        <v>20</v>
      </c>
      <c r="B30" s="4"/>
      <c r="C30" s="222">
        <v>47819</v>
      </c>
      <c r="D30" s="95">
        <f>IF(C30="","",RANK(C30,C$8:C$63,0))</f>
        <v>19</v>
      </c>
      <c r="E30" s="123"/>
      <c r="F30" s="222">
        <v>21059.8</v>
      </c>
      <c r="G30" s="95">
        <f>IF(F30="","",RANK(F30,F$8:F$63,0))</f>
        <v>19</v>
      </c>
      <c r="H30" s="123"/>
      <c r="I30" s="215">
        <v>29795</v>
      </c>
      <c r="J30" s="32">
        <f t="shared" si="0"/>
        <v>26</v>
      </c>
      <c r="K30" s="123"/>
      <c r="L30" s="223">
        <v>75487</v>
      </c>
      <c r="M30" s="28">
        <f>IF(L30="","",RANK(L30,L$8:L$63,0))</f>
        <v>21</v>
      </c>
    </row>
    <row r="31" spans="1:13" ht="13.5">
      <c r="A31" s="44"/>
      <c r="B31" s="4"/>
      <c r="C31" s="218"/>
      <c r="D31" s="224"/>
      <c r="E31" s="123"/>
      <c r="F31" s="218"/>
      <c r="G31" s="224"/>
      <c r="H31" s="123"/>
      <c r="I31" s="220"/>
      <c r="J31" s="207">
        <f t="shared" si="0"/>
      </c>
      <c r="K31" s="123"/>
      <c r="L31" s="225"/>
      <c r="M31" s="226"/>
    </row>
    <row r="32" spans="1:13" ht="13.5">
      <c r="A32" s="44" t="s">
        <v>21</v>
      </c>
      <c r="B32" s="4"/>
      <c r="C32" s="222">
        <v>44554.4</v>
      </c>
      <c r="D32" s="95">
        <f>IF(C32="","",RANK(C32,C$8:C$63,0))</f>
        <v>20</v>
      </c>
      <c r="E32" s="123"/>
      <c r="F32" s="222">
        <v>27919.7</v>
      </c>
      <c r="G32" s="95">
        <f>IF(F32="","",RANK(F32,F$8:F$63,0))</f>
        <v>17</v>
      </c>
      <c r="H32" s="123"/>
      <c r="I32" s="215">
        <v>32203</v>
      </c>
      <c r="J32" s="32">
        <f t="shared" si="0"/>
        <v>24</v>
      </c>
      <c r="K32" s="123"/>
      <c r="L32" s="223">
        <v>90405</v>
      </c>
      <c r="M32" s="28">
        <f>IF(L32="","",RANK(L32,L$8:L$63,0))</f>
        <v>16</v>
      </c>
    </row>
    <row r="33" spans="1:13" ht="13.5">
      <c r="A33" s="44" t="s">
        <v>22</v>
      </c>
      <c r="B33" s="4"/>
      <c r="C33" s="222">
        <v>124888.3</v>
      </c>
      <c r="D33" s="95">
        <f>IF(C33="","",RANK(C33,C$8:C$63,0))</f>
        <v>12</v>
      </c>
      <c r="E33" s="123"/>
      <c r="F33" s="222">
        <v>38474</v>
      </c>
      <c r="G33" s="95">
        <f>IF(F33="","",RANK(F33,F$8:F$63,0))</f>
        <v>15</v>
      </c>
      <c r="H33" s="123"/>
      <c r="I33" s="215">
        <v>86852</v>
      </c>
      <c r="J33" s="32">
        <f t="shared" si="0"/>
        <v>12</v>
      </c>
      <c r="K33" s="123"/>
      <c r="L33" s="223">
        <v>165149</v>
      </c>
      <c r="M33" s="28">
        <f>IF(L33="","",RANK(L33,L$8:L$63,0))</f>
        <v>9</v>
      </c>
    </row>
    <row r="34" spans="1:13" ht="13.5">
      <c r="A34" s="44" t="s">
        <v>23</v>
      </c>
      <c r="B34" s="4"/>
      <c r="C34" s="222">
        <v>236200.7</v>
      </c>
      <c r="D34" s="95">
        <f>IF(C34="","",RANK(C34,C$8:C$63,0))</f>
        <v>7</v>
      </c>
      <c r="E34" s="123"/>
      <c r="F34" s="222">
        <v>869715.8</v>
      </c>
      <c r="G34" s="95">
        <f>IF(F34="","",RANK(F34,F$8:F$63,0))</f>
        <v>4</v>
      </c>
      <c r="H34" s="123"/>
      <c r="I34" s="215">
        <v>191884</v>
      </c>
      <c r="J34" s="32">
        <f t="shared" si="0"/>
        <v>9</v>
      </c>
      <c r="K34" s="123"/>
      <c r="L34" s="223">
        <v>286694</v>
      </c>
      <c r="M34" s="28">
        <f>IF(L34="","",RANK(L34,L$8:L$63,0))</f>
        <v>2</v>
      </c>
    </row>
    <row r="35" spans="1:13" ht="13.5">
      <c r="A35" s="44" t="s">
        <v>24</v>
      </c>
      <c r="B35" s="4"/>
      <c r="C35" s="222">
        <v>11294.6</v>
      </c>
      <c r="D35" s="95">
        <f>IF(C35="","",RANK(C35,C$8:C$63,0))</f>
        <v>38</v>
      </c>
      <c r="E35" s="123"/>
      <c r="F35" s="222">
        <v>80138.6</v>
      </c>
      <c r="G35" s="95">
        <f>IF(F35="","",RANK(F35,F$8:F$63,0))</f>
        <v>12</v>
      </c>
      <c r="H35" s="123"/>
      <c r="I35" s="215">
        <v>44373</v>
      </c>
      <c r="J35" s="32">
        <f t="shared" si="0"/>
        <v>19</v>
      </c>
      <c r="K35" s="123"/>
      <c r="L35" s="223">
        <v>84462</v>
      </c>
      <c r="M35" s="28">
        <f>IF(L35="","",RANK(L35,L$8:L$63,0))</f>
        <v>17</v>
      </c>
    </row>
    <row r="36" spans="1:13" ht="13.5">
      <c r="A36" s="44" t="s">
        <v>25</v>
      </c>
      <c r="B36" s="4"/>
      <c r="C36" s="222">
        <v>112735.6</v>
      </c>
      <c r="D36" s="95">
        <f>IF(C36="","",RANK(C36,C$8:C$63,0))</f>
        <v>13</v>
      </c>
      <c r="E36" s="123"/>
      <c r="F36" s="222">
        <v>20053.5</v>
      </c>
      <c r="G36" s="95">
        <f>IF(F36="","",RANK(F36,F$8:F$63,0))</f>
        <v>20</v>
      </c>
      <c r="H36" s="123"/>
      <c r="I36" s="215">
        <v>24232</v>
      </c>
      <c r="J36" s="32">
        <f t="shared" si="0"/>
        <v>31</v>
      </c>
      <c r="K36" s="123"/>
      <c r="L36" s="223">
        <v>39214</v>
      </c>
      <c r="M36" s="28">
        <f>IF(L36="","",RANK(L36,L$8:L$63,0))</f>
        <v>36</v>
      </c>
    </row>
    <row r="37" spans="1:13" ht="13.5">
      <c r="A37" s="44"/>
      <c r="B37" s="4"/>
      <c r="C37" s="218"/>
      <c r="D37" s="224"/>
      <c r="E37" s="123"/>
      <c r="F37" s="218"/>
      <c r="G37" s="224"/>
      <c r="H37" s="123"/>
      <c r="I37" s="220"/>
      <c r="J37" s="207"/>
      <c r="K37" s="123"/>
      <c r="L37" s="225"/>
      <c r="M37" s="226"/>
    </row>
    <row r="38" spans="1:13" ht="13.5">
      <c r="A38" s="44" t="s">
        <v>26</v>
      </c>
      <c r="B38" s="4"/>
      <c r="C38" s="222">
        <v>176843.2</v>
      </c>
      <c r="D38" s="95">
        <f aca="true" t="shared" si="1" ref="D38:D43">IF(C38="","",RANK(C38,C$8:C$63,0))</f>
        <v>9</v>
      </c>
      <c r="E38" s="123"/>
      <c r="F38" s="222">
        <v>370298.8</v>
      </c>
      <c r="G38" s="95">
        <f>IF(F38="","",RANK(F38,F$8:F$63,0))</f>
        <v>8</v>
      </c>
      <c r="H38" s="123"/>
      <c r="I38" s="225">
        <v>174132</v>
      </c>
      <c r="J38" s="32">
        <f>IF(I38="","",RANK(I38,I$8:I$63,0))</f>
        <v>10</v>
      </c>
      <c r="K38" s="123"/>
      <c r="L38" s="223">
        <v>60207</v>
      </c>
      <c r="M38" s="28">
        <f>IF(L38="","",RANK(L38,L$8:L$63,0))</f>
        <v>27</v>
      </c>
    </row>
    <row r="39" spans="1:13" ht="13.5">
      <c r="A39" s="44" t="s">
        <v>27</v>
      </c>
      <c r="B39" s="4"/>
      <c r="C39" s="222">
        <v>760431.6</v>
      </c>
      <c r="D39" s="95">
        <f t="shared" si="1"/>
        <v>3</v>
      </c>
      <c r="E39" s="123"/>
      <c r="F39" s="222">
        <v>2088942.1</v>
      </c>
      <c r="G39" s="95">
        <f>IF(F39="","",RANK(F39,F$8:F$63,0))</f>
        <v>2</v>
      </c>
      <c r="H39" s="123"/>
      <c r="I39" s="215">
        <v>285436</v>
      </c>
      <c r="J39" s="32">
        <f>IF(I39="","",RANK(I39,I$8:I$63,0))</f>
        <v>4</v>
      </c>
      <c r="K39" s="123"/>
      <c r="L39" s="223">
        <v>250612</v>
      </c>
      <c r="M39" s="28">
        <f>IF(L39="","",RANK(L39,L$8:L$63,0))</f>
        <v>3</v>
      </c>
    </row>
    <row r="40" spans="1:13" ht="13.5">
      <c r="A40" s="44" t="s">
        <v>28</v>
      </c>
      <c r="B40" s="4"/>
      <c r="C40" s="222">
        <v>414375.1</v>
      </c>
      <c r="D40" s="95">
        <f t="shared" si="1"/>
        <v>6</v>
      </c>
      <c r="E40" s="123"/>
      <c r="F40" s="222">
        <v>657253.8</v>
      </c>
      <c r="G40" s="95">
        <f>IF(F40="","",RANK(F40,F$8:F$63,0))</f>
        <v>5</v>
      </c>
      <c r="H40" s="123"/>
      <c r="I40" s="215">
        <v>252408</v>
      </c>
      <c r="J40" s="95">
        <f>IF(I40="","",RANK(I40,I$8:I$63,0))</f>
        <v>5</v>
      </c>
      <c r="K40" s="123"/>
      <c r="L40" s="223">
        <v>152828</v>
      </c>
      <c r="M40" s="28">
        <f>IF(L40="","",RANK(L40,L$8:L$63,0))</f>
        <v>10</v>
      </c>
    </row>
    <row r="41" spans="1:13" ht="13.5">
      <c r="A41" s="44" t="s">
        <v>29</v>
      </c>
      <c r="B41" s="4"/>
      <c r="C41" s="222">
        <v>32904</v>
      </c>
      <c r="D41" s="95">
        <f t="shared" si="1"/>
        <v>24</v>
      </c>
      <c r="E41" s="123"/>
      <c r="F41" s="222">
        <v>139271.2</v>
      </c>
      <c r="G41" s="95">
        <f>IF(F41="","",RANK(F41,F$8:F$63,0))</f>
        <v>11</v>
      </c>
      <c r="H41" s="123"/>
      <c r="I41" s="215">
        <v>52933</v>
      </c>
      <c r="J41" s="32">
        <f>IF(I41="","",RANK(I41,I$8:I$63,0))</f>
        <v>15</v>
      </c>
      <c r="K41" s="123"/>
      <c r="L41" s="223">
        <v>31192</v>
      </c>
      <c r="M41" s="28">
        <f>IF(L41="","",RANK(L41,L$8:L$63,0))</f>
        <v>42</v>
      </c>
    </row>
    <row r="42" spans="1:13" ht="13.5">
      <c r="A42" s="44" t="s">
        <v>30</v>
      </c>
      <c r="B42" s="4"/>
      <c r="C42" s="222">
        <v>25343.3</v>
      </c>
      <c r="D42" s="95">
        <f t="shared" si="1"/>
        <v>25</v>
      </c>
      <c r="E42" s="123"/>
      <c r="F42" s="222">
        <v>11904.8</v>
      </c>
      <c r="G42" s="95">
        <f>IF(F42="","",RANK(F42,F$8:F$63,0))</f>
        <v>28</v>
      </c>
      <c r="H42" s="123"/>
      <c r="I42" s="215">
        <v>15034</v>
      </c>
      <c r="J42" s="32">
        <f>IF(I42="","",RANK(I42,I$8:I$63,0))</f>
        <v>33</v>
      </c>
      <c r="K42" s="123"/>
      <c r="L42" s="223">
        <v>28254</v>
      </c>
      <c r="M42" s="28">
        <f>IF(L42="","",RANK(L42,L$8:L$63,0))</f>
        <v>44</v>
      </c>
    </row>
    <row r="43" spans="1:13" ht="13.5">
      <c r="A43" s="44"/>
      <c r="B43" s="4"/>
      <c r="C43" s="218"/>
      <c r="D43" s="224">
        <f t="shared" si="1"/>
      </c>
      <c r="E43" s="123"/>
      <c r="F43" s="218"/>
      <c r="G43" s="224"/>
      <c r="H43" s="123"/>
      <c r="I43" s="220"/>
      <c r="J43" s="207"/>
      <c r="K43" s="123"/>
      <c r="L43" s="225"/>
      <c r="M43" s="226"/>
    </row>
    <row r="44" spans="1:13" ht="13.5">
      <c r="A44" s="44" t="s">
        <v>31</v>
      </c>
      <c r="B44" s="4"/>
      <c r="C44" s="222">
        <v>9810</v>
      </c>
      <c r="D44" s="95">
        <f aca="true" t="shared" si="2" ref="D44:D54">IF(C44="","",RANK(C44,C$8:C$63,0))</f>
        <v>42</v>
      </c>
      <c r="E44" s="123"/>
      <c r="F44" s="222">
        <v>858.4</v>
      </c>
      <c r="G44" s="95">
        <f>IF(F44="","",RANK(F44,F$8:F$63,0))</f>
        <v>41</v>
      </c>
      <c r="H44" s="123"/>
      <c r="I44" s="215">
        <v>6734</v>
      </c>
      <c r="J44" s="32">
        <f>IF(I44="","",RANK(I44,I$8:I$63,0))</f>
        <v>47</v>
      </c>
      <c r="K44" s="123"/>
      <c r="L44" s="223">
        <v>18516</v>
      </c>
      <c r="M44" s="28">
        <f>IF(L44="","",RANK(L44,L$8:L$63,0))</f>
        <v>47</v>
      </c>
    </row>
    <row r="45" spans="1:13" ht="13.5">
      <c r="A45" s="44" t="s">
        <v>32</v>
      </c>
      <c r="B45" s="4"/>
      <c r="C45" s="222">
        <v>6704.8</v>
      </c>
      <c r="D45" s="95">
        <f t="shared" si="2"/>
        <v>45</v>
      </c>
      <c r="E45" s="123"/>
      <c r="F45" s="222">
        <v>1611</v>
      </c>
      <c r="G45" s="95">
        <f>IF(F45="","",RANK(F45,F$8:F$63,0))</f>
        <v>39</v>
      </c>
      <c r="H45" s="123"/>
      <c r="I45" s="215">
        <v>9851</v>
      </c>
      <c r="J45" s="32">
        <f>IF(I45="","",RANK(I45,I$8:I$63,0))</f>
        <v>42</v>
      </c>
      <c r="K45" s="123"/>
      <c r="L45" s="223">
        <v>21865</v>
      </c>
      <c r="M45" s="28">
        <f>IF(L45="","",RANK(L45,L$8:L$63,0))</f>
        <v>46</v>
      </c>
    </row>
    <row r="46" spans="1:13" ht="13.5">
      <c r="A46" s="44" t="s">
        <v>33</v>
      </c>
      <c r="B46" s="4"/>
      <c r="C46" s="222">
        <v>67880.2</v>
      </c>
      <c r="D46" s="95">
        <f t="shared" si="2"/>
        <v>16</v>
      </c>
      <c r="E46" s="123"/>
      <c r="F46" s="222">
        <v>6169</v>
      </c>
      <c r="G46" s="95">
        <f>IF(F46="","",RANK(F46,F$8:F$63,0))</f>
        <v>32</v>
      </c>
      <c r="H46" s="123"/>
      <c r="I46" s="215">
        <v>31250</v>
      </c>
      <c r="J46" s="32">
        <f>IF(I46="","",RANK(I46,I$8:I$63,0))</f>
        <v>25</v>
      </c>
      <c r="K46" s="123"/>
      <c r="L46" s="223">
        <v>80431</v>
      </c>
      <c r="M46" s="28">
        <f>IF(L46="","",RANK(L46,L$8:L$63,0))</f>
        <v>19</v>
      </c>
    </row>
    <row r="47" spans="1:14" ht="13.5">
      <c r="A47" s="44" t="s">
        <v>34</v>
      </c>
      <c r="B47" s="4"/>
      <c r="C47" s="222">
        <v>126922.4</v>
      </c>
      <c r="D47" s="95">
        <f t="shared" si="2"/>
        <v>11</v>
      </c>
      <c r="E47" s="123"/>
      <c r="F47" s="222">
        <v>68582.3</v>
      </c>
      <c r="G47" s="95">
        <f>IF(F47="","",RANK(F47,F$8:F$63,0))</f>
        <v>13</v>
      </c>
      <c r="H47" s="123"/>
      <c r="I47" s="215">
        <v>109685</v>
      </c>
      <c r="J47" s="32">
        <f>IF(I47="","",RANK(I47,I$8:I$63,0))</f>
        <v>11</v>
      </c>
      <c r="K47" s="123"/>
      <c r="L47" s="223">
        <v>96752</v>
      </c>
      <c r="M47" s="28">
        <f>IF(L47="","",RANK(L47,L$8:L$63,0))</f>
        <v>14</v>
      </c>
      <c r="N47" s="109"/>
    </row>
    <row r="48" spans="1:13" ht="13.5">
      <c r="A48" s="44" t="s">
        <v>35</v>
      </c>
      <c r="B48" s="4"/>
      <c r="C48" s="222">
        <v>34314.8</v>
      </c>
      <c r="D48" s="95">
        <f t="shared" si="2"/>
        <v>22</v>
      </c>
      <c r="E48" s="123"/>
      <c r="F48" s="222">
        <v>211</v>
      </c>
      <c r="G48" s="95">
        <f>IF(F48="","",RANK(F48,F$8:F$63,0))</f>
        <v>44</v>
      </c>
      <c r="H48" s="123"/>
      <c r="I48" s="215">
        <v>28572</v>
      </c>
      <c r="J48" s="32">
        <f>IF(I48="","",RANK(I48,I$8:I$63,0))</f>
        <v>27</v>
      </c>
      <c r="K48" s="123"/>
      <c r="L48" s="223">
        <v>46423</v>
      </c>
      <c r="M48" s="28">
        <f>IF(L48="","",RANK(L48,L$8:L$63,0))</f>
        <v>31</v>
      </c>
    </row>
    <row r="49" spans="1:13" ht="13.5">
      <c r="A49" s="44"/>
      <c r="B49" s="4"/>
      <c r="C49" s="218"/>
      <c r="D49" s="224">
        <f t="shared" si="2"/>
      </c>
      <c r="E49" s="123"/>
      <c r="F49" s="218"/>
      <c r="G49" s="224"/>
      <c r="H49" s="123"/>
      <c r="I49" s="220"/>
      <c r="J49" s="207"/>
      <c r="K49" s="123"/>
      <c r="L49" s="225"/>
      <c r="M49" s="226"/>
    </row>
    <row r="50" spans="1:13" ht="13.5">
      <c r="A50" s="44" t="s">
        <v>36</v>
      </c>
      <c r="B50" s="4"/>
      <c r="C50" s="222">
        <v>9754.4</v>
      </c>
      <c r="D50" s="95">
        <f t="shared" si="2"/>
        <v>43</v>
      </c>
      <c r="E50" s="123"/>
      <c r="F50" s="222">
        <v>31.3</v>
      </c>
      <c r="G50" s="95">
        <f>IF(F50="","",RANK(F50,F$8:F$63,0))</f>
        <v>46</v>
      </c>
      <c r="H50" s="123"/>
      <c r="I50" s="215">
        <v>9240</v>
      </c>
      <c r="J50" s="32">
        <f>IF(I50="","",RANK(I50,I$8:I$63,0))</f>
        <v>43</v>
      </c>
      <c r="K50" s="123"/>
      <c r="L50" s="223">
        <v>32806</v>
      </c>
      <c r="M50" s="28">
        <f>IF(L50="","",RANK(L50,L$8:L$63,0))</f>
        <v>41</v>
      </c>
    </row>
    <row r="51" spans="1:13" ht="13.5">
      <c r="A51" s="44" t="s">
        <v>37</v>
      </c>
      <c r="B51" s="4"/>
      <c r="C51" s="222">
        <v>16217.7</v>
      </c>
      <c r="D51" s="95">
        <f t="shared" si="2"/>
        <v>34</v>
      </c>
      <c r="E51" s="123"/>
      <c r="F51" s="222">
        <v>13183</v>
      </c>
      <c r="G51" s="95">
        <f>IF(F51="","",RANK(F51,F$8:F$63,0))</f>
        <v>27</v>
      </c>
      <c r="H51" s="123"/>
      <c r="I51" s="215">
        <v>8483</v>
      </c>
      <c r="J51" s="32">
        <f>IF(I51="","",RANK(I51,I$8:I$63,0))</f>
        <v>44</v>
      </c>
      <c r="K51" s="123"/>
      <c r="L51" s="223">
        <v>52975</v>
      </c>
      <c r="M51" s="28">
        <f>IF(L51="","",RANK(L51,L$8:L$63,0))</f>
        <v>28</v>
      </c>
    </row>
    <row r="52" spans="1:13" ht="13.5">
      <c r="A52" s="44" t="s">
        <v>38</v>
      </c>
      <c r="B52" s="4"/>
      <c r="C52" s="222">
        <v>10314.5</v>
      </c>
      <c r="D52" s="95">
        <f t="shared" si="2"/>
        <v>41</v>
      </c>
      <c r="E52" s="123"/>
      <c r="F52" s="222">
        <v>18422</v>
      </c>
      <c r="G52" s="95">
        <f>IF(F52="","",RANK(F52,F$8:F$63,0))</f>
        <v>21</v>
      </c>
      <c r="H52" s="123"/>
      <c r="I52" s="215">
        <v>14780</v>
      </c>
      <c r="J52" s="32">
        <f>IF(I52="","",RANK(I52,I$8:I$63,0))</f>
        <v>34</v>
      </c>
      <c r="K52" s="123"/>
      <c r="L52" s="223">
        <v>64189</v>
      </c>
      <c r="M52" s="28">
        <f>IF(L52="","",RANK(L52,L$8:L$63,0))</f>
        <v>25</v>
      </c>
    </row>
    <row r="53" spans="1:13" ht="13.5">
      <c r="A53" s="44" t="s">
        <v>39</v>
      </c>
      <c r="B53" s="4"/>
      <c r="C53" s="222">
        <v>5842.6</v>
      </c>
      <c r="D53" s="95">
        <f t="shared" si="2"/>
        <v>46</v>
      </c>
      <c r="E53" s="123"/>
      <c r="F53" s="222">
        <v>7937.7</v>
      </c>
      <c r="G53" s="95">
        <f>IF(F53="","",RANK(F53,F$8:F$63,0))</f>
        <v>30</v>
      </c>
      <c r="H53" s="123"/>
      <c r="I53" s="215">
        <v>7050</v>
      </c>
      <c r="J53" s="32">
        <f>IF(I53="","",RANK(I53,I$8:I$63,0))</f>
        <v>46</v>
      </c>
      <c r="K53" s="123"/>
      <c r="L53" s="223">
        <v>29169</v>
      </c>
      <c r="M53" s="28">
        <f>IF(L53="","",RANK(L53,L$8:L$63,0))</f>
        <v>43</v>
      </c>
    </row>
    <row r="54" spans="1:13" ht="13.5">
      <c r="A54" s="44" t="s">
        <v>40</v>
      </c>
      <c r="B54" s="4"/>
      <c r="C54" s="222">
        <v>221745.6</v>
      </c>
      <c r="D54" s="95">
        <f t="shared" si="2"/>
        <v>8</v>
      </c>
      <c r="E54" s="123"/>
      <c r="F54" s="227">
        <v>263007.6</v>
      </c>
      <c r="G54" s="95">
        <f>IF(F54="","",RANK(F54,F$8:F$63,0))</f>
        <v>9</v>
      </c>
      <c r="H54" s="123"/>
      <c r="I54" s="215">
        <v>288078</v>
      </c>
      <c r="J54" s="32">
        <f>IF(I54="","",RANK(I54,I$8:I$63,0))</f>
        <v>3</v>
      </c>
      <c r="K54" s="123"/>
      <c r="L54" s="223">
        <v>175572</v>
      </c>
      <c r="M54" s="28">
        <f>IF(L54="","",RANK(L54,L$8:L$63,0))</f>
        <v>8</v>
      </c>
    </row>
    <row r="55" spans="1:13" ht="13.5">
      <c r="A55" s="44"/>
      <c r="B55" s="4"/>
      <c r="C55" s="130"/>
      <c r="D55" s="224"/>
      <c r="E55" s="123"/>
      <c r="F55" s="228"/>
      <c r="G55" s="224"/>
      <c r="H55" s="123"/>
      <c r="I55" s="229"/>
      <c r="J55" s="207"/>
      <c r="K55" s="123"/>
      <c r="L55" s="225"/>
      <c r="M55" s="226"/>
    </row>
    <row r="56" spans="1:13" ht="13.5">
      <c r="A56" s="44" t="s">
        <v>41</v>
      </c>
      <c r="B56" s="4"/>
      <c r="C56" s="222">
        <v>18640.2</v>
      </c>
      <c r="D56" s="95">
        <f>IF(C56="","",RANK(C56,C$8:C$63,0))</f>
        <v>33</v>
      </c>
      <c r="E56" s="123"/>
      <c r="F56" s="222">
        <v>921.9</v>
      </c>
      <c r="G56" s="95">
        <f>IF(F56="","",RANK(F56,F$8:F$63,0))</f>
        <v>40</v>
      </c>
      <c r="H56" s="123"/>
      <c r="I56" s="215">
        <v>12628</v>
      </c>
      <c r="J56" s="32">
        <f>IF(I56="","",RANK(I56,I$8:I$63,0))</f>
        <v>37</v>
      </c>
      <c r="K56" s="123"/>
      <c r="L56" s="223">
        <v>38741</v>
      </c>
      <c r="M56" s="28">
        <f>IF(L56="","",RANK(L56,L$8:L$63,0))</f>
        <v>37</v>
      </c>
    </row>
    <row r="57" spans="1:13" ht="13.5">
      <c r="A57" s="44" t="s">
        <v>42</v>
      </c>
      <c r="B57" s="4"/>
      <c r="C57" s="222">
        <v>15266.6</v>
      </c>
      <c r="D57" s="95">
        <f>IF(C57="","",RANK(C57,C$8:C$63,0))</f>
        <v>36</v>
      </c>
      <c r="E57" s="123"/>
      <c r="F57" s="222">
        <v>21062.6</v>
      </c>
      <c r="G57" s="95">
        <f>IF(F57="","",RANK(F57,F$8:F$63,0))</f>
        <v>18</v>
      </c>
      <c r="H57" s="123"/>
      <c r="I57" s="215">
        <v>82617</v>
      </c>
      <c r="J57" s="32">
        <f>IF(I57="","",RANK(I57,I$8:I$63,0))</f>
        <v>13</v>
      </c>
      <c r="K57" s="123"/>
      <c r="L57" s="223">
        <v>36586</v>
      </c>
      <c r="M57" s="28">
        <f>IF(L57="","",RANK(L57,L$8:L$63,0))</f>
        <v>38</v>
      </c>
    </row>
    <row r="58" spans="1:13" ht="13.5">
      <c r="A58" s="44" t="s">
        <v>43</v>
      </c>
      <c r="B58" s="4"/>
      <c r="C58" s="222">
        <v>21255.2</v>
      </c>
      <c r="D58" s="95">
        <f>IF(C58="","",RANK(C58,C$8:C$63,0))</f>
        <v>29</v>
      </c>
      <c r="E58" s="123"/>
      <c r="F58" s="222">
        <v>14425.9</v>
      </c>
      <c r="G58" s="95">
        <f>IF(F58="","",RANK(F58,F$8:F$63,0))</f>
        <v>26</v>
      </c>
      <c r="H58" s="123"/>
      <c r="I58" s="215">
        <v>39948</v>
      </c>
      <c r="J58" s="32">
        <f>IF(I58="","",RANK(I58,I$8:I$63,0))</f>
        <v>20</v>
      </c>
      <c r="K58" s="123"/>
      <c r="L58" s="223">
        <v>63849</v>
      </c>
      <c r="M58" s="28">
        <f>IF(L58="","",RANK(L58,L$8:L$63,0))</f>
        <v>26</v>
      </c>
    </row>
    <row r="59" spans="1:13" ht="13.5">
      <c r="A59" s="44" t="s">
        <v>44</v>
      </c>
      <c r="B59" s="4"/>
      <c r="C59" s="222">
        <v>21403.4</v>
      </c>
      <c r="D59" s="95">
        <f>IF(C59="","",RANK(C59,C$8:C$63,0))</f>
        <v>28</v>
      </c>
      <c r="E59" s="123"/>
      <c r="F59" s="222">
        <v>115</v>
      </c>
      <c r="G59" s="95">
        <f>IF(F59="","",RANK(F59,F$8:F$63,0))</f>
        <v>45</v>
      </c>
      <c r="H59" s="123"/>
      <c r="I59" s="215">
        <v>21760</v>
      </c>
      <c r="J59" s="32">
        <f>IF(I59="","",RANK(I59,I$8:I$63,0))</f>
        <v>32</v>
      </c>
      <c r="K59" s="123"/>
      <c r="L59" s="223">
        <v>41745</v>
      </c>
      <c r="M59" s="28">
        <f>IF(L59="","",RANK(L59,L$8:L$63,0))</f>
        <v>35</v>
      </c>
    </row>
    <row r="60" spans="1:13" ht="13.5">
      <c r="A60" s="44" t="s">
        <v>45</v>
      </c>
      <c r="B60" s="4"/>
      <c r="C60" s="222">
        <v>8838.3</v>
      </c>
      <c r="D60" s="95">
        <f>IF(C60="","",RANK(C60,C$8:C$63,0))</f>
        <v>44</v>
      </c>
      <c r="E60" s="123"/>
      <c r="F60" s="230" t="s">
        <v>119</v>
      </c>
      <c r="G60" s="231" t="str">
        <f>IF(F60="-","-",RANK(F60,F$8:F$63,0))</f>
        <v>-</v>
      </c>
      <c r="H60" s="123"/>
      <c r="I60" s="215">
        <v>12053</v>
      </c>
      <c r="J60" s="32">
        <f>IF(I60="","",RANK(I60,I$8:I$63,0))</f>
        <v>38</v>
      </c>
      <c r="K60" s="123"/>
      <c r="L60" s="223">
        <v>45966</v>
      </c>
      <c r="M60" s="28">
        <f>IF(L60="","",RANK(L60,L$8:L$63,0))</f>
        <v>33</v>
      </c>
    </row>
    <row r="61" spans="1:13" ht="13.5">
      <c r="A61" s="44"/>
      <c r="B61" s="4"/>
      <c r="C61" s="130"/>
      <c r="D61" s="224"/>
      <c r="E61" s="123"/>
      <c r="F61" s="228"/>
      <c r="G61" s="224"/>
      <c r="H61" s="123"/>
      <c r="I61" s="229"/>
      <c r="J61" s="207"/>
      <c r="K61" s="123"/>
      <c r="L61" s="225"/>
      <c r="M61" s="226"/>
    </row>
    <row r="62" spans="1:13" ht="13.5">
      <c r="A62" s="44" t="s">
        <v>46</v>
      </c>
      <c r="B62" s="4"/>
      <c r="C62" s="222">
        <v>22839</v>
      </c>
      <c r="D62" s="95">
        <f>IF(C62="","",RANK(C62,C$8:C$63,0))</f>
        <v>26</v>
      </c>
      <c r="E62" s="123"/>
      <c r="F62" s="222">
        <v>11527.1</v>
      </c>
      <c r="G62" s="95">
        <f>IF(F62="","",RANK(F62,F$8:F$63,0))</f>
        <v>29</v>
      </c>
      <c r="H62" s="123"/>
      <c r="I62" s="215">
        <v>44935</v>
      </c>
      <c r="J62" s="32">
        <f>IF(I62="","",RANK(I62,I$8:I$63,0))</f>
        <v>18</v>
      </c>
      <c r="K62" s="123"/>
      <c r="L62" s="223">
        <v>69249</v>
      </c>
      <c r="M62" s="28">
        <f>IF(L62="","",RANK(L62,L$8:L$63,0))</f>
        <v>23</v>
      </c>
    </row>
    <row r="63" spans="1:13" ht="13.5">
      <c r="A63" s="44" t="s">
        <v>47</v>
      </c>
      <c r="B63" s="4"/>
      <c r="C63" s="230" t="s">
        <v>119</v>
      </c>
      <c r="D63" s="231" t="str">
        <f>IF(C63="-","-",RANK(C63,C$8:C$63,0))</f>
        <v>-</v>
      </c>
      <c r="E63" s="123"/>
      <c r="F63" s="222">
        <v>14903</v>
      </c>
      <c r="G63" s="95">
        <f>IF(F63="","",RANK(F63,F$8:F$63,0))</f>
        <v>25</v>
      </c>
      <c r="H63" s="123"/>
      <c r="I63" s="215">
        <v>33937</v>
      </c>
      <c r="J63" s="32">
        <f>IF(I63="","",RANK(I63,I$8:I$63,0))</f>
        <v>21</v>
      </c>
      <c r="K63" s="123"/>
      <c r="L63" s="223">
        <v>36578</v>
      </c>
      <c r="M63" s="28">
        <f>IF(L63="","",RANK(L63,L$8:L$63,0))</f>
        <v>39</v>
      </c>
    </row>
    <row r="64" spans="1:13" ht="14.25" thickBot="1">
      <c r="A64" s="45"/>
      <c r="B64" s="87"/>
      <c r="C64" s="232"/>
      <c r="D64" s="233"/>
      <c r="E64" s="87"/>
      <c r="F64" s="232"/>
      <c r="G64" s="233"/>
      <c r="H64" s="87"/>
      <c r="I64" s="234"/>
      <c r="J64" s="233"/>
      <c r="K64" s="87"/>
      <c r="L64" s="232"/>
      <c r="M64" s="235"/>
    </row>
    <row r="65" spans="1:13" ht="5.25" customHeight="1">
      <c r="A65" s="11"/>
      <c r="B65" s="12"/>
      <c r="C65" s="12"/>
      <c r="D65" s="12"/>
      <c r="E65" s="12"/>
      <c r="F65" s="12"/>
      <c r="G65" s="12"/>
      <c r="H65" s="12"/>
      <c r="I65" s="13"/>
      <c r="J65" s="12"/>
      <c r="K65" s="12"/>
      <c r="L65" s="12"/>
      <c r="M65" s="12"/>
    </row>
    <row r="66" spans="1:13" ht="13.5" customHeight="1">
      <c r="A66" s="247" t="s">
        <v>54</v>
      </c>
      <c r="B66" s="247"/>
      <c r="C66" s="247"/>
      <c r="D66" s="247"/>
      <c r="E66" s="247"/>
      <c r="F66" s="247"/>
      <c r="G66" s="247"/>
      <c r="H66" s="110"/>
      <c r="I66" s="247" t="s">
        <v>76</v>
      </c>
      <c r="J66" s="247"/>
      <c r="K66" s="247"/>
      <c r="L66" s="248" t="s">
        <v>95</v>
      </c>
      <c r="M66" s="248"/>
    </row>
    <row r="67" spans="1:13" s="20" customFormat="1" ht="12.75" customHeight="1">
      <c r="A67" s="249" t="s">
        <v>117</v>
      </c>
      <c r="B67" s="249"/>
      <c r="C67" s="249"/>
      <c r="D67" s="249"/>
      <c r="E67" s="249"/>
      <c r="F67" s="249"/>
      <c r="G67" s="249"/>
      <c r="H67" s="59"/>
      <c r="I67" s="281" t="s">
        <v>142</v>
      </c>
      <c r="J67" s="281"/>
      <c r="K67" s="281"/>
      <c r="L67" s="269" t="s">
        <v>96</v>
      </c>
      <c r="M67" s="269"/>
    </row>
    <row r="68" spans="1:13" s="20" customFormat="1" ht="12.75" customHeight="1">
      <c r="A68" s="249"/>
      <c r="B68" s="249"/>
      <c r="C68" s="249"/>
      <c r="D68" s="249"/>
      <c r="E68" s="249"/>
      <c r="F68" s="249"/>
      <c r="G68" s="249"/>
      <c r="H68" s="59"/>
      <c r="I68" s="281" t="s">
        <v>142</v>
      </c>
      <c r="J68" s="281"/>
      <c r="K68" s="281"/>
      <c r="L68" s="269" t="s">
        <v>96</v>
      </c>
      <c r="M68" s="269"/>
    </row>
    <row r="69" spans="1:13" s="20" customFormat="1" ht="12.75" customHeight="1">
      <c r="A69" s="249"/>
      <c r="B69" s="249"/>
      <c r="C69" s="249"/>
      <c r="D69" s="249"/>
      <c r="E69" s="249"/>
      <c r="F69" s="249"/>
      <c r="G69" s="249"/>
      <c r="H69" s="59"/>
      <c r="I69" s="59"/>
      <c r="J69" s="59"/>
      <c r="K69" s="89"/>
      <c r="L69" s="89"/>
      <c r="M69" s="89"/>
    </row>
    <row r="70" spans="1:13" s="20" customFormat="1" ht="12.75" customHeight="1">
      <c r="A70" s="249"/>
      <c r="B70" s="249"/>
      <c r="C70" s="249"/>
      <c r="D70" s="249"/>
      <c r="E70" s="249"/>
      <c r="F70" s="249"/>
      <c r="G70" s="249"/>
      <c r="H70" s="59"/>
      <c r="I70" s="59"/>
      <c r="J70" s="59"/>
      <c r="K70" s="89"/>
      <c r="L70" s="89"/>
      <c r="M70" s="89"/>
    </row>
  </sheetData>
  <sheetProtection/>
  <mergeCells count="18">
    <mergeCell ref="A1:M1"/>
    <mergeCell ref="B3:D3"/>
    <mergeCell ref="E3:G3"/>
    <mergeCell ref="H3:J3"/>
    <mergeCell ref="K3:M3"/>
    <mergeCell ref="B4:C4"/>
    <mergeCell ref="E4:F4"/>
    <mergeCell ref="H4:I4"/>
    <mergeCell ref="K4:L4"/>
    <mergeCell ref="E6:F6"/>
    <mergeCell ref="A66:G66"/>
    <mergeCell ref="I66:K66"/>
    <mergeCell ref="L66:M66"/>
    <mergeCell ref="A67:G70"/>
    <mergeCell ref="I67:K67"/>
    <mergeCell ref="L67:M67"/>
    <mergeCell ref="I68:K68"/>
    <mergeCell ref="L68:M68"/>
  </mergeCells>
  <conditionalFormatting sqref="D44:D48 D50:D54 D56:D60 D62:D63 D40:D42">
    <cfRule type="cellIs" priority="4" dxfId="0" operator="lessThanOrEqual" stopIfTrue="1">
      <formula>5</formula>
    </cfRule>
  </conditionalFormatting>
  <conditionalFormatting sqref="G44:G48 G50:G54 G62:G63 G56:G60 G41:G42">
    <cfRule type="cellIs" priority="3" dxfId="0" operator="lessThanOrEqual" stopIfTrue="1">
      <formula>5</formula>
    </cfRule>
  </conditionalFormatting>
  <conditionalFormatting sqref="J62:J63 J50:J53 J44:J48 J56:J60 J41:J42">
    <cfRule type="cellIs" priority="2" dxfId="0" operator="lessThanOrEqual" stopIfTrue="1">
      <formula>5</formula>
    </cfRule>
  </conditionalFormatting>
  <conditionalFormatting sqref="M62:M63 M40:M42 M44:M48 M50:M54 M56:M60">
    <cfRule type="cellIs" priority="1" dxfId="0" operator="lessThanOrEqual" stopIfTrue="1">
      <formula>5</formula>
    </cfRule>
  </conditionalFormatting>
  <printOptions/>
  <pageMargins left="0.984251968503937" right="0.7086614173228347" top="0.4724409448818898" bottom="0.35433070866141736" header="0.31496062992125984" footer="0.31496062992125984"/>
  <pageSetup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1"/>
  <sheetViews>
    <sheetView zoomScalePageLayoutView="0" workbookViewId="0" topLeftCell="A1">
      <selection activeCell="N2" sqref="N2"/>
    </sheetView>
  </sheetViews>
  <sheetFormatPr defaultColWidth="9.00390625" defaultRowHeight="13.5"/>
  <cols>
    <col min="1" max="1" width="10.625" style="1" customWidth="1"/>
    <col min="2" max="2" width="3.625" style="1" customWidth="1"/>
    <col min="3" max="3" width="11.625" style="1" customWidth="1"/>
    <col min="4" max="4" width="4.625" style="1" customWidth="1"/>
    <col min="5" max="5" width="3.625" style="1" customWidth="1"/>
    <col min="6" max="6" width="11.625" style="1" customWidth="1"/>
    <col min="7" max="7" width="4.625" style="1" customWidth="1"/>
    <col min="8" max="8" width="3.625" style="1" customWidth="1"/>
    <col min="9" max="9" width="11.625" style="1" customWidth="1"/>
    <col min="10" max="10" width="4.625" style="1" customWidth="1"/>
    <col min="11" max="11" width="3.625" style="1" customWidth="1"/>
    <col min="12" max="12" width="11.625" style="1" customWidth="1"/>
    <col min="13" max="13" width="4.625" style="1" customWidth="1"/>
    <col min="14" max="14" width="9.00390625" style="1" customWidth="1"/>
    <col min="15" max="15" width="10.875" style="1" bestFit="1" customWidth="1"/>
    <col min="16" max="16384" width="9.00390625" style="1" customWidth="1"/>
  </cols>
  <sheetData>
    <row r="1" spans="1:13" ht="18.75">
      <c r="A1" s="251" t="s">
        <v>97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71"/>
    </row>
    <row r="2" spans="1:13" s="10" customFormat="1" ht="14.25" customHeight="1" thickBot="1">
      <c r="A2" s="111"/>
      <c r="B2" s="112"/>
      <c r="C2" s="113"/>
      <c r="D2" s="114" t="s">
        <v>128</v>
      </c>
      <c r="E2" s="112"/>
      <c r="F2" s="112"/>
      <c r="G2" s="115" t="s">
        <v>98</v>
      </c>
      <c r="H2" s="116"/>
      <c r="I2" s="116"/>
      <c r="J2" s="117" t="s">
        <v>99</v>
      </c>
      <c r="K2" s="116"/>
      <c r="L2" s="116"/>
      <c r="M2" s="117" t="s">
        <v>100</v>
      </c>
    </row>
    <row r="3" spans="1:14" s="10" customFormat="1" ht="48.75" customHeight="1">
      <c r="A3" s="67"/>
      <c r="B3" s="284" t="s">
        <v>113</v>
      </c>
      <c r="C3" s="285"/>
      <c r="D3" s="286"/>
      <c r="E3" s="255" t="s">
        <v>101</v>
      </c>
      <c r="F3" s="256"/>
      <c r="G3" s="257"/>
      <c r="H3" s="266" t="s">
        <v>112</v>
      </c>
      <c r="I3" s="259"/>
      <c r="J3" s="260"/>
      <c r="K3" s="258" t="s">
        <v>102</v>
      </c>
      <c r="L3" s="259"/>
      <c r="M3" s="261"/>
      <c r="N3" s="236"/>
    </row>
    <row r="4" spans="1:13" ht="13.5" customHeight="1">
      <c r="A4" s="68" t="s">
        <v>49</v>
      </c>
      <c r="B4" s="262" t="s">
        <v>103</v>
      </c>
      <c r="C4" s="263"/>
      <c r="D4" s="41" t="s">
        <v>48</v>
      </c>
      <c r="E4" s="262" t="s">
        <v>103</v>
      </c>
      <c r="F4" s="263"/>
      <c r="G4" s="41" t="s">
        <v>48</v>
      </c>
      <c r="H4" s="264" t="s">
        <v>52</v>
      </c>
      <c r="I4" s="263"/>
      <c r="J4" s="41" t="s">
        <v>48</v>
      </c>
      <c r="K4" s="264" t="s">
        <v>103</v>
      </c>
      <c r="L4" s="263"/>
      <c r="M4" s="42" t="s">
        <v>48</v>
      </c>
    </row>
    <row r="5" spans="1:13" ht="13.5" customHeight="1">
      <c r="A5" s="43"/>
      <c r="B5" s="2"/>
      <c r="C5" s="6"/>
      <c r="D5" s="7"/>
      <c r="E5" s="2"/>
      <c r="F5" s="8"/>
      <c r="G5" s="7"/>
      <c r="H5" s="2"/>
      <c r="I5" s="9"/>
      <c r="J5" s="7"/>
      <c r="K5" s="3"/>
      <c r="L5" s="8"/>
      <c r="M5" s="14"/>
    </row>
    <row r="6" spans="1:15" ht="13.5">
      <c r="A6" s="43" t="s">
        <v>0</v>
      </c>
      <c r="B6" s="48"/>
      <c r="C6" s="156">
        <v>26093532</v>
      </c>
      <c r="D6" s="83"/>
      <c r="E6" s="2"/>
      <c r="F6" s="156">
        <v>144014699</v>
      </c>
      <c r="G6" s="83"/>
      <c r="H6" s="48"/>
      <c r="I6" s="167">
        <v>82.8</v>
      </c>
      <c r="J6" s="29"/>
      <c r="K6" s="121"/>
      <c r="L6" s="149">
        <v>124045820</v>
      </c>
      <c r="M6" s="150"/>
      <c r="O6" s="106"/>
    </row>
    <row r="7" spans="1:15" ht="13.5">
      <c r="A7" s="43"/>
      <c r="B7" s="48"/>
      <c r="C7" s="83"/>
      <c r="D7" s="83"/>
      <c r="E7" s="2"/>
      <c r="F7" s="83"/>
      <c r="G7" s="83"/>
      <c r="H7" s="48"/>
      <c r="I7" s="168"/>
      <c r="J7" s="29"/>
      <c r="K7" s="121"/>
      <c r="L7" s="149"/>
      <c r="M7" s="150"/>
      <c r="O7" s="106"/>
    </row>
    <row r="8" spans="1:13" ht="13.5">
      <c r="A8" s="44" t="s">
        <v>1</v>
      </c>
      <c r="B8" s="49"/>
      <c r="C8" s="157">
        <v>1310396</v>
      </c>
      <c r="D8" s="92">
        <f>IF(C8="","",RANK(C8,C$8:C$63,0))</f>
        <v>4</v>
      </c>
      <c r="E8" s="158"/>
      <c r="F8" s="83">
        <v>5081607</v>
      </c>
      <c r="G8" s="92">
        <f>IF(F8="","",RANK(F8,F$8:F$63,0))</f>
        <v>9</v>
      </c>
      <c r="H8" s="49"/>
      <c r="I8" s="167">
        <v>82.4</v>
      </c>
      <c r="J8" s="30">
        <f>IF(I8="","",RANK(I8,I$8:I$63,0))</f>
        <v>14</v>
      </c>
      <c r="K8" s="123"/>
      <c r="L8" s="149">
        <v>4318113</v>
      </c>
      <c r="M8" s="151">
        <f>IF(L8="","",RANK(L8,L$8:L$63,0))</f>
        <v>9</v>
      </c>
    </row>
    <row r="9" spans="1:13" ht="13.5">
      <c r="A9" s="44" t="s">
        <v>2</v>
      </c>
      <c r="B9" s="49"/>
      <c r="C9" s="157">
        <v>340150</v>
      </c>
      <c r="D9" s="92">
        <f>IF(C9="","",RANK(C9,C$8:C$63,0))</f>
        <v>28</v>
      </c>
      <c r="E9" s="158"/>
      <c r="F9" s="83">
        <v>1106615</v>
      </c>
      <c r="G9" s="92">
        <f>IF(F9="","",RANK(F9,F$8:F$63,0))</f>
        <v>32</v>
      </c>
      <c r="H9" s="49"/>
      <c r="I9" s="167">
        <v>74.4</v>
      </c>
      <c r="J9" s="30">
        <f>IF(I9="","",RANK(I9,I$8:I$63,0))</f>
        <v>42</v>
      </c>
      <c r="K9" s="123"/>
      <c r="L9" s="149">
        <v>881289</v>
      </c>
      <c r="M9" s="151">
        <f>IF(L9="","",RANK(L9,L$8:L$63,0))</f>
        <v>33</v>
      </c>
    </row>
    <row r="10" spans="1:13" ht="13.5">
      <c r="A10" s="44" t="s">
        <v>3</v>
      </c>
      <c r="B10" s="49"/>
      <c r="C10" s="157">
        <v>307749</v>
      </c>
      <c r="D10" s="92">
        <f>IF(C10="","",RANK(C10,C$8:C$63,0))</f>
        <v>29</v>
      </c>
      <c r="E10" s="158"/>
      <c r="F10" s="83">
        <v>1075067</v>
      </c>
      <c r="G10" s="92">
        <f>IF(F10="","",RANK(F10,F$8:F$63,0))</f>
        <v>33</v>
      </c>
      <c r="H10" s="49"/>
      <c r="I10" s="167">
        <v>73.1</v>
      </c>
      <c r="J10" s="30">
        <f>IF(I10="","",RANK(I10,I$8:I$63,0))</f>
        <v>46</v>
      </c>
      <c r="K10" s="123"/>
      <c r="L10" s="149">
        <v>873860</v>
      </c>
      <c r="M10" s="151">
        <f>IF(L10="","",RANK(L10,L$8:L$63,0))</f>
        <v>34</v>
      </c>
    </row>
    <row r="11" spans="1:13" ht="13.5">
      <c r="A11" s="44" t="s">
        <v>4</v>
      </c>
      <c r="B11" s="49"/>
      <c r="C11" s="157">
        <v>456125</v>
      </c>
      <c r="D11" s="92">
        <f>IF(C11="","",RANK(C11,C$8:C$63,0))</f>
        <v>16</v>
      </c>
      <c r="E11" s="158"/>
      <c r="F11" s="83">
        <v>2308221</v>
      </c>
      <c r="G11" s="92">
        <f>IF(F11="","",RANK(F11,F$8:F$63,0))</f>
        <v>14</v>
      </c>
      <c r="H11" s="49"/>
      <c r="I11" s="167">
        <v>80.2</v>
      </c>
      <c r="J11" s="30">
        <f>IF(I11="","",RANK(I11,I$8:I$63,0))</f>
        <v>24</v>
      </c>
      <c r="K11" s="123"/>
      <c r="L11" s="149">
        <v>1954558</v>
      </c>
      <c r="M11" s="151">
        <f>IF(L11="","",RANK(L11,L$8:L$63,0))</f>
        <v>14</v>
      </c>
    </row>
    <row r="12" spans="1:13" ht="13.5">
      <c r="A12" s="44" t="s">
        <v>5</v>
      </c>
      <c r="B12" s="49"/>
      <c r="C12" s="157">
        <v>252827</v>
      </c>
      <c r="D12" s="92">
        <f>IF(C12="","",RANK(C12,C$8:C$63,0))</f>
        <v>32</v>
      </c>
      <c r="E12" s="158"/>
      <c r="F12" s="83">
        <v>865641</v>
      </c>
      <c r="G12" s="92">
        <f>IF(F12="","",RANK(F12,F$8:F$63,0))</f>
        <v>40</v>
      </c>
      <c r="H12" s="49"/>
      <c r="I12" s="167">
        <v>74.4</v>
      </c>
      <c r="J12" s="30">
        <f>IF(I12="","",RANK(I12,I$8:I$63,0))</f>
        <v>42</v>
      </c>
      <c r="K12" s="123"/>
      <c r="L12" s="149">
        <v>685234</v>
      </c>
      <c r="M12" s="151">
        <f>IF(L12="","",RANK(L12,L$8:L$63,0))</f>
        <v>41</v>
      </c>
    </row>
    <row r="13" spans="1:13" ht="13.5">
      <c r="A13" s="44"/>
      <c r="B13" s="49"/>
      <c r="C13" s="157"/>
      <c r="D13" s="93"/>
      <c r="E13" s="158"/>
      <c r="F13" s="83"/>
      <c r="G13" s="93"/>
      <c r="H13" s="49"/>
      <c r="I13" s="167"/>
      <c r="J13" s="31"/>
      <c r="K13" s="123"/>
      <c r="L13" s="149"/>
      <c r="M13" s="152"/>
    </row>
    <row r="14" spans="1:13" ht="13.5">
      <c r="A14" s="44" t="s">
        <v>6</v>
      </c>
      <c r="B14" s="49"/>
      <c r="C14" s="83">
        <v>221143</v>
      </c>
      <c r="D14" s="92">
        <f>IF(C14="","",RANK(C14,C$8:C$63,0))</f>
        <v>37</v>
      </c>
      <c r="E14" s="158"/>
      <c r="F14" s="83">
        <v>969194</v>
      </c>
      <c r="G14" s="92">
        <f>IF(F14="","",RANK(F14,F$8:F$63,0))</f>
        <v>38</v>
      </c>
      <c r="H14" s="49"/>
      <c r="I14" s="167">
        <v>74.2</v>
      </c>
      <c r="J14" s="30">
        <f>IF(I14="","",RANK(I14,I$8:I$63,0))</f>
        <v>44</v>
      </c>
      <c r="K14" s="123"/>
      <c r="L14" s="149">
        <v>798340</v>
      </c>
      <c r="M14" s="151">
        <f>IF(L14="","",RANK(L14,L$8:L$63,0))</f>
        <v>39</v>
      </c>
    </row>
    <row r="15" spans="1:13" ht="13.5">
      <c r="A15" s="44" t="s">
        <v>7</v>
      </c>
      <c r="B15" s="49"/>
      <c r="C15" s="157">
        <v>417945</v>
      </c>
      <c r="D15" s="92">
        <f>IF(C15="","",RANK(C15,C$8:C$63,0))</f>
        <v>18</v>
      </c>
      <c r="E15" s="158"/>
      <c r="F15" s="83">
        <v>1736966</v>
      </c>
      <c r="G15" s="92">
        <f>IF(F15="","",RANK(F15,F$8:F$63,0))</f>
        <v>22</v>
      </c>
      <c r="H15" s="49"/>
      <c r="I15" s="167">
        <v>80.8</v>
      </c>
      <c r="J15" s="30">
        <f>IF(I15="","",RANK(I15,I$8:I$63,0))</f>
        <v>21</v>
      </c>
      <c r="K15" s="123"/>
      <c r="L15" s="83">
        <v>1468322</v>
      </c>
      <c r="M15" s="151">
        <f>IF(L15="","",RANK(L15,L$8:L$63,0))</f>
        <v>22</v>
      </c>
    </row>
    <row r="16" spans="1:13" ht="13.5">
      <c r="A16" s="44" t="s">
        <v>8</v>
      </c>
      <c r="B16" s="49"/>
      <c r="C16" s="157">
        <v>591992</v>
      </c>
      <c r="D16" s="92">
        <f>IF(C16="","",RANK(C16,C$8:C$63,0))</f>
        <v>12</v>
      </c>
      <c r="E16" s="158"/>
      <c r="F16" s="83">
        <v>2810027</v>
      </c>
      <c r="G16" s="92">
        <f>IF(F16="","",RANK(F16,F$8:F$63,0))</f>
        <v>12</v>
      </c>
      <c r="H16" s="49"/>
      <c r="I16" s="167">
        <v>80.5</v>
      </c>
      <c r="J16" s="30">
        <f>IF(I16="","",RANK(I16,I$8:I$63,0))</f>
        <v>22</v>
      </c>
      <c r="K16" s="123"/>
      <c r="L16" s="149">
        <v>2381982</v>
      </c>
      <c r="M16" s="151">
        <f>IF(L16="","",RANK(L16,L$8:L$63,0))</f>
        <v>13</v>
      </c>
    </row>
    <row r="17" spans="1:13" ht="13.5">
      <c r="A17" s="44" t="s">
        <v>9</v>
      </c>
      <c r="B17" s="49"/>
      <c r="C17" s="157">
        <v>377782</v>
      </c>
      <c r="D17" s="92">
        <f>IF(C17="","",RANK(C17,C$8:C$63,0))</f>
        <v>25</v>
      </c>
      <c r="E17" s="158"/>
      <c r="F17" s="83">
        <v>1868585</v>
      </c>
      <c r="G17" s="92">
        <f>IF(F17="","",RANK(F17,F$8:F$63,0))</f>
        <v>19</v>
      </c>
      <c r="H17" s="49"/>
      <c r="I17" s="167">
        <v>78.4</v>
      </c>
      <c r="J17" s="30">
        <f>IF(I17="","",RANK(I17,I$8:I$63,0))</f>
        <v>31</v>
      </c>
      <c r="K17" s="123"/>
      <c r="L17" s="149">
        <v>1609564</v>
      </c>
      <c r="M17" s="151">
        <f>IF(L17="","",RANK(L17,L$8:L$63,0))</f>
        <v>19</v>
      </c>
    </row>
    <row r="18" spans="1:13" ht="13.5">
      <c r="A18" s="44" t="s">
        <v>10</v>
      </c>
      <c r="B18" s="49"/>
      <c r="C18" s="157">
        <v>387588</v>
      </c>
      <c r="D18" s="92">
        <f>IF(C18="","",RANK(C18,C$8:C$63,0))</f>
        <v>22</v>
      </c>
      <c r="E18" s="158"/>
      <c r="F18" s="83">
        <v>1891556</v>
      </c>
      <c r="G18" s="92">
        <f>IF(F18="","",RANK(F18,F$8:F$63,0))</f>
        <v>18</v>
      </c>
      <c r="H18" s="49"/>
      <c r="I18" s="167">
        <v>81.8</v>
      </c>
      <c r="J18" s="30">
        <f>IF(I18="","",RANK(I18,I$8:I$63,0))</f>
        <v>16</v>
      </c>
      <c r="K18" s="123"/>
      <c r="L18" s="149">
        <v>1609642</v>
      </c>
      <c r="M18" s="151">
        <f>IF(L18="","",RANK(L18,L$8:L$63,0))</f>
        <v>18</v>
      </c>
    </row>
    <row r="19" spans="1:13" ht="13.5">
      <c r="A19" s="44"/>
      <c r="B19" s="49"/>
      <c r="C19" s="157"/>
      <c r="D19" s="93"/>
      <c r="E19" s="158"/>
      <c r="F19" s="83"/>
      <c r="G19" s="93"/>
      <c r="H19" s="49"/>
      <c r="I19" s="167"/>
      <c r="J19" s="31"/>
      <c r="K19" s="123"/>
      <c r="L19" s="149"/>
      <c r="M19" s="152"/>
    </row>
    <row r="20" spans="1:13" ht="13.5">
      <c r="A20" s="15" t="s">
        <v>11</v>
      </c>
      <c r="B20" s="23"/>
      <c r="C20" s="159">
        <v>1279577</v>
      </c>
      <c r="D20" s="21">
        <f>IF(C20="","",RANK(C20,C$8:C$63,0))</f>
        <v>6</v>
      </c>
      <c r="E20" s="23"/>
      <c r="F20" s="142">
        <v>7410037</v>
      </c>
      <c r="G20" s="21">
        <f>IF(F20="","",RANK(F20,F$8:F$63,0))</f>
        <v>5</v>
      </c>
      <c r="H20" s="23"/>
      <c r="I20" s="169">
        <v>85.7</v>
      </c>
      <c r="J20" s="21">
        <f>IF(I20="","",RANK(I20,I$8:I$63,0))</f>
        <v>4</v>
      </c>
      <c r="K20" s="124"/>
      <c r="L20" s="153">
        <v>6796718</v>
      </c>
      <c r="M20" s="22">
        <f aca="true" t="shared" si="0" ref="M20:M30">IF(L20="","",RANK(L20,L$8:L$63,0))</f>
        <v>5</v>
      </c>
    </row>
    <row r="21" spans="1:13" ht="13.5">
      <c r="A21" s="44" t="s">
        <v>12</v>
      </c>
      <c r="B21" s="49"/>
      <c r="C21" s="83">
        <v>1127916</v>
      </c>
      <c r="D21" s="95">
        <f>IF(C21="","",RANK(C21,C$8:C$63,0))</f>
        <v>7</v>
      </c>
      <c r="E21" s="158"/>
      <c r="F21" s="83">
        <v>6366752</v>
      </c>
      <c r="G21" s="95">
        <f>IF(F21="","",RANK(F21,F$8:F$63,0))</f>
        <v>6</v>
      </c>
      <c r="H21" s="49"/>
      <c r="I21" s="167">
        <v>84.7</v>
      </c>
      <c r="J21" s="32">
        <f>IF(I21="","",RANK(I21,I$8:I$63,0))</f>
        <v>7</v>
      </c>
      <c r="K21" s="123"/>
      <c r="L21" s="149">
        <v>5903410</v>
      </c>
      <c r="M21" s="154">
        <f t="shared" si="0"/>
        <v>6</v>
      </c>
    </row>
    <row r="22" spans="1:13" ht="13.5">
      <c r="A22" s="44" t="s">
        <v>13</v>
      </c>
      <c r="B22" s="49"/>
      <c r="C22" s="157">
        <v>2987695</v>
      </c>
      <c r="D22" s="95">
        <f>IF(C22="","",RANK(C22,C$8:C$63,0))</f>
        <v>1</v>
      </c>
      <c r="E22" s="158"/>
      <c r="F22" s="83">
        <v>30302499</v>
      </c>
      <c r="G22" s="95">
        <f>IF(F22="","",RANK(F22,F$8:F$63,0))</f>
        <v>1</v>
      </c>
      <c r="H22" s="49"/>
      <c r="I22" s="167">
        <v>88.9</v>
      </c>
      <c r="J22" s="32">
        <f>IF(I22="","",RANK(I22,I$8:I$63,0))</f>
        <v>1</v>
      </c>
      <c r="K22" s="123"/>
      <c r="L22" s="83">
        <v>23864409</v>
      </c>
      <c r="M22" s="154">
        <f t="shared" si="0"/>
        <v>1</v>
      </c>
    </row>
    <row r="23" spans="1:13" ht="13.5">
      <c r="A23" s="44" t="s">
        <v>14</v>
      </c>
      <c r="B23" s="49"/>
      <c r="C23" s="157">
        <v>1717006</v>
      </c>
      <c r="D23" s="95">
        <f>IF(C23="","",RANK(C23,C$8:C$63,0))</f>
        <v>3</v>
      </c>
      <c r="E23" s="158"/>
      <c r="F23" s="83">
        <v>9995329</v>
      </c>
      <c r="G23" s="95">
        <f>IF(F23="","",RANK(F23,F$8:F$63,0))</f>
        <v>3</v>
      </c>
      <c r="H23" s="49"/>
      <c r="I23" s="167">
        <v>88.1</v>
      </c>
      <c r="J23" s="32">
        <f>IF(I23="","",RANK(I23,I$8:I$63,0))</f>
        <v>2</v>
      </c>
      <c r="K23" s="123"/>
      <c r="L23" s="149">
        <v>9616380</v>
      </c>
      <c r="M23" s="154">
        <f t="shared" si="0"/>
        <v>2</v>
      </c>
    </row>
    <row r="24" spans="1:13" ht="13.5">
      <c r="A24" s="44" t="s">
        <v>15</v>
      </c>
      <c r="B24" s="49"/>
      <c r="C24" s="157">
        <v>467953</v>
      </c>
      <c r="D24" s="92">
        <f>IF(C24="","",RANK(C24,C$8:C$63,0))</f>
        <v>15</v>
      </c>
      <c r="E24" s="158"/>
      <c r="F24" s="83">
        <v>2064923</v>
      </c>
      <c r="G24" s="92">
        <f>IF(F24="","",RANK(F24,F$8:F$63,0))</f>
        <v>15</v>
      </c>
      <c r="H24" s="49"/>
      <c r="I24" s="167">
        <v>72.6</v>
      </c>
      <c r="J24" s="30">
        <f>IF(I24="","",RANK(I24,I$8:I$63,0))</f>
        <v>47</v>
      </c>
      <c r="K24" s="123"/>
      <c r="L24" s="149">
        <v>1677309</v>
      </c>
      <c r="M24" s="151">
        <f t="shared" si="0"/>
        <v>16</v>
      </c>
    </row>
    <row r="25" spans="1:13" ht="13.5">
      <c r="A25" s="44"/>
      <c r="B25" s="49"/>
      <c r="C25" s="157"/>
      <c r="D25" s="93"/>
      <c r="E25" s="158"/>
      <c r="F25" s="83"/>
      <c r="G25" s="93"/>
      <c r="H25" s="49"/>
      <c r="I25" s="167"/>
      <c r="J25" s="31"/>
      <c r="K25" s="123"/>
      <c r="L25" s="149"/>
      <c r="M25" s="152">
        <f t="shared" si="0"/>
      </c>
    </row>
    <row r="26" spans="1:13" ht="13.5">
      <c r="A26" s="44" t="s">
        <v>16</v>
      </c>
      <c r="B26" s="49"/>
      <c r="C26" s="157">
        <v>209757</v>
      </c>
      <c r="D26" s="92">
        <f>IF(C26="","",RANK(C26,C$8:C$63,0))</f>
        <v>39</v>
      </c>
      <c r="E26" s="158"/>
      <c r="F26" s="83">
        <v>1009255</v>
      </c>
      <c r="G26" s="92">
        <f>IF(F26="","",RANK(F26,F$8:F$63,0))</f>
        <v>35</v>
      </c>
      <c r="H26" s="49"/>
      <c r="I26" s="167">
        <v>81.7</v>
      </c>
      <c r="J26" s="30">
        <f>IF(I26="","",RANK(I26,I$8:I$63,0))</f>
        <v>17</v>
      </c>
      <c r="K26" s="123"/>
      <c r="L26" s="149">
        <v>834522</v>
      </c>
      <c r="M26" s="151">
        <f t="shared" si="0"/>
        <v>35</v>
      </c>
    </row>
    <row r="27" spans="1:13" ht="13.5">
      <c r="A27" s="44" t="s">
        <v>17</v>
      </c>
      <c r="B27" s="49"/>
      <c r="C27" s="157">
        <v>228979</v>
      </c>
      <c r="D27" s="92">
        <f>IF(C27="","",RANK(C27,C$8:C$63,0))</f>
        <v>35</v>
      </c>
      <c r="E27" s="158"/>
      <c r="F27" s="83">
        <v>1119885</v>
      </c>
      <c r="G27" s="92">
        <f>IF(F27="","",RANK(F27,F$8:F$63,0))</f>
        <v>31</v>
      </c>
      <c r="H27" s="49"/>
      <c r="I27" s="167">
        <v>83.5</v>
      </c>
      <c r="J27" s="30">
        <f>IF(I27="","",RANK(I27,I$8:I$63,0))</f>
        <v>10</v>
      </c>
      <c r="K27" s="123"/>
      <c r="L27" s="149">
        <v>942249</v>
      </c>
      <c r="M27" s="151">
        <f t="shared" si="0"/>
        <v>31</v>
      </c>
    </row>
    <row r="28" spans="1:13" ht="13.5">
      <c r="A28" s="44" t="s">
        <v>18</v>
      </c>
      <c r="B28" s="49"/>
      <c r="C28" s="83">
        <v>143456</v>
      </c>
      <c r="D28" s="92">
        <f>IF(C28="","",RANK(C28,C$8:C$63,0))</f>
        <v>46</v>
      </c>
      <c r="E28" s="158"/>
      <c r="F28" s="83">
        <v>742513</v>
      </c>
      <c r="G28" s="92">
        <f>IF(F28="","",RANK(F28,F$8:F$63,0))</f>
        <v>43</v>
      </c>
      <c r="H28" s="49"/>
      <c r="I28" s="167">
        <v>78.5</v>
      </c>
      <c r="J28" s="30">
        <f>IF(I28="","",RANK(I28,I$8:I$63,0))</f>
        <v>30</v>
      </c>
      <c r="K28" s="123"/>
      <c r="L28" s="149">
        <v>643684</v>
      </c>
      <c r="M28" s="151">
        <f t="shared" si="0"/>
        <v>42</v>
      </c>
    </row>
    <row r="29" spans="1:13" ht="13.5">
      <c r="A29" s="44" t="s">
        <v>19</v>
      </c>
      <c r="B29" s="49"/>
      <c r="C29" s="157">
        <v>195279</v>
      </c>
      <c r="D29" s="92">
        <f>IF(C29="","",RANK(C29,C$8:C$63,0))</f>
        <v>42</v>
      </c>
      <c r="E29" s="158"/>
      <c r="F29" s="83">
        <v>838221</v>
      </c>
      <c r="G29" s="92">
        <f>IF(F29="","",RANK(F29,F$8:F$63,0))</f>
        <v>41</v>
      </c>
      <c r="H29" s="49"/>
      <c r="I29" s="167">
        <v>78.9</v>
      </c>
      <c r="J29" s="30">
        <f>IF(I29="","",RANK(I29,I$8:I$63,0))</f>
        <v>27</v>
      </c>
      <c r="K29" s="123"/>
      <c r="L29" s="83">
        <v>712307</v>
      </c>
      <c r="M29" s="151">
        <f t="shared" si="0"/>
        <v>40</v>
      </c>
    </row>
    <row r="30" spans="1:13" ht="13.5">
      <c r="A30" s="44" t="s">
        <v>20</v>
      </c>
      <c r="B30" s="49"/>
      <c r="C30" s="157">
        <v>492242</v>
      </c>
      <c r="D30" s="92">
        <f>IF(C30="","",RANK(C30,C$8:C$63,0))</f>
        <v>14</v>
      </c>
      <c r="E30" s="158"/>
      <c r="F30" s="83">
        <v>1924071</v>
      </c>
      <c r="G30" s="92">
        <f>IF(F30="","",RANK(F30,F$8:F$63,0))</f>
        <v>17</v>
      </c>
      <c r="H30" s="49"/>
      <c r="I30" s="167">
        <v>77</v>
      </c>
      <c r="J30" s="30">
        <f>IF(I30="","",RANK(I30,I$8:I$63,0))</f>
        <v>34</v>
      </c>
      <c r="K30" s="123"/>
      <c r="L30" s="149">
        <v>1622209</v>
      </c>
      <c r="M30" s="151">
        <f t="shared" si="0"/>
        <v>17</v>
      </c>
    </row>
    <row r="31" spans="1:13" ht="13.5">
      <c r="A31" s="44"/>
      <c r="B31" s="49"/>
      <c r="C31" s="157"/>
      <c r="D31" s="93"/>
      <c r="E31" s="158"/>
      <c r="F31" s="83"/>
      <c r="G31" s="93"/>
      <c r="H31" s="49"/>
      <c r="I31" s="167"/>
      <c r="J31" s="31"/>
      <c r="K31" s="123"/>
      <c r="L31" s="149"/>
      <c r="M31" s="152"/>
    </row>
    <row r="32" spans="1:13" ht="13.5">
      <c r="A32" s="44" t="s">
        <v>21</v>
      </c>
      <c r="B32" s="49"/>
      <c r="C32" s="157">
        <v>393291</v>
      </c>
      <c r="D32" s="92">
        <f>IF(C32="","",RANK(C32,C$8:C$63,0))</f>
        <v>20</v>
      </c>
      <c r="E32" s="158"/>
      <c r="F32" s="83">
        <v>2017922</v>
      </c>
      <c r="G32" s="92">
        <f>IF(F32="","",RANK(F32,F$8:F$63,0))</f>
        <v>16</v>
      </c>
      <c r="H32" s="49"/>
      <c r="I32" s="167">
        <v>80</v>
      </c>
      <c r="J32" s="30">
        <f>IF(I32="","",RANK(I32,I$8:I$63,0))</f>
        <v>25</v>
      </c>
      <c r="K32" s="123"/>
      <c r="L32" s="149">
        <v>1701966</v>
      </c>
      <c r="M32" s="151">
        <f>IF(L32="","",RANK(L32,L$8:L$63,0))</f>
        <v>15</v>
      </c>
    </row>
    <row r="33" spans="1:13" ht="13.5">
      <c r="A33" s="44" t="s">
        <v>22</v>
      </c>
      <c r="B33" s="49"/>
      <c r="C33" s="157">
        <v>758123</v>
      </c>
      <c r="D33" s="92">
        <f>IF(C33="","",RANK(C33,C$8:C$63,0))</f>
        <v>10</v>
      </c>
      <c r="E33" s="158"/>
      <c r="F33" s="83">
        <v>3649264</v>
      </c>
      <c r="G33" s="92">
        <f>IF(F33="","",RANK(F33,F$8:F$63,0))</f>
        <v>10</v>
      </c>
      <c r="H33" s="49"/>
      <c r="I33" s="167">
        <v>82</v>
      </c>
      <c r="J33" s="30">
        <f>IF(I33="","",RANK(I33,I$8:I$63,0))</f>
        <v>15</v>
      </c>
      <c r="K33" s="123"/>
      <c r="L33" s="149">
        <v>3165396</v>
      </c>
      <c r="M33" s="151">
        <f>IF(L33="","",RANK(L33,L$8:L$63,0))</f>
        <v>10</v>
      </c>
    </row>
    <row r="34" spans="1:13" ht="13.5">
      <c r="A34" s="44" t="s">
        <v>23</v>
      </c>
      <c r="B34" s="49"/>
      <c r="C34" s="157">
        <v>1282197</v>
      </c>
      <c r="D34" s="92">
        <f>IF(C34="","",RANK(C34,C$8:C$63,0))</f>
        <v>5</v>
      </c>
      <c r="E34" s="158"/>
      <c r="F34" s="83">
        <v>7877165</v>
      </c>
      <c r="G34" s="92">
        <f>IF(F34="","",RANK(F34,F$8:F$63,0))</f>
        <v>4</v>
      </c>
      <c r="H34" s="49"/>
      <c r="I34" s="167">
        <v>81.6</v>
      </c>
      <c r="J34" s="30">
        <f>IF(I34="","",RANK(I34,I$8:I$63,0))</f>
        <v>18</v>
      </c>
      <c r="K34" s="123"/>
      <c r="L34" s="149">
        <v>7094847</v>
      </c>
      <c r="M34" s="151">
        <f>IF(L34="","",RANK(L34,L$8:L$63,0))</f>
        <v>4</v>
      </c>
    </row>
    <row r="35" spans="1:13" ht="13.5">
      <c r="A35" s="44" t="s">
        <v>24</v>
      </c>
      <c r="B35" s="49"/>
      <c r="C35" s="83">
        <v>382805</v>
      </c>
      <c r="D35" s="92">
        <f>IF(C35="","",RANK(C35,C$8:C$63,0))</f>
        <v>23</v>
      </c>
      <c r="E35" s="158"/>
      <c r="F35" s="83">
        <v>1824647</v>
      </c>
      <c r="G35" s="92">
        <f>IF(F35="","",RANK(F35,F$8:F$63,0))</f>
        <v>21</v>
      </c>
      <c r="H35" s="49"/>
      <c r="I35" s="167">
        <v>83.8</v>
      </c>
      <c r="J35" s="30">
        <f>IF(I35="","",RANK(I35,I$8:I$63,0))</f>
        <v>9</v>
      </c>
      <c r="K35" s="123"/>
      <c r="L35" s="149">
        <v>1572567</v>
      </c>
      <c r="M35" s="151">
        <f>IF(L35="","",RANK(L35,L$8:L$63,0))</f>
        <v>21</v>
      </c>
    </row>
    <row r="36" spans="1:13" ht="13.5">
      <c r="A36" s="44" t="s">
        <v>25</v>
      </c>
      <c r="B36" s="49"/>
      <c r="C36" s="157">
        <v>209257</v>
      </c>
      <c r="D36" s="92">
        <f>IF(C36="","",RANK(C36,C$8:C$63,0))</f>
        <v>40</v>
      </c>
      <c r="E36" s="158"/>
      <c r="F36" s="83">
        <v>1376013</v>
      </c>
      <c r="G36" s="92">
        <f>IF(F36="","",RANK(F36,F$8:F$63,0))</f>
        <v>26</v>
      </c>
      <c r="H36" s="49"/>
      <c r="I36" s="167">
        <v>84.6</v>
      </c>
      <c r="J36" s="30">
        <f>IF(I36="","",RANK(I36,I$8:I$63,0))</f>
        <v>8</v>
      </c>
      <c r="K36" s="123"/>
      <c r="L36" s="83">
        <v>1248149</v>
      </c>
      <c r="M36" s="151">
        <f>IF(L36="","",RANK(L36,L$8:L$63,0))</f>
        <v>24</v>
      </c>
    </row>
    <row r="37" spans="1:13" ht="13.5">
      <c r="A37" s="44"/>
      <c r="B37" s="49"/>
      <c r="C37" s="157"/>
      <c r="D37" s="93"/>
      <c r="E37" s="158"/>
      <c r="F37" s="83"/>
      <c r="G37" s="93"/>
      <c r="H37" s="49"/>
      <c r="I37" s="167"/>
      <c r="J37" s="31"/>
      <c r="K37" s="123"/>
      <c r="L37" s="83"/>
      <c r="M37" s="152"/>
    </row>
    <row r="38" spans="1:13" ht="13.5">
      <c r="A38" s="44" t="s">
        <v>26</v>
      </c>
      <c r="B38" s="49"/>
      <c r="C38" s="157">
        <v>523444</v>
      </c>
      <c r="D38" s="92">
        <f>IF(C38="","",RANK(C38,C$8:C$63,0))</f>
        <v>13</v>
      </c>
      <c r="E38" s="158"/>
      <c r="F38" s="83">
        <v>2682800</v>
      </c>
      <c r="G38" s="92">
        <f>IF(F38="","",RANK(F38,F$8:F$63,0))</f>
        <v>13</v>
      </c>
      <c r="H38" s="49"/>
      <c r="I38" s="167">
        <v>85.5</v>
      </c>
      <c r="J38" s="30">
        <f aca="true" t="shared" si="1" ref="J38:J48">IF(I38="","",RANK(I38,I$8:I$63,0))</f>
        <v>5</v>
      </c>
      <c r="K38" s="123"/>
      <c r="L38" s="149">
        <v>2463217</v>
      </c>
      <c r="M38" s="151">
        <f>IF(L38="","",RANK(L38,L$8:L$63,0))</f>
        <v>11</v>
      </c>
    </row>
    <row r="39" spans="1:13" ht="13.5">
      <c r="A39" s="44" t="s">
        <v>27</v>
      </c>
      <c r="B39" s="49"/>
      <c r="C39" s="157">
        <v>1814267</v>
      </c>
      <c r="D39" s="92">
        <f>IF(C39="","",RANK(C39,C$8:C$63,0))</f>
        <v>2</v>
      </c>
      <c r="E39" s="158"/>
      <c r="F39" s="83">
        <v>10345179</v>
      </c>
      <c r="G39" s="92">
        <f>IF(F39="","",RANK(F39,F$8:F$63,0))</f>
        <v>2</v>
      </c>
      <c r="H39" s="49"/>
      <c r="I39" s="167">
        <v>86.2</v>
      </c>
      <c r="J39" s="30">
        <f t="shared" si="1"/>
        <v>3</v>
      </c>
      <c r="K39" s="123"/>
      <c r="L39" s="149">
        <v>9507911</v>
      </c>
      <c r="M39" s="151">
        <f>IF(L39="","",RANK(L39,L$8:L$63,0))</f>
        <v>3</v>
      </c>
    </row>
    <row r="40" spans="1:13" ht="13.5">
      <c r="A40" s="44" t="s">
        <v>28</v>
      </c>
      <c r="B40" s="49"/>
      <c r="C40" s="157">
        <v>874909</v>
      </c>
      <c r="D40" s="92">
        <f>IF(C40="","",RANK(C40,C$8:C$63,0))</f>
        <v>9</v>
      </c>
      <c r="E40" s="158"/>
      <c r="F40" s="83">
        <v>5682627</v>
      </c>
      <c r="G40" s="92">
        <f>IF(F40="","",RANK(F40,F$8:F$63,0))</f>
        <v>7</v>
      </c>
      <c r="H40" s="49"/>
      <c r="I40" s="167">
        <v>85.2</v>
      </c>
      <c r="J40" s="30">
        <f t="shared" si="1"/>
        <v>6</v>
      </c>
      <c r="K40" s="123"/>
      <c r="L40" s="149">
        <v>5181228</v>
      </c>
      <c r="M40" s="151">
        <f>IF(L40="","",RANK(L40,L$8:L$63,0))</f>
        <v>7</v>
      </c>
    </row>
    <row r="41" spans="1:13" ht="13.5">
      <c r="A41" s="44" t="s">
        <v>29</v>
      </c>
      <c r="B41" s="49"/>
      <c r="C41" s="157">
        <v>251174</v>
      </c>
      <c r="D41" s="92">
        <f>IF(C41="","",RANK(C41,C$8:C$63,0))</f>
        <v>33</v>
      </c>
      <c r="E41" s="158"/>
      <c r="F41" s="83">
        <v>1377492</v>
      </c>
      <c r="G41" s="92">
        <f>IF(F41="","",RANK(F41,F$8:F$63,0))</f>
        <v>25</v>
      </c>
      <c r="H41" s="49"/>
      <c r="I41" s="167">
        <v>83.4</v>
      </c>
      <c r="J41" s="30">
        <f t="shared" si="1"/>
        <v>11</v>
      </c>
      <c r="K41" s="123"/>
      <c r="L41" s="149">
        <v>1215947</v>
      </c>
      <c r="M41" s="151">
        <f>IF(L41="","",RANK(L41,L$8:L$63,0))</f>
        <v>25</v>
      </c>
    </row>
    <row r="42" spans="1:13" ht="13.5">
      <c r="A42" s="44" t="s">
        <v>30</v>
      </c>
      <c r="B42" s="49"/>
      <c r="C42" s="83">
        <v>223187</v>
      </c>
      <c r="D42" s="92">
        <f>IF(C42="","",RANK(C42,C$8:C$63,0))</f>
        <v>36</v>
      </c>
      <c r="E42" s="158"/>
      <c r="F42" s="83">
        <v>948712</v>
      </c>
      <c r="G42" s="92">
        <f>IF(F42="","",RANK(F42,F$8:F$63,0))</f>
        <v>39</v>
      </c>
      <c r="H42" s="49"/>
      <c r="I42" s="167">
        <v>78.1</v>
      </c>
      <c r="J42" s="30">
        <f t="shared" si="1"/>
        <v>32</v>
      </c>
      <c r="K42" s="123"/>
      <c r="L42" s="149">
        <v>806007</v>
      </c>
      <c r="M42" s="151">
        <f>IF(L42="","",RANK(L42,L$8:L$63,0))</f>
        <v>37</v>
      </c>
    </row>
    <row r="43" spans="1:13" ht="13.5">
      <c r="A43" s="44"/>
      <c r="B43" s="49"/>
      <c r="C43" s="83"/>
      <c r="D43" s="93"/>
      <c r="E43" s="158"/>
      <c r="F43" s="83"/>
      <c r="G43" s="93"/>
      <c r="H43" s="49"/>
      <c r="I43" s="170"/>
      <c r="J43" s="31">
        <f t="shared" si="1"/>
      </c>
      <c r="K43" s="123"/>
      <c r="L43" s="149"/>
      <c r="M43" s="152"/>
    </row>
    <row r="44" spans="1:13" ht="13.5">
      <c r="A44" s="44" t="s">
        <v>31</v>
      </c>
      <c r="B44" s="49"/>
      <c r="C44" s="157">
        <v>112663</v>
      </c>
      <c r="D44" s="92">
        <f>IF(C44="","",RANK(C44,C$8:C$63,0))</f>
        <v>47</v>
      </c>
      <c r="E44" s="158"/>
      <c r="F44" s="83">
        <v>512170</v>
      </c>
      <c r="G44" s="92">
        <f>IF(F44="","",RANK(F44,F$8:F$63,0))</f>
        <v>47</v>
      </c>
      <c r="H44" s="49"/>
      <c r="I44" s="167">
        <v>75.7</v>
      </c>
      <c r="J44" s="30">
        <f t="shared" si="1"/>
        <v>37</v>
      </c>
      <c r="K44" s="123"/>
      <c r="L44" s="83">
        <v>425769</v>
      </c>
      <c r="M44" s="151">
        <f>IF(L44="","",RANK(L44,L$8:L$63,0))</f>
        <v>47</v>
      </c>
    </row>
    <row r="45" spans="1:13" ht="13.5">
      <c r="A45" s="44" t="s">
        <v>32</v>
      </c>
      <c r="B45" s="49"/>
      <c r="C45" s="157">
        <v>178570</v>
      </c>
      <c r="D45" s="92">
        <f>IF(C45="","",RANK(C45,C$8:C$63,0))</f>
        <v>43</v>
      </c>
      <c r="E45" s="158"/>
      <c r="F45" s="83">
        <v>621575</v>
      </c>
      <c r="G45" s="92">
        <f>IF(F45="","",RANK(F45,F$8:F$63,0))</f>
        <v>46</v>
      </c>
      <c r="H45" s="49"/>
      <c r="I45" s="167">
        <v>75.6</v>
      </c>
      <c r="J45" s="30">
        <f t="shared" si="1"/>
        <v>39</v>
      </c>
      <c r="K45" s="123"/>
      <c r="L45" s="149">
        <v>507350</v>
      </c>
      <c r="M45" s="151">
        <f>IF(L45="","",RANK(L45,L$8:L$63,0))</f>
        <v>46</v>
      </c>
    </row>
    <row r="46" spans="1:13" ht="13.5">
      <c r="A46" s="44" t="s">
        <v>33</v>
      </c>
      <c r="B46" s="49"/>
      <c r="C46" s="157">
        <v>403337</v>
      </c>
      <c r="D46" s="92">
        <f>IF(C46="","",RANK(C46,C$8:C$63,0))</f>
        <v>19</v>
      </c>
      <c r="E46" s="158"/>
      <c r="F46" s="83">
        <v>1864777</v>
      </c>
      <c r="G46" s="92">
        <f>IF(F46="","",RANK(F46,F$8:F$63,0))</f>
        <v>20</v>
      </c>
      <c r="H46" s="49"/>
      <c r="I46" s="167">
        <v>81.5</v>
      </c>
      <c r="J46" s="30">
        <f t="shared" si="1"/>
        <v>19</v>
      </c>
      <c r="K46" s="123"/>
      <c r="L46" s="149">
        <v>1587165</v>
      </c>
      <c r="M46" s="151">
        <f>IF(L46="","",RANK(L46,L$8:L$63,0))</f>
        <v>20</v>
      </c>
    </row>
    <row r="47" spans="1:13" ht="13.5">
      <c r="A47" s="44" t="s">
        <v>34</v>
      </c>
      <c r="B47" s="49"/>
      <c r="C47" s="157">
        <v>639410</v>
      </c>
      <c r="D47" s="92">
        <f>IF(C47="","",RANK(C47,C$8:C$63,0))</f>
        <v>11</v>
      </c>
      <c r="E47" s="158"/>
      <c r="F47" s="83">
        <v>2896629</v>
      </c>
      <c r="G47" s="92">
        <f>IF(F47="","",RANK(F47,F$8:F$63,0))</f>
        <v>11</v>
      </c>
      <c r="H47" s="49"/>
      <c r="I47" s="167">
        <v>82.5</v>
      </c>
      <c r="J47" s="92">
        <f>IF(I47="","",RANK(I47,I$8:I$63,0))</f>
        <v>13</v>
      </c>
      <c r="K47" s="133"/>
      <c r="L47" s="149">
        <v>2451104</v>
      </c>
      <c r="M47" s="151">
        <f>IF(L47="","",RANK(L47,L$8:L$63,0))</f>
        <v>12</v>
      </c>
    </row>
    <row r="48" spans="1:13" ht="13.5">
      <c r="A48" s="44" t="s">
        <v>35</v>
      </c>
      <c r="B48" s="49"/>
      <c r="C48" s="157">
        <v>381091</v>
      </c>
      <c r="D48" s="92">
        <f>IF(C48="","",RANK(C48,C$8:C$63,0))</f>
        <v>24</v>
      </c>
      <c r="E48" s="158"/>
      <c r="F48" s="83">
        <v>1316624</v>
      </c>
      <c r="G48" s="92">
        <f>IF(F48="","",RANK(F48,F$8:F$63,0))</f>
        <v>27</v>
      </c>
      <c r="H48" s="49"/>
      <c r="I48" s="167">
        <v>75.7</v>
      </c>
      <c r="J48" s="30">
        <f t="shared" si="1"/>
        <v>37</v>
      </c>
      <c r="K48" s="123"/>
      <c r="L48" s="149">
        <v>1138849</v>
      </c>
      <c r="M48" s="151">
        <f>IF(L48="","",RANK(L48,L$8:L$63,0))</f>
        <v>27</v>
      </c>
    </row>
    <row r="49" spans="1:13" ht="13.5">
      <c r="A49" s="44"/>
      <c r="B49" s="49"/>
      <c r="C49" s="157"/>
      <c r="D49" s="93"/>
      <c r="E49" s="158"/>
      <c r="F49" s="83"/>
      <c r="G49" s="93"/>
      <c r="H49" s="49"/>
      <c r="I49" s="167"/>
      <c r="J49" s="31"/>
      <c r="K49" s="123"/>
      <c r="L49" s="149"/>
      <c r="M49" s="152"/>
    </row>
    <row r="50" spans="1:13" ht="13.5">
      <c r="A50" s="44" t="s">
        <v>36</v>
      </c>
      <c r="B50" s="49"/>
      <c r="C50" s="83">
        <v>168277</v>
      </c>
      <c r="D50" s="92">
        <f>IF(C50="","",RANK(C50,C$8:C$63,0))</f>
        <v>44</v>
      </c>
      <c r="E50" s="158"/>
      <c r="F50" s="83">
        <v>705113</v>
      </c>
      <c r="G50" s="92">
        <f>IF(F50="","",RANK(F50,F$8:F$63,0))</f>
        <v>44</v>
      </c>
      <c r="H50" s="49"/>
      <c r="I50" s="167">
        <v>78.9</v>
      </c>
      <c r="J50" s="30">
        <f aca="true" t="shared" si="2" ref="J50:J60">IF(I50="","",RANK(I50,I$8:I$63,0))</f>
        <v>27</v>
      </c>
      <c r="K50" s="123"/>
      <c r="L50" s="149">
        <v>585380</v>
      </c>
      <c r="M50" s="151">
        <f aca="true" t="shared" si="3" ref="M50:M60">IF(L50="","",RANK(L50,L$8:L$63,0))</f>
        <v>44</v>
      </c>
    </row>
    <row r="51" spans="1:13" ht="13.5">
      <c r="A51" s="44" t="s">
        <v>37</v>
      </c>
      <c r="B51" s="49"/>
      <c r="C51" s="157">
        <v>212956</v>
      </c>
      <c r="D51" s="92">
        <f>IF(C51="","",RANK(C51,C$8:C$63,0))</f>
        <v>38</v>
      </c>
      <c r="E51" s="158"/>
      <c r="F51" s="83">
        <v>998305</v>
      </c>
      <c r="G51" s="92">
        <f>IF(F51="","",RANK(F51,F$8:F$63,0))</f>
        <v>36</v>
      </c>
      <c r="H51" s="49"/>
      <c r="I51" s="167">
        <v>81.5</v>
      </c>
      <c r="J51" s="30">
        <f t="shared" si="2"/>
        <v>19</v>
      </c>
      <c r="K51" s="123"/>
      <c r="L51" s="83">
        <v>804403</v>
      </c>
      <c r="M51" s="151">
        <f t="shared" si="3"/>
        <v>38</v>
      </c>
    </row>
    <row r="52" spans="1:13" ht="13.5">
      <c r="A52" s="44" t="s">
        <v>38</v>
      </c>
      <c r="B52" s="49"/>
      <c r="C52" s="157">
        <v>341950</v>
      </c>
      <c r="D52" s="92">
        <f>IF(C52="","",RANK(C52,C$8:C$63,0))</f>
        <v>27</v>
      </c>
      <c r="E52" s="158"/>
      <c r="F52" s="83">
        <v>1292211</v>
      </c>
      <c r="G52" s="92">
        <f>IF(F52="","",RANK(F52,F$8:F$63,0))</f>
        <v>28</v>
      </c>
      <c r="H52" s="49"/>
      <c r="I52" s="167">
        <v>75.1</v>
      </c>
      <c r="J52" s="30">
        <f t="shared" si="2"/>
        <v>40</v>
      </c>
      <c r="K52" s="123"/>
      <c r="L52" s="149">
        <v>1056725</v>
      </c>
      <c r="M52" s="151">
        <f t="shared" si="3"/>
        <v>29</v>
      </c>
    </row>
    <row r="53" spans="1:13" ht="13.5">
      <c r="A53" s="44" t="s">
        <v>39</v>
      </c>
      <c r="B53" s="49"/>
      <c r="C53" s="157">
        <v>203905</v>
      </c>
      <c r="D53" s="92">
        <f>IF(C53="","",RANK(C53,C$8:C$63,0))</f>
        <v>41</v>
      </c>
      <c r="E53" s="158"/>
      <c r="F53" s="83">
        <v>661623</v>
      </c>
      <c r="G53" s="92">
        <f>IF(F53="","",RANK(F53,F$8:F$63,0))</f>
        <v>45</v>
      </c>
      <c r="H53" s="49"/>
      <c r="I53" s="167">
        <v>75.1</v>
      </c>
      <c r="J53" s="30">
        <f t="shared" si="2"/>
        <v>40</v>
      </c>
      <c r="K53" s="123"/>
      <c r="L53" s="149">
        <v>510894</v>
      </c>
      <c r="M53" s="151">
        <f t="shared" si="3"/>
        <v>45</v>
      </c>
    </row>
    <row r="54" spans="1:13" ht="13.5">
      <c r="A54" s="44" t="s">
        <v>40</v>
      </c>
      <c r="B54" s="49"/>
      <c r="C54" s="157">
        <v>1048134</v>
      </c>
      <c r="D54" s="92">
        <f>IF(C54="","",RANK(C54,C$8:C$63,0))</f>
        <v>8</v>
      </c>
      <c r="E54" s="158"/>
      <c r="F54" s="83">
        <v>5352778</v>
      </c>
      <c r="G54" s="92">
        <f>IF(F54="","",RANK(F54,F$8:F$63,0))</f>
        <v>8</v>
      </c>
      <c r="H54" s="49"/>
      <c r="I54" s="167">
        <v>82.8</v>
      </c>
      <c r="J54" s="30">
        <f t="shared" si="2"/>
        <v>12</v>
      </c>
      <c r="K54" s="123"/>
      <c r="L54" s="149">
        <v>4846966</v>
      </c>
      <c r="M54" s="151">
        <f t="shared" si="3"/>
        <v>8</v>
      </c>
    </row>
    <row r="55" spans="1:13" ht="13.5">
      <c r="A55" s="44"/>
      <c r="B55" s="49"/>
      <c r="C55" s="157"/>
      <c r="D55" s="93"/>
      <c r="E55" s="158"/>
      <c r="F55" s="83"/>
      <c r="G55" s="93"/>
      <c r="H55" s="49"/>
      <c r="I55" s="167"/>
      <c r="J55" s="31">
        <f t="shared" si="2"/>
      </c>
      <c r="K55" s="123"/>
      <c r="L55" s="149"/>
      <c r="M55" s="152">
        <f t="shared" si="3"/>
      </c>
    </row>
    <row r="56" spans="1:13" ht="13.5">
      <c r="A56" s="44" t="s">
        <v>41</v>
      </c>
      <c r="B56" s="49"/>
      <c r="C56" s="157">
        <v>159517</v>
      </c>
      <c r="D56" s="92">
        <f>IF(C56="","",RANK(C56,C$8:C$63,0))</f>
        <v>45</v>
      </c>
      <c r="E56" s="158"/>
      <c r="F56" s="83">
        <v>773791</v>
      </c>
      <c r="G56" s="92">
        <f aca="true" t="shared" si="4" ref="G56:G63">IF(F56="","",RANK(F56,F$8:F$63,0))</f>
        <v>42</v>
      </c>
      <c r="H56" s="49"/>
      <c r="I56" s="167">
        <v>79.3</v>
      </c>
      <c r="J56" s="30">
        <f t="shared" si="2"/>
        <v>26</v>
      </c>
      <c r="K56" s="123"/>
      <c r="L56" s="149">
        <v>610675</v>
      </c>
      <c r="M56" s="151">
        <f t="shared" si="3"/>
        <v>43</v>
      </c>
    </row>
    <row r="57" spans="1:13" ht="13.5">
      <c r="A57" s="44" t="s">
        <v>42</v>
      </c>
      <c r="B57" s="49"/>
      <c r="C57" s="83">
        <v>368083</v>
      </c>
      <c r="D57" s="92">
        <f>IF(C57="","",RANK(C57,C$8:C$63,0))</f>
        <v>26</v>
      </c>
      <c r="E57" s="158"/>
      <c r="F57" s="83">
        <v>1263331</v>
      </c>
      <c r="G57" s="92">
        <f t="shared" si="4"/>
        <v>30</v>
      </c>
      <c r="H57" s="49"/>
      <c r="I57" s="167">
        <v>77.7</v>
      </c>
      <c r="J57" s="30">
        <f t="shared" si="2"/>
        <v>33</v>
      </c>
      <c r="K57" s="123"/>
      <c r="L57" s="149">
        <v>1016874</v>
      </c>
      <c r="M57" s="151">
        <f t="shared" si="3"/>
        <v>30</v>
      </c>
    </row>
    <row r="58" spans="1:13" ht="13.5">
      <c r="A58" s="44" t="s">
        <v>43</v>
      </c>
      <c r="B58" s="49"/>
      <c r="C58" s="157">
        <v>392948</v>
      </c>
      <c r="D58" s="92">
        <f>IF(C58="","",RANK(C58,C$8:C$63,0))</f>
        <v>21</v>
      </c>
      <c r="E58" s="158"/>
      <c r="F58" s="83">
        <v>1676900</v>
      </c>
      <c r="G58" s="92">
        <f t="shared" si="4"/>
        <v>23</v>
      </c>
      <c r="H58" s="49"/>
      <c r="I58" s="167">
        <v>78.8</v>
      </c>
      <c r="J58" s="30">
        <f t="shared" si="2"/>
        <v>29</v>
      </c>
      <c r="K58" s="123"/>
      <c r="L58" s="83">
        <v>1350872</v>
      </c>
      <c r="M58" s="151">
        <f t="shared" si="3"/>
        <v>23</v>
      </c>
    </row>
    <row r="59" spans="1:13" ht="13.5">
      <c r="A59" s="44" t="s">
        <v>44</v>
      </c>
      <c r="B59" s="49"/>
      <c r="C59" s="157">
        <v>293761</v>
      </c>
      <c r="D59" s="92">
        <f>IF(C59="","",RANK(C59,C$8:C$63,0))</f>
        <v>30</v>
      </c>
      <c r="E59" s="158"/>
      <c r="F59" s="83">
        <v>1056996</v>
      </c>
      <c r="G59" s="92">
        <f t="shared" si="4"/>
        <v>34</v>
      </c>
      <c r="H59" s="49"/>
      <c r="I59" s="167">
        <v>80.3</v>
      </c>
      <c r="J59" s="30">
        <f t="shared" si="2"/>
        <v>23</v>
      </c>
      <c r="K59" s="123"/>
      <c r="L59" s="149">
        <v>882610</v>
      </c>
      <c r="M59" s="151">
        <f t="shared" si="3"/>
        <v>32</v>
      </c>
    </row>
    <row r="60" spans="1:13" ht="13.5">
      <c r="A60" s="44" t="s">
        <v>45</v>
      </c>
      <c r="B60" s="49"/>
      <c r="C60" s="157">
        <v>260843</v>
      </c>
      <c r="D60" s="92">
        <f>IF(C60="","",RANK(C60,C$8:C$63,0))</f>
        <v>31</v>
      </c>
      <c r="E60" s="158"/>
      <c r="F60" s="83">
        <v>993511</v>
      </c>
      <c r="G60" s="92">
        <f t="shared" si="4"/>
        <v>37</v>
      </c>
      <c r="H60" s="49"/>
      <c r="I60" s="167">
        <v>76.6</v>
      </c>
      <c r="J60" s="30">
        <f t="shared" si="2"/>
        <v>35</v>
      </c>
      <c r="K60" s="123"/>
      <c r="L60" s="149">
        <v>810576</v>
      </c>
      <c r="M60" s="151">
        <f t="shared" si="3"/>
        <v>36</v>
      </c>
    </row>
    <row r="61" spans="1:13" ht="13.5">
      <c r="A61" s="44"/>
      <c r="B61" s="49"/>
      <c r="C61" s="157"/>
      <c r="D61" s="93"/>
      <c r="E61" s="158"/>
      <c r="F61" s="83"/>
      <c r="G61" s="93">
        <f t="shared" si="4"/>
      </c>
      <c r="H61" s="49"/>
      <c r="I61" s="167"/>
      <c r="J61" s="31"/>
      <c r="K61" s="123"/>
      <c r="L61" s="149"/>
      <c r="M61" s="152"/>
    </row>
    <row r="62" spans="1:13" ht="13.5">
      <c r="A62" s="44" t="s">
        <v>46</v>
      </c>
      <c r="B62" s="49"/>
      <c r="C62" s="157">
        <v>450917</v>
      </c>
      <c r="D62" s="92">
        <f>IF(C62="","",RANK(C62,C$8:C$63,0))</f>
        <v>17</v>
      </c>
      <c r="E62" s="158"/>
      <c r="F62" s="83">
        <v>1477554</v>
      </c>
      <c r="G62" s="92">
        <f t="shared" si="4"/>
        <v>24</v>
      </c>
      <c r="H62" s="49"/>
      <c r="I62" s="167">
        <v>73.6</v>
      </c>
      <c r="J62" s="30">
        <f>IF(I62="","",RANK(I62,I$8:I$63,0))</f>
        <v>45</v>
      </c>
      <c r="K62" s="123"/>
      <c r="L62" s="149">
        <v>1175878</v>
      </c>
      <c r="M62" s="151">
        <f>IF(L62="","",RANK(L62,L$8:L$63,0))</f>
        <v>26</v>
      </c>
    </row>
    <row r="63" spans="1:13" ht="13.5">
      <c r="A63" s="44" t="s">
        <v>47</v>
      </c>
      <c r="B63" s="49"/>
      <c r="C63" s="157">
        <v>250959</v>
      </c>
      <c r="D63" s="92">
        <f>IF(C63="","",RANK(C63,C$8:C$63,0))</f>
        <v>34</v>
      </c>
      <c r="E63" s="158"/>
      <c r="F63" s="83">
        <v>1282026</v>
      </c>
      <c r="G63" s="92">
        <f t="shared" si="4"/>
        <v>29</v>
      </c>
      <c r="H63" s="49"/>
      <c r="I63" s="167">
        <v>76.6</v>
      </c>
      <c r="J63" s="30">
        <f>IF(I63="","",RANK(I63,I$8:I$63,0))</f>
        <v>35</v>
      </c>
      <c r="K63" s="123"/>
      <c r="L63" s="149">
        <v>1132394</v>
      </c>
      <c r="M63" s="151">
        <f>IF(L63="","",RANK(L63,L$8:L$63,0))</f>
        <v>28</v>
      </c>
    </row>
    <row r="64" spans="1:13" ht="14.25" thickBot="1">
      <c r="A64" s="45"/>
      <c r="B64" s="118"/>
      <c r="C64" s="160"/>
      <c r="D64" s="105"/>
      <c r="E64" s="161"/>
      <c r="F64" s="160"/>
      <c r="G64" s="105"/>
      <c r="H64" s="237"/>
      <c r="I64" s="24"/>
      <c r="J64" s="33"/>
      <c r="K64" s="16"/>
      <c r="L64" s="18"/>
      <c r="M64" s="19"/>
    </row>
    <row r="65" spans="1:13" ht="5.25" customHeight="1">
      <c r="A65" s="11"/>
      <c r="B65" s="12"/>
      <c r="C65" s="12"/>
      <c r="D65" s="12"/>
      <c r="E65" s="12"/>
      <c r="F65" s="12"/>
      <c r="G65" s="12"/>
      <c r="H65" s="12"/>
      <c r="I65" s="13"/>
      <c r="J65" s="12"/>
      <c r="K65" s="12"/>
      <c r="L65" s="12"/>
      <c r="M65" s="12"/>
    </row>
    <row r="66" spans="1:13" ht="13.5" customHeight="1">
      <c r="A66" s="247" t="s">
        <v>54</v>
      </c>
      <c r="B66" s="247"/>
      <c r="C66" s="247"/>
      <c r="D66" s="247"/>
      <c r="E66" s="247"/>
      <c r="F66" s="247"/>
      <c r="G66" s="247"/>
      <c r="H66" s="247" t="s">
        <v>55</v>
      </c>
      <c r="I66" s="247"/>
      <c r="J66" s="247"/>
      <c r="K66" s="248" t="s">
        <v>56</v>
      </c>
      <c r="L66" s="248"/>
      <c r="M66" s="248"/>
    </row>
    <row r="67" spans="1:13" s="20" customFormat="1" ht="12.75" customHeight="1">
      <c r="A67" s="249" t="s">
        <v>139</v>
      </c>
      <c r="B67" s="249"/>
      <c r="C67" s="249"/>
      <c r="D67" s="249"/>
      <c r="E67" s="249"/>
      <c r="F67" s="249"/>
      <c r="G67" s="249"/>
      <c r="H67" s="249" t="s">
        <v>143</v>
      </c>
      <c r="I67" s="249"/>
      <c r="J67" s="249"/>
      <c r="K67" s="269" t="s">
        <v>132</v>
      </c>
      <c r="L67" s="270"/>
      <c r="M67" s="270"/>
    </row>
    <row r="68" spans="1:13" s="20" customFormat="1" ht="12.75" customHeight="1">
      <c r="A68" s="249"/>
      <c r="B68" s="249"/>
      <c r="C68" s="249"/>
      <c r="D68" s="249"/>
      <c r="E68" s="249"/>
      <c r="F68" s="249"/>
      <c r="G68" s="249"/>
      <c r="H68" s="249"/>
      <c r="I68" s="249"/>
      <c r="J68" s="249"/>
      <c r="K68" s="270"/>
      <c r="L68" s="270"/>
      <c r="M68" s="270"/>
    </row>
    <row r="69" spans="1:13" s="20" customFormat="1" ht="12.75" customHeight="1">
      <c r="A69" s="249"/>
      <c r="B69" s="249"/>
      <c r="C69" s="249"/>
      <c r="D69" s="249"/>
      <c r="E69" s="249"/>
      <c r="F69" s="249"/>
      <c r="G69" s="249"/>
      <c r="H69" s="249"/>
      <c r="I69" s="249"/>
      <c r="J69" s="249"/>
      <c r="K69" s="270"/>
      <c r="L69" s="270"/>
      <c r="M69" s="270"/>
    </row>
    <row r="70" spans="1:13" s="20" customFormat="1" ht="12.75" customHeight="1">
      <c r="A70" s="249"/>
      <c r="B70" s="249"/>
      <c r="C70" s="249"/>
      <c r="D70" s="249"/>
      <c r="E70" s="249"/>
      <c r="F70" s="249"/>
      <c r="G70" s="249"/>
      <c r="H70" s="249"/>
      <c r="I70" s="249"/>
      <c r="J70" s="249"/>
      <c r="K70" s="270"/>
      <c r="L70" s="270"/>
      <c r="M70" s="270"/>
    </row>
    <row r="71" spans="3:6" ht="13.5">
      <c r="C71" s="106"/>
      <c r="F71" s="106"/>
    </row>
  </sheetData>
  <sheetProtection/>
  <mergeCells count="15">
    <mergeCell ref="A1:M1"/>
    <mergeCell ref="B3:D3"/>
    <mergeCell ref="E3:G3"/>
    <mergeCell ref="H3:J3"/>
    <mergeCell ref="K3:M3"/>
    <mergeCell ref="B4:C4"/>
    <mergeCell ref="E4:F4"/>
    <mergeCell ref="H4:I4"/>
    <mergeCell ref="K4:L4"/>
    <mergeCell ref="A66:G66"/>
    <mergeCell ref="H66:J66"/>
    <mergeCell ref="K66:M66"/>
    <mergeCell ref="A67:G70"/>
    <mergeCell ref="H67:J70"/>
    <mergeCell ref="K67:M70"/>
  </mergeCells>
  <conditionalFormatting sqref="D44:D48 D50:D54 D56:D60 D62:D63 M62:M63 G44:G48 G50:G54 G56:G60 G62:G63 D40:D42 J40:J42 J50:J54 J56:J60 J62:J63 G40:G42 M40:M42 M44:M48 M50:M54 M56:M60 J44:J46 J48">
    <cfRule type="cellIs" priority="1" dxfId="0" operator="lessThanOrEqual" stopIfTrue="1">
      <formula>5</formula>
    </cfRule>
  </conditionalFormatting>
  <printOptions/>
  <pageMargins left="0.984251968503937" right="0.7086614173228347" top="0.35433070866141736" bottom="0.35433070866141736" header="0.31496062992125984" footer="0.31496062992125984"/>
  <pageSetup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70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1" customWidth="1"/>
    <col min="2" max="2" width="3.625" style="1" customWidth="1"/>
    <col min="3" max="3" width="11.625" style="1" customWidth="1"/>
    <col min="4" max="4" width="4.625" style="1" customWidth="1"/>
    <col min="5" max="5" width="3.625" style="1" customWidth="1"/>
    <col min="6" max="6" width="11.625" style="1" customWidth="1"/>
    <col min="7" max="7" width="4.625" style="1" customWidth="1"/>
    <col min="8" max="8" width="3.625" style="1" customWidth="1"/>
    <col min="9" max="9" width="11.625" style="1" customWidth="1"/>
    <col min="10" max="10" width="4.625" style="1" customWidth="1"/>
    <col min="11" max="11" width="3.625" style="1" customWidth="1"/>
    <col min="12" max="12" width="11.625" style="1" customWidth="1"/>
    <col min="13" max="13" width="4.625" style="1" customWidth="1"/>
    <col min="14" max="14" width="9.75390625" style="1" bestFit="1" customWidth="1"/>
    <col min="15" max="15" width="15.875" style="1" customWidth="1"/>
    <col min="16" max="16384" width="9.00390625" style="1" customWidth="1"/>
  </cols>
  <sheetData>
    <row r="1" spans="1:13" ht="18.75">
      <c r="A1" s="251" t="s">
        <v>104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65"/>
    </row>
    <row r="2" spans="2:13" s="60" customFormat="1" ht="14.25" customHeight="1" thickBot="1">
      <c r="B2" s="61"/>
      <c r="C2" s="62"/>
      <c r="D2" s="63" t="s">
        <v>66</v>
      </c>
      <c r="E2" s="61"/>
      <c r="F2" s="61"/>
      <c r="G2" s="64" t="s">
        <v>67</v>
      </c>
      <c r="H2" s="65"/>
      <c r="I2" s="65"/>
      <c r="J2" s="66" t="s">
        <v>68</v>
      </c>
      <c r="K2" s="65"/>
      <c r="L2" s="65"/>
      <c r="M2" s="66" t="s">
        <v>69</v>
      </c>
    </row>
    <row r="3" spans="1:13" s="10" customFormat="1" ht="48.75" customHeight="1">
      <c r="A3" s="67"/>
      <c r="B3" s="287" t="s">
        <v>105</v>
      </c>
      <c r="C3" s="288"/>
      <c r="D3" s="289"/>
      <c r="E3" s="287" t="s">
        <v>106</v>
      </c>
      <c r="F3" s="290"/>
      <c r="G3" s="291"/>
      <c r="H3" s="292" t="s">
        <v>107</v>
      </c>
      <c r="I3" s="293"/>
      <c r="J3" s="294"/>
      <c r="K3" s="295" t="s">
        <v>108</v>
      </c>
      <c r="L3" s="293"/>
      <c r="M3" s="296"/>
    </row>
    <row r="4" spans="1:13" ht="13.5" customHeight="1">
      <c r="A4" s="68" t="s">
        <v>49</v>
      </c>
      <c r="B4" s="264" t="s">
        <v>51</v>
      </c>
      <c r="C4" s="263"/>
      <c r="D4" s="69" t="s">
        <v>48</v>
      </c>
      <c r="E4" s="264" t="s">
        <v>109</v>
      </c>
      <c r="F4" s="263"/>
      <c r="G4" s="69" t="s">
        <v>48</v>
      </c>
      <c r="H4" s="264" t="s">
        <v>51</v>
      </c>
      <c r="I4" s="263"/>
      <c r="J4" s="69" t="s">
        <v>48</v>
      </c>
      <c r="K4" s="264" t="s">
        <v>51</v>
      </c>
      <c r="L4" s="263"/>
      <c r="M4" s="75" t="s">
        <v>48</v>
      </c>
    </row>
    <row r="5" spans="1:13" ht="13.5" customHeight="1">
      <c r="A5" s="43"/>
      <c r="B5" s="2"/>
      <c r="C5" s="6"/>
      <c r="D5" s="7"/>
      <c r="E5" s="2"/>
      <c r="F5" s="70"/>
      <c r="G5" s="7"/>
      <c r="H5" s="2"/>
      <c r="I5" s="9"/>
      <c r="J5" s="7"/>
      <c r="K5" s="2"/>
      <c r="L5" s="8"/>
      <c r="M5" s="14"/>
    </row>
    <row r="6" spans="1:13" ht="13.5">
      <c r="A6" s="43" t="s">
        <v>0</v>
      </c>
      <c r="B6" s="3"/>
      <c r="C6" s="29">
        <f>SUM(C8:C63)</f>
        <v>43741</v>
      </c>
      <c r="D6" s="29"/>
      <c r="E6" s="121"/>
      <c r="F6" s="29">
        <f>SUM(F8:F63)</f>
        <v>85318835</v>
      </c>
      <c r="G6" s="29"/>
      <c r="H6" s="121"/>
      <c r="I6" s="29">
        <f>SUM(I8:I63)</f>
        <v>5984921</v>
      </c>
      <c r="J6" s="29"/>
      <c r="K6" s="121"/>
      <c r="L6" s="29">
        <f>SUM(L8:L63)</f>
        <v>56695</v>
      </c>
      <c r="M6" s="25"/>
    </row>
    <row r="7" spans="1:13" ht="13.5">
      <c r="A7" s="43"/>
      <c r="B7" s="3"/>
      <c r="C7" s="29"/>
      <c r="D7" s="29"/>
      <c r="E7" s="121"/>
      <c r="F7" s="29"/>
      <c r="G7" s="29"/>
      <c r="H7" s="121"/>
      <c r="I7" s="194"/>
      <c r="J7" s="29"/>
      <c r="K7" s="121"/>
      <c r="L7" s="29"/>
      <c r="M7" s="25"/>
    </row>
    <row r="8" spans="1:13" ht="13.5">
      <c r="A8" s="44" t="s">
        <v>1</v>
      </c>
      <c r="B8" s="4"/>
      <c r="C8" s="29">
        <v>2083</v>
      </c>
      <c r="D8" s="30">
        <f>IF(C8="","",RANK(C8,C$8:C$63,0))</f>
        <v>7</v>
      </c>
      <c r="E8" s="123"/>
      <c r="F8" s="29">
        <v>3562743</v>
      </c>
      <c r="G8" s="30">
        <f>IF(F8="","",RANK(F8,F$8:F$63,0))</f>
        <v>5</v>
      </c>
      <c r="H8" s="123"/>
      <c r="I8" s="195">
        <v>241214</v>
      </c>
      <c r="J8" s="30">
        <f>IF(I8="","",RANK(I8,I$8:I$63,0))</f>
        <v>8</v>
      </c>
      <c r="K8" s="123"/>
      <c r="L8" s="197">
        <v>1993</v>
      </c>
      <c r="M8" s="26">
        <f aca="true" t="shared" si="0" ref="M8:M18">IF(L8="","",RANK(L8,L$8:L$63,0))</f>
        <v>8</v>
      </c>
    </row>
    <row r="9" spans="1:13" ht="13.5">
      <c r="A9" s="44" t="s">
        <v>2</v>
      </c>
      <c r="B9" s="4"/>
      <c r="C9" s="29">
        <v>584</v>
      </c>
      <c r="D9" s="30">
        <f>IF(C9="","",RANK(C9,C$8:C$63,0))</f>
        <v>24</v>
      </c>
      <c r="E9" s="123"/>
      <c r="F9" s="29">
        <v>1308212</v>
      </c>
      <c r="G9" s="30">
        <f>IF(F9="","",RANK(F9,F$8:F$63,0))</f>
        <v>25</v>
      </c>
      <c r="H9" s="123"/>
      <c r="I9" s="195">
        <v>47986</v>
      </c>
      <c r="J9" s="30">
        <f>IF(I9="","",RANK(I9,I$8:I$63,0))</f>
        <v>34</v>
      </c>
      <c r="K9" s="123"/>
      <c r="L9" s="197">
        <v>383</v>
      </c>
      <c r="M9" s="26">
        <f t="shared" si="0"/>
        <v>31</v>
      </c>
    </row>
    <row r="10" spans="1:13" ht="13.5">
      <c r="A10" s="44" t="s">
        <v>3</v>
      </c>
      <c r="B10" s="4"/>
      <c r="C10" s="29">
        <v>482</v>
      </c>
      <c r="D10" s="30">
        <f>IF(C10="","",RANK(C10,C$8:C$63,0))</f>
        <v>30</v>
      </c>
      <c r="E10" s="123"/>
      <c r="F10" s="29">
        <v>2238043</v>
      </c>
      <c r="G10" s="30">
        <f>IF(F10="","",RANK(F10,F$8:F$63,0))</f>
        <v>15</v>
      </c>
      <c r="H10" s="123"/>
      <c r="I10" s="195">
        <v>49880</v>
      </c>
      <c r="J10" s="30">
        <f>IF(I10="","",RANK(I10,I$8:I$63,0))</f>
        <v>33</v>
      </c>
      <c r="K10" s="123"/>
      <c r="L10" s="197">
        <v>335</v>
      </c>
      <c r="M10" s="26">
        <f t="shared" si="0"/>
        <v>36</v>
      </c>
    </row>
    <row r="11" spans="1:13" ht="13.5">
      <c r="A11" s="44" t="s">
        <v>4</v>
      </c>
      <c r="B11" s="4"/>
      <c r="C11" s="29">
        <v>846</v>
      </c>
      <c r="D11" s="30">
        <f>IF(C11="","",RANK(C11,C$8:C$63,0))</f>
        <v>17</v>
      </c>
      <c r="E11" s="123"/>
      <c r="F11" s="29">
        <v>1590790</v>
      </c>
      <c r="G11" s="30">
        <f>IF(F11="","",RANK(F11,F$8:F$63,0))</f>
        <v>19</v>
      </c>
      <c r="H11" s="123"/>
      <c r="I11" s="195">
        <v>101344</v>
      </c>
      <c r="J11" s="30">
        <f>IF(I11="","",RANK(I11,I$8:I$63,0))</f>
        <v>14</v>
      </c>
      <c r="K11" s="123"/>
      <c r="L11" s="197">
        <v>702</v>
      </c>
      <c r="M11" s="26">
        <f t="shared" si="0"/>
        <v>15</v>
      </c>
    </row>
    <row r="12" spans="1:13" ht="13.5">
      <c r="A12" s="44" t="s">
        <v>5</v>
      </c>
      <c r="B12" s="4"/>
      <c r="C12" s="29">
        <v>351</v>
      </c>
      <c r="D12" s="30">
        <f>IF(C12="","",RANK(C12,C$8:C$63,0))</f>
        <v>38</v>
      </c>
      <c r="E12" s="123"/>
      <c r="F12" s="29">
        <v>804809</v>
      </c>
      <c r="G12" s="30">
        <f>IF(F12="","",RANK(F12,F$8:F$63,0))</f>
        <v>36</v>
      </c>
      <c r="H12" s="123"/>
      <c r="I12" s="195">
        <v>39801</v>
      </c>
      <c r="J12" s="30">
        <f>IF(I12="","",RANK(I12,I$8:I$63,0))</f>
        <v>40</v>
      </c>
      <c r="K12" s="123"/>
      <c r="L12" s="197">
        <v>337</v>
      </c>
      <c r="M12" s="26">
        <f t="shared" si="0"/>
        <v>35</v>
      </c>
    </row>
    <row r="13" spans="1:13" ht="13.5">
      <c r="A13" s="44"/>
      <c r="B13" s="4"/>
      <c r="C13" s="29"/>
      <c r="D13" s="31"/>
      <c r="E13" s="123"/>
      <c r="F13" s="29"/>
      <c r="G13" s="31"/>
      <c r="H13" s="123"/>
      <c r="I13" s="29"/>
      <c r="J13" s="31"/>
      <c r="K13" s="123"/>
      <c r="L13" s="197"/>
      <c r="M13" s="27">
        <f t="shared" si="0"/>
      </c>
    </row>
    <row r="14" spans="1:13" ht="13.5">
      <c r="A14" s="44" t="s">
        <v>6</v>
      </c>
      <c r="B14" s="4"/>
      <c r="C14" s="29">
        <v>462</v>
      </c>
      <c r="D14" s="30">
        <f>IF(C14="","",RANK(C14,C$8:C$63,0))</f>
        <v>33</v>
      </c>
      <c r="E14" s="123"/>
      <c r="F14" s="29">
        <v>1030582</v>
      </c>
      <c r="G14" s="30">
        <f>IF(F14="","",RANK(F14,F$8:F$63,0))</f>
        <v>30</v>
      </c>
      <c r="H14" s="123"/>
      <c r="I14" s="195">
        <v>43105</v>
      </c>
      <c r="J14" s="30">
        <f>IF(I14="","",RANK(I14,I$8:I$63,0))</f>
        <v>36</v>
      </c>
      <c r="K14" s="123"/>
      <c r="L14" s="197">
        <v>383</v>
      </c>
      <c r="M14" s="26">
        <f t="shared" si="0"/>
        <v>31</v>
      </c>
    </row>
    <row r="15" spans="1:13" ht="13.5">
      <c r="A15" s="44" t="s">
        <v>7</v>
      </c>
      <c r="B15" s="4"/>
      <c r="C15" s="29">
        <v>678</v>
      </c>
      <c r="D15" s="30">
        <f>IF(C15="","",RANK(C15,C$8:C$63,0))</f>
        <v>21</v>
      </c>
      <c r="E15" s="123"/>
      <c r="F15" s="29">
        <v>1339936</v>
      </c>
      <c r="G15" s="30">
        <f>IF(F15="","",RANK(F15,F$8:F$63,0))</f>
        <v>24</v>
      </c>
      <c r="H15" s="123"/>
      <c r="I15" s="195">
        <v>80409</v>
      </c>
      <c r="J15" s="30">
        <f>IF(I15="","",RANK(I15,I$8:I$63,0))</f>
        <v>22</v>
      </c>
      <c r="K15" s="123"/>
      <c r="L15" s="29">
        <v>771</v>
      </c>
      <c r="M15" s="26">
        <f t="shared" si="0"/>
        <v>14</v>
      </c>
    </row>
    <row r="16" spans="1:13" ht="13.5">
      <c r="A16" s="44" t="s">
        <v>8</v>
      </c>
      <c r="B16" s="4"/>
      <c r="C16" s="29">
        <v>1300</v>
      </c>
      <c r="D16" s="30">
        <f>IF(C16="","",RANK(C16,C$8:C$63,0))</f>
        <v>10</v>
      </c>
      <c r="E16" s="123"/>
      <c r="F16" s="29">
        <v>4531619</v>
      </c>
      <c r="G16" s="30">
        <f>IF(F16="","",RANK(F16,F$8:F$63,0))</f>
        <v>3</v>
      </c>
      <c r="H16" s="123"/>
      <c r="I16" s="195">
        <v>120280</v>
      </c>
      <c r="J16" s="30">
        <f>IF(I16="","",RANK(I16,I$8:I$63,0))</f>
        <v>13</v>
      </c>
      <c r="K16" s="123"/>
      <c r="L16" s="197">
        <v>863</v>
      </c>
      <c r="M16" s="26">
        <f t="shared" si="0"/>
        <v>13</v>
      </c>
    </row>
    <row r="17" spans="1:13" ht="13.5">
      <c r="A17" s="44" t="s">
        <v>9</v>
      </c>
      <c r="B17" s="4"/>
      <c r="C17" s="29">
        <v>856</v>
      </c>
      <c r="D17" s="30">
        <f>IF(C17="","",RANK(C17,C$8:C$63,0))</f>
        <v>16</v>
      </c>
      <c r="E17" s="123"/>
      <c r="F17" s="29">
        <v>2618240</v>
      </c>
      <c r="G17" s="30">
        <f>IF(F17="","",RANK(F17,F$8:F$63,0))</f>
        <v>12</v>
      </c>
      <c r="H17" s="123"/>
      <c r="I17" s="195">
        <v>77525</v>
      </c>
      <c r="J17" s="30">
        <f>IF(I17="","",RANK(I17,I$8:I$63,0))</f>
        <v>24</v>
      </c>
      <c r="K17" s="123"/>
      <c r="L17" s="197">
        <v>613</v>
      </c>
      <c r="M17" s="26">
        <f t="shared" si="0"/>
        <v>20</v>
      </c>
    </row>
    <row r="18" spans="1:13" ht="13.5">
      <c r="A18" s="44" t="s">
        <v>10</v>
      </c>
      <c r="B18" s="4"/>
      <c r="C18" s="29">
        <v>944</v>
      </c>
      <c r="D18" s="30">
        <f>IF(C18="","",RANK(C18,C$8:C$63,0))</f>
        <v>13</v>
      </c>
      <c r="E18" s="123"/>
      <c r="F18" s="29">
        <v>2338649</v>
      </c>
      <c r="G18" s="30">
        <f>IF(F18="","",RANK(F18,F$8:F$63,0))</f>
        <v>14</v>
      </c>
      <c r="H18" s="123"/>
      <c r="I18" s="195">
        <v>88399</v>
      </c>
      <c r="J18" s="30">
        <f>IF(I18="","",RANK(I18,I$8:I$63,0))</f>
        <v>18</v>
      </c>
      <c r="K18" s="123"/>
      <c r="L18" s="197">
        <v>599</v>
      </c>
      <c r="M18" s="26">
        <f t="shared" si="0"/>
        <v>22</v>
      </c>
    </row>
    <row r="19" spans="1:13" ht="13.5">
      <c r="A19" s="44"/>
      <c r="B19" s="4"/>
      <c r="C19" s="29"/>
      <c r="D19" s="31"/>
      <c r="E19" s="123"/>
      <c r="F19" s="29"/>
      <c r="G19" s="31"/>
      <c r="H19" s="123"/>
      <c r="I19" s="29"/>
      <c r="J19" s="31"/>
      <c r="K19" s="123"/>
      <c r="L19" s="197"/>
      <c r="M19" s="27"/>
    </row>
    <row r="20" spans="1:13" ht="13.5">
      <c r="A20" s="15" t="s">
        <v>11</v>
      </c>
      <c r="B20" s="5"/>
      <c r="C20" s="142">
        <v>2364</v>
      </c>
      <c r="D20" s="21">
        <f>IF(C20="","",RANK(C20,C$8:C$63,0))</f>
        <v>5</v>
      </c>
      <c r="E20" s="124"/>
      <c r="F20" s="142">
        <v>3550566</v>
      </c>
      <c r="G20" s="21">
        <f>IF(F20="","",RANK(F20,F$8:F$63,0))</f>
        <v>6</v>
      </c>
      <c r="H20" s="124"/>
      <c r="I20" s="196">
        <v>319984</v>
      </c>
      <c r="J20" s="21">
        <f>IF(I20="","",RANK(I20,I$8:I$63,0))</f>
        <v>5</v>
      </c>
      <c r="K20" s="124"/>
      <c r="L20" s="189">
        <v>2675</v>
      </c>
      <c r="M20" s="22">
        <f aca="true" t="shared" si="1" ref="M20:M30">IF(L20="","",RANK(L20,L$8:L$63,0))</f>
        <v>5</v>
      </c>
    </row>
    <row r="21" spans="1:13" ht="13.5">
      <c r="A21" s="44" t="s">
        <v>12</v>
      </c>
      <c r="B21" s="4"/>
      <c r="C21" s="29">
        <v>2242</v>
      </c>
      <c r="D21" s="32">
        <f>IF(C21="","",RANK(C21,C$8:C$63,0))</f>
        <v>6</v>
      </c>
      <c r="E21" s="123"/>
      <c r="F21" s="29">
        <v>4165588</v>
      </c>
      <c r="G21" s="32">
        <f>IF(F21="","",RANK(F21,F$8:F$63,0))</f>
        <v>4</v>
      </c>
      <c r="H21" s="123"/>
      <c r="I21" s="195">
        <v>297758</v>
      </c>
      <c r="J21" s="32">
        <f>IF(I21="","",RANK(I21,I$8:I$63,0))</f>
        <v>6</v>
      </c>
      <c r="K21" s="123"/>
      <c r="L21" s="29">
        <v>2234</v>
      </c>
      <c r="M21" s="28">
        <f t="shared" si="1"/>
        <v>6</v>
      </c>
    </row>
    <row r="22" spans="1:13" ht="13.5">
      <c r="A22" s="44" t="s">
        <v>13</v>
      </c>
      <c r="B22" s="4"/>
      <c r="C22" s="29">
        <v>4830</v>
      </c>
      <c r="D22" s="32">
        <f>IF(C22="","",RANK(C22,C$8:C$63,0))</f>
        <v>1</v>
      </c>
      <c r="E22" s="123"/>
      <c r="F22" s="29">
        <v>4981293</v>
      </c>
      <c r="G22" s="32">
        <f>IF(F22="","",RANK(F22,F$8:F$63,0))</f>
        <v>2</v>
      </c>
      <c r="H22" s="123"/>
      <c r="I22" s="195">
        <v>762198</v>
      </c>
      <c r="J22" s="32">
        <f>IF(I22="","",RANK(I22,I$8:I$63,0))</f>
        <v>1</v>
      </c>
      <c r="K22" s="123"/>
      <c r="L22" s="197">
        <v>18405</v>
      </c>
      <c r="M22" s="28">
        <f t="shared" si="1"/>
        <v>1</v>
      </c>
    </row>
    <row r="23" spans="1:13" ht="13.5">
      <c r="A23" s="44" t="s">
        <v>14</v>
      </c>
      <c r="B23" s="4"/>
      <c r="C23" s="29">
        <v>2377</v>
      </c>
      <c r="D23" s="32">
        <f>IF(C23="","",RANK(C23,C$8:C$63,0))</f>
        <v>4</v>
      </c>
      <c r="E23" s="123"/>
      <c r="F23" s="29">
        <v>2668919</v>
      </c>
      <c r="G23" s="32">
        <f>IF(F23="","",RANK(F23,F$8:F$63,0))</f>
        <v>11</v>
      </c>
      <c r="H23" s="123"/>
      <c r="I23" s="195">
        <v>437375</v>
      </c>
      <c r="J23" s="32">
        <f>IF(I23="","",RANK(I23,I$8:I$63,0))</f>
        <v>3</v>
      </c>
      <c r="K23" s="123"/>
      <c r="L23" s="197">
        <v>2851</v>
      </c>
      <c r="M23" s="28">
        <f t="shared" si="1"/>
        <v>4</v>
      </c>
    </row>
    <row r="24" spans="1:13" ht="13.5">
      <c r="A24" s="44" t="s">
        <v>15</v>
      </c>
      <c r="B24" s="4"/>
      <c r="C24" s="29">
        <v>632</v>
      </c>
      <c r="D24" s="30">
        <f>IF(C24="","",RANK(C24,C$8:C$63,0))</f>
        <v>22</v>
      </c>
      <c r="E24" s="123"/>
      <c r="F24" s="29">
        <v>1705909</v>
      </c>
      <c r="G24" s="30">
        <f>IF(F24="","",RANK(F24,F$8:F$63,0))</f>
        <v>17</v>
      </c>
      <c r="H24" s="123"/>
      <c r="I24" s="195">
        <v>98297</v>
      </c>
      <c r="J24" s="30">
        <f>IF(I24="","",RANK(I24,I$8:I$63,0))</f>
        <v>15</v>
      </c>
      <c r="K24" s="123"/>
      <c r="L24" s="197">
        <v>620</v>
      </c>
      <c r="M24" s="26">
        <f t="shared" si="1"/>
        <v>19</v>
      </c>
    </row>
    <row r="25" spans="1:13" ht="13.5">
      <c r="A25" s="44"/>
      <c r="B25" s="4"/>
      <c r="C25" s="29"/>
      <c r="D25" s="31"/>
      <c r="E25" s="123"/>
      <c r="F25" s="29"/>
      <c r="G25" s="31"/>
      <c r="H25" s="123"/>
      <c r="I25" s="29"/>
      <c r="J25" s="31"/>
      <c r="K25" s="123"/>
      <c r="L25" s="197"/>
      <c r="M25" s="27">
        <f t="shared" si="1"/>
      </c>
    </row>
    <row r="26" spans="1:13" ht="13.5">
      <c r="A26" s="44" t="s">
        <v>16</v>
      </c>
      <c r="B26" s="4"/>
      <c r="C26" s="29">
        <v>219</v>
      </c>
      <c r="D26" s="30">
        <f>IF(C26="","",RANK(C26,C$8:C$63,0))</f>
        <v>46</v>
      </c>
      <c r="E26" s="123"/>
      <c r="F26" s="29">
        <v>845620</v>
      </c>
      <c r="G26" s="30">
        <f>IF(F26="","",RANK(F26,F$8:F$63,0))</f>
        <v>34</v>
      </c>
      <c r="H26" s="123"/>
      <c r="I26" s="195">
        <v>39620</v>
      </c>
      <c r="J26" s="30">
        <f>IF(I26="","",RANK(I26,I$8:I$63,0))</f>
        <v>41</v>
      </c>
      <c r="K26" s="123"/>
      <c r="L26" s="197">
        <v>291</v>
      </c>
      <c r="M26" s="26">
        <f t="shared" si="1"/>
        <v>39</v>
      </c>
    </row>
    <row r="27" spans="1:13" ht="13.5">
      <c r="A27" s="44" t="s">
        <v>17</v>
      </c>
      <c r="B27" s="4"/>
      <c r="C27" s="29">
        <v>257</v>
      </c>
      <c r="D27" s="30">
        <f>IF(C27="","",RANK(C27,C$8:C$63,0))</f>
        <v>43</v>
      </c>
      <c r="E27" s="123"/>
      <c r="F27" s="29">
        <v>626043</v>
      </c>
      <c r="G27" s="30">
        <f>IF(F27="","",RANK(F27,F$8:F$63,0))</f>
        <v>42</v>
      </c>
      <c r="H27" s="123"/>
      <c r="I27" s="195">
        <v>40066</v>
      </c>
      <c r="J27" s="30">
        <f>IF(I27="","",RANK(I27,I$8:I$63,0))</f>
        <v>38</v>
      </c>
      <c r="K27" s="123"/>
      <c r="L27" s="197">
        <v>295</v>
      </c>
      <c r="M27" s="26">
        <f t="shared" si="1"/>
        <v>37</v>
      </c>
    </row>
    <row r="28" spans="1:13" ht="13.5">
      <c r="A28" s="44" t="s">
        <v>18</v>
      </c>
      <c r="B28" s="4"/>
      <c r="C28" s="29">
        <v>213</v>
      </c>
      <c r="D28" s="30">
        <f>IF(C28="","",RANK(C28,C$8:C$63,0))</f>
        <v>47</v>
      </c>
      <c r="E28" s="123"/>
      <c r="F28" s="29">
        <v>362832</v>
      </c>
      <c r="G28" s="30">
        <f>IF(F28="","",RANK(F28,F$8:F$63,0))</f>
        <v>46</v>
      </c>
      <c r="H28" s="123"/>
      <c r="I28" s="195">
        <v>27034</v>
      </c>
      <c r="J28" s="30">
        <f>IF(I28="","",RANK(I28,I$8:I$63,0))</f>
        <v>46</v>
      </c>
      <c r="K28" s="123"/>
      <c r="L28" s="29">
        <v>274</v>
      </c>
      <c r="M28" s="26">
        <f t="shared" si="1"/>
        <v>41</v>
      </c>
    </row>
    <row r="29" spans="1:13" ht="13.5">
      <c r="A29" s="44" t="s">
        <v>19</v>
      </c>
      <c r="B29" s="4"/>
      <c r="C29" s="29">
        <v>436</v>
      </c>
      <c r="D29" s="30">
        <f>IF(C29="","",RANK(C29,C$8:C$63,0))</f>
        <v>35</v>
      </c>
      <c r="E29" s="123"/>
      <c r="F29" s="29">
        <v>703860</v>
      </c>
      <c r="G29" s="30">
        <f>IF(F29="","",RANK(F29,F$8:F$63,0))</f>
        <v>39</v>
      </c>
      <c r="H29" s="123"/>
      <c r="I29" s="195">
        <v>39955</v>
      </c>
      <c r="J29" s="30">
        <f>IF(I29="","",RANK(I29,I$8:I$63,0))</f>
        <v>39</v>
      </c>
      <c r="K29" s="123"/>
      <c r="L29" s="197">
        <v>285</v>
      </c>
      <c r="M29" s="26">
        <f t="shared" si="1"/>
        <v>40</v>
      </c>
    </row>
    <row r="30" spans="1:13" ht="13.5">
      <c r="A30" s="44" t="s">
        <v>20</v>
      </c>
      <c r="B30" s="4"/>
      <c r="C30" s="29">
        <v>954</v>
      </c>
      <c r="D30" s="30">
        <f>IF(C30="","",RANK(C30,C$8:C$63,0))</f>
        <v>12</v>
      </c>
      <c r="E30" s="123"/>
      <c r="F30" s="29">
        <v>1676322</v>
      </c>
      <c r="G30" s="30">
        <f>IF(F30="","",RANK(F30,F$8:F$63,0))</f>
        <v>18</v>
      </c>
      <c r="H30" s="123"/>
      <c r="I30" s="195">
        <v>92380</v>
      </c>
      <c r="J30" s="30">
        <f>IF(I30="","",RANK(I30,I$8:I$63,0))</f>
        <v>16</v>
      </c>
      <c r="K30" s="123"/>
      <c r="L30" s="197">
        <v>552</v>
      </c>
      <c r="M30" s="26">
        <f t="shared" si="1"/>
        <v>23</v>
      </c>
    </row>
    <row r="31" spans="1:13" ht="13.5">
      <c r="A31" s="44"/>
      <c r="B31" s="4"/>
      <c r="C31" s="29"/>
      <c r="D31" s="31"/>
      <c r="E31" s="123"/>
      <c r="F31" s="29"/>
      <c r="G31" s="31"/>
      <c r="H31" s="123"/>
      <c r="I31" s="29"/>
      <c r="J31" s="31"/>
      <c r="K31" s="123"/>
      <c r="L31" s="197"/>
      <c r="M31" s="27"/>
    </row>
    <row r="32" spans="1:13" ht="13.5">
      <c r="A32" s="44" t="s">
        <v>21</v>
      </c>
      <c r="B32" s="4"/>
      <c r="C32" s="29">
        <v>869</v>
      </c>
      <c r="D32" s="30">
        <f>IF(C32="","",RANK(C32,C$8:C$63,0))</f>
        <v>15</v>
      </c>
      <c r="E32" s="123"/>
      <c r="F32" s="29">
        <v>2511713</v>
      </c>
      <c r="G32" s="30">
        <f aca="true" t="shared" si="2" ref="G32:G48">IF(F32="","",RANK(F32,F$8:F$63,0))</f>
        <v>13</v>
      </c>
      <c r="H32" s="123"/>
      <c r="I32" s="195">
        <v>83051</v>
      </c>
      <c r="J32" s="30">
        <f aca="true" t="shared" si="3" ref="J32:J42">IF(I32="","",RANK(I32,I$8:I$63,0))</f>
        <v>21</v>
      </c>
      <c r="K32" s="123"/>
      <c r="L32" s="197">
        <v>694</v>
      </c>
      <c r="M32" s="26">
        <f>IF(L32="","",RANK(L32,L$8:L$63,0))</f>
        <v>16</v>
      </c>
    </row>
    <row r="33" spans="1:13" ht="13.5">
      <c r="A33" s="44" t="s">
        <v>22</v>
      </c>
      <c r="B33" s="4"/>
      <c r="C33" s="29">
        <v>1208</v>
      </c>
      <c r="D33" s="30">
        <f>IF(C33="","",RANK(C33,C$8:C$63,0))</f>
        <v>11</v>
      </c>
      <c r="E33" s="123"/>
      <c r="F33" s="29">
        <v>3471341</v>
      </c>
      <c r="G33" s="30">
        <f t="shared" si="2"/>
        <v>7</v>
      </c>
      <c r="H33" s="123"/>
      <c r="I33" s="195">
        <v>154461</v>
      </c>
      <c r="J33" s="30">
        <f t="shared" si="3"/>
        <v>10</v>
      </c>
      <c r="K33" s="123"/>
      <c r="L33" s="197">
        <v>1022</v>
      </c>
      <c r="M33" s="26">
        <f>IF(L33="","",RANK(L33,L$8:L$63,0))</f>
        <v>11</v>
      </c>
    </row>
    <row r="34" spans="1:13" ht="13.5">
      <c r="A34" s="44" t="s">
        <v>23</v>
      </c>
      <c r="B34" s="4"/>
      <c r="C34" s="29">
        <v>2551</v>
      </c>
      <c r="D34" s="30">
        <f>IF(C34="","",RANK(C34,C$8:C$63,0))</f>
        <v>2</v>
      </c>
      <c r="E34" s="123"/>
      <c r="F34" s="29">
        <v>6790488</v>
      </c>
      <c r="G34" s="30">
        <f t="shared" si="2"/>
        <v>1</v>
      </c>
      <c r="H34" s="123"/>
      <c r="I34" s="195">
        <v>321817</v>
      </c>
      <c r="J34" s="30">
        <f t="shared" si="3"/>
        <v>4</v>
      </c>
      <c r="K34" s="123"/>
      <c r="L34" s="197">
        <v>2051</v>
      </c>
      <c r="M34" s="26">
        <f>IF(L34="","",RANK(L34,L$8:L$63,0))</f>
        <v>7</v>
      </c>
    </row>
    <row r="35" spans="1:13" ht="13.5">
      <c r="A35" s="44" t="s">
        <v>24</v>
      </c>
      <c r="B35" s="4"/>
      <c r="C35" s="29">
        <v>797</v>
      </c>
      <c r="D35" s="30">
        <f>IF(C35="","",RANK(C35,C$8:C$63,0))</f>
        <v>18</v>
      </c>
      <c r="E35" s="123"/>
      <c r="F35" s="29">
        <v>1799489</v>
      </c>
      <c r="G35" s="30">
        <f t="shared" si="2"/>
        <v>16</v>
      </c>
      <c r="H35" s="123"/>
      <c r="I35" s="195">
        <v>89277</v>
      </c>
      <c r="J35" s="30">
        <f t="shared" si="3"/>
        <v>17</v>
      </c>
      <c r="K35" s="123"/>
      <c r="L35" s="29">
        <v>610</v>
      </c>
      <c r="M35" s="26">
        <f>IF(L35="","",RANK(L35,L$8:L$63,0))</f>
        <v>21</v>
      </c>
    </row>
    <row r="36" spans="1:13" ht="13.5">
      <c r="A36" s="44" t="s">
        <v>25</v>
      </c>
      <c r="B36" s="4"/>
      <c r="C36" s="29">
        <v>471</v>
      </c>
      <c r="D36" s="30">
        <f>IF(C36="","",RANK(C36,C$8:C$63,0))</f>
        <v>31</v>
      </c>
      <c r="E36" s="123"/>
      <c r="F36" s="29">
        <v>1181631</v>
      </c>
      <c r="G36" s="30">
        <f t="shared" si="2"/>
        <v>27</v>
      </c>
      <c r="H36" s="123"/>
      <c r="I36" s="195">
        <v>59454</v>
      </c>
      <c r="J36" s="30">
        <f t="shared" si="3"/>
        <v>30</v>
      </c>
      <c r="K36" s="123"/>
      <c r="L36" s="197">
        <v>395</v>
      </c>
      <c r="M36" s="26">
        <f>IF(L36="","",RANK(L36,L$8:L$63,0))</f>
        <v>30</v>
      </c>
    </row>
    <row r="37" spans="1:13" ht="13.5">
      <c r="A37" s="44"/>
      <c r="B37" s="4"/>
      <c r="C37" s="29"/>
      <c r="D37" s="31"/>
      <c r="E37" s="123"/>
      <c r="F37" s="29"/>
      <c r="G37" s="31">
        <f t="shared" si="2"/>
      </c>
      <c r="H37" s="123"/>
      <c r="I37" s="29"/>
      <c r="J37" s="31">
        <f t="shared" si="3"/>
      </c>
      <c r="K37" s="123"/>
      <c r="L37" s="197"/>
      <c r="M37" s="27"/>
    </row>
    <row r="38" spans="1:13" ht="13.5">
      <c r="A38" s="44" t="s">
        <v>26</v>
      </c>
      <c r="B38" s="4"/>
      <c r="C38" s="29">
        <v>537</v>
      </c>
      <c r="D38" s="30">
        <f>IF(C38="","",RANK(C38,C$8:C$63,0))</f>
        <v>25</v>
      </c>
      <c r="E38" s="123"/>
      <c r="F38" s="29">
        <v>938134</v>
      </c>
      <c r="G38" s="30">
        <f t="shared" si="2"/>
        <v>31</v>
      </c>
      <c r="H38" s="123"/>
      <c r="I38" s="195">
        <v>132822</v>
      </c>
      <c r="J38" s="30">
        <f t="shared" si="3"/>
        <v>11</v>
      </c>
      <c r="K38" s="123"/>
      <c r="L38" s="197">
        <v>1259</v>
      </c>
      <c r="M38" s="26">
        <f>IF(L38="","",RANK(L38,L$8:L$63,0))</f>
        <v>10</v>
      </c>
    </row>
    <row r="39" spans="1:13" ht="13.5">
      <c r="A39" s="44" t="s">
        <v>27</v>
      </c>
      <c r="B39" s="4"/>
      <c r="C39" s="29">
        <v>2478</v>
      </c>
      <c r="D39" s="30">
        <f>IF(C39="","",RANK(C39,C$8:C$63,0))</f>
        <v>3</v>
      </c>
      <c r="E39" s="123"/>
      <c r="F39" s="29">
        <v>3462202</v>
      </c>
      <c r="G39" s="30">
        <f t="shared" si="2"/>
        <v>8</v>
      </c>
      <c r="H39" s="123"/>
      <c r="I39" s="195">
        <v>543764</v>
      </c>
      <c r="J39" s="30">
        <f t="shared" si="3"/>
        <v>2</v>
      </c>
      <c r="K39" s="123"/>
      <c r="L39" s="197">
        <v>3649</v>
      </c>
      <c r="M39" s="26">
        <f>IF(L39="","",RANK(L39,L$8:L$63,0))</f>
        <v>2</v>
      </c>
    </row>
    <row r="40" spans="1:13" ht="13.5">
      <c r="A40" s="44" t="s">
        <v>28</v>
      </c>
      <c r="B40" s="4"/>
      <c r="C40" s="29">
        <v>1862</v>
      </c>
      <c r="D40" s="30">
        <f>IF(C40="","",RANK(C40,C$8:C$63,0))</f>
        <v>8</v>
      </c>
      <c r="E40" s="123"/>
      <c r="F40" s="29">
        <v>3312078</v>
      </c>
      <c r="G40" s="30">
        <f t="shared" si="2"/>
        <v>9</v>
      </c>
      <c r="H40" s="123"/>
      <c r="I40" s="195">
        <v>264636</v>
      </c>
      <c r="J40" s="30">
        <f t="shared" si="3"/>
        <v>7</v>
      </c>
      <c r="K40" s="123"/>
      <c r="L40" s="197">
        <v>2883</v>
      </c>
      <c r="M40" s="26">
        <f>IF(L40="","",RANK(L40,L$8:L$63,0))</f>
        <v>3</v>
      </c>
    </row>
    <row r="41" spans="1:13" ht="13.5">
      <c r="A41" s="44" t="s">
        <v>29</v>
      </c>
      <c r="B41" s="4"/>
      <c r="C41" s="29">
        <v>525</v>
      </c>
      <c r="D41" s="30">
        <f>IF(C41="","",RANK(C41,C$8:C$63,0))</f>
        <v>26</v>
      </c>
      <c r="E41" s="123"/>
      <c r="F41" s="29">
        <v>1089000</v>
      </c>
      <c r="G41" s="30">
        <f t="shared" si="2"/>
        <v>28</v>
      </c>
      <c r="H41" s="123"/>
      <c r="I41" s="195">
        <v>65033</v>
      </c>
      <c r="J41" s="30">
        <f t="shared" si="3"/>
        <v>28</v>
      </c>
      <c r="K41" s="123"/>
      <c r="L41" s="197">
        <v>464</v>
      </c>
      <c r="M41" s="26">
        <f>IF(L41="","",RANK(L41,L$8:L$63,0))</f>
        <v>27</v>
      </c>
    </row>
    <row r="42" spans="1:13" ht="13.5">
      <c r="A42" s="44" t="s">
        <v>30</v>
      </c>
      <c r="B42" s="4"/>
      <c r="C42" s="29">
        <v>357</v>
      </c>
      <c r="D42" s="30">
        <f>IF(C42="","",RANK(C42,C$8:C$63,0))</f>
        <v>37</v>
      </c>
      <c r="E42" s="123"/>
      <c r="F42" s="29">
        <v>611044</v>
      </c>
      <c r="G42" s="30">
        <f t="shared" si="2"/>
        <v>43</v>
      </c>
      <c r="H42" s="123"/>
      <c r="I42" s="195">
        <v>51182</v>
      </c>
      <c r="J42" s="30">
        <f t="shared" si="3"/>
        <v>32</v>
      </c>
      <c r="K42" s="123"/>
      <c r="L42" s="29">
        <v>467</v>
      </c>
      <c r="M42" s="26">
        <f>IF(L42="","",RANK(L42,L$8:L$63,0))</f>
        <v>26</v>
      </c>
    </row>
    <row r="43" spans="1:13" ht="13.5">
      <c r="A43" s="44"/>
      <c r="B43" s="4"/>
      <c r="C43" s="29"/>
      <c r="D43" s="31"/>
      <c r="E43" s="123"/>
      <c r="F43" s="29"/>
      <c r="G43" s="31">
        <f t="shared" si="2"/>
      </c>
      <c r="H43" s="123"/>
      <c r="I43" s="29"/>
      <c r="J43" s="31"/>
      <c r="K43" s="123"/>
      <c r="L43" s="29"/>
      <c r="M43" s="27"/>
    </row>
    <row r="44" spans="1:13" ht="13.5">
      <c r="A44" s="44" t="s">
        <v>31</v>
      </c>
      <c r="B44" s="4"/>
      <c r="C44" s="29">
        <v>234</v>
      </c>
      <c r="D44" s="30">
        <f>IF(C44="","",RANK(C44,C$8:C$63,0))</f>
        <v>44</v>
      </c>
      <c r="E44" s="123"/>
      <c r="F44" s="29">
        <v>354412</v>
      </c>
      <c r="G44" s="30">
        <f t="shared" si="2"/>
        <v>47</v>
      </c>
      <c r="H44" s="123"/>
      <c r="I44" s="195">
        <v>23884</v>
      </c>
      <c r="J44" s="30">
        <f>IF(I44="","",RANK(I44,I$8:I$63,0))</f>
        <v>47</v>
      </c>
      <c r="K44" s="123"/>
      <c r="L44" s="197">
        <v>209</v>
      </c>
      <c r="M44" s="26">
        <f>IF(L44="","",RANK(L44,L$8:L$63,0))</f>
        <v>46</v>
      </c>
    </row>
    <row r="45" spans="1:13" ht="13.5">
      <c r="A45" s="44" t="s">
        <v>32</v>
      </c>
      <c r="B45" s="4"/>
      <c r="C45" s="29">
        <v>319</v>
      </c>
      <c r="D45" s="30">
        <f>IF(C45="","",RANK(C45,C$8:C$63,0))</f>
        <v>40</v>
      </c>
      <c r="E45" s="123"/>
      <c r="F45" s="29">
        <v>896101</v>
      </c>
      <c r="G45" s="30">
        <f t="shared" si="2"/>
        <v>33</v>
      </c>
      <c r="H45" s="123"/>
      <c r="I45" s="195">
        <v>28547</v>
      </c>
      <c r="J45" s="30">
        <f>IF(I45="","",RANK(I45,I$8:I$63,0))</f>
        <v>45</v>
      </c>
      <c r="K45" s="123"/>
      <c r="L45" s="197">
        <v>243</v>
      </c>
      <c r="M45" s="26">
        <f>IF(L45="","",RANK(L45,L$8:L$63,0))</f>
        <v>45</v>
      </c>
    </row>
    <row r="46" spans="1:13" ht="13.5">
      <c r="A46" s="44" t="s">
        <v>33</v>
      </c>
      <c r="B46" s="4"/>
      <c r="C46" s="29">
        <v>686</v>
      </c>
      <c r="D46" s="30">
        <f>IF(C46="","",RANK(C46,C$8:C$63,0))</f>
        <v>20</v>
      </c>
      <c r="E46" s="123"/>
      <c r="F46" s="29">
        <v>1428514</v>
      </c>
      <c r="G46" s="30">
        <f t="shared" si="2"/>
        <v>22</v>
      </c>
      <c r="H46" s="123"/>
      <c r="I46" s="195">
        <v>83747</v>
      </c>
      <c r="J46" s="30">
        <f>IF(I46="","",RANK(I46,I$8:I$63,0))</f>
        <v>20</v>
      </c>
      <c r="K46" s="123"/>
      <c r="L46" s="197">
        <v>512</v>
      </c>
      <c r="M46" s="26">
        <f>IF(L46="","",RANK(L46,L$8:L$63,0))</f>
        <v>24</v>
      </c>
    </row>
    <row r="47" spans="1:13" ht="13.5">
      <c r="A47" s="44" t="s">
        <v>34</v>
      </c>
      <c r="B47" s="4"/>
      <c r="C47" s="29">
        <v>873</v>
      </c>
      <c r="D47" s="30">
        <f>IF(C47="","",RANK(C47,C$8:C$63,0))</f>
        <v>14</v>
      </c>
      <c r="E47" s="123"/>
      <c r="F47" s="29">
        <v>1505981</v>
      </c>
      <c r="G47" s="30">
        <f t="shared" si="2"/>
        <v>21</v>
      </c>
      <c r="H47" s="123"/>
      <c r="I47" s="195">
        <v>124842</v>
      </c>
      <c r="J47" s="30">
        <f>IF(I47="","",RANK(I47,I$8:I$63,0))</f>
        <v>12</v>
      </c>
      <c r="K47" s="123"/>
      <c r="L47" s="197">
        <v>902</v>
      </c>
      <c r="M47" s="26">
        <f>IF(L47="","",RANK(L47,L$8:L$63,0))</f>
        <v>12</v>
      </c>
    </row>
    <row r="48" spans="1:13" ht="13.5">
      <c r="A48" s="44" t="s">
        <v>35</v>
      </c>
      <c r="B48" s="4"/>
      <c r="C48" s="29">
        <v>500</v>
      </c>
      <c r="D48" s="30">
        <f>IF(C48="","",RANK(C48,C$8:C$63,0))</f>
        <v>28</v>
      </c>
      <c r="E48" s="123"/>
      <c r="F48" s="29">
        <v>1074211</v>
      </c>
      <c r="G48" s="30">
        <f t="shared" si="2"/>
        <v>29</v>
      </c>
      <c r="H48" s="123"/>
      <c r="I48" s="195">
        <v>66425</v>
      </c>
      <c r="J48" s="30">
        <f>IF(I48="","",RANK(I48,I$8:I$63,0))</f>
        <v>26</v>
      </c>
      <c r="K48" s="123"/>
      <c r="L48" s="197">
        <v>623</v>
      </c>
      <c r="M48" s="26">
        <f>IF(L48="","",RANK(L48,L$8:L$63,0))</f>
        <v>18</v>
      </c>
    </row>
    <row r="49" spans="1:13" ht="13.5">
      <c r="A49" s="44"/>
      <c r="B49" s="4"/>
      <c r="C49" s="29"/>
      <c r="D49" s="31"/>
      <c r="E49" s="123"/>
      <c r="F49" s="29"/>
      <c r="G49" s="31"/>
      <c r="H49" s="123"/>
      <c r="I49" s="29"/>
      <c r="J49" s="31"/>
      <c r="K49" s="123"/>
      <c r="L49" s="197"/>
      <c r="M49" s="27"/>
    </row>
    <row r="50" spans="1:13" ht="13.5">
      <c r="A50" s="44" t="s">
        <v>36</v>
      </c>
      <c r="B50" s="4"/>
      <c r="C50" s="29">
        <v>232</v>
      </c>
      <c r="D50" s="30">
        <f>IF(C50="","",RANK(C50,C$8:C$63,0))</f>
        <v>45</v>
      </c>
      <c r="E50" s="123"/>
      <c r="F50" s="29">
        <v>738704</v>
      </c>
      <c r="G50" s="30">
        <f>IF(F50="","",RANK(F50,F$8:F$63,0))</f>
        <v>38</v>
      </c>
      <c r="H50" s="123"/>
      <c r="I50" s="195">
        <v>32611</v>
      </c>
      <c r="J50" s="30">
        <f aca="true" t="shared" si="4" ref="J50:J60">IF(I50="","",RANK(I50,I$8:I$63,0))</f>
        <v>44</v>
      </c>
      <c r="K50" s="123"/>
      <c r="L50" s="29">
        <v>263</v>
      </c>
      <c r="M50" s="26">
        <f>IF(L50="","",RANK(L50,L$8:L$63,0))</f>
        <v>42</v>
      </c>
    </row>
    <row r="51" spans="1:13" ht="13.5">
      <c r="A51" s="44" t="s">
        <v>37</v>
      </c>
      <c r="B51" s="4"/>
      <c r="C51" s="29">
        <v>350</v>
      </c>
      <c r="D51" s="30">
        <f>IF(C51="","",RANK(C51,C$8:C$63,0))</f>
        <v>39</v>
      </c>
      <c r="E51" s="123"/>
      <c r="F51" s="29">
        <v>911977</v>
      </c>
      <c r="G51" s="30">
        <f>IF(F51="","",RANK(F51,F$8:F$63,0))</f>
        <v>32</v>
      </c>
      <c r="H51" s="123"/>
      <c r="I51" s="195">
        <v>47199</v>
      </c>
      <c r="J51" s="30">
        <f t="shared" si="4"/>
        <v>35</v>
      </c>
      <c r="K51" s="123"/>
      <c r="L51" s="197">
        <v>244</v>
      </c>
      <c r="M51" s="26">
        <f>IF(L51="","",RANK(L51,L$8:L$63,0))</f>
        <v>43</v>
      </c>
    </row>
    <row r="52" spans="1:13" ht="13.5">
      <c r="A52" s="44" t="s">
        <v>38</v>
      </c>
      <c r="B52" s="4"/>
      <c r="C52" s="29">
        <v>467</v>
      </c>
      <c r="D52" s="30">
        <f>IF(C52="","",RANK(C52,C$8:C$63,0))</f>
        <v>32</v>
      </c>
      <c r="E52" s="123"/>
      <c r="F52" s="29">
        <v>1544923</v>
      </c>
      <c r="G52" s="30">
        <f>IF(F52="","",RANK(F52,F$8:F$63,0))</f>
        <v>20</v>
      </c>
      <c r="H52" s="123"/>
      <c r="I52" s="195">
        <v>66187</v>
      </c>
      <c r="J52" s="30">
        <f t="shared" si="4"/>
        <v>27</v>
      </c>
      <c r="K52" s="123"/>
      <c r="L52" s="197">
        <v>419</v>
      </c>
      <c r="M52" s="26">
        <f>IF(L52="","",RANK(L52,L$8:L$63,0))</f>
        <v>29</v>
      </c>
    </row>
    <row r="53" spans="1:13" ht="13.5">
      <c r="A53" s="44" t="s">
        <v>39</v>
      </c>
      <c r="B53" s="4"/>
      <c r="C53" s="29">
        <v>319</v>
      </c>
      <c r="D53" s="30">
        <f>IF(C53="","",RANK(C53,C$8:C$63,0))</f>
        <v>40</v>
      </c>
      <c r="E53" s="123"/>
      <c r="F53" s="29">
        <v>431046</v>
      </c>
      <c r="G53" s="30">
        <f>IF(F53="","",RANK(F53,F$8:F$63,0))</f>
        <v>44</v>
      </c>
      <c r="H53" s="123"/>
      <c r="I53" s="195">
        <v>38418</v>
      </c>
      <c r="J53" s="30">
        <f t="shared" si="4"/>
        <v>42</v>
      </c>
      <c r="K53" s="123"/>
      <c r="L53" s="197">
        <v>172</v>
      </c>
      <c r="M53" s="26">
        <f>IF(L53="","",RANK(L53,L$8:L$63,0))</f>
        <v>47</v>
      </c>
    </row>
    <row r="54" spans="1:13" ht="13.5">
      <c r="A54" s="44" t="s">
        <v>40</v>
      </c>
      <c r="B54" s="4"/>
      <c r="C54" s="29">
        <v>1507</v>
      </c>
      <c r="D54" s="30">
        <f>IF(C54="","",RANK(C54,C$8:C$63,0))</f>
        <v>9</v>
      </c>
      <c r="E54" s="123"/>
      <c r="F54" s="29">
        <v>2715673</v>
      </c>
      <c r="G54" s="30">
        <f>IF(F54="","",RANK(F54,F$8:F$63,0))</f>
        <v>10</v>
      </c>
      <c r="H54" s="123"/>
      <c r="I54" s="195">
        <v>238993</v>
      </c>
      <c r="J54" s="30">
        <f t="shared" si="4"/>
        <v>9</v>
      </c>
      <c r="K54" s="123"/>
      <c r="L54" s="197">
        <v>1345</v>
      </c>
      <c r="M54" s="26">
        <f>IF(L54="","",RANK(L54,L$8:L$63,0))</f>
        <v>9</v>
      </c>
    </row>
    <row r="55" spans="1:13" ht="13.5">
      <c r="A55" s="44"/>
      <c r="B55" s="4"/>
      <c r="C55" s="29"/>
      <c r="D55" s="31"/>
      <c r="E55" s="123"/>
      <c r="F55" s="29"/>
      <c r="G55" s="31"/>
      <c r="H55" s="123"/>
      <c r="I55" s="29"/>
      <c r="J55" s="31">
        <f t="shared" si="4"/>
      </c>
      <c r="K55" s="123"/>
      <c r="L55" s="197"/>
      <c r="M55" s="27"/>
    </row>
    <row r="56" spans="1:13" ht="13.5">
      <c r="A56" s="44" t="s">
        <v>41</v>
      </c>
      <c r="B56" s="4"/>
      <c r="C56" s="29">
        <v>307</v>
      </c>
      <c r="D56" s="30">
        <f>IF(C56="","",RANK(C56,C$8:C$63,0))</f>
        <v>42</v>
      </c>
      <c r="E56" s="123"/>
      <c r="F56" s="29">
        <v>776383</v>
      </c>
      <c r="G56" s="30">
        <f>IF(F56="","",RANK(F56,F$8:F$63,0))</f>
        <v>37</v>
      </c>
      <c r="H56" s="123"/>
      <c r="I56" s="195">
        <v>34703</v>
      </c>
      <c r="J56" s="30">
        <f t="shared" si="4"/>
        <v>43</v>
      </c>
      <c r="K56" s="123"/>
      <c r="L56" s="197">
        <v>367</v>
      </c>
      <c r="M56" s="26">
        <f>IF(L56="","",RANK(L56,L$8:L$63,0))</f>
        <v>33</v>
      </c>
    </row>
    <row r="57" spans="1:13" ht="13.5">
      <c r="A57" s="44" t="s">
        <v>42</v>
      </c>
      <c r="B57" s="4"/>
      <c r="C57" s="29">
        <v>458</v>
      </c>
      <c r="D57" s="30">
        <f>IF(C57="","",RANK(C57,C$8:C$63,0))</f>
        <v>34</v>
      </c>
      <c r="E57" s="123"/>
      <c r="F57" s="29">
        <v>830555</v>
      </c>
      <c r="G57" s="30">
        <f>IF(F57="","",RANK(F57,F$8:F$63,0))</f>
        <v>35</v>
      </c>
      <c r="H57" s="123"/>
      <c r="I57" s="195">
        <v>62253</v>
      </c>
      <c r="J57" s="30">
        <f t="shared" si="4"/>
        <v>29</v>
      </c>
      <c r="K57" s="123"/>
      <c r="L57" s="29">
        <v>295</v>
      </c>
      <c r="M57" s="26">
        <f>IF(L57="","",RANK(L57,L$8:L$63,0))</f>
        <v>37</v>
      </c>
    </row>
    <row r="58" spans="1:17" ht="13.5">
      <c r="A58" s="44" t="s">
        <v>43</v>
      </c>
      <c r="B58" s="4"/>
      <c r="C58" s="29">
        <v>595</v>
      </c>
      <c r="D58" s="30">
        <f>IF(C58="","",RANK(C58,C$8:C$63,0))</f>
        <v>23</v>
      </c>
      <c r="E58" s="123"/>
      <c r="F58" s="29">
        <v>1184697</v>
      </c>
      <c r="G58" s="30">
        <f>IF(F58="","",RANK(F58,F$8:F$63,0))</f>
        <v>26</v>
      </c>
      <c r="H58" s="123"/>
      <c r="I58" s="195">
        <v>84014</v>
      </c>
      <c r="J58" s="30">
        <f t="shared" si="4"/>
        <v>19</v>
      </c>
      <c r="K58" s="123"/>
      <c r="L58" s="197">
        <v>630</v>
      </c>
      <c r="M58" s="26">
        <f>IF(L58="","",RANK(L58,L$8:L$63,0))</f>
        <v>17</v>
      </c>
      <c r="Q58" s="20"/>
    </row>
    <row r="59" spans="1:17" ht="13.5">
      <c r="A59" s="44" t="s">
        <v>44</v>
      </c>
      <c r="B59" s="4"/>
      <c r="C59" s="29">
        <v>422</v>
      </c>
      <c r="D59" s="30">
        <f>IF(C59="","",RANK(C59,C$8:C$63,0))</f>
        <v>36</v>
      </c>
      <c r="E59" s="123"/>
      <c r="F59" s="29">
        <v>640073</v>
      </c>
      <c r="G59" s="30">
        <f>IF(F59="","",RANK(F59,F$8:F$63,0))</f>
        <v>41</v>
      </c>
      <c r="H59" s="123"/>
      <c r="I59" s="195">
        <v>51393</v>
      </c>
      <c r="J59" s="30">
        <f t="shared" si="4"/>
        <v>31</v>
      </c>
      <c r="K59" s="123"/>
      <c r="L59" s="197">
        <v>352</v>
      </c>
      <c r="M59" s="26">
        <f>IF(L59="","",RANK(L59,L$8:L$63,0))</f>
        <v>34</v>
      </c>
      <c r="Q59" s="20"/>
    </row>
    <row r="60" spans="1:17" ht="13.5">
      <c r="A60" s="44" t="s">
        <v>45</v>
      </c>
      <c r="B60" s="4"/>
      <c r="C60" s="29">
        <v>488</v>
      </c>
      <c r="D60" s="30">
        <f>IF(C60="","",RANK(C60,C$8:C$63,0))</f>
        <v>29</v>
      </c>
      <c r="E60" s="123"/>
      <c r="F60" s="29">
        <v>671838</v>
      </c>
      <c r="G60" s="30">
        <f>IF(F60="","",RANK(F60,F$8:F$63,0))</f>
        <v>40</v>
      </c>
      <c r="H60" s="123"/>
      <c r="I60" s="195">
        <v>42575</v>
      </c>
      <c r="J60" s="30">
        <f t="shared" si="4"/>
        <v>37</v>
      </c>
      <c r="K60" s="123"/>
      <c r="L60" s="197">
        <v>244</v>
      </c>
      <c r="M60" s="26">
        <f>IF(L60="","",RANK(L60,L$8:L$63,0))</f>
        <v>43</v>
      </c>
      <c r="Q60" s="20"/>
    </row>
    <row r="61" spans="1:17" ht="13.5">
      <c r="A61" s="44"/>
      <c r="B61" s="4"/>
      <c r="C61" s="29"/>
      <c r="D61" s="31"/>
      <c r="E61" s="123"/>
      <c r="F61" s="29"/>
      <c r="G61" s="31"/>
      <c r="H61" s="123"/>
      <c r="I61" s="29"/>
      <c r="J61" s="31"/>
      <c r="K61" s="123"/>
      <c r="L61" s="197"/>
      <c r="M61" s="27"/>
      <c r="Q61" s="20"/>
    </row>
    <row r="62" spans="1:13" ht="13.5">
      <c r="A62" s="44" t="s">
        <v>46</v>
      </c>
      <c r="B62" s="4"/>
      <c r="C62" s="29">
        <v>703</v>
      </c>
      <c r="D62" s="30">
        <f>IF(C62="","",RANK(C62,C$8:C$63,0))</f>
        <v>19</v>
      </c>
      <c r="E62" s="123"/>
      <c r="F62" s="29">
        <v>1419003</v>
      </c>
      <c r="G62" s="30">
        <f>IF(F62="","",RANK(F62,F$8:F$63,0))</f>
        <v>23</v>
      </c>
      <c r="H62" s="123"/>
      <c r="I62" s="195">
        <v>77549</v>
      </c>
      <c r="J62" s="30">
        <f>IF(I62="","",RANK(I62,I$8:I$63,0))</f>
        <v>23</v>
      </c>
      <c r="K62" s="123"/>
      <c r="L62" s="197">
        <v>493</v>
      </c>
      <c r="M62" s="26">
        <f>IF(L62="","",RANK(L62,L$8:L$63,0))</f>
        <v>25</v>
      </c>
    </row>
    <row r="63" spans="1:13" ht="13.5">
      <c r="A63" s="44" t="s">
        <v>47</v>
      </c>
      <c r="B63" s="4"/>
      <c r="C63" s="29">
        <v>516</v>
      </c>
      <c r="D63" s="30">
        <f>IF(C63="","",RANK(C63,C$8:C$63,0))</f>
        <v>27</v>
      </c>
      <c r="E63" s="123"/>
      <c r="F63" s="29">
        <v>377049</v>
      </c>
      <c r="G63" s="30">
        <f>IF(F63="","",RANK(F63,F$8:F$63,0))</f>
        <v>45</v>
      </c>
      <c r="H63" s="123"/>
      <c r="I63" s="195">
        <v>71474</v>
      </c>
      <c r="J63" s="30">
        <f>IF(I63="","",RANK(I63,I$8:I$63,0))</f>
        <v>25</v>
      </c>
      <c r="K63" s="123"/>
      <c r="L63" s="197">
        <v>427</v>
      </c>
      <c r="M63" s="26">
        <f>IF(L63="","",RANK(L63,L$8:L$63,0))</f>
        <v>28</v>
      </c>
    </row>
    <row r="64" spans="1:13" ht="14.25" thickBot="1">
      <c r="A64" s="45"/>
      <c r="B64" s="16"/>
      <c r="C64" s="119"/>
      <c r="D64" s="33"/>
      <c r="E64" s="118"/>
      <c r="F64" s="119"/>
      <c r="G64" s="33"/>
      <c r="H64" s="118"/>
      <c r="I64" s="24"/>
      <c r="J64" s="33"/>
      <c r="K64" s="118"/>
      <c r="L64" s="119"/>
      <c r="M64" s="74"/>
    </row>
    <row r="65" spans="1:13" ht="5.25" customHeight="1">
      <c r="A65" s="11"/>
      <c r="B65" s="12"/>
      <c r="C65" s="12"/>
      <c r="D65" s="12"/>
      <c r="E65" s="12"/>
      <c r="F65" s="12"/>
      <c r="G65" s="12"/>
      <c r="H65" s="12"/>
      <c r="I65" s="13"/>
      <c r="J65" s="12"/>
      <c r="K65" s="12"/>
      <c r="L65" s="12"/>
      <c r="M65" s="12"/>
    </row>
    <row r="66" spans="1:13" ht="13.5" customHeight="1">
      <c r="A66" s="247" t="s">
        <v>54</v>
      </c>
      <c r="B66" s="247"/>
      <c r="C66" s="247"/>
      <c r="D66" s="247"/>
      <c r="E66" s="247"/>
      <c r="F66" s="247"/>
      <c r="G66" s="247"/>
      <c r="H66" s="247" t="s">
        <v>55</v>
      </c>
      <c r="I66" s="247"/>
      <c r="J66" s="247"/>
      <c r="K66" s="248" t="s">
        <v>56</v>
      </c>
      <c r="L66" s="248"/>
      <c r="M66" s="248"/>
    </row>
    <row r="67" spans="1:17" s="20" customFormat="1" ht="12.75" customHeight="1">
      <c r="A67" s="249" t="s">
        <v>118</v>
      </c>
      <c r="B67" s="249"/>
      <c r="C67" s="249"/>
      <c r="D67" s="249"/>
      <c r="E67" s="249"/>
      <c r="F67" s="249"/>
      <c r="G67" s="249"/>
      <c r="H67" s="249" t="s">
        <v>148</v>
      </c>
      <c r="I67" s="249"/>
      <c r="J67" s="249"/>
      <c r="K67" s="250" t="s">
        <v>110</v>
      </c>
      <c r="L67" s="250"/>
      <c r="M67" s="250"/>
      <c r="O67" s="1"/>
      <c r="Q67" s="1"/>
    </row>
    <row r="68" spans="1:17" s="20" customFormat="1" ht="12.75" customHeight="1">
      <c r="A68" s="249"/>
      <c r="B68" s="249"/>
      <c r="C68" s="249"/>
      <c r="D68" s="249"/>
      <c r="E68" s="249"/>
      <c r="F68" s="249"/>
      <c r="G68" s="249"/>
      <c r="H68" s="249"/>
      <c r="I68" s="249"/>
      <c r="J68" s="249"/>
      <c r="K68" s="250"/>
      <c r="L68" s="250"/>
      <c r="M68" s="250"/>
      <c r="O68" s="1"/>
      <c r="P68" s="1"/>
      <c r="Q68" s="1"/>
    </row>
    <row r="69" spans="1:17" s="20" customFormat="1" ht="12.75" customHeight="1">
      <c r="A69" s="249"/>
      <c r="B69" s="249"/>
      <c r="C69" s="249"/>
      <c r="D69" s="249"/>
      <c r="E69" s="249"/>
      <c r="F69" s="249"/>
      <c r="G69" s="249"/>
      <c r="H69" s="249"/>
      <c r="I69" s="249"/>
      <c r="J69" s="249"/>
      <c r="K69" s="250"/>
      <c r="L69" s="250"/>
      <c r="M69" s="250"/>
      <c r="O69" s="1"/>
      <c r="P69" s="1"/>
      <c r="Q69" s="1"/>
    </row>
    <row r="70" spans="1:17" s="20" customFormat="1" ht="12.75" customHeight="1">
      <c r="A70" s="249"/>
      <c r="B70" s="249"/>
      <c r="C70" s="249"/>
      <c r="D70" s="249"/>
      <c r="E70" s="249"/>
      <c r="F70" s="249"/>
      <c r="G70" s="249"/>
      <c r="H70" s="249"/>
      <c r="I70" s="249"/>
      <c r="J70" s="249"/>
      <c r="K70" s="250"/>
      <c r="L70" s="250"/>
      <c r="M70" s="250"/>
      <c r="O70" s="1"/>
      <c r="P70" s="1"/>
      <c r="Q70" s="1"/>
    </row>
  </sheetData>
  <sheetProtection/>
  <mergeCells count="15">
    <mergeCell ref="A1:M1"/>
    <mergeCell ref="B3:D3"/>
    <mergeCell ref="E3:G3"/>
    <mergeCell ref="H3:J3"/>
    <mergeCell ref="K3:M3"/>
    <mergeCell ref="B4:C4"/>
    <mergeCell ref="E4:F4"/>
    <mergeCell ref="H4:I4"/>
    <mergeCell ref="K4:L4"/>
    <mergeCell ref="A66:G66"/>
    <mergeCell ref="H66:J66"/>
    <mergeCell ref="K66:M66"/>
    <mergeCell ref="A67:G70"/>
    <mergeCell ref="H67:J70"/>
    <mergeCell ref="K67:M70"/>
  </mergeCells>
  <conditionalFormatting sqref="D44:D48 D50:D54 D56:D60 D62:D63 G44:G48 M41:M42 G50:G54 G56:G60 G62:G63 D40:D42 J44:J48 J50:J54 J56:J60 J62:J63 G41:G42 M62:M63 M44:M48 M50:M54 M56:M60 J40:J42">
    <cfRule type="cellIs" priority="1" dxfId="0" operator="lessThanOrEqual" stopIfTrue="1">
      <formula>5</formula>
    </cfRule>
  </conditionalFormatting>
  <printOptions/>
  <pageMargins left="0.984251968503937" right="0.7086614173228347" top="0.4724409448818898" bottom="0.35433070866141736" header="0.31496062992125984" footer="0.31496062992125984"/>
  <pageSetup horizontalDpi="600" verticalDpi="6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70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1" customWidth="1"/>
    <col min="2" max="2" width="3.625" style="1" customWidth="1"/>
    <col min="3" max="3" width="11.625" style="1" customWidth="1"/>
    <col min="4" max="4" width="4.625" style="1" customWidth="1"/>
    <col min="5" max="5" width="3.625" style="1" customWidth="1"/>
    <col min="6" max="6" width="11.625" style="1" customWidth="1"/>
    <col min="7" max="7" width="4.625" style="1" customWidth="1"/>
    <col min="8" max="8" width="3.625" style="1" customWidth="1"/>
    <col min="9" max="9" width="11.625" style="1" customWidth="1"/>
    <col min="10" max="10" width="4.625" style="1" customWidth="1"/>
    <col min="11" max="11" width="3.625" style="1" customWidth="1"/>
    <col min="12" max="12" width="11.625" style="1" customWidth="1"/>
    <col min="13" max="13" width="4.625" style="1" customWidth="1"/>
    <col min="14" max="14" width="9.00390625" style="1" customWidth="1"/>
    <col min="15" max="15" width="10.875" style="1" bestFit="1" customWidth="1"/>
    <col min="16" max="16384" width="9.00390625" style="1" customWidth="1"/>
  </cols>
  <sheetData>
    <row r="1" spans="1:13" ht="18.75">
      <c r="A1" s="251" t="s">
        <v>65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65"/>
    </row>
    <row r="2" spans="2:13" s="60" customFormat="1" ht="14.25" customHeight="1" thickBot="1">
      <c r="B2" s="61"/>
      <c r="C2" s="62"/>
      <c r="D2" s="63" t="s">
        <v>66</v>
      </c>
      <c r="E2" s="61"/>
      <c r="F2" s="61"/>
      <c r="G2" s="64" t="s">
        <v>67</v>
      </c>
      <c r="H2" s="65"/>
      <c r="I2" s="65"/>
      <c r="J2" s="66" t="s">
        <v>68</v>
      </c>
      <c r="K2" s="65"/>
      <c r="L2" s="65"/>
      <c r="M2" s="66" t="s">
        <v>69</v>
      </c>
    </row>
    <row r="3" spans="1:13" s="10" customFormat="1" ht="48.75" customHeight="1">
      <c r="A3" s="67"/>
      <c r="B3" s="287" t="s">
        <v>70</v>
      </c>
      <c r="C3" s="288"/>
      <c r="D3" s="289"/>
      <c r="E3" s="287" t="s">
        <v>71</v>
      </c>
      <c r="F3" s="290"/>
      <c r="G3" s="291"/>
      <c r="H3" s="292" t="s">
        <v>72</v>
      </c>
      <c r="I3" s="293"/>
      <c r="J3" s="294"/>
      <c r="K3" s="273" t="s">
        <v>150</v>
      </c>
      <c r="L3" s="259"/>
      <c r="M3" s="261"/>
    </row>
    <row r="4" spans="1:13" ht="13.5" customHeight="1">
      <c r="A4" s="68" t="s">
        <v>49</v>
      </c>
      <c r="B4" s="264" t="s">
        <v>51</v>
      </c>
      <c r="C4" s="263"/>
      <c r="D4" s="69" t="s">
        <v>48</v>
      </c>
      <c r="E4" s="264" t="s">
        <v>73</v>
      </c>
      <c r="F4" s="263"/>
      <c r="G4" s="69" t="s">
        <v>48</v>
      </c>
      <c r="H4" s="264" t="s">
        <v>73</v>
      </c>
      <c r="I4" s="263"/>
      <c r="J4" s="69" t="s">
        <v>48</v>
      </c>
      <c r="K4" s="262" t="s">
        <v>51</v>
      </c>
      <c r="L4" s="263"/>
      <c r="M4" s="42" t="s">
        <v>48</v>
      </c>
    </row>
    <row r="5" spans="1:13" ht="13.5" customHeight="1">
      <c r="A5" s="43"/>
      <c r="B5" s="2"/>
      <c r="C5" s="6"/>
      <c r="D5" s="7"/>
      <c r="E5" s="3"/>
      <c r="F5" s="243"/>
      <c r="G5" s="7"/>
      <c r="H5" s="3"/>
      <c r="I5" s="243"/>
      <c r="J5" s="7"/>
      <c r="K5" s="3"/>
      <c r="L5" s="243"/>
      <c r="M5" s="14"/>
    </row>
    <row r="6" spans="1:15" ht="13.5">
      <c r="A6" s="43" t="s">
        <v>0</v>
      </c>
      <c r="B6" s="3"/>
      <c r="C6" s="147">
        <f>SUM(C8:C63)</f>
        <v>573842</v>
      </c>
      <c r="D6" s="29"/>
      <c r="E6" s="121"/>
      <c r="F6" s="147">
        <f>SUM(F8:F63)</f>
        <v>4113</v>
      </c>
      <c r="G6" s="29"/>
      <c r="H6" s="121"/>
      <c r="I6" s="147">
        <v>82076223</v>
      </c>
      <c r="J6" s="29"/>
      <c r="K6" s="121"/>
      <c r="L6" s="147">
        <v>7034892</v>
      </c>
      <c r="M6" s="25"/>
      <c r="O6" s="106"/>
    </row>
    <row r="7" spans="1:13" ht="13.5">
      <c r="A7" s="43"/>
      <c r="B7" s="3"/>
      <c r="C7" s="29"/>
      <c r="D7" s="29"/>
      <c r="E7" s="121"/>
      <c r="F7" s="29"/>
      <c r="G7" s="29"/>
      <c r="H7" s="121"/>
      <c r="I7" s="29"/>
      <c r="J7" s="29"/>
      <c r="K7" s="121"/>
      <c r="L7" s="29"/>
      <c r="M7" s="25"/>
    </row>
    <row r="8" spans="1:15" ht="13.5">
      <c r="A8" s="44" t="s">
        <v>1</v>
      </c>
      <c r="B8" s="4"/>
      <c r="C8" s="29">
        <v>12274</v>
      </c>
      <c r="D8" s="30">
        <f>IF(C8="","",RANK(C8,C$8:C$63,0))</f>
        <v>13</v>
      </c>
      <c r="E8" s="123"/>
      <c r="F8" s="29">
        <v>169</v>
      </c>
      <c r="G8" s="30">
        <f>IF(F8="","",RANK(F8,F$8:F$63,0))</f>
        <v>7</v>
      </c>
      <c r="H8" s="123"/>
      <c r="I8" s="147">
        <v>3393085</v>
      </c>
      <c r="J8" s="30">
        <f>IF(I8="","",RANK(I8,I$8:I$63,0))</f>
        <v>8</v>
      </c>
      <c r="K8" s="123"/>
      <c r="L8" s="147">
        <v>372591</v>
      </c>
      <c r="M8" s="26">
        <f>IF(L8="","",RANK(L8,L$8:L$63,0))</f>
        <v>5</v>
      </c>
      <c r="O8" s="106"/>
    </row>
    <row r="9" spans="1:13" ht="13.5">
      <c r="A9" s="44" t="s">
        <v>2</v>
      </c>
      <c r="B9" s="4"/>
      <c r="C9" s="29">
        <v>4133</v>
      </c>
      <c r="D9" s="30">
        <f>IF(C9="","",RANK(C9,C$8:C$63,0))</f>
        <v>39</v>
      </c>
      <c r="E9" s="123"/>
      <c r="F9" s="29">
        <v>54</v>
      </c>
      <c r="G9" s="30">
        <f>IF(F9="","",RANK(F9,F$8:F$63,0))</f>
        <v>32</v>
      </c>
      <c r="H9" s="123"/>
      <c r="I9" s="147">
        <v>861236</v>
      </c>
      <c r="J9" s="30">
        <f>IF(I9="","",RANK(I9,I$8:I$63,0))</f>
        <v>31</v>
      </c>
      <c r="K9" s="123"/>
      <c r="L9" s="147">
        <v>54486</v>
      </c>
      <c r="M9" s="26">
        <f>IF(L9="","",RANK(L9,L$8:L$63,0))</f>
        <v>33</v>
      </c>
    </row>
    <row r="10" spans="1:13" ht="13.5">
      <c r="A10" s="44" t="s">
        <v>3</v>
      </c>
      <c r="B10" s="4"/>
      <c r="C10" s="29">
        <v>2712</v>
      </c>
      <c r="D10" s="30">
        <f>IF(C10="","",RANK(C10,C$8:C$63,0))</f>
        <v>42</v>
      </c>
      <c r="E10" s="123"/>
      <c r="F10" s="29">
        <v>64</v>
      </c>
      <c r="G10" s="30">
        <f>IF(F10="","",RANK(F10,F$8:F$63,0))</f>
        <v>26</v>
      </c>
      <c r="H10" s="123"/>
      <c r="I10" s="147">
        <v>844662</v>
      </c>
      <c r="J10" s="30">
        <f>IF(I10="","",RANK(I10,I$8:I$63,0))</f>
        <v>32</v>
      </c>
      <c r="K10" s="123"/>
      <c r="L10" s="147">
        <v>57052</v>
      </c>
      <c r="M10" s="26">
        <f>IF(L10="","",RANK(L10,L$8:L$63,0))</f>
        <v>32</v>
      </c>
    </row>
    <row r="11" spans="1:13" ht="13.5">
      <c r="A11" s="44" t="s">
        <v>4</v>
      </c>
      <c r="B11" s="4"/>
      <c r="C11" s="29">
        <v>9142</v>
      </c>
      <c r="D11" s="30">
        <f>IF(C11="","",RANK(C11,C$8:C$63,0))</f>
        <v>18</v>
      </c>
      <c r="E11" s="123"/>
      <c r="F11" s="29">
        <v>83</v>
      </c>
      <c r="G11" s="30">
        <f>IF(F11="","",RANK(F11,F$8:F$63,0))</f>
        <v>20</v>
      </c>
      <c r="H11" s="123"/>
      <c r="I11" s="147">
        <v>1535502</v>
      </c>
      <c r="J11" s="30">
        <f>IF(I11="","",RANK(I11,I$8:I$63,0))</f>
        <v>15</v>
      </c>
      <c r="K11" s="123"/>
      <c r="L11" s="147">
        <v>102786</v>
      </c>
      <c r="M11" s="26">
        <f>IF(L11="","",RANK(L11,L$8:L$63,0))</f>
        <v>17</v>
      </c>
    </row>
    <row r="12" spans="1:13" ht="13.5">
      <c r="A12" s="44" t="s">
        <v>5</v>
      </c>
      <c r="B12" s="4"/>
      <c r="C12" s="29">
        <v>2270</v>
      </c>
      <c r="D12" s="30">
        <f>IF(C12="","",RANK(C12,C$8:C$63,0))</f>
        <v>45</v>
      </c>
      <c r="E12" s="123"/>
      <c r="F12" s="29">
        <v>37</v>
      </c>
      <c r="G12" s="30">
        <f>IF(F12="","",RANK(F12,F$8:F$63,0))</f>
        <v>43</v>
      </c>
      <c r="H12" s="123"/>
      <c r="I12" s="147">
        <v>688766</v>
      </c>
      <c r="J12" s="30">
        <f>IF(I12="","",RANK(I12,I$8:I$63,0))</f>
        <v>38</v>
      </c>
      <c r="K12" s="123"/>
      <c r="L12" s="147">
        <v>36366</v>
      </c>
      <c r="M12" s="26">
        <f>IF(L12="","",RANK(L12,L$8:L$63,0))</f>
        <v>43</v>
      </c>
    </row>
    <row r="13" spans="1:13" ht="13.5">
      <c r="A13" s="44"/>
      <c r="B13" s="4"/>
      <c r="C13" s="29"/>
      <c r="D13" s="31"/>
      <c r="E13" s="123"/>
      <c r="F13" s="29"/>
      <c r="G13" s="31"/>
      <c r="H13" s="123"/>
      <c r="I13" s="29"/>
      <c r="J13" s="31"/>
      <c r="K13" s="123"/>
      <c r="L13" s="29"/>
      <c r="M13" s="27"/>
    </row>
    <row r="14" spans="1:13" ht="13.5">
      <c r="A14" s="44" t="s">
        <v>6</v>
      </c>
      <c r="B14" s="4"/>
      <c r="C14" s="29">
        <v>6426</v>
      </c>
      <c r="D14" s="30">
        <f>IF(C14="","",RANK(C14,C$8:C$63,0))</f>
        <v>28</v>
      </c>
      <c r="E14" s="123"/>
      <c r="F14" s="29">
        <v>44</v>
      </c>
      <c r="G14" s="30">
        <f>IF(F14="","",RANK(F14,F$8:F$63,0))</f>
        <v>39</v>
      </c>
      <c r="H14" s="123"/>
      <c r="I14" s="147">
        <v>777833</v>
      </c>
      <c r="J14" s="30">
        <f>IF(I14="","",RANK(I14,I$8:I$63,0))</f>
        <v>34</v>
      </c>
      <c r="K14" s="123"/>
      <c r="L14" s="147">
        <v>39100</v>
      </c>
      <c r="M14" s="26">
        <f>IF(L14="","",RANK(L14,L$8:L$63,0))</f>
        <v>40</v>
      </c>
    </row>
    <row r="15" spans="1:13" ht="13.5">
      <c r="A15" s="44" t="s">
        <v>7</v>
      </c>
      <c r="B15" s="4"/>
      <c r="C15" s="29">
        <v>7710</v>
      </c>
      <c r="D15" s="30">
        <f>IF(C15="","",RANK(C15,C$8:C$63,0))</f>
        <v>24</v>
      </c>
      <c r="E15" s="123"/>
      <c r="F15" s="29">
        <v>87</v>
      </c>
      <c r="G15" s="30">
        <f>IF(F15="","",RANK(F15,F$8:F$63,0))</f>
        <v>19</v>
      </c>
      <c r="H15" s="123"/>
      <c r="I15" s="147">
        <v>1308015</v>
      </c>
      <c r="J15" s="30">
        <f>IF(I15="","",RANK(I15,I$8:I$63,0))</f>
        <v>20</v>
      </c>
      <c r="K15" s="123"/>
      <c r="L15" s="147">
        <v>63423</v>
      </c>
      <c r="M15" s="26">
        <f>IF(L15="","",RANK(L15,L$8:L$63,0))</f>
        <v>25</v>
      </c>
    </row>
    <row r="16" spans="1:13" ht="13.5">
      <c r="A16" s="44" t="s">
        <v>8</v>
      </c>
      <c r="B16" s="4"/>
      <c r="C16" s="29">
        <v>12534</v>
      </c>
      <c r="D16" s="30">
        <f>IF(C16="","",RANK(C16,C$8:C$63,0))</f>
        <v>11</v>
      </c>
      <c r="E16" s="123"/>
      <c r="F16" s="29">
        <v>132</v>
      </c>
      <c r="G16" s="30">
        <f>IF(F16="","",RANK(F16,F$8:F$63,0))</f>
        <v>11</v>
      </c>
      <c r="H16" s="123"/>
      <c r="I16" s="147">
        <v>2057540</v>
      </c>
      <c r="J16" s="30">
        <f>IF(I16="","",RANK(I16,I$8:I$63,0))</f>
        <v>11</v>
      </c>
      <c r="K16" s="123"/>
      <c r="L16" s="147">
        <v>107789</v>
      </c>
      <c r="M16" s="26">
        <f>IF(L16="","",RANK(L16,L$8:L$63,0))</f>
        <v>14</v>
      </c>
    </row>
    <row r="17" spans="1:13" ht="13.5">
      <c r="A17" s="44" t="s">
        <v>9</v>
      </c>
      <c r="B17" s="4"/>
      <c r="C17" s="29">
        <v>6413</v>
      </c>
      <c r="D17" s="30">
        <f>IF(C17="","",RANK(C17,C$8:C$63,0))</f>
        <v>29</v>
      </c>
      <c r="E17" s="123"/>
      <c r="F17" s="29">
        <v>102</v>
      </c>
      <c r="G17" s="30">
        <f>IF(F17="","",RANK(F17,F$8:F$63,0))</f>
        <v>15</v>
      </c>
      <c r="H17" s="123"/>
      <c r="I17" s="147">
        <v>1401711</v>
      </c>
      <c r="J17" s="30">
        <f>IF(I17="","",RANK(I17,I$8:I$63,0))</f>
        <v>19</v>
      </c>
      <c r="K17" s="123"/>
      <c r="L17" s="147">
        <v>64493</v>
      </c>
      <c r="M17" s="26">
        <f>IF(L17="","",RANK(L17,L$8:L$63,0))</f>
        <v>24</v>
      </c>
    </row>
    <row r="18" spans="1:13" ht="13.5">
      <c r="A18" s="44" t="s">
        <v>10</v>
      </c>
      <c r="B18" s="4"/>
      <c r="C18" s="29">
        <v>16316</v>
      </c>
      <c r="D18" s="30">
        <f>IF(C18="","",RANK(C18,C$8:C$63,0))</f>
        <v>10</v>
      </c>
      <c r="E18" s="123"/>
      <c r="F18" s="29">
        <v>67</v>
      </c>
      <c r="G18" s="30">
        <f>IF(F18="","",RANK(F18,F$8:F$63,0))</f>
        <v>25</v>
      </c>
      <c r="H18" s="123"/>
      <c r="I18" s="147">
        <v>1416562</v>
      </c>
      <c r="J18" s="30">
        <f>IF(I18="","",RANK(I18,I$8:I$63,0))</f>
        <v>18</v>
      </c>
      <c r="K18" s="123"/>
      <c r="L18" s="147">
        <v>85243</v>
      </c>
      <c r="M18" s="26">
        <f>IF(L18="","",RANK(L18,L$8:L$63,0))</f>
        <v>21</v>
      </c>
    </row>
    <row r="19" spans="1:13" ht="13.5">
      <c r="A19" s="44"/>
      <c r="B19" s="4"/>
      <c r="C19" s="29"/>
      <c r="D19" s="31"/>
      <c r="E19" s="123"/>
      <c r="F19" s="29"/>
      <c r="G19" s="31"/>
      <c r="H19" s="123"/>
      <c r="I19" s="29"/>
      <c r="J19" s="31"/>
      <c r="K19" s="123"/>
      <c r="L19" s="29"/>
      <c r="M19" s="27"/>
    </row>
    <row r="20" spans="1:13" ht="13.5">
      <c r="A20" s="15" t="s">
        <v>11</v>
      </c>
      <c r="B20" s="5"/>
      <c r="C20" s="189">
        <v>30821</v>
      </c>
      <c r="D20" s="155">
        <f>IF(C20="","",RANK(C20,C$8:C$63,0))</f>
        <v>6</v>
      </c>
      <c r="E20" s="124"/>
      <c r="F20" s="189">
        <v>173</v>
      </c>
      <c r="G20" s="155">
        <f>IF(F20="","",RANK(F20,F$8:F$63,0))</f>
        <v>5</v>
      </c>
      <c r="H20" s="124"/>
      <c r="I20" s="148">
        <v>4643405</v>
      </c>
      <c r="J20" s="155">
        <f aca="true" t="shared" si="0" ref="J20:J30">IF(I20="","",RANK(I20,I$8:I$63,0))</f>
        <v>5</v>
      </c>
      <c r="K20" s="124"/>
      <c r="L20" s="148">
        <v>360709</v>
      </c>
      <c r="M20" s="190">
        <f>IF(L20="","",RANK(L20,L$8:L$63,0))</f>
        <v>6</v>
      </c>
    </row>
    <row r="21" spans="1:13" ht="13.5">
      <c r="A21" s="44" t="s">
        <v>12</v>
      </c>
      <c r="B21" s="4"/>
      <c r="C21" s="29">
        <v>19705</v>
      </c>
      <c r="D21" s="32">
        <f>IF(C21="","",RANK(C21,C$8:C$63,0))</f>
        <v>9</v>
      </c>
      <c r="E21" s="123"/>
      <c r="F21" s="29">
        <v>182</v>
      </c>
      <c r="G21" s="32">
        <f>IF(F21="","",RANK(F21,F$8:F$63,0))</f>
        <v>3</v>
      </c>
      <c r="H21" s="123"/>
      <c r="I21" s="147">
        <v>3987308</v>
      </c>
      <c r="J21" s="32">
        <f t="shared" si="0"/>
        <v>6</v>
      </c>
      <c r="K21" s="123"/>
      <c r="L21" s="147">
        <v>269430</v>
      </c>
      <c r="M21" s="28">
        <f>IF(L21="","",RANK(L21,L$8:L$63,0))</f>
        <v>9</v>
      </c>
    </row>
    <row r="22" spans="1:13" ht="13.5">
      <c r="A22" s="44" t="s">
        <v>13</v>
      </c>
      <c r="B22" s="4"/>
      <c r="C22" s="29">
        <v>37184</v>
      </c>
      <c r="D22" s="32">
        <f>IF(C22="","",RANK(C22,C$8:C$63,0))</f>
        <v>4</v>
      </c>
      <c r="E22" s="123"/>
      <c r="F22" s="29">
        <v>172</v>
      </c>
      <c r="G22" s="32">
        <f>IF(F22="","",RANK(F22,F$8:F$63,0))</f>
        <v>6</v>
      </c>
      <c r="H22" s="123"/>
      <c r="I22" s="147">
        <v>7717150</v>
      </c>
      <c r="J22" s="32">
        <f t="shared" si="0"/>
        <v>1</v>
      </c>
      <c r="K22" s="123"/>
      <c r="L22" s="147">
        <v>971960</v>
      </c>
      <c r="M22" s="28">
        <f>IF(L22="","",RANK(L22,L$8:L$63,0))</f>
        <v>1</v>
      </c>
    </row>
    <row r="23" spans="1:13" ht="13.5">
      <c r="A23" s="44" t="s">
        <v>14</v>
      </c>
      <c r="B23" s="4"/>
      <c r="C23" s="29">
        <v>30434</v>
      </c>
      <c r="D23" s="32">
        <f>IF(C23="","",RANK(C23,C$8:C$63,0))</f>
        <v>7</v>
      </c>
      <c r="E23" s="123"/>
      <c r="F23" s="29">
        <v>185</v>
      </c>
      <c r="G23" s="32">
        <f>IF(F23="","",RANK(F23,F$8:F$63,0))</f>
        <v>2</v>
      </c>
      <c r="H23" s="123"/>
      <c r="I23" s="147">
        <v>5593582</v>
      </c>
      <c r="J23" s="32">
        <f t="shared" si="0"/>
        <v>2</v>
      </c>
      <c r="K23" s="123"/>
      <c r="L23" s="147">
        <v>620686</v>
      </c>
      <c r="M23" s="28">
        <f>IF(L23="","",RANK(L23,L$8:L$63,0))</f>
        <v>2</v>
      </c>
    </row>
    <row r="24" spans="1:13" ht="13.5">
      <c r="A24" s="44" t="s">
        <v>15</v>
      </c>
      <c r="B24" s="4"/>
      <c r="C24" s="29">
        <v>6317</v>
      </c>
      <c r="D24" s="30">
        <f>IF(C24="","",RANK(C24,C$8:C$63,0))</f>
        <v>30</v>
      </c>
      <c r="E24" s="123"/>
      <c r="F24" s="29">
        <v>103</v>
      </c>
      <c r="G24" s="30">
        <f>IF(F24="","",RANK(F24,F$8:F$63,0))</f>
        <v>14</v>
      </c>
      <c r="H24" s="123"/>
      <c r="I24" s="147">
        <v>1581806</v>
      </c>
      <c r="J24" s="30">
        <f t="shared" si="0"/>
        <v>14</v>
      </c>
      <c r="K24" s="123"/>
      <c r="L24" s="147">
        <v>62487</v>
      </c>
      <c r="M24" s="26">
        <f>IF(L24="","",RANK(L24,L$8:L$63,0))</f>
        <v>26</v>
      </c>
    </row>
    <row r="25" spans="1:13" ht="13.5">
      <c r="A25" s="44"/>
      <c r="B25" s="4"/>
      <c r="C25" s="29"/>
      <c r="D25" s="31"/>
      <c r="E25" s="123"/>
      <c r="F25" s="29"/>
      <c r="G25" s="31"/>
      <c r="H25" s="123"/>
      <c r="I25" s="29"/>
      <c r="J25" s="31">
        <f t="shared" si="0"/>
      </c>
      <c r="K25" s="123"/>
      <c r="L25" s="29"/>
      <c r="M25" s="27"/>
    </row>
    <row r="26" spans="1:13" ht="13.5">
      <c r="A26" s="44" t="s">
        <v>16</v>
      </c>
      <c r="B26" s="4"/>
      <c r="C26" s="29">
        <v>4379</v>
      </c>
      <c r="D26" s="30">
        <f>IF(C26="","",RANK(C26,C$8:C$63,0))</f>
        <v>37</v>
      </c>
      <c r="E26" s="123"/>
      <c r="F26" s="29">
        <v>44</v>
      </c>
      <c r="G26" s="30">
        <f>IF(F26="","",RANK(F26,F$8:F$63,0))</f>
        <v>39</v>
      </c>
      <c r="H26" s="123"/>
      <c r="I26" s="29">
        <v>748867</v>
      </c>
      <c r="J26" s="30">
        <f t="shared" si="0"/>
        <v>37</v>
      </c>
      <c r="K26" s="123"/>
      <c r="L26" s="147">
        <v>37156</v>
      </c>
      <c r="M26" s="26">
        <f>IF(L26="","",RANK(L26,L$8:L$63,0))</f>
        <v>42</v>
      </c>
    </row>
    <row r="27" spans="1:13" ht="13.5">
      <c r="A27" s="44" t="s">
        <v>17</v>
      </c>
      <c r="B27" s="4"/>
      <c r="C27" s="29">
        <v>4074</v>
      </c>
      <c r="D27" s="30">
        <f>IF(C27="","",RANK(C27,C$8:C$63,0))</f>
        <v>41</v>
      </c>
      <c r="E27" s="123"/>
      <c r="F27" s="29">
        <v>55</v>
      </c>
      <c r="G27" s="30">
        <f>IF(F27="","",RANK(F27,F$8:F$63,0))</f>
        <v>31</v>
      </c>
      <c r="H27" s="123"/>
      <c r="I27" s="147">
        <v>776954</v>
      </c>
      <c r="J27" s="30">
        <f t="shared" si="0"/>
        <v>35</v>
      </c>
      <c r="K27" s="123"/>
      <c r="L27" s="147">
        <v>59064</v>
      </c>
      <c r="M27" s="26">
        <f>IF(L27="","",RANK(L27,L$8:L$63,0))</f>
        <v>29</v>
      </c>
    </row>
    <row r="28" spans="1:13" ht="13.5">
      <c r="A28" s="44" t="s">
        <v>18</v>
      </c>
      <c r="B28" s="4"/>
      <c r="C28" s="29">
        <v>2416</v>
      </c>
      <c r="D28" s="30">
        <f>IF(C28="","",RANK(C28,C$8:C$63,0))</f>
        <v>44</v>
      </c>
      <c r="E28" s="123"/>
      <c r="F28" s="29">
        <v>49</v>
      </c>
      <c r="G28" s="30">
        <f>IF(F28="","",RANK(F28,F$8:F$63,0))</f>
        <v>34</v>
      </c>
      <c r="H28" s="123"/>
      <c r="I28" s="147">
        <v>543051</v>
      </c>
      <c r="J28" s="30">
        <f t="shared" si="0"/>
        <v>43</v>
      </c>
      <c r="K28" s="123"/>
      <c r="L28" s="147">
        <v>38210</v>
      </c>
      <c r="M28" s="26">
        <f>IF(L28="","",RANK(L28,L$8:L$63,0))</f>
        <v>41</v>
      </c>
    </row>
    <row r="29" spans="1:13" ht="13.5">
      <c r="A29" s="44" t="s">
        <v>19</v>
      </c>
      <c r="B29" s="4"/>
      <c r="C29" s="29">
        <v>4514</v>
      </c>
      <c r="D29" s="30">
        <f>IF(C29="","",RANK(C29,C$8:C$63,0))</f>
        <v>36</v>
      </c>
      <c r="E29" s="123"/>
      <c r="F29" s="29">
        <v>49</v>
      </c>
      <c r="G29" s="30">
        <f>IF(F29="","",RANK(F29,F$8:F$63,0))</f>
        <v>34</v>
      </c>
      <c r="H29" s="123"/>
      <c r="I29" s="147">
        <v>597550</v>
      </c>
      <c r="J29" s="30">
        <f t="shared" si="0"/>
        <v>41</v>
      </c>
      <c r="K29" s="123"/>
      <c r="L29" s="147">
        <v>58153</v>
      </c>
      <c r="M29" s="26">
        <f>IF(L29="","",RANK(L29,L$8:L$63,0))</f>
        <v>30</v>
      </c>
    </row>
    <row r="30" spans="1:13" ht="13.5">
      <c r="A30" s="44" t="s">
        <v>20</v>
      </c>
      <c r="B30" s="4"/>
      <c r="C30" s="29">
        <v>9283</v>
      </c>
      <c r="D30" s="30">
        <f>IF(C30="","",RANK(C30,C$8:C$63,0))</f>
        <v>17</v>
      </c>
      <c r="E30" s="123"/>
      <c r="F30" s="29">
        <v>82</v>
      </c>
      <c r="G30" s="30">
        <f>IF(F30="","",RANK(F30,F$8:F$63,0))</f>
        <v>21</v>
      </c>
      <c r="H30" s="123"/>
      <c r="I30" s="147">
        <v>1490394</v>
      </c>
      <c r="J30" s="30">
        <f t="shared" si="0"/>
        <v>16</v>
      </c>
      <c r="K30" s="123"/>
      <c r="L30" s="147">
        <v>95779</v>
      </c>
      <c r="M30" s="26">
        <f>IF(L30="","",RANK(L30,L$8:L$63,0))</f>
        <v>19</v>
      </c>
    </row>
    <row r="31" spans="1:13" ht="13.5">
      <c r="A31" s="44"/>
      <c r="B31" s="4"/>
      <c r="C31" s="29"/>
      <c r="D31" s="31"/>
      <c r="E31" s="123"/>
      <c r="F31" s="29"/>
      <c r="G31" s="31"/>
      <c r="H31" s="123"/>
      <c r="I31" s="29"/>
      <c r="J31" s="31"/>
      <c r="K31" s="123"/>
      <c r="L31" s="29"/>
      <c r="M31" s="27"/>
    </row>
    <row r="32" spans="1:13" ht="13.5">
      <c r="A32" s="44" t="s">
        <v>21</v>
      </c>
      <c r="B32" s="4"/>
      <c r="C32" s="29">
        <v>8250</v>
      </c>
      <c r="D32" s="30">
        <f>IF(C32="","",RANK(C32,C$8:C$63,0))</f>
        <v>22</v>
      </c>
      <c r="E32" s="123"/>
      <c r="F32" s="29">
        <v>93</v>
      </c>
      <c r="G32" s="30">
        <f>IF(F32="","",RANK(F32,F$8:F$63,0))</f>
        <v>17</v>
      </c>
      <c r="H32" s="123"/>
      <c r="I32" s="147">
        <v>1422931</v>
      </c>
      <c r="J32" s="30">
        <f>IF(I32="","",RANK(I32,I$8:I$63,0))</f>
        <v>17</v>
      </c>
      <c r="K32" s="123"/>
      <c r="L32" s="147">
        <v>98599</v>
      </c>
      <c r="M32" s="26">
        <f>IF(L32="","",RANK(L32,L$8:L$63,0))</f>
        <v>18</v>
      </c>
    </row>
    <row r="33" spans="1:13" ht="13.5">
      <c r="A33" s="44" t="s">
        <v>22</v>
      </c>
      <c r="B33" s="4"/>
      <c r="C33" s="29">
        <v>33499</v>
      </c>
      <c r="D33" s="30">
        <f>IF(C33="","",RANK(C33,C$8:C$63,0))</f>
        <v>5</v>
      </c>
      <c r="E33" s="123"/>
      <c r="F33" s="29">
        <v>143</v>
      </c>
      <c r="G33" s="30">
        <f>IF(F33="","",RANK(F33,F$8:F$63,0))</f>
        <v>9</v>
      </c>
      <c r="H33" s="123"/>
      <c r="I33" s="147">
        <v>2570855</v>
      </c>
      <c r="J33" s="30">
        <f>IF(I33="","",RANK(I33,I$8:I$63,0))</f>
        <v>10</v>
      </c>
      <c r="K33" s="123"/>
      <c r="L33" s="147">
        <v>217760</v>
      </c>
      <c r="M33" s="26">
        <f>IF(L33="","",RANK(L33,L$8:L$63,0))</f>
        <v>10</v>
      </c>
    </row>
    <row r="34" spans="1:13" ht="13.5">
      <c r="A34" s="44" t="s">
        <v>23</v>
      </c>
      <c r="B34" s="4"/>
      <c r="C34" s="29">
        <v>46131</v>
      </c>
      <c r="D34" s="30">
        <f>IF(C34="","",RANK(C34,C$8:C$63,0))</f>
        <v>1</v>
      </c>
      <c r="E34" s="123"/>
      <c r="F34" s="29">
        <v>204</v>
      </c>
      <c r="G34" s="30">
        <f>IF(F34="","",RANK(F34,F$8:F$63,0))</f>
        <v>1</v>
      </c>
      <c r="H34" s="123"/>
      <c r="I34" s="147">
        <v>5039570</v>
      </c>
      <c r="J34" s="30">
        <f>IF(I34="","",RANK(I34,I$8:I$63,0))</f>
        <v>4</v>
      </c>
      <c r="K34" s="123"/>
      <c r="L34" s="147">
        <v>460851</v>
      </c>
      <c r="M34" s="26">
        <f>IF(L34="","",RANK(L34,L$8:L$63,0))</f>
        <v>4</v>
      </c>
    </row>
    <row r="35" spans="1:13" ht="13.5">
      <c r="A35" s="44" t="s">
        <v>24</v>
      </c>
      <c r="B35" s="4"/>
      <c r="C35" s="29">
        <v>8100</v>
      </c>
      <c r="D35" s="30">
        <f>IF(C35="","",RANK(C35,C$8:C$63,0))</f>
        <v>23</v>
      </c>
      <c r="E35" s="123"/>
      <c r="F35" s="29">
        <v>112</v>
      </c>
      <c r="G35" s="30">
        <f>IF(F35="","",RANK(F35,F$8:F$63,0))</f>
        <v>13</v>
      </c>
      <c r="H35" s="123"/>
      <c r="I35" s="147">
        <v>1267180</v>
      </c>
      <c r="J35" s="30">
        <f>IF(I35="","",RANK(I35,I$8:I$63,0))</f>
        <v>22</v>
      </c>
      <c r="K35" s="123"/>
      <c r="L35" s="147">
        <v>49012</v>
      </c>
      <c r="M35" s="26">
        <f>IF(L35="","",RANK(L35,L$8:L$63,0))</f>
        <v>37</v>
      </c>
    </row>
    <row r="36" spans="1:13" ht="13.5">
      <c r="A36" s="44" t="s">
        <v>25</v>
      </c>
      <c r="B36" s="4"/>
      <c r="C36" s="29">
        <v>6598</v>
      </c>
      <c r="D36" s="30">
        <f>IF(C36="","",RANK(C36,C$8:C$63,0))</f>
        <v>26</v>
      </c>
      <c r="E36" s="123"/>
      <c r="F36" s="29">
        <v>63</v>
      </c>
      <c r="G36" s="30">
        <f>IF(F36="","",RANK(F36,F$8:F$63,0))</f>
        <v>27</v>
      </c>
      <c r="H36" s="123"/>
      <c r="I36" s="147">
        <v>955332</v>
      </c>
      <c r="J36" s="30">
        <f>IF(I36="","",RANK(I36,I$8:I$63,0))</f>
        <v>25</v>
      </c>
      <c r="K36" s="123"/>
      <c r="L36" s="147">
        <v>49135</v>
      </c>
      <c r="M36" s="26">
        <f>IF(L36="","",RANK(L36,L$8:L$63,0))</f>
        <v>36</v>
      </c>
    </row>
    <row r="37" spans="1:13" ht="13.5">
      <c r="A37" s="44"/>
      <c r="B37" s="4"/>
      <c r="C37" s="29"/>
      <c r="D37" s="31"/>
      <c r="E37" s="123"/>
      <c r="F37" s="29"/>
      <c r="G37" s="31"/>
      <c r="H37" s="123"/>
      <c r="I37" s="29"/>
      <c r="J37" s="31"/>
      <c r="K37" s="123"/>
      <c r="L37" s="29"/>
      <c r="M37" s="27"/>
    </row>
    <row r="38" spans="1:13" ht="13.5">
      <c r="A38" s="44" t="s">
        <v>26</v>
      </c>
      <c r="B38" s="4"/>
      <c r="C38" s="29">
        <v>10185</v>
      </c>
      <c r="D38" s="30">
        <f>IF(C38="","",RANK(C38,C$8:C$63,0))</f>
        <v>15</v>
      </c>
      <c r="E38" s="123"/>
      <c r="F38" s="29">
        <v>69</v>
      </c>
      <c r="G38" s="30">
        <f>IF(F38="","",RANK(F38,F$8:F$63,0))</f>
        <v>24</v>
      </c>
      <c r="H38" s="123"/>
      <c r="I38" s="147">
        <v>1591696</v>
      </c>
      <c r="J38" s="30">
        <f aca="true" t="shared" si="1" ref="J38:J48">IF(I38="","",RANK(I38,I$8:I$63,0))</f>
        <v>13</v>
      </c>
      <c r="K38" s="123"/>
      <c r="L38" s="147">
        <v>148959</v>
      </c>
      <c r="M38" s="26">
        <f>IF(L38="","",RANK(L38,L$8:L$63,0))</f>
        <v>12</v>
      </c>
    </row>
    <row r="39" spans="1:13" ht="13.5">
      <c r="A39" s="44" t="s">
        <v>27</v>
      </c>
      <c r="B39" s="4"/>
      <c r="C39" s="29">
        <v>42729</v>
      </c>
      <c r="D39" s="30">
        <f>IF(C39="","",RANK(C39,C$8:C$63,0))</f>
        <v>2</v>
      </c>
      <c r="E39" s="123"/>
      <c r="F39" s="29">
        <v>143</v>
      </c>
      <c r="G39" s="30">
        <f>IF(F39="","",RANK(F39,F$8:F$63,0))</f>
        <v>9</v>
      </c>
      <c r="H39" s="123"/>
      <c r="I39" s="147">
        <v>5107705</v>
      </c>
      <c r="J39" s="30">
        <f t="shared" si="1"/>
        <v>3</v>
      </c>
      <c r="K39" s="123"/>
      <c r="L39" s="147">
        <v>573349</v>
      </c>
      <c r="M39" s="26">
        <f>IF(L39="","",RANK(L39,L$8:L$63,0))</f>
        <v>3</v>
      </c>
    </row>
    <row r="40" spans="1:15" ht="13.5">
      <c r="A40" s="44" t="s">
        <v>28</v>
      </c>
      <c r="B40" s="4"/>
      <c r="C40" s="29">
        <v>30118</v>
      </c>
      <c r="D40" s="30">
        <f>IF(C40="","",RANK(C40,C$8:C$63,0))</f>
        <v>8</v>
      </c>
      <c r="E40" s="123"/>
      <c r="F40" s="29">
        <v>182</v>
      </c>
      <c r="G40" s="32">
        <f>IF(F40="","",RANK(F40,F$8:F$63,0))</f>
        <v>3</v>
      </c>
      <c r="H40" s="123"/>
      <c r="I40" s="147">
        <v>3480857</v>
      </c>
      <c r="J40" s="30">
        <f t="shared" si="1"/>
        <v>7</v>
      </c>
      <c r="K40" s="123"/>
      <c r="L40" s="147">
        <v>352386</v>
      </c>
      <c r="M40" s="26">
        <f>IF(L40="","",RANK(L40,L$8:L$63,0))</f>
        <v>7</v>
      </c>
      <c r="O40" s="71"/>
    </row>
    <row r="41" spans="1:13" ht="13.5">
      <c r="A41" s="44" t="s">
        <v>29</v>
      </c>
      <c r="B41" s="4"/>
      <c r="C41" s="29">
        <v>5868</v>
      </c>
      <c r="D41" s="30">
        <f>IF(C41="","",RANK(C41,C$8:C$63,0))</f>
        <v>33</v>
      </c>
      <c r="E41" s="123"/>
      <c r="F41" s="29">
        <v>45</v>
      </c>
      <c r="G41" s="30">
        <f>IF(F41="","",RANK(F41,F$8:F$63,0))</f>
        <v>38</v>
      </c>
      <c r="H41" s="123"/>
      <c r="I41" s="147">
        <v>906846</v>
      </c>
      <c r="J41" s="30">
        <f t="shared" si="1"/>
        <v>29</v>
      </c>
      <c r="K41" s="123"/>
      <c r="L41" s="147">
        <v>67562</v>
      </c>
      <c r="M41" s="26">
        <f>IF(L41="","",RANK(L41,L$8:L$63,0))</f>
        <v>23</v>
      </c>
    </row>
    <row r="42" spans="1:13" ht="13.5">
      <c r="A42" s="44" t="s">
        <v>30</v>
      </c>
      <c r="B42" s="4"/>
      <c r="C42" s="29">
        <v>4115</v>
      </c>
      <c r="D42" s="30">
        <f>IF(C42="","",RANK(C42,C$8:C$63,0))</f>
        <v>40</v>
      </c>
      <c r="E42" s="123"/>
      <c r="F42" s="29">
        <v>39</v>
      </c>
      <c r="G42" s="30">
        <f>IF(F42="","",RANK(F42,F$8:F$63,0))</f>
        <v>42</v>
      </c>
      <c r="H42" s="123"/>
      <c r="I42" s="147">
        <v>682228</v>
      </c>
      <c r="J42" s="30">
        <f t="shared" si="1"/>
        <v>39</v>
      </c>
      <c r="K42" s="123"/>
      <c r="L42" s="147">
        <v>50166</v>
      </c>
      <c r="M42" s="26">
        <f>IF(L42="","",RANK(L42,L$8:L$63,0))</f>
        <v>35</v>
      </c>
    </row>
    <row r="43" spans="1:13" ht="13.5">
      <c r="A43" s="44"/>
      <c r="B43" s="4"/>
      <c r="C43" s="29"/>
      <c r="D43" s="31"/>
      <c r="E43" s="123"/>
      <c r="F43" s="29"/>
      <c r="G43" s="31"/>
      <c r="H43" s="123"/>
      <c r="I43" s="29"/>
      <c r="J43" s="31">
        <f t="shared" si="1"/>
      </c>
      <c r="K43" s="123"/>
      <c r="L43" s="29"/>
      <c r="M43" s="27"/>
    </row>
    <row r="44" spans="1:13" ht="13.5">
      <c r="A44" s="44" t="s">
        <v>31</v>
      </c>
      <c r="B44" s="4"/>
      <c r="C44" s="29">
        <v>1168</v>
      </c>
      <c r="D44" s="30">
        <f>IF(C44="","",RANK(C44,C$8:C$63,0))</f>
        <v>47</v>
      </c>
      <c r="E44" s="123"/>
      <c r="F44" s="29">
        <v>34</v>
      </c>
      <c r="G44" s="30">
        <f>IF(F44="","",RANK(F44,F$8:F$63,0))</f>
        <v>45</v>
      </c>
      <c r="H44" s="123"/>
      <c r="I44" s="147">
        <v>385212</v>
      </c>
      <c r="J44" s="30">
        <f t="shared" si="1"/>
        <v>47</v>
      </c>
      <c r="K44" s="123"/>
      <c r="L44" s="147">
        <v>32221</v>
      </c>
      <c r="M44" s="26">
        <f>IF(L44="","",RANK(L44,L$8:L$63,0))</f>
        <v>45</v>
      </c>
    </row>
    <row r="45" spans="1:13" ht="13.5">
      <c r="A45" s="44" t="s">
        <v>32</v>
      </c>
      <c r="B45" s="4"/>
      <c r="C45" s="29">
        <v>1583</v>
      </c>
      <c r="D45" s="30">
        <f>IF(C45="","",RANK(C45,C$8:C$63,0))</f>
        <v>46</v>
      </c>
      <c r="E45" s="123"/>
      <c r="F45" s="29">
        <v>26</v>
      </c>
      <c r="G45" s="30">
        <f>IF(F45="","",RANK(F45,F$8:F$63,0))</f>
        <v>47</v>
      </c>
      <c r="H45" s="123"/>
      <c r="I45" s="147">
        <v>464010</v>
      </c>
      <c r="J45" s="30">
        <f t="shared" si="1"/>
        <v>46</v>
      </c>
      <c r="K45" s="123"/>
      <c r="L45" s="147">
        <v>50527</v>
      </c>
      <c r="M45" s="26">
        <f>IF(L45="","",RANK(L45,L$8:L$63,0))</f>
        <v>34</v>
      </c>
    </row>
    <row r="46" spans="1:13" ht="13.5">
      <c r="A46" s="44" t="s">
        <v>33</v>
      </c>
      <c r="B46" s="4"/>
      <c r="C46" s="29">
        <v>12271</v>
      </c>
      <c r="D46" s="30">
        <f>IF(C46="","",RANK(C46,C$8:C$63,0))</f>
        <v>14</v>
      </c>
      <c r="E46" s="123"/>
      <c r="F46" s="29">
        <v>90</v>
      </c>
      <c r="G46" s="30">
        <f>IF(F46="","",RANK(F46,F$8:F$63,0))</f>
        <v>18</v>
      </c>
      <c r="H46" s="123"/>
      <c r="I46" s="147">
        <v>1299579</v>
      </c>
      <c r="J46" s="30">
        <f t="shared" si="1"/>
        <v>21</v>
      </c>
      <c r="K46" s="123"/>
      <c r="L46" s="147">
        <v>128659</v>
      </c>
      <c r="M46" s="26">
        <f>IF(L46="","",RANK(L46,L$8:L$63,0))</f>
        <v>13</v>
      </c>
    </row>
    <row r="47" spans="1:13" ht="13.5">
      <c r="A47" s="44" t="s">
        <v>34</v>
      </c>
      <c r="B47" s="4"/>
      <c r="C47" s="29">
        <v>12479</v>
      </c>
      <c r="D47" s="30">
        <f>IF(C47="","",RANK(C47,C$8:C$63,0))</f>
        <v>12</v>
      </c>
      <c r="E47" s="123"/>
      <c r="F47" s="29">
        <v>117</v>
      </c>
      <c r="G47" s="30">
        <f>IF(F47="","",RANK(F47,F$8:F$63,0))</f>
        <v>12</v>
      </c>
      <c r="H47" s="123"/>
      <c r="I47" s="147">
        <v>1865854</v>
      </c>
      <c r="J47" s="30">
        <f t="shared" si="1"/>
        <v>12</v>
      </c>
      <c r="K47" s="123"/>
      <c r="L47" s="147">
        <v>161383</v>
      </c>
      <c r="M47" s="26">
        <f>IF(L47="","",RANK(L47,L$8:L$63,0))</f>
        <v>11</v>
      </c>
    </row>
    <row r="48" spans="1:13" ht="13.5">
      <c r="A48" s="44" t="s">
        <v>35</v>
      </c>
      <c r="B48" s="4"/>
      <c r="C48" s="29">
        <v>6268</v>
      </c>
      <c r="D48" s="30">
        <f>IF(C48="","",RANK(C48,C$8:C$63,0))</f>
        <v>31</v>
      </c>
      <c r="E48" s="123"/>
      <c r="F48" s="29">
        <v>58</v>
      </c>
      <c r="G48" s="30">
        <f>IF(F48="","",RANK(F48,F$8:F$63,0))</f>
        <v>28</v>
      </c>
      <c r="H48" s="123"/>
      <c r="I48" s="147">
        <v>934942</v>
      </c>
      <c r="J48" s="30">
        <f t="shared" si="1"/>
        <v>27</v>
      </c>
      <c r="K48" s="123"/>
      <c r="L48" s="147">
        <v>57795</v>
      </c>
      <c r="M48" s="26">
        <f>IF(L48="","",RANK(L48,L$8:L$63,0))</f>
        <v>31</v>
      </c>
    </row>
    <row r="49" spans="1:13" ht="13.5">
      <c r="A49" s="44"/>
      <c r="B49" s="4"/>
      <c r="C49" s="29"/>
      <c r="D49" s="31"/>
      <c r="E49" s="123"/>
      <c r="F49" s="29"/>
      <c r="G49" s="31"/>
      <c r="H49" s="123"/>
      <c r="I49" s="29"/>
      <c r="J49" s="31"/>
      <c r="K49" s="123"/>
      <c r="L49" s="29"/>
      <c r="M49" s="27"/>
    </row>
    <row r="50" spans="1:13" ht="13.5">
      <c r="A50" s="44" t="s">
        <v>36</v>
      </c>
      <c r="B50" s="4"/>
      <c r="C50" s="29">
        <v>4372</v>
      </c>
      <c r="D50" s="30">
        <f>IF(C50="","",RANK(C50,C$8:C$63,0))</f>
        <v>38</v>
      </c>
      <c r="E50" s="123"/>
      <c r="F50" s="29">
        <v>31</v>
      </c>
      <c r="G50" s="30">
        <f>IF(F50="","",RANK(F50,F$8:F$63,0))</f>
        <v>46</v>
      </c>
      <c r="H50" s="123"/>
      <c r="I50" s="147">
        <v>531360</v>
      </c>
      <c r="J50" s="30">
        <f>IF(I50="","",RANK(I50,I$8:I$63,0))</f>
        <v>44</v>
      </c>
      <c r="K50" s="123"/>
      <c r="L50" s="147">
        <v>29341</v>
      </c>
      <c r="M50" s="26">
        <f>IF(L50="","",RANK(L50,L$8:L$63,0))</f>
        <v>47</v>
      </c>
    </row>
    <row r="51" spans="1:13" ht="13.5">
      <c r="A51" s="44" t="s">
        <v>37</v>
      </c>
      <c r="B51" s="4"/>
      <c r="C51" s="29">
        <v>8942</v>
      </c>
      <c r="D51" s="30">
        <f>IF(C51="","",RANK(C51,C$8:C$63,0))</f>
        <v>19</v>
      </c>
      <c r="E51" s="123"/>
      <c r="F51" s="29">
        <v>52</v>
      </c>
      <c r="G51" s="30">
        <f>IF(F51="","",RANK(F51,F$8:F$63,0))</f>
        <v>33</v>
      </c>
      <c r="H51" s="123"/>
      <c r="I51" s="147">
        <v>681306</v>
      </c>
      <c r="J51" s="30">
        <f>IF(I51="","",RANK(I51,I$8:I$63,0))</f>
        <v>40</v>
      </c>
      <c r="K51" s="123"/>
      <c r="L51" s="147">
        <v>45119</v>
      </c>
      <c r="M51" s="26">
        <f>IF(L51="","",RANK(L51,L$8:L$63,0))</f>
        <v>39</v>
      </c>
    </row>
    <row r="52" spans="1:13" ht="13.5">
      <c r="A52" s="245" t="s">
        <v>38</v>
      </c>
      <c r="B52" s="4"/>
      <c r="C52" s="29">
        <v>5745</v>
      </c>
      <c r="D52" s="30">
        <f>IF(C52="","",RANK(C52,C$8:C$63,0))</f>
        <v>34</v>
      </c>
      <c r="E52" s="123"/>
      <c r="F52" s="29">
        <v>75</v>
      </c>
      <c r="G52" s="30">
        <f>IF(F52="","",RANK(F52,F$8:F$63,0))</f>
        <v>23</v>
      </c>
      <c r="H52" s="123"/>
      <c r="I52" s="147">
        <v>939347</v>
      </c>
      <c r="J52" s="30">
        <f>IF(I52="","",RANK(I52,I$8:I$63,0))</f>
        <v>26</v>
      </c>
      <c r="K52" s="123"/>
      <c r="L52" s="147">
        <v>29668</v>
      </c>
      <c r="M52" s="26">
        <f>IF(L52="","",RANK(L52,L$8:L$63,0))</f>
        <v>46</v>
      </c>
    </row>
    <row r="53" spans="1:13" ht="13.5">
      <c r="A53" s="44" t="s">
        <v>39</v>
      </c>
      <c r="B53" s="4"/>
      <c r="C53" s="29">
        <v>2690</v>
      </c>
      <c r="D53" s="30">
        <f>IF(C53="","",RANK(C53,C$8:C$63,0))</f>
        <v>43</v>
      </c>
      <c r="E53" s="123"/>
      <c r="F53" s="29">
        <v>41</v>
      </c>
      <c r="G53" s="30">
        <f>IF(F53="","",RANK(F53,F$8:F$63,0))</f>
        <v>41</v>
      </c>
      <c r="H53" s="123"/>
      <c r="I53" s="147">
        <v>492531</v>
      </c>
      <c r="J53" s="30">
        <f>IF(I53="","",RANK(I53,I$8:I$63,0))</f>
        <v>45</v>
      </c>
      <c r="K53" s="123"/>
      <c r="L53" s="147">
        <v>33963</v>
      </c>
      <c r="M53" s="26">
        <f>IF(L53="","",RANK(L53,L$8:L$63,0))</f>
        <v>44</v>
      </c>
    </row>
    <row r="54" spans="1:13" ht="13.5">
      <c r="A54" s="44" t="s">
        <v>40</v>
      </c>
      <c r="B54" s="4"/>
      <c r="C54" s="29">
        <v>41168</v>
      </c>
      <c r="D54" s="32">
        <f>IF(C54="","",RANK(C54,C$8:C$63,0))</f>
        <v>3</v>
      </c>
      <c r="E54" s="123"/>
      <c r="F54" s="29">
        <v>147</v>
      </c>
      <c r="G54" s="30">
        <f>IF(F54="","",RANK(F54,F$8:F$63,0))</f>
        <v>8</v>
      </c>
      <c r="H54" s="123"/>
      <c r="I54" s="147">
        <v>3263020</v>
      </c>
      <c r="J54" s="30">
        <f>IF(I54="","",RANK(I54,I$8:I$63,0))</f>
        <v>9</v>
      </c>
      <c r="K54" s="123"/>
      <c r="L54" s="147">
        <v>297805</v>
      </c>
      <c r="M54" s="26">
        <f>IF(L54="","",RANK(L54,L$8:L$63,0))</f>
        <v>8</v>
      </c>
    </row>
    <row r="55" spans="1:13" ht="13.5">
      <c r="A55" s="44"/>
      <c r="B55" s="4"/>
      <c r="C55" s="145"/>
      <c r="D55" s="31"/>
      <c r="E55" s="123"/>
      <c r="F55" s="146"/>
      <c r="G55" s="31"/>
      <c r="H55" s="123"/>
      <c r="I55" s="145"/>
      <c r="J55" s="31"/>
      <c r="K55" s="123"/>
      <c r="L55" s="29"/>
      <c r="M55" s="27"/>
    </row>
    <row r="56" spans="1:13" ht="13.5">
      <c r="A56" s="44" t="s">
        <v>41</v>
      </c>
      <c r="B56" s="4"/>
      <c r="C56" s="29">
        <v>8870</v>
      </c>
      <c r="D56" s="30">
        <f>IF(C56="","",RANK(C56,C$8:C$63,0))</f>
        <v>20</v>
      </c>
      <c r="E56" s="123"/>
      <c r="F56" s="29">
        <v>56</v>
      </c>
      <c r="G56" s="30">
        <f>IF(F56="","",RANK(F56,F$8:F$63,0))</f>
        <v>29</v>
      </c>
      <c r="H56" s="123"/>
      <c r="I56" s="147">
        <v>568706</v>
      </c>
      <c r="J56" s="30">
        <f>IF(I56="","",RANK(I56,I$8:I$63,0))</f>
        <v>42</v>
      </c>
      <c r="K56" s="123"/>
      <c r="L56" s="147">
        <v>46512</v>
      </c>
      <c r="M56" s="26">
        <f>IF(L56="","",RANK(L56,L$8:L$63,0))</f>
        <v>38</v>
      </c>
    </row>
    <row r="57" spans="1:13" ht="13.5">
      <c r="A57" s="44" t="s">
        <v>42</v>
      </c>
      <c r="B57" s="4"/>
      <c r="C57" s="29">
        <v>6465</v>
      </c>
      <c r="D57" s="30">
        <f>IF(C57="","",RANK(C57,C$8:C$63,0))</f>
        <v>27</v>
      </c>
      <c r="E57" s="123"/>
      <c r="F57" s="29">
        <v>49</v>
      </c>
      <c r="G57" s="30">
        <f>IF(F57="","",RANK(F57,F$8:F$63,0))</f>
        <v>34</v>
      </c>
      <c r="H57" s="123"/>
      <c r="I57" s="147">
        <v>865335</v>
      </c>
      <c r="J57" s="30">
        <f>IF(I57="","",RANK(I57,I$8:I$63,0))</f>
        <v>30</v>
      </c>
      <c r="K57" s="123"/>
      <c r="L57" s="147">
        <v>103674</v>
      </c>
      <c r="M57" s="26">
        <f>IF(L57="","",RANK(L57,L$8:L$63,0))</f>
        <v>16</v>
      </c>
    </row>
    <row r="58" spans="1:13" ht="13.5">
      <c r="A58" s="44" t="s">
        <v>43</v>
      </c>
      <c r="B58" s="4"/>
      <c r="C58" s="29">
        <v>7584</v>
      </c>
      <c r="D58" s="30">
        <f>IF(C58="","",RANK(C58,C$8:C$63,0))</f>
        <v>25</v>
      </c>
      <c r="E58" s="123"/>
      <c r="F58" s="29">
        <v>76</v>
      </c>
      <c r="G58" s="30">
        <f>IF(F58="","",RANK(F58,F$8:F$63,0))</f>
        <v>22</v>
      </c>
      <c r="H58" s="123"/>
      <c r="I58" s="147">
        <v>1199395</v>
      </c>
      <c r="J58" s="30">
        <f>IF(I58="","",RANK(I58,I$8:I$63,0))</f>
        <v>23</v>
      </c>
      <c r="K58" s="123"/>
      <c r="L58" s="147">
        <v>104016</v>
      </c>
      <c r="M58" s="26">
        <f>IF(L58="","",RANK(L58,L$8:L$63,0))</f>
        <v>15</v>
      </c>
    </row>
    <row r="59" spans="1:13" ht="13.5">
      <c r="A59" s="44" t="s">
        <v>44</v>
      </c>
      <c r="B59" s="4"/>
      <c r="C59" s="29">
        <v>5161</v>
      </c>
      <c r="D59" s="30">
        <f>IF(C59="","",RANK(C59,C$8:C$63,0))</f>
        <v>35</v>
      </c>
      <c r="E59" s="123"/>
      <c r="F59" s="29">
        <v>56</v>
      </c>
      <c r="G59" s="30">
        <f>IF(F59="","",RANK(F59,F$8:F$63,0))</f>
        <v>29</v>
      </c>
      <c r="H59" s="123"/>
      <c r="I59" s="147">
        <v>782220</v>
      </c>
      <c r="J59" s="30">
        <f>IF(I59="","",RANK(I59,I$8:I$63,0))</f>
        <v>33</v>
      </c>
      <c r="K59" s="123"/>
      <c r="L59" s="147">
        <v>81516</v>
      </c>
      <c r="M59" s="26">
        <f>IF(L59="","",RANK(L59,L$8:L$63,0))</f>
        <v>22</v>
      </c>
    </row>
    <row r="60" spans="1:13" ht="13.5">
      <c r="A60" s="44" t="s">
        <v>45</v>
      </c>
      <c r="B60" s="4"/>
      <c r="C60" s="29">
        <v>9759</v>
      </c>
      <c r="D60" s="30">
        <f>IF(C60="","",RANK(C60,C$8:C$63,0))</f>
        <v>16</v>
      </c>
      <c r="E60" s="123"/>
      <c r="F60" s="29">
        <v>49</v>
      </c>
      <c r="G60" s="30">
        <f>IF(F60="","",RANK(F60,F$8:F$63,0))</f>
        <v>34</v>
      </c>
      <c r="H60" s="123"/>
      <c r="I60" s="147">
        <v>767862</v>
      </c>
      <c r="J60" s="30">
        <f>IF(I60="","",RANK(I60,I$8:I$63,0))</f>
        <v>36</v>
      </c>
      <c r="K60" s="123"/>
      <c r="L60" s="147">
        <v>59635</v>
      </c>
      <c r="M60" s="26">
        <f>IF(L60="","",RANK(L60,L$8:L$63,0))</f>
        <v>28</v>
      </c>
    </row>
    <row r="61" spans="1:13" ht="13.5">
      <c r="A61" s="44"/>
      <c r="B61" s="4"/>
      <c r="C61" s="145"/>
      <c r="D61" s="31"/>
      <c r="E61" s="123"/>
      <c r="F61" s="146"/>
      <c r="G61" s="31"/>
      <c r="H61" s="123"/>
      <c r="I61" s="145"/>
      <c r="J61" s="31"/>
      <c r="K61" s="123"/>
      <c r="L61" s="29"/>
      <c r="M61" s="27"/>
    </row>
    <row r="62" spans="1:13" ht="13.5">
      <c r="A62" s="44" t="s">
        <v>46</v>
      </c>
      <c r="B62" s="4"/>
      <c r="C62" s="29">
        <v>8425</v>
      </c>
      <c r="D62" s="30">
        <f>IF(C62="","",RANK(C62,C$8:C$63,0))</f>
        <v>21</v>
      </c>
      <c r="E62" s="123"/>
      <c r="F62" s="29">
        <v>94</v>
      </c>
      <c r="G62" s="30">
        <f>IF(F62="","",RANK(F62,F$8:F$63,0))</f>
        <v>16</v>
      </c>
      <c r="H62" s="123"/>
      <c r="I62" s="147">
        <v>1126417</v>
      </c>
      <c r="J62" s="30">
        <f>IF(I62="","",RANK(I62,I$8:I$63,0))</f>
        <v>24</v>
      </c>
      <c r="K62" s="123"/>
      <c r="L62" s="147">
        <v>88060</v>
      </c>
      <c r="M62" s="26">
        <f>IF(L62="","",RANK(L62,L$8:L$63,0))</f>
        <v>20</v>
      </c>
    </row>
    <row r="63" spans="1:13" ht="13.5">
      <c r="A63" s="44" t="s">
        <v>47</v>
      </c>
      <c r="B63" s="4"/>
      <c r="C63" s="29">
        <v>6242</v>
      </c>
      <c r="D63" s="30">
        <f>IF(C63="","",RANK(C63,C$8:C$63,0))</f>
        <v>32</v>
      </c>
      <c r="E63" s="123"/>
      <c r="F63" s="29">
        <v>36</v>
      </c>
      <c r="G63" s="30">
        <f>IF(F63="","",RANK(F63,F$8:F$63,0))</f>
        <v>44</v>
      </c>
      <c r="H63" s="123"/>
      <c r="I63" s="147">
        <v>918948</v>
      </c>
      <c r="J63" s="30">
        <f>IF(I63="","",RANK(I63,I$8:I$63,0))</f>
        <v>28</v>
      </c>
      <c r="K63" s="123"/>
      <c r="L63" s="147">
        <v>60256</v>
      </c>
      <c r="M63" s="26">
        <f>IF(L63="","",RANK(L63,L$8:L$63,0))</f>
        <v>27</v>
      </c>
    </row>
    <row r="64" spans="1:13" ht="14.25" customHeight="1" thickBot="1">
      <c r="A64" s="72"/>
      <c r="B64" s="73"/>
      <c r="C64" s="134"/>
      <c r="D64" s="135"/>
      <c r="E64" s="132"/>
      <c r="F64" s="136"/>
      <c r="G64" s="135"/>
      <c r="H64" s="132"/>
      <c r="I64" s="134"/>
      <c r="J64" s="135"/>
      <c r="K64" s="132"/>
      <c r="L64" s="191"/>
      <c r="M64" s="192"/>
    </row>
    <row r="65" spans="1:13" ht="5.25" customHeight="1">
      <c r="A65" s="11"/>
      <c r="B65" s="12"/>
      <c r="C65" s="12"/>
      <c r="D65" s="12"/>
      <c r="E65" s="12"/>
      <c r="F65" s="12"/>
      <c r="G65" s="12"/>
      <c r="H65" s="12"/>
      <c r="I65" s="13"/>
      <c r="J65" s="12"/>
      <c r="K65" s="12"/>
      <c r="L65" s="12"/>
      <c r="M65" s="12"/>
    </row>
    <row r="66" spans="1:13" s="20" customFormat="1" ht="12.75" customHeight="1">
      <c r="A66" s="247" t="s">
        <v>54</v>
      </c>
      <c r="B66" s="247"/>
      <c r="C66" s="247"/>
      <c r="D66" s="247"/>
      <c r="E66" s="247"/>
      <c r="F66" s="247"/>
      <c r="G66" s="247"/>
      <c r="H66" s="247" t="s">
        <v>55</v>
      </c>
      <c r="I66" s="247"/>
      <c r="J66" s="247"/>
      <c r="K66" s="248" t="s">
        <v>56</v>
      </c>
      <c r="L66" s="248"/>
      <c r="M66" s="248"/>
    </row>
    <row r="67" spans="1:13" s="20" customFormat="1" ht="12.75" customHeight="1">
      <c r="A67" s="269" t="s">
        <v>147</v>
      </c>
      <c r="B67" s="269"/>
      <c r="C67" s="269"/>
      <c r="D67" s="269"/>
      <c r="E67" s="269"/>
      <c r="F67" s="269"/>
      <c r="G67" s="269"/>
      <c r="H67" s="249" t="s">
        <v>146</v>
      </c>
      <c r="I67" s="249"/>
      <c r="J67" s="249"/>
      <c r="K67" s="269" t="s">
        <v>120</v>
      </c>
      <c r="L67" s="269"/>
      <c r="M67" s="269"/>
    </row>
    <row r="68" spans="1:13" s="20" customFormat="1" ht="32.25" customHeight="1">
      <c r="A68" s="269"/>
      <c r="B68" s="269"/>
      <c r="C68" s="269"/>
      <c r="D68" s="269"/>
      <c r="E68" s="269"/>
      <c r="F68" s="269"/>
      <c r="G68" s="269"/>
      <c r="H68" s="249"/>
      <c r="I68" s="249"/>
      <c r="J68" s="249"/>
      <c r="K68" s="269"/>
      <c r="L68" s="269"/>
      <c r="M68" s="269"/>
    </row>
    <row r="69" spans="1:13" ht="13.5">
      <c r="A69" s="193"/>
      <c r="B69" s="193"/>
      <c r="C69" s="193"/>
      <c r="D69" s="193"/>
      <c r="E69" s="193"/>
      <c r="F69" s="193"/>
      <c r="G69" s="193"/>
      <c r="H69" s="193"/>
      <c r="I69" s="193"/>
      <c r="J69" s="193"/>
      <c r="K69" s="89"/>
      <c r="L69" s="89"/>
      <c r="M69" s="89"/>
    </row>
    <row r="70" ht="13.5">
      <c r="C70" s="106"/>
    </row>
  </sheetData>
  <sheetProtection/>
  <mergeCells count="15">
    <mergeCell ref="A1:M1"/>
    <mergeCell ref="B3:D3"/>
    <mergeCell ref="E3:G3"/>
    <mergeCell ref="H3:J3"/>
    <mergeCell ref="K3:M3"/>
    <mergeCell ref="B4:C4"/>
    <mergeCell ref="E4:F4"/>
    <mergeCell ref="H4:I4"/>
    <mergeCell ref="K4:L4"/>
    <mergeCell ref="A66:G66"/>
    <mergeCell ref="H66:J66"/>
    <mergeCell ref="K66:M66"/>
    <mergeCell ref="H67:J68"/>
    <mergeCell ref="A67:G68"/>
    <mergeCell ref="K67:M68"/>
  </mergeCells>
  <conditionalFormatting sqref="D44:D48 D56:D60 D50:D53 G44:G48 G50:G54 G56:G60 D40:D42 J44:J48 J50:J54 J56:J60 M62:M63 M40:M42 M44:M48 M50:M54 M56:M60 J40:J42 D62:D63 G62:G63 J62:J63 G41:G42">
    <cfRule type="cellIs" priority="1" dxfId="0" operator="lessThanOrEqual" stopIfTrue="1">
      <formula>5</formula>
    </cfRule>
  </conditionalFormatting>
  <printOptions/>
  <pageMargins left="0.984251968503937" right="0.7086614173228347" top="0.4724409448818898" bottom="0.35433070866141736" header="0.31496062992125984" footer="0.31496062992125984"/>
  <pageSetup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workbookViewId="0" topLeftCell="A1">
      <selection activeCell="N2" sqref="N2"/>
    </sheetView>
  </sheetViews>
  <sheetFormatPr defaultColWidth="9.00390625" defaultRowHeight="13.5"/>
  <cols>
    <col min="1" max="1" width="10.625" style="1" customWidth="1"/>
    <col min="2" max="2" width="3.625" style="1" customWidth="1"/>
    <col min="3" max="3" width="11.625" style="1" customWidth="1"/>
    <col min="4" max="4" width="4.625" style="1" customWidth="1"/>
    <col min="5" max="5" width="3.625" style="1" customWidth="1"/>
    <col min="6" max="6" width="11.625" style="1" customWidth="1"/>
    <col min="7" max="7" width="4.625" style="1" customWidth="1"/>
    <col min="8" max="8" width="3.625" style="1" customWidth="1"/>
    <col min="9" max="9" width="11.625" style="1" customWidth="1"/>
    <col min="10" max="10" width="4.625" style="1" customWidth="1"/>
    <col min="11" max="11" width="3.625" style="1" customWidth="1"/>
    <col min="12" max="12" width="11.625" style="1" customWidth="1"/>
    <col min="13" max="13" width="4.625" style="1" customWidth="1"/>
    <col min="14" max="14" width="7.875" style="1" customWidth="1"/>
    <col min="15" max="16384" width="9.00390625" style="1" customWidth="1"/>
  </cols>
  <sheetData>
    <row r="1" spans="1:13" ht="18.75">
      <c r="A1" s="251" t="s">
        <v>74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65"/>
    </row>
    <row r="2" spans="1:13" ht="13.5" customHeight="1" thickBot="1">
      <c r="A2" s="37"/>
      <c r="B2" s="37"/>
      <c r="C2" s="37"/>
      <c r="D2" s="37" t="s">
        <v>60</v>
      </c>
      <c r="E2" s="37"/>
      <c r="F2" s="37"/>
      <c r="G2" s="37" t="s">
        <v>61</v>
      </c>
      <c r="H2" s="37"/>
      <c r="I2" s="37"/>
      <c r="J2" s="37" t="s">
        <v>62</v>
      </c>
      <c r="K2" s="37"/>
      <c r="L2" s="37"/>
      <c r="M2" s="37" t="s">
        <v>63</v>
      </c>
    </row>
    <row r="3" spans="1:13" s="10" customFormat="1" ht="48.75" customHeight="1">
      <c r="A3" s="46"/>
      <c r="B3" s="255" t="s">
        <v>75</v>
      </c>
      <c r="C3" s="253"/>
      <c r="D3" s="254"/>
      <c r="E3" s="252" t="s">
        <v>121</v>
      </c>
      <c r="F3" s="256"/>
      <c r="G3" s="257"/>
      <c r="H3" s="266" t="s">
        <v>122</v>
      </c>
      <c r="I3" s="259"/>
      <c r="J3" s="260"/>
      <c r="K3" s="266" t="s">
        <v>140</v>
      </c>
      <c r="L3" s="259"/>
      <c r="M3" s="261"/>
    </row>
    <row r="4" spans="1:13" ht="13.5" customHeight="1">
      <c r="A4" s="68" t="s">
        <v>49</v>
      </c>
      <c r="B4" s="264" t="s">
        <v>51</v>
      </c>
      <c r="C4" s="263"/>
      <c r="D4" s="69" t="s">
        <v>48</v>
      </c>
      <c r="E4" s="262" t="s">
        <v>129</v>
      </c>
      <c r="F4" s="263"/>
      <c r="G4" s="69" t="s">
        <v>48</v>
      </c>
      <c r="H4" s="264" t="s">
        <v>73</v>
      </c>
      <c r="I4" s="263"/>
      <c r="J4" s="69" t="s">
        <v>48</v>
      </c>
      <c r="K4" s="262" t="s">
        <v>141</v>
      </c>
      <c r="L4" s="263"/>
      <c r="M4" s="75" t="s">
        <v>48</v>
      </c>
    </row>
    <row r="5" spans="1:13" ht="13.5" customHeight="1">
      <c r="A5" s="76"/>
      <c r="B5" s="77"/>
      <c r="C5" s="78"/>
      <c r="D5" s="79"/>
      <c r="E5" s="77"/>
      <c r="F5" s="201"/>
      <c r="G5" s="79"/>
      <c r="H5" s="80"/>
      <c r="I5" s="81"/>
      <c r="J5" s="79"/>
      <c r="K5" s="77"/>
      <c r="L5" s="205"/>
      <c r="M5" s="82"/>
    </row>
    <row r="6" spans="1:13" ht="13.5">
      <c r="A6" s="76" t="s">
        <v>0</v>
      </c>
      <c r="B6" s="3"/>
      <c r="C6" s="29">
        <f>SUM(C8:C63)</f>
        <v>1212163</v>
      </c>
      <c r="D6" s="139"/>
      <c r="E6" s="121"/>
      <c r="F6" s="202">
        <v>30.6</v>
      </c>
      <c r="G6" s="139"/>
      <c r="H6" s="137"/>
      <c r="I6" s="29">
        <v>60207</v>
      </c>
      <c r="J6" s="139"/>
      <c r="K6" s="121"/>
      <c r="L6" s="147">
        <v>56550686</v>
      </c>
      <c r="M6" s="25"/>
    </row>
    <row r="7" spans="1:13" ht="13.5">
      <c r="A7" s="76"/>
      <c r="B7" s="3"/>
      <c r="C7" s="29"/>
      <c r="D7" s="139"/>
      <c r="E7" s="121"/>
      <c r="F7" s="202"/>
      <c r="G7" s="139"/>
      <c r="H7" s="137"/>
      <c r="I7" s="29"/>
      <c r="J7" s="139"/>
      <c r="K7" s="121"/>
      <c r="L7" s="29"/>
      <c r="M7" s="25"/>
    </row>
    <row r="8" spans="1:13" ht="13.5">
      <c r="A8" s="84" t="s">
        <v>1</v>
      </c>
      <c r="B8" s="4"/>
      <c r="C8" s="29">
        <v>40359</v>
      </c>
      <c r="D8" s="140">
        <f aca="true" t="shared" si="0" ref="D8:D18">IF(C8="","",RANK(C8,C$8:C$63,0))</f>
        <v>9</v>
      </c>
      <c r="E8" s="123"/>
      <c r="F8" s="202">
        <v>34.3</v>
      </c>
      <c r="G8" s="140">
        <f>IF(F8="","",RANK(F8,F$8:F$63,0))</f>
        <v>30</v>
      </c>
      <c r="H8" s="123"/>
      <c r="I8" s="147">
        <v>1978</v>
      </c>
      <c r="J8" s="140">
        <f>IF(I8="","",RANK(I8,I$8:I$63,0))</f>
        <v>10</v>
      </c>
      <c r="K8" s="123"/>
      <c r="L8" s="147">
        <v>1253610</v>
      </c>
      <c r="M8" s="26">
        <f>IF(L8="","",RANK(L8,L$8:L$63,0))</f>
        <v>11</v>
      </c>
    </row>
    <row r="9" spans="1:13" ht="13.5">
      <c r="A9" s="84" t="s">
        <v>2</v>
      </c>
      <c r="B9" s="4"/>
      <c r="C9" s="29">
        <v>5753</v>
      </c>
      <c r="D9" s="140">
        <f t="shared" si="0"/>
        <v>38</v>
      </c>
      <c r="E9" s="123"/>
      <c r="F9" s="202">
        <v>43.5</v>
      </c>
      <c r="G9" s="140">
        <f>IF(F9="","",RANK(F9,F$8:F$63,0))</f>
        <v>14</v>
      </c>
      <c r="H9" s="123"/>
      <c r="I9" s="147">
        <v>464</v>
      </c>
      <c r="J9" s="140">
        <f>IF(I9="","",RANK(I9,I$8:I$63,0))</f>
        <v>34</v>
      </c>
      <c r="K9" s="123"/>
      <c r="L9" s="147">
        <v>446301</v>
      </c>
      <c r="M9" s="26">
        <f aca="true" t="shared" si="1" ref="M9:M18">IF(L9="","",RANK(L9,L$8:L$63,0))</f>
        <v>33</v>
      </c>
    </row>
    <row r="10" spans="1:13" ht="13.5">
      <c r="A10" s="84" t="s">
        <v>3</v>
      </c>
      <c r="B10" s="4"/>
      <c r="C10" s="29">
        <v>5115</v>
      </c>
      <c r="D10" s="140">
        <f t="shared" si="0"/>
        <v>42</v>
      </c>
      <c r="E10" s="123"/>
      <c r="F10" s="202">
        <v>41.9</v>
      </c>
      <c r="G10" s="140">
        <f>IF(F10="","",RANK(F10,F$8:F$63,0))</f>
        <v>16</v>
      </c>
      <c r="H10" s="123"/>
      <c r="I10" s="147">
        <v>269</v>
      </c>
      <c r="J10" s="140">
        <f>IF(I10="","",RANK(I10,I$8:I$63,0))</f>
        <v>45</v>
      </c>
      <c r="K10" s="123"/>
      <c r="L10" s="147">
        <v>428915</v>
      </c>
      <c r="M10" s="26">
        <f t="shared" si="1"/>
        <v>34</v>
      </c>
    </row>
    <row r="11" spans="1:13" ht="13.5">
      <c r="A11" s="84" t="s">
        <v>4</v>
      </c>
      <c r="B11" s="4"/>
      <c r="C11" s="29">
        <v>18630</v>
      </c>
      <c r="D11" s="140">
        <f t="shared" si="0"/>
        <v>15</v>
      </c>
      <c r="E11" s="123"/>
      <c r="F11" s="202">
        <v>32.1</v>
      </c>
      <c r="G11" s="140">
        <f>IF(F11="","",RANK(F11,F$8:F$63,0))</f>
        <v>34</v>
      </c>
      <c r="H11" s="123"/>
      <c r="I11" s="147">
        <v>606</v>
      </c>
      <c r="J11" s="140">
        <f>IF(I11="","",RANK(I11,I$8:I$63,0))</f>
        <v>28</v>
      </c>
      <c r="K11" s="123"/>
      <c r="L11" s="147">
        <v>1009909</v>
      </c>
      <c r="M11" s="26">
        <f t="shared" si="1"/>
        <v>17</v>
      </c>
    </row>
    <row r="12" spans="1:13" ht="13.5">
      <c r="A12" s="84" t="s">
        <v>5</v>
      </c>
      <c r="B12" s="4"/>
      <c r="C12" s="29">
        <v>3603</v>
      </c>
      <c r="D12" s="140">
        <f t="shared" si="0"/>
        <v>47</v>
      </c>
      <c r="E12" s="123"/>
      <c r="F12" s="202">
        <v>64.5</v>
      </c>
      <c r="G12" s="140">
        <f>IF(F12="","",RANK(F12,F$8:F$63,0))</f>
        <v>1</v>
      </c>
      <c r="H12" s="123"/>
      <c r="I12" s="147">
        <v>204</v>
      </c>
      <c r="J12" s="140">
        <f>IF(I12="","",RANK(I12,I$8:I$63,0))</f>
        <v>47</v>
      </c>
      <c r="K12" s="123"/>
      <c r="L12" s="147">
        <v>314553</v>
      </c>
      <c r="M12" s="26">
        <f t="shared" si="1"/>
        <v>38</v>
      </c>
    </row>
    <row r="13" spans="1:13" ht="13.5">
      <c r="A13" s="84"/>
      <c r="B13" s="4"/>
      <c r="C13" s="29"/>
      <c r="D13" s="141">
        <f t="shared" si="0"/>
      </c>
      <c r="E13" s="123"/>
      <c r="F13" s="202"/>
      <c r="G13" s="141"/>
      <c r="H13" s="123"/>
      <c r="I13" s="29"/>
      <c r="J13" s="141"/>
      <c r="K13" s="123"/>
      <c r="L13" s="29"/>
      <c r="M13" s="26">
        <f t="shared" si="1"/>
      </c>
    </row>
    <row r="14" spans="1:13" ht="13.5">
      <c r="A14" s="84" t="s">
        <v>6</v>
      </c>
      <c r="B14" s="4"/>
      <c r="C14" s="29">
        <v>5358</v>
      </c>
      <c r="D14" s="140">
        <f t="shared" si="0"/>
        <v>41</v>
      </c>
      <c r="E14" s="123"/>
      <c r="F14" s="202">
        <v>57.5</v>
      </c>
      <c r="G14" s="140">
        <f>IF(F14="","",RANK(F14,F$8:F$63,0))</f>
        <v>3</v>
      </c>
      <c r="H14" s="123"/>
      <c r="I14" s="147">
        <v>289</v>
      </c>
      <c r="J14" s="140">
        <f>IF(I14="","",RANK(I14,I$8:I$63,0))</f>
        <v>44</v>
      </c>
      <c r="K14" s="123"/>
      <c r="L14" s="147">
        <v>183083</v>
      </c>
      <c r="M14" s="26">
        <f t="shared" si="1"/>
        <v>44</v>
      </c>
    </row>
    <row r="15" spans="1:13" ht="13.5">
      <c r="A15" s="84" t="s">
        <v>7</v>
      </c>
      <c r="B15" s="4"/>
      <c r="C15" s="29">
        <v>14316</v>
      </c>
      <c r="D15" s="140">
        <f t="shared" si="0"/>
        <v>21</v>
      </c>
      <c r="E15" s="123"/>
      <c r="F15" s="202">
        <v>33</v>
      </c>
      <c r="G15" s="140">
        <f>IF(F15="","",RANK(F15,F$8:F$63,0))</f>
        <v>33</v>
      </c>
      <c r="H15" s="123"/>
      <c r="I15" s="147">
        <v>654</v>
      </c>
      <c r="J15" s="140">
        <f>IF(I15="","",RANK(I15,I$8:I$63,0))</f>
        <v>24</v>
      </c>
      <c r="K15" s="123"/>
      <c r="L15" s="147">
        <v>470796</v>
      </c>
      <c r="M15" s="26">
        <f t="shared" si="1"/>
        <v>32</v>
      </c>
    </row>
    <row r="16" spans="1:13" ht="13.5">
      <c r="A16" s="84" t="s">
        <v>8</v>
      </c>
      <c r="B16" s="4"/>
      <c r="C16" s="29">
        <v>30502</v>
      </c>
      <c r="D16" s="140">
        <f t="shared" si="0"/>
        <v>10</v>
      </c>
      <c r="E16" s="123"/>
      <c r="F16" s="202">
        <v>31.6</v>
      </c>
      <c r="G16" s="140">
        <f>IF(F16="","",RANK(F16,F$8:F$63,0))</f>
        <v>35</v>
      </c>
      <c r="H16" s="123"/>
      <c r="I16" s="147">
        <v>1158</v>
      </c>
      <c r="J16" s="140">
        <f>IF(I16="","",RANK(I16,I$8:I$63,0))</f>
        <v>15</v>
      </c>
      <c r="K16" s="123"/>
      <c r="L16" s="147">
        <v>1436759</v>
      </c>
      <c r="M16" s="26">
        <f t="shared" si="1"/>
        <v>9</v>
      </c>
    </row>
    <row r="17" spans="1:13" ht="13.5">
      <c r="A17" s="84" t="s">
        <v>9</v>
      </c>
      <c r="B17" s="4"/>
      <c r="C17" s="29">
        <v>16345</v>
      </c>
      <c r="D17" s="140">
        <f t="shared" si="0"/>
        <v>20</v>
      </c>
      <c r="E17" s="123"/>
      <c r="F17" s="202">
        <v>37.8</v>
      </c>
      <c r="G17" s="140">
        <f>IF(F17="","",RANK(F17,F$8:F$63,0))</f>
        <v>23</v>
      </c>
      <c r="H17" s="123"/>
      <c r="I17" s="147">
        <v>634</v>
      </c>
      <c r="J17" s="140">
        <f>IF(I17="","",RANK(I17,I$8:I$63,0))</f>
        <v>26</v>
      </c>
      <c r="K17" s="123"/>
      <c r="L17" s="147">
        <v>1162944</v>
      </c>
      <c r="M17" s="26">
        <f t="shared" si="1"/>
        <v>13</v>
      </c>
    </row>
    <row r="18" spans="1:13" ht="13.5">
      <c r="A18" s="84" t="s">
        <v>10</v>
      </c>
      <c r="B18" s="4"/>
      <c r="C18" s="29">
        <v>17782</v>
      </c>
      <c r="D18" s="140">
        <f t="shared" si="0"/>
        <v>16</v>
      </c>
      <c r="E18" s="123"/>
      <c r="F18" s="202">
        <v>46.3</v>
      </c>
      <c r="G18" s="140">
        <f>IF(F18="","",RANK(F18,F$8:F$63,0))</f>
        <v>9</v>
      </c>
      <c r="H18" s="123"/>
      <c r="I18" s="147">
        <v>719</v>
      </c>
      <c r="J18" s="140">
        <f>IF(I18="","",RANK(I18,I$8:I$63,0))</f>
        <v>21</v>
      </c>
      <c r="K18" s="123"/>
      <c r="L18" s="147">
        <v>863039</v>
      </c>
      <c r="M18" s="26">
        <f t="shared" si="1"/>
        <v>19</v>
      </c>
    </row>
    <row r="19" spans="1:13" ht="13.5">
      <c r="A19" s="84"/>
      <c r="B19" s="4"/>
      <c r="C19" s="29"/>
      <c r="D19" s="141"/>
      <c r="E19" s="123"/>
      <c r="F19" s="202"/>
      <c r="G19" s="141"/>
      <c r="H19" s="123"/>
      <c r="I19" s="29"/>
      <c r="J19" s="141"/>
      <c r="K19" s="123"/>
      <c r="L19" s="29"/>
      <c r="M19" s="27"/>
    </row>
    <row r="20" spans="1:13" ht="13.5">
      <c r="A20" s="85" t="s">
        <v>11</v>
      </c>
      <c r="B20" s="5"/>
      <c r="C20" s="142">
        <v>76857</v>
      </c>
      <c r="D20" s="143">
        <f aca="true" t="shared" si="2" ref="D20:D30">IF(C20="","",RANK(C20,C$8:C$63,0))</f>
        <v>4</v>
      </c>
      <c r="E20" s="124"/>
      <c r="F20" s="203">
        <v>27.7</v>
      </c>
      <c r="G20" s="143">
        <f>IF(F20="","",RANK(F20,F$8:F$63,0))</f>
        <v>41</v>
      </c>
      <c r="H20" s="124"/>
      <c r="I20" s="148">
        <v>3342</v>
      </c>
      <c r="J20" s="143">
        <f>IF(I20="","",RANK(I20,I$8:I$63,0))</f>
        <v>7</v>
      </c>
      <c r="K20" s="124"/>
      <c r="L20" s="148">
        <v>4265345</v>
      </c>
      <c r="M20" s="22">
        <f>IF(L20="","",RANK(L20,L$8:L$63,0))</f>
        <v>4</v>
      </c>
    </row>
    <row r="21" spans="1:13" ht="13.5">
      <c r="A21" s="84" t="s">
        <v>12</v>
      </c>
      <c r="B21" s="4"/>
      <c r="C21" s="29">
        <v>68026</v>
      </c>
      <c r="D21" s="144">
        <f t="shared" si="2"/>
        <v>5</v>
      </c>
      <c r="E21" s="123"/>
      <c r="F21" s="202">
        <v>30.3</v>
      </c>
      <c r="G21" s="144">
        <f>IF(F21="","",RANK(F21,F$8:F$63,0))</f>
        <v>38</v>
      </c>
      <c r="H21" s="123"/>
      <c r="I21" s="147">
        <v>2393</v>
      </c>
      <c r="J21" s="144">
        <f>IF(I21="","",RANK(I21,I$8:I$63,0))</f>
        <v>8</v>
      </c>
      <c r="K21" s="123"/>
      <c r="L21" s="147">
        <v>4734747</v>
      </c>
      <c r="M21" s="28">
        <f>IF(L21="","",RANK(L21,L$8:L$63,0))</f>
        <v>3</v>
      </c>
    </row>
    <row r="22" spans="1:13" ht="13.5">
      <c r="A22" s="84" t="s">
        <v>13</v>
      </c>
      <c r="B22" s="4"/>
      <c r="C22" s="29">
        <v>160120</v>
      </c>
      <c r="D22" s="144">
        <f t="shared" si="2"/>
        <v>1</v>
      </c>
      <c r="E22" s="123"/>
      <c r="F22" s="202">
        <v>26.2</v>
      </c>
      <c r="G22" s="144">
        <f>IF(F22="","",RANK(F22,F$8:F$63,0))</f>
        <v>42</v>
      </c>
      <c r="H22" s="123"/>
      <c r="I22" s="147">
        <v>5937</v>
      </c>
      <c r="J22" s="144">
        <f>IF(I22="","",RANK(I22,I$8:I$63,0))</f>
        <v>2</v>
      </c>
      <c r="K22" s="123"/>
      <c r="L22" s="147">
        <v>8001276</v>
      </c>
      <c r="M22" s="28">
        <f aca="true" t="shared" si="3" ref="M22:M63">IF(L22="","",RANK(L22,L$8:L$63,0))</f>
        <v>1</v>
      </c>
    </row>
    <row r="23" spans="1:13" ht="13.5">
      <c r="A23" s="84" t="s">
        <v>14</v>
      </c>
      <c r="B23" s="4"/>
      <c r="C23" s="29">
        <v>67295</v>
      </c>
      <c r="D23" s="144">
        <f t="shared" si="2"/>
        <v>6</v>
      </c>
      <c r="E23" s="123"/>
      <c r="F23" s="202">
        <v>40.1</v>
      </c>
      <c r="G23" s="144">
        <f>IF(F23="","",RANK(F23,F$8:F$63,0))</f>
        <v>19</v>
      </c>
      <c r="H23" s="123"/>
      <c r="I23" s="147">
        <v>3935</v>
      </c>
      <c r="J23" s="144">
        <f>IF(I23="","",RANK(I23,I$8:I$63,0))</f>
        <v>3</v>
      </c>
      <c r="K23" s="123"/>
      <c r="L23" s="147">
        <v>5286631</v>
      </c>
      <c r="M23" s="28">
        <f t="shared" si="3"/>
        <v>2</v>
      </c>
    </row>
    <row r="24" spans="1:13" ht="13.5">
      <c r="A24" s="84" t="s">
        <v>15</v>
      </c>
      <c r="B24" s="4"/>
      <c r="C24" s="29">
        <v>16424</v>
      </c>
      <c r="D24" s="140">
        <f t="shared" si="2"/>
        <v>19</v>
      </c>
      <c r="E24" s="123"/>
      <c r="F24" s="202">
        <v>39.3</v>
      </c>
      <c r="G24" s="140">
        <f>IF(F24="","",RANK(F24,F$8:F$63,0))</f>
        <v>20</v>
      </c>
      <c r="H24" s="123"/>
      <c r="I24" s="147">
        <v>737</v>
      </c>
      <c r="J24" s="140">
        <f>IF(I24="","",RANK(I24,I$8:I$63,0))</f>
        <v>20</v>
      </c>
      <c r="K24" s="123"/>
      <c r="L24" s="147">
        <v>706087</v>
      </c>
      <c r="M24" s="28">
        <f t="shared" si="3"/>
        <v>20</v>
      </c>
    </row>
    <row r="25" spans="1:13" ht="13.5">
      <c r="A25" s="84"/>
      <c r="B25" s="4"/>
      <c r="C25" s="29"/>
      <c r="D25" s="141">
        <f t="shared" si="2"/>
      </c>
      <c r="E25" s="123"/>
      <c r="F25" s="202"/>
      <c r="G25" s="141"/>
      <c r="H25" s="123"/>
      <c r="I25" s="29"/>
      <c r="J25" s="141"/>
      <c r="K25" s="123"/>
      <c r="L25" s="29"/>
      <c r="M25" s="28">
        <f t="shared" si="3"/>
      </c>
    </row>
    <row r="26" spans="1:13" ht="13.5">
      <c r="A26" s="84" t="s">
        <v>16</v>
      </c>
      <c r="B26" s="4"/>
      <c r="C26" s="29">
        <v>6223</v>
      </c>
      <c r="D26" s="140">
        <f t="shared" si="2"/>
        <v>36</v>
      </c>
      <c r="E26" s="123"/>
      <c r="F26" s="202">
        <v>28.1</v>
      </c>
      <c r="G26" s="140">
        <f>IF(F26="","",RANK(F26,F$8:F$63,0))</f>
        <v>40</v>
      </c>
      <c r="H26" s="123"/>
      <c r="I26" s="147">
        <v>374</v>
      </c>
      <c r="J26" s="140">
        <f>IF(I26="","",RANK(I26,I$8:I$63,0))</f>
        <v>37</v>
      </c>
      <c r="K26" s="123"/>
      <c r="L26" s="147">
        <v>516132</v>
      </c>
      <c r="M26" s="28">
        <f t="shared" si="3"/>
        <v>27</v>
      </c>
    </row>
    <row r="27" spans="1:13" ht="13.5">
      <c r="A27" s="84" t="s">
        <v>17</v>
      </c>
      <c r="B27" s="4"/>
      <c r="C27" s="29">
        <v>7494</v>
      </c>
      <c r="D27" s="140">
        <f t="shared" si="2"/>
        <v>32</v>
      </c>
      <c r="E27" s="123"/>
      <c r="F27" s="202">
        <v>40.9</v>
      </c>
      <c r="G27" s="140">
        <f>IF(F27="","",RANK(F27,F$8:F$63,0))</f>
        <v>17</v>
      </c>
      <c r="H27" s="123"/>
      <c r="I27" s="147">
        <v>377</v>
      </c>
      <c r="J27" s="140">
        <f>IF(I27="","",RANK(I27,I$8:I$63,0))</f>
        <v>36</v>
      </c>
      <c r="K27" s="123"/>
      <c r="L27" s="147">
        <v>393318</v>
      </c>
      <c r="M27" s="28">
        <f t="shared" si="3"/>
        <v>35</v>
      </c>
    </row>
    <row r="28" spans="1:13" ht="13.5">
      <c r="A28" s="84" t="s">
        <v>18</v>
      </c>
      <c r="B28" s="4"/>
      <c r="C28" s="29">
        <v>4871</v>
      </c>
      <c r="D28" s="140">
        <f t="shared" si="2"/>
        <v>43</v>
      </c>
      <c r="E28" s="123"/>
      <c r="F28" s="202">
        <v>55.5</v>
      </c>
      <c r="G28" s="140">
        <f>IF(F28="","",RANK(F28,F$8:F$63,0))</f>
        <v>4</v>
      </c>
      <c r="H28" s="123"/>
      <c r="I28" s="147">
        <v>297</v>
      </c>
      <c r="J28" s="140">
        <f>IF(I28="","",RANK(I28,I$8:I$63,0))</f>
        <v>42</v>
      </c>
      <c r="K28" s="123"/>
      <c r="L28" s="147">
        <v>285399</v>
      </c>
      <c r="M28" s="28">
        <f t="shared" si="3"/>
        <v>40</v>
      </c>
    </row>
    <row r="29" spans="1:13" ht="13.5">
      <c r="A29" s="84" t="s">
        <v>19</v>
      </c>
      <c r="B29" s="4"/>
      <c r="C29" s="29">
        <v>6528</v>
      </c>
      <c r="D29" s="140">
        <f t="shared" si="2"/>
        <v>34</v>
      </c>
      <c r="E29" s="123"/>
      <c r="F29" s="202">
        <v>30.5</v>
      </c>
      <c r="G29" s="140">
        <f>IF(F29="","",RANK(F29,F$8:F$63,0))</f>
        <v>37</v>
      </c>
      <c r="H29" s="123"/>
      <c r="I29" s="147">
        <v>309</v>
      </c>
      <c r="J29" s="140">
        <f>IF(I29="","",RANK(I29,I$8:I$63,0))</f>
        <v>41</v>
      </c>
      <c r="K29" s="123"/>
      <c r="L29" s="147">
        <v>250883</v>
      </c>
      <c r="M29" s="28">
        <f t="shared" si="3"/>
        <v>42</v>
      </c>
    </row>
    <row r="30" spans="1:13" ht="13.5">
      <c r="A30" s="84" t="s">
        <v>20</v>
      </c>
      <c r="B30" s="4"/>
      <c r="C30" s="29">
        <v>13206</v>
      </c>
      <c r="D30" s="140">
        <f t="shared" si="2"/>
        <v>22</v>
      </c>
      <c r="E30" s="123"/>
      <c r="F30" s="202">
        <v>40.5</v>
      </c>
      <c r="G30" s="140">
        <f>IF(F30="","",RANK(F30,F$8:F$63,0))</f>
        <v>18</v>
      </c>
      <c r="H30" s="123"/>
      <c r="I30" s="147">
        <v>851</v>
      </c>
      <c r="J30" s="140">
        <f>IF(I30="","",RANK(I30,I$8:I$63,0))</f>
        <v>16</v>
      </c>
      <c r="K30" s="123"/>
      <c r="L30" s="147">
        <v>1037913</v>
      </c>
      <c r="M30" s="28">
        <f t="shared" si="3"/>
        <v>16</v>
      </c>
    </row>
    <row r="31" spans="1:13" ht="13.5">
      <c r="A31" s="84"/>
      <c r="B31" s="4"/>
      <c r="C31" s="29"/>
      <c r="D31" s="141"/>
      <c r="E31" s="123"/>
      <c r="F31" s="202"/>
      <c r="G31" s="141"/>
      <c r="H31" s="123"/>
      <c r="I31" s="29"/>
      <c r="J31" s="141"/>
      <c r="K31" s="123"/>
      <c r="L31" s="29"/>
      <c r="M31" s="28">
        <f t="shared" si="3"/>
      </c>
    </row>
    <row r="32" spans="1:13" ht="13.5">
      <c r="A32" s="84" t="s">
        <v>21</v>
      </c>
      <c r="B32" s="4"/>
      <c r="C32" s="29">
        <v>20192</v>
      </c>
      <c r="D32" s="140">
        <f>IF(C32="","",RANK(C32,C$8:C$63,0))</f>
        <v>14</v>
      </c>
      <c r="E32" s="123"/>
      <c r="F32" s="202">
        <v>25.7</v>
      </c>
      <c r="G32" s="140">
        <f aca="true" t="shared" si="4" ref="G32:G42">IF(F32="","",RANK(F32,F$8:F$63,0))</f>
        <v>45</v>
      </c>
      <c r="H32" s="123"/>
      <c r="I32" s="147">
        <v>694</v>
      </c>
      <c r="J32" s="140">
        <f>IF(I32="","",RANK(I32,I$8:I$63,0))</f>
        <v>23</v>
      </c>
      <c r="K32" s="123"/>
      <c r="L32" s="147">
        <v>1280494</v>
      </c>
      <c r="M32" s="28">
        <f t="shared" si="3"/>
        <v>10</v>
      </c>
    </row>
    <row r="33" spans="1:13" ht="13.5">
      <c r="A33" s="84" t="s">
        <v>22</v>
      </c>
      <c r="B33" s="4"/>
      <c r="C33" s="29">
        <v>25601</v>
      </c>
      <c r="D33" s="140">
        <f>IF(C33="","",RANK(C33,C$8:C$63,0))</f>
        <v>12</v>
      </c>
      <c r="E33" s="123"/>
      <c r="F33" s="202">
        <v>37.9</v>
      </c>
      <c r="G33" s="140">
        <f t="shared" si="4"/>
        <v>22</v>
      </c>
      <c r="H33" s="123"/>
      <c r="I33" s="147">
        <v>1367</v>
      </c>
      <c r="J33" s="140">
        <f>IF(I33="","",RANK(I33,I$8:I$63,0))</f>
        <v>13</v>
      </c>
      <c r="K33" s="123"/>
      <c r="L33" s="147">
        <v>1056358</v>
      </c>
      <c r="M33" s="28">
        <f t="shared" si="3"/>
        <v>15</v>
      </c>
    </row>
    <row r="34" spans="1:13" ht="13.5">
      <c r="A34" s="84" t="s">
        <v>23</v>
      </c>
      <c r="B34" s="4"/>
      <c r="C34" s="29">
        <v>85037</v>
      </c>
      <c r="D34" s="140">
        <f>IF(C34="","",RANK(C34,C$8:C$63,0))</f>
        <v>3</v>
      </c>
      <c r="E34" s="123"/>
      <c r="F34" s="202">
        <v>24.4</v>
      </c>
      <c r="G34" s="140">
        <f t="shared" si="4"/>
        <v>46</v>
      </c>
      <c r="H34" s="123"/>
      <c r="I34" s="147">
        <v>3673</v>
      </c>
      <c r="J34" s="140">
        <f>IF(I34="","",RANK(I34,I$8:I$63,0))</f>
        <v>4</v>
      </c>
      <c r="K34" s="123"/>
      <c r="L34" s="147">
        <v>3479110</v>
      </c>
      <c r="M34" s="28">
        <f t="shared" si="3"/>
        <v>6</v>
      </c>
    </row>
    <row r="35" spans="1:13" ht="13.5">
      <c r="A35" s="84" t="s">
        <v>24</v>
      </c>
      <c r="B35" s="4"/>
      <c r="C35" s="29">
        <v>17550</v>
      </c>
      <c r="D35" s="140">
        <f>IF(C35="","",RANK(C35,C$8:C$63,0))</f>
        <v>17</v>
      </c>
      <c r="E35" s="123"/>
      <c r="F35" s="202">
        <v>30.7</v>
      </c>
      <c r="G35" s="140">
        <f t="shared" si="4"/>
        <v>36</v>
      </c>
      <c r="H35" s="123"/>
      <c r="I35" s="147">
        <v>605</v>
      </c>
      <c r="J35" s="140">
        <f>IF(I35="","",RANK(I35,I$8:I$63,0))</f>
        <v>29</v>
      </c>
      <c r="K35" s="123"/>
      <c r="L35" s="147">
        <v>631433</v>
      </c>
      <c r="M35" s="28">
        <f t="shared" si="3"/>
        <v>22</v>
      </c>
    </row>
    <row r="36" spans="1:13" ht="13.5">
      <c r="A36" s="84" t="s">
        <v>25</v>
      </c>
      <c r="B36" s="4"/>
      <c r="C36" s="29">
        <v>12435</v>
      </c>
      <c r="D36" s="140">
        <f>IF(C36="","",RANK(C36,C$8:C$63,0))</f>
        <v>24</v>
      </c>
      <c r="E36" s="123"/>
      <c r="F36" s="202">
        <v>34.5</v>
      </c>
      <c r="G36" s="140">
        <f t="shared" si="4"/>
        <v>29</v>
      </c>
      <c r="H36" s="123"/>
      <c r="I36" s="147">
        <v>712</v>
      </c>
      <c r="J36" s="140">
        <f>IF(I36="","",RANK(I36,I$8:I$63,0))</f>
        <v>22</v>
      </c>
      <c r="K36" s="123"/>
      <c r="L36" s="147">
        <v>592807</v>
      </c>
      <c r="M36" s="28">
        <f t="shared" si="3"/>
        <v>24</v>
      </c>
    </row>
    <row r="37" spans="1:13" ht="13.5">
      <c r="A37" s="84"/>
      <c r="B37" s="4"/>
      <c r="C37" s="29"/>
      <c r="D37" s="141"/>
      <c r="E37" s="123"/>
      <c r="F37" s="202"/>
      <c r="G37" s="141">
        <f t="shared" si="4"/>
      </c>
      <c r="H37" s="123"/>
      <c r="I37" s="29"/>
      <c r="J37" s="141"/>
      <c r="K37" s="123"/>
      <c r="L37" s="29"/>
      <c r="M37" s="28">
        <f t="shared" si="3"/>
      </c>
    </row>
    <row r="38" spans="1:13" ht="13.5">
      <c r="A38" s="84" t="s">
        <v>26</v>
      </c>
      <c r="B38" s="4"/>
      <c r="C38" s="29">
        <v>28671</v>
      </c>
      <c r="D38" s="140">
        <f>IF(C38="","",RANK(C38,C$8:C$63,0))</f>
        <v>11</v>
      </c>
      <c r="E38" s="123"/>
      <c r="F38" s="202">
        <v>26.1</v>
      </c>
      <c r="G38" s="140">
        <f t="shared" si="4"/>
        <v>43</v>
      </c>
      <c r="H38" s="123"/>
      <c r="I38" s="147">
        <v>1658</v>
      </c>
      <c r="J38" s="140">
        <f>IF(I38="","",RANK(I38,I$8:I$63,0))</f>
        <v>12</v>
      </c>
      <c r="K38" s="123"/>
      <c r="L38" s="147">
        <v>1148506</v>
      </c>
      <c r="M38" s="28">
        <f t="shared" si="3"/>
        <v>14</v>
      </c>
    </row>
    <row r="39" spans="1:13" ht="13.5">
      <c r="A39" s="84" t="s">
        <v>27</v>
      </c>
      <c r="B39" s="4"/>
      <c r="C39" s="29">
        <v>148257</v>
      </c>
      <c r="D39" s="140">
        <f>IF(C39="","",RANK(C39,C$8:C$63,0))</f>
        <v>2</v>
      </c>
      <c r="E39" s="123"/>
      <c r="F39" s="202">
        <v>17</v>
      </c>
      <c r="G39" s="140">
        <f t="shared" si="4"/>
        <v>47</v>
      </c>
      <c r="H39" s="123"/>
      <c r="I39" s="147">
        <v>5939</v>
      </c>
      <c r="J39" s="140">
        <f>IF(I39="","",RANK(I39,I$8:I$63,0))</f>
        <v>1</v>
      </c>
      <c r="K39" s="123"/>
      <c r="L39" s="147">
        <v>3602528</v>
      </c>
      <c r="M39" s="28">
        <f t="shared" si="3"/>
        <v>5</v>
      </c>
    </row>
    <row r="40" spans="1:13" ht="13.5">
      <c r="A40" s="84" t="s">
        <v>28</v>
      </c>
      <c r="B40" s="4"/>
      <c r="C40" s="29">
        <v>64911</v>
      </c>
      <c r="D40" s="140">
        <f>IF(C40="","",RANK(C40,C$8:C$63,0))</f>
        <v>7</v>
      </c>
      <c r="E40" s="123"/>
      <c r="F40" s="202">
        <v>26.1</v>
      </c>
      <c r="G40" s="140">
        <f t="shared" si="4"/>
        <v>43</v>
      </c>
      <c r="H40" s="123"/>
      <c r="I40" s="147">
        <v>3640</v>
      </c>
      <c r="J40" s="144">
        <f>IF(I40="","",RANK(I40,I$8:I$63,0))</f>
        <v>5</v>
      </c>
      <c r="K40" s="123"/>
      <c r="L40" s="147">
        <v>1710872</v>
      </c>
      <c r="M40" s="28">
        <f t="shared" si="3"/>
        <v>7</v>
      </c>
    </row>
    <row r="41" spans="1:13" ht="13.5">
      <c r="A41" s="84" t="s">
        <v>29</v>
      </c>
      <c r="B41" s="4"/>
      <c r="C41" s="29">
        <v>11140</v>
      </c>
      <c r="D41" s="140">
        <f>IF(C41="","",RANK(C41,C$8:C$63,0))</f>
        <v>25</v>
      </c>
      <c r="E41" s="123"/>
      <c r="F41" s="202">
        <v>46.7</v>
      </c>
      <c r="G41" s="140">
        <f t="shared" si="4"/>
        <v>8</v>
      </c>
      <c r="H41" s="123"/>
      <c r="I41" s="147">
        <v>760</v>
      </c>
      <c r="J41" s="140">
        <f>IF(I41="","",RANK(I41,I$8:I$63,0))</f>
        <v>19</v>
      </c>
      <c r="K41" s="123"/>
      <c r="L41" s="71">
        <v>471719</v>
      </c>
      <c r="M41" s="28">
        <f t="shared" si="3"/>
        <v>31</v>
      </c>
    </row>
    <row r="42" spans="1:13" ht="13.5">
      <c r="A42" s="84" t="s">
        <v>30</v>
      </c>
      <c r="B42" s="4"/>
      <c r="C42" s="29">
        <v>8704</v>
      </c>
      <c r="D42" s="140">
        <f>IF(C42="","",RANK(C42,C$8:C$63,0))</f>
        <v>29</v>
      </c>
      <c r="E42" s="123"/>
      <c r="F42" s="202">
        <v>37.1</v>
      </c>
      <c r="G42" s="140">
        <f t="shared" si="4"/>
        <v>25</v>
      </c>
      <c r="H42" s="123"/>
      <c r="I42" s="147">
        <v>616</v>
      </c>
      <c r="J42" s="140">
        <f>IF(I42="","",RANK(I42,I$8:I$63,0))</f>
        <v>27</v>
      </c>
      <c r="K42" s="123"/>
      <c r="L42" s="147">
        <v>565010</v>
      </c>
      <c r="M42" s="28">
        <f t="shared" si="3"/>
        <v>25</v>
      </c>
    </row>
    <row r="43" spans="1:13" ht="13.5">
      <c r="A43" s="84"/>
      <c r="B43" s="4"/>
      <c r="C43" s="29"/>
      <c r="D43" s="141"/>
      <c r="E43" s="123"/>
      <c r="F43" s="202"/>
      <c r="G43" s="141"/>
      <c r="H43" s="123"/>
      <c r="I43" s="29"/>
      <c r="J43" s="141"/>
      <c r="K43" s="123"/>
      <c r="L43" s="29"/>
      <c r="M43" s="28">
        <f t="shared" si="3"/>
      </c>
    </row>
    <row r="44" spans="1:13" ht="13.5">
      <c r="A44" s="84" t="s">
        <v>31</v>
      </c>
      <c r="B44" s="4"/>
      <c r="C44" s="29">
        <v>4077</v>
      </c>
      <c r="D44" s="140">
        <f>IF(C44="","",RANK(C44,C$8:C$63,0))</f>
        <v>46</v>
      </c>
      <c r="E44" s="123"/>
      <c r="F44" s="202">
        <v>52.5</v>
      </c>
      <c r="G44" s="32">
        <f>IF(F44="","",RANK(F44,F$8:F$63,0))</f>
        <v>6</v>
      </c>
      <c r="H44" s="133"/>
      <c r="I44" s="147">
        <v>262</v>
      </c>
      <c r="J44" s="140">
        <f>IF(I44="","",RANK(I44,I$8:I$63,0))</f>
        <v>46</v>
      </c>
      <c r="K44" s="123"/>
      <c r="L44" s="147">
        <v>159116</v>
      </c>
      <c r="M44" s="28">
        <f t="shared" si="3"/>
        <v>45</v>
      </c>
    </row>
    <row r="45" spans="1:13" ht="13.5">
      <c r="A45" s="84" t="s">
        <v>32</v>
      </c>
      <c r="B45" s="4"/>
      <c r="C45" s="29">
        <v>4772</v>
      </c>
      <c r="D45" s="140">
        <f>IF(C45="","",RANK(C45,C$8:C$63,0))</f>
        <v>44</v>
      </c>
      <c r="E45" s="123"/>
      <c r="F45" s="202">
        <v>59.3</v>
      </c>
      <c r="G45" s="144">
        <f>IF(F45="","",RANK(F45,F$8:F$63,0))</f>
        <v>2</v>
      </c>
      <c r="H45" s="123"/>
      <c r="I45" s="147">
        <v>297</v>
      </c>
      <c r="J45" s="140">
        <f>IF(I45="","",RANK(I45,I$8:I$63,0))</f>
        <v>42</v>
      </c>
      <c r="K45" s="123"/>
      <c r="L45" s="147">
        <v>226834</v>
      </c>
      <c r="M45" s="28">
        <f t="shared" si="3"/>
        <v>43</v>
      </c>
    </row>
    <row r="46" spans="1:13" ht="13.5">
      <c r="A46" s="84" t="s">
        <v>33</v>
      </c>
      <c r="B46" s="4"/>
      <c r="C46" s="29">
        <v>17209</v>
      </c>
      <c r="D46" s="140">
        <f>IF(C46="","",RANK(C46,C$8:C$63,0))</f>
        <v>18</v>
      </c>
      <c r="E46" s="123"/>
      <c r="F46" s="202">
        <v>34.3</v>
      </c>
      <c r="G46" s="140">
        <f>IF(F46="","",RANK(F46,F$8:F$63,0))</f>
        <v>30</v>
      </c>
      <c r="H46" s="123"/>
      <c r="I46" s="147">
        <v>1691</v>
      </c>
      <c r="J46" s="140">
        <f>IF(I46="","",RANK(I46,I$8:I$63,0))</f>
        <v>11</v>
      </c>
      <c r="K46" s="123"/>
      <c r="L46" s="147">
        <v>865842</v>
      </c>
      <c r="M46" s="28">
        <f t="shared" si="3"/>
        <v>18</v>
      </c>
    </row>
    <row r="47" spans="1:13" ht="13.5">
      <c r="A47" s="84" t="s">
        <v>34</v>
      </c>
      <c r="B47" s="4"/>
      <c r="C47" s="29">
        <v>21123</v>
      </c>
      <c r="D47" s="140">
        <f>IF(C47="","",RANK(C47,C$8:C$63,0))</f>
        <v>13</v>
      </c>
      <c r="E47" s="123"/>
      <c r="F47" s="202">
        <v>36.9</v>
      </c>
      <c r="G47" s="140">
        <f>IF(F47="","",RANK(F47,F$8:F$63,0))</f>
        <v>26</v>
      </c>
      <c r="H47" s="123"/>
      <c r="I47" s="147">
        <v>2153</v>
      </c>
      <c r="J47" s="140">
        <f>IF(I47="","",RANK(I47,I$8:I$63,0))</f>
        <v>9</v>
      </c>
      <c r="K47" s="123"/>
      <c r="L47" s="147">
        <v>1634372</v>
      </c>
      <c r="M47" s="28">
        <f t="shared" si="3"/>
        <v>8</v>
      </c>
    </row>
    <row r="48" spans="1:13" ht="13.5">
      <c r="A48" s="84" t="s">
        <v>35</v>
      </c>
      <c r="B48" s="4"/>
      <c r="C48" s="29">
        <v>8695</v>
      </c>
      <c r="D48" s="140">
        <f>IF(C48="","",RANK(C48,C$8:C$63,0))</f>
        <v>30</v>
      </c>
      <c r="E48" s="123"/>
      <c r="F48" s="202">
        <v>43.1</v>
      </c>
      <c r="G48" s="140">
        <f>IF(F48="","",RANK(F48,F$8:F$63,0))</f>
        <v>15</v>
      </c>
      <c r="H48" s="123"/>
      <c r="I48" s="147">
        <v>567</v>
      </c>
      <c r="J48" s="140">
        <f>IF(I48="","",RANK(I48,I$8:I$63,0))</f>
        <v>31</v>
      </c>
      <c r="K48" s="123"/>
      <c r="L48" s="147">
        <v>503437</v>
      </c>
      <c r="M48" s="28">
        <f t="shared" si="3"/>
        <v>29</v>
      </c>
    </row>
    <row r="49" spans="1:13" ht="13.5">
      <c r="A49" s="84"/>
      <c r="B49" s="4"/>
      <c r="C49" s="29"/>
      <c r="D49" s="141"/>
      <c r="E49" s="123"/>
      <c r="F49" s="202"/>
      <c r="G49" s="141"/>
      <c r="H49" s="123"/>
      <c r="I49" s="29"/>
      <c r="J49" s="141"/>
      <c r="K49" s="123"/>
      <c r="L49" s="29"/>
      <c r="M49" s="28">
        <f t="shared" si="3"/>
      </c>
    </row>
    <row r="50" spans="1:13" ht="13.5">
      <c r="A50" s="84" t="s">
        <v>36</v>
      </c>
      <c r="B50" s="4"/>
      <c r="C50" s="29">
        <v>4643</v>
      </c>
      <c r="D50" s="140">
        <f>IF(C50="","",RANK(C50,C$8:C$63,0))</f>
        <v>45</v>
      </c>
      <c r="E50" s="123"/>
      <c r="F50" s="202">
        <v>45.7</v>
      </c>
      <c r="G50" s="140">
        <f>IF(F50="","",RANK(F50,F$8:F$63,0))</f>
        <v>11</v>
      </c>
      <c r="H50" s="123"/>
      <c r="I50" s="147">
        <v>332</v>
      </c>
      <c r="J50" s="140">
        <f>IF(I50="","",RANK(I50,I$8:I$63,0))</f>
        <v>40</v>
      </c>
      <c r="K50" s="123"/>
      <c r="L50" s="147">
        <v>340979</v>
      </c>
      <c r="M50" s="28">
        <f t="shared" si="3"/>
        <v>37</v>
      </c>
    </row>
    <row r="51" spans="1:13" ht="13.5">
      <c r="A51" s="84" t="s">
        <v>37</v>
      </c>
      <c r="B51" s="4"/>
      <c r="C51" s="29">
        <v>8802</v>
      </c>
      <c r="D51" s="140">
        <f>IF(C51="","",RANK(C51,C$8:C$63,0))</f>
        <v>28</v>
      </c>
      <c r="E51" s="123"/>
      <c r="F51" s="202">
        <v>39.2</v>
      </c>
      <c r="G51" s="140">
        <f>IF(F51="","",RANK(F51,F$8:F$63,0))</f>
        <v>21</v>
      </c>
      <c r="H51" s="123"/>
      <c r="I51" s="147">
        <v>640</v>
      </c>
      <c r="J51" s="140">
        <f>IF(I51="","",RANK(I51,I$8:I$63,0))</f>
        <v>25</v>
      </c>
      <c r="K51" s="123"/>
      <c r="L51" s="147">
        <v>501253</v>
      </c>
      <c r="M51" s="28">
        <f t="shared" si="3"/>
        <v>30</v>
      </c>
    </row>
    <row r="52" spans="1:13" ht="13.5">
      <c r="A52" s="84" t="s">
        <v>38</v>
      </c>
      <c r="B52" s="4"/>
      <c r="C52" s="29">
        <v>12599</v>
      </c>
      <c r="D52" s="140">
        <f>IF(C52="","",RANK(C52,C$8:C$63,0))</f>
        <v>23</v>
      </c>
      <c r="E52" s="123"/>
      <c r="F52" s="202">
        <v>33.3</v>
      </c>
      <c r="G52" s="140">
        <f>IF(F52="","",RANK(F52,F$8:F$63,0))</f>
        <v>32</v>
      </c>
      <c r="H52" s="123"/>
      <c r="I52" s="147">
        <v>814</v>
      </c>
      <c r="J52" s="140">
        <f>IF(I52="","",RANK(I52,I$8:I$63,0))</f>
        <v>18</v>
      </c>
      <c r="K52" s="123"/>
      <c r="L52" s="147">
        <v>515640</v>
      </c>
      <c r="M52" s="28">
        <f t="shared" si="3"/>
        <v>28</v>
      </c>
    </row>
    <row r="53" spans="1:13" ht="13.5">
      <c r="A53" s="84" t="s">
        <v>39</v>
      </c>
      <c r="B53" s="4"/>
      <c r="C53" s="29">
        <v>5710</v>
      </c>
      <c r="D53" s="140">
        <f>IF(C53="","",RANK(C53,C$8:C$63,0))</f>
        <v>39</v>
      </c>
      <c r="E53" s="123"/>
      <c r="F53" s="202">
        <v>34.9</v>
      </c>
      <c r="G53" s="140">
        <f>IF(F53="","",RANK(F53,F$8:F$63,0))</f>
        <v>27</v>
      </c>
      <c r="H53" s="123"/>
      <c r="I53" s="147">
        <v>356</v>
      </c>
      <c r="J53" s="140">
        <f>IF(I53="","",RANK(I53,I$8:I$63,0))</f>
        <v>39</v>
      </c>
      <c r="K53" s="123"/>
      <c r="L53" s="147">
        <v>564283</v>
      </c>
      <c r="M53" s="28">
        <f t="shared" si="3"/>
        <v>26</v>
      </c>
    </row>
    <row r="54" spans="1:13" ht="13.5">
      <c r="A54" s="84" t="s">
        <v>40</v>
      </c>
      <c r="B54" s="4"/>
      <c r="C54" s="29">
        <v>63259</v>
      </c>
      <c r="D54" s="140">
        <f>IF(C54="","",RANK(C54,C$8:C$63,0))</f>
        <v>8</v>
      </c>
      <c r="E54" s="123"/>
      <c r="F54" s="202">
        <v>29.1</v>
      </c>
      <c r="G54" s="140">
        <f>IF(F54="","",RANK(F54,F$8:F$63,0))</f>
        <v>39</v>
      </c>
      <c r="H54" s="123"/>
      <c r="I54" s="147">
        <v>3488</v>
      </c>
      <c r="J54" s="140">
        <f>IF(I54="","",RANK(I54,I$8:I$63,0))</f>
        <v>6</v>
      </c>
      <c r="K54" s="123"/>
      <c r="L54" s="147">
        <v>1253207</v>
      </c>
      <c r="M54" s="28">
        <f t="shared" si="3"/>
        <v>12</v>
      </c>
    </row>
    <row r="55" spans="1:13" ht="13.5">
      <c r="A55" s="84"/>
      <c r="B55" s="4"/>
      <c r="C55" s="145"/>
      <c r="D55" s="141"/>
      <c r="E55" s="123"/>
      <c r="F55" s="131"/>
      <c r="G55" s="141"/>
      <c r="H55" s="123"/>
      <c r="I55" s="145"/>
      <c r="J55" s="141"/>
      <c r="K55" s="123"/>
      <c r="L55" s="29"/>
      <c r="M55" s="28">
        <f t="shared" si="3"/>
      </c>
    </row>
    <row r="56" spans="1:13" ht="13.5">
      <c r="A56" s="84" t="s">
        <v>41</v>
      </c>
      <c r="B56" s="4"/>
      <c r="C56" s="29">
        <v>6284</v>
      </c>
      <c r="D56" s="140">
        <f>IF(C56="","",RANK(C56,C$8:C$63,0))</f>
        <v>35</v>
      </c>
      <c r="E56" s="123"/>
      <c r="F56" s="202">
        <v>46.2</v>
      </c>
      <c r="G56" s="140">
        <f>IF(F56="","",RANK(F56,F$8:F$63,0))</f>
        <v>10</v>
      </c>
      <c r="H56" s="123"/>
      <c r="I56" s="147">
        <v>418</v>
      </c>
      <c r="J56" s="140">
        <f>IF(I56="","",RANK(I56,I$8:I$63,0))</f>
        <v>35</v>
      </c>
      <c r="K56" s="123"/>
      <c r="L56" s="147">
        <v>148854</v>
      </c>
      <c r="M56" s="28">
        <f t="shared" si="3"/>
        <v>46</v>
      </c>
    </row>
    <row r="57" spans="1:13" ht="13.5">
      <c r="A57" s="84" t="s">
        <v>42</v>
      </c>
      <c r="B57" s="4"/>
      <c r="C57" s="29">
        <v>6017</v>
      </c>
      <c r="D57" s="140">
        <f>IF(C57="","",RANK(C57,C$8:C$63,0))</f>
        <v>37</v>
      </c>
      <c r="E57" s="123"/>
      <c r="F57" s="202">
        <v>55.4</v>
      </c>
      <c r="G57" s="140">
        <f>IF(F57="","",RANK(F57,F$8:F$63,0))</f>
        <v>5</v>
      </c>
      <c r="H57" s="123"/>
      <c r="I57" s="147">
        <v>562</v>
      </c>
      <c r="J57" s="140">
        <f>IF(I57="","",RANK(I57,I$8:I$63,0))</f>
        <v>32</v>
      </c>
      <c r="K57" s="123"/>
      <c r="L57" s="147">
        <v>629535</v>
      </c>
      <c r="M57" s="28">
        <f t="shared" si="3"/>
        <v>23</v>
      </c>
    </row>
    <row r="58" spans="1:13" ht="13.5">
      <c r="A58" s="84" t="s">
        <v>43</v>
      </c>
      <c r="B58" s="4"/>
      <c r="C58" s="29">
        <v>10879</v>
      </c>
      <c r="D58" s="140">
        <f>IF(C58="","",RANK(C58,C$8:C$63,0))</f>
        <v>26</v>
      </c>
      <c r="E58" s="123"/>
      <c r="F58" s="202">
        <v>47.9</v>
      </c>
      <c r="G58" s="140">
        <f>IF(F58="","",RANK(F58,F$8:F$63,0))</f>
        <v>7</v>
      </c>
      <c r="H58" s="123"/>
      <c r="I58" s="147">
        <v>824</v>
      </c>
      <c r="J58" s="140">
        <f>IF(I58="","",RANK(I58,I$8:I$63,0))</f>
        <v>17</v>
      </c>
      <c r="K58" s="123"/>
      <c r="L58" s="147">
        <v>640553</v>
      </c>
      <c r="M58" s="28">
        <f t="shared" si="3"/>
        <v>21</v>
      </c>
    </row>
    <row r="59" spans="1:13" ht="13.5">
      <c r="A59" s="84" t="s">
        <v>44</v>
      </c>
      <c r="B59" s="4"/>
      <c r="C59" s="29">
        <v>5384</v>
      </c>
      <c r="D59" s="140">
        <f>IF(C59="","",RANK(C59,C$8:C$63,0))</f>
        <v>40</v>
      </c>
      <c r="E59" s="123"/>
      <c r="F59" s="202">
        <v>44.4</v>
      </c>
      <c r="G59" s="140">
        <f>IF(F59="","",RANK(F59,F$8:F$63,0))</f>
        <v>12</v>
      </c>
      <c r="H59" s="123"/>
      <c r="I59" s="147">
        <v>360</v>
      </c>
      <c r="J59" s="140">
        <f>IF(I59="","",RANK(I59,I$8:I$63,0))</f>
        <v>38</v>
      </c>
      <c r="K59" s="123"/>
      <c r="L59" s="147">
        <v>307962</v>
      </c>
      <c r="M59" s="28">
        <f t="shared" si="3"/>
        <v>39</v>
      </c>
    </row>
    <row r="60" spans="1:13" ht="13.5">
      <c r="A60" s="84" t="s">
        <v>45</v>
      </c>
      <c r="B60" s="4"/>
      <c r="C60" s="29">
        <v>7321</v>
      </c>
      <c r="D60" s="140">
        <f>IF(C60="","",RANK(C60,C$8:C$63,0))</f>
        <v>33</v>
      </c>
      <c r="E60" s="123"/>
      <c r="F60" s="202">
        <v>34.9</v>
      </c>
      <c r="G60" s="140">
        <f>IF(F60="","",RANK(F60,F$8:F$63,0))</f>
        <v>27</v>
      </c>
      <c r="H60" s="123"/>
      <c r="I60" s="147">
        <v>508</v>
      </c>
      <c r="J60" s="140">
        <f>IF(I60="","",RANK(I60,I$8:I$63,0))</f>
        <v>33</v>
      </c>
      <c r="K60" s="123"/>
      <c r="L60" s="147">
        <v>346787</v>
      </c>
      <c r="M60" s="28">
        <f t="shared" si="3"/>
        <v>36</v>
      </c>
    </row>
    <row r="61" spans="1:13" ht="13.5">
      <c r="A61" s="84"/>
      <c r="B61" s="4"/>
      <c r="C61" s="145"/>
      <c r="D61" s="141"/>
      <c r="E61" s="123"/>
      <c r="F61" s="131"/>
      <c r="G61" s="141"/>
      <c r="H61" s="123"/>
      <c r="I61" s="145"/>
      <c r="J61" s="141"/>
      <c r="K61" s="123"/>
      <c r="L61" s="29"/>
      <c r="M61" s="28">
        <f t="shared" si="3"/>
      </c>
    </row>
    <row r="62" spans="1:13" ht="13.5">
      <c r="A62" s="84" t="s">
        <v>46</v>
      </c>
      <c r="B62" s="4"/>
      <c r="C62" s="29">
        <v>8205</v>
      </c>
      <c r="D62" s="140">
        <f>IF(C62="","",RANK(C62,C$8:C$63,0))</f>
        <v>31</v>
      </c>
      <c r="E62" s="123"/>
      <c r="F62" s="202">
        <v>37.4</v>
      </c>
      <c r="G62" s="140">
        <f>IF(F62="","",RANK(F62,F$8:F$63,0))</f>
        <v>24</v>
      </c>
      <c r="H62" s="123"/>
      <c r="I62" s="147">
        <v>571</v>
      </c>
      <c r="J62" s="140">
        <f>IF(I62="","",RANK(I62,I$8:I$63,0))</f>
        <v>30</v>
      </c>
      <c r="K62" s="123"/>
      <c r="L62" s="147">
        <v>267457</v>
      </c>
      <c r="M62" s="28">
        <f t="shared" si="3"/>
        <v>41</v>
      </c>
    </row>
    <row r="63" spans="1:13" ht="13.5">
      <c r="A63" s="84" t="s">
        <v>47</v>
      </c>
      <c r="B63" s="4"/>
      <c r="C63" s="29">
        <v>9879</v>
      </c>
      <c r="D63" s="140">
        <f>IF(C63="","",RANK(C63,C$8:C$63,0))</f>
        <v>27</v>
      </c>
      <c r="E63" s="123"/>
      <c r="F63" s="202">
        <v>44.1</v>
      </c>
      <c r="G63" s="140">
        <f>IF(F63="","",RANK(F63,F$8:F$63,0))</f>
        <v>13</v>
      </c>
      <c r="H63" s="123"/>
      <c r="I63" s="147">
        <v>1173</v>
      </c>
      <c r="J63" s="140">
        <f>IF(I63="","",RANK(I63,I$8:I$63,0))</f>
        <v>14</v>
      </c>
      <c r="K63" s="123"/>
      <c r="L63" s="147">
        <v>58099</v>
      </c>
      <c r="M63" s="28">
        <f t="shared" si="3"/>
        <v>47</v>
      </c>
    </row>
    <row r="64" spans="1:13" ht="14.25" thickBot="1">
      <c r="A64" s="86"/>
      <c r="B64" s="16"/>
      <c r="C64" s="18"/>
      <c r="D64" s="16"/>
      <c r="E64" s="16"/>
      <c r="F64" s="204"/>
      <c r="G64" s="16"/>
      <c r="H64" s="87"/>
      <c r="I64" s="88"/>
      <c r="J64" s="16"/>
      <c r="K64" s="16"/>
      <c r="L64" s="206"/>
      <c r="M64" s="19"/>
    </row>
    <row r="65" spans="1:13" ht="5.25" customHeight="1">
      <c r="A65" s="11"/>
      <c r="B65" s="12"/>
      <c r="C65" s="12"/>
      <c r="D65" s="12"/>
      <c r="E65" s="12"/>
      <c r="F65" s="12"/>
      <c r="G65" s="12"/>
      <c r="H65" s="12"/>
      <c r="I65" s="13"/>
      <c r="J65" s="12"/>
      <c r="K65" s="12"/>
      <c r="L65" s="12"/>
      <c r="M65" s="12"/>
    </row>
    <row r="66" spans="1:13" ht="13.5" customHeight="1">
      <c r="A66" s="247" t="s">
        <v>54</v>
      </c>
      <c r="B66" s="247"/>
      <c r="C66" s="247"/>
      <c r="D66" s="247"/>
      <c r="E66" s="247"/>
      <c r="F66" s="247"/>
      <c r="G66" s="247"/>
      <c r="H66" s="297" t="s">
        <v>55</v>
      </c>
      <c r="I66" s="298"/>
      <c r="J66" s="298"/>
      <c r="K66" s="297" t="s">
        <v>130</v>
      </c>
      <c r="L66" s="298"/>
      <c r="M66" s="298"/>
    </row>
    <row r="67" spans="1:14" s="20" customFormat="1" ht="12.75" customHeight="1">
      <c r="A67" s="269" t="s">
        <v>151</v>
      </c>
      <c r="B67" s="269"/>
      <c r="C67" s="269"/>
      <c r="D67" s="269"/>
      <c r="E67" s="269"/>
      <c r="F67" s="269"/>
      <c r="G67" s="269"/>
      <c r="H67" s="269" t="s">
        <v>152</v>
      </c>
      <c r="I67" s="269"/>
      <c r="J67" s="269"/>
      <c r="K67" s="249" t="s">
        <v>131</v>
      </c>
      <c r="L67" s="265"/>
      <c r="M67" s="265"/>
      <c r="N67" s="89"/>
    </row>
    <row r="68" spans="1:13" ht="13.5">
      <c r="A68" s="269"/>
      <c r="B68" s="269"/>
      <c r="C68" s="269"/>
      <c r="D68" s="269"/>
      <c r="E68" s="269"/>
      <c r="F68" s="269"/>
      <c r="G68" s="269"/>
      <c r="H68" s="299"/>
      <c r="I68" s="299"/>
      <c r="J68" s="299"/>
      <c r="K68" s="265"/>
      <c r="L68" s="265"/>
      <c r="M68" s="265"/>
    </row>
    <row r="69" spans="1:13" ht="13.5">
      <c r="A69" s="269"/>
      <c r="B69" s="269"/>
      <c r="C69" s="269"/>
      <c r="D69" s="269"/>
      <c r="E69" s="269"/>
      <c r="F69" s="269"/>
      <c r="G69" s="269"/>
      <c r="H69" s="299"/>
      <c r="I69" s="299"/>
      <c r="J69" s="299"/>
      <c r="K69" s="265"/>
      <c r="L69" s="265"/>
      <c r="M69" s="265"/>
    </row>
    <row r="70" spans="1:7" ht="13.5">
      <c r="A70" s="246"/>
      <c r="B70" s="246"/>
      <c r="C70" s="246"/>
      <c r="D70" s="246"/>
      <c r="E70" s="246"/>
      <c r="F70" s="246"/>
      <c r="G70" s="246"/>
    </row>
    <row r="71" ht="13.5">
      <c r="C71" s="106"/>
    </row>
  </sheetData>
  <sheetProtection/>
  <mergeCells count="15">
    <mergeCell ref="A66:G66"/>
    <mergeCell ref="H66:J66"/>
    <mergeCell ref="K66:M66"/>
    <mergeCell ref="H67:J69"/>
    <mergeCell ref="K67:M69"/>
    <mergeCell ref="A67:G69"/>
    <mergeCell ref="A1:M1"/>
    <mergeCell ref="B3:D3"/>
    <mergeCell ref="E3:G3"/>
    <mergeCell ref="H3:J3"/>
    <mergeCell ref="K3:M3"/>
    <mergeCell ref="B4:C4"/>
    <mergeCell ref="E4:F4"/>
    <mergeCell ref="H4:I4"/>
    <mergeCell ref="K4:L4"/>
  </mergeCells>
  <conditionalFormatting sqref="D44:D48 D50:D54 D56:D60 D62:D63 J41:J42 G58:G60 J50:J53 G40:G42 G62:G63 G50:G53 J44:J48 J56:J60 D40:D42 J62:J63 G56 G46:G48">
    <cfRule type="cellIs" priority="1" dxfId="0" operator="lessThanOrEqual" stopIfTrue="1">
      <formula>5</formula>
    </cfRule>
  </conditionalFormatting>
  <printOptions/>
  <pageMargins left="0.984251968503937" right="0.7086614173228347" top="0.4724409448818898" bottom="0.35433070866141736" header="0.31496062992125984" footer="0.31496062992125984"/>
  <pageSetup fitToHeight="1" fitToWidth="1"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S04040</cp:lastModifiedBy>
  <cp:lastPrinted>2016-01-22T05:27:03Z</cp:lastPrinted>
  <dcterms:created xsi:type="dcterms:W3CDTF">2002-01-22T00:36:19Z</dcterms:created>
  <dcterms:modified xsi:type="dcterms:W3CDTF">2016-03-22T04:51:19Z</dcterms:modified>
  <cp:category/>
  <cp:version/>
  <cp:contentType/>
  <cp:contentStatus/>
</cp:coreProperties>
</file>