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70" windowHeight="6915" activeTab="0"/>
  </bookViews>
  <sheets>
    <sheet name="法人県民税" sheetId="1" r:id="rId1"/>
  </sheets>
  <definedNames>
    <definedName name="_xlnm.Print_Area" localSheetId="0">'法人県民税'!$A$1:$T$57</definedName>
  </definedNames>
  <calcPr fullCalcOnLoad="1"/>
</workbook>
</file>

<file path=xl/sharedStrings.xml><?xml version="1.0" encoding="utf-8"?>
<sst xmlns="http://schemas.openxmlformats.org/spreadsheetml/2006/main" count="133" uniqueCount="99">
  <si>
    <t>総務省統計</t>
  </si>
  <si>
    <t>確　定　法　人　税　割　額</t>
  </si>
  <si>
    <t>事　業　年　度　数</t>
  </si>
  <si>
    <t>税　　　　　　額</t>
  </si>
  <si>
    <t>合　　計</t>
  </si>
  <si>
    <t>⑬の件数</t>
  </si>
  <si>
    <t>①＋②－③＋④</t>
  </si>
  <si>
    <t>調 定 額</t>
  </si>
  <si>
    <t>事業年度数</t>
  </si>
  <si>
    <t>税     額</t>
  </si>
  <si>
    <t>＋⑤＋⑥＋⑦</t>
  </si>
  <si>
    <t>総数</t>
  </si>
  <si>
    <t>（千円）</t>
  </si>
  <si>
    <t>普</t>
  </si>
  <si>
    <t>本県本店分</t>
  </si>
  <si>
    <t>通</t>
  </si>
  <si>
    <t>他県本店分</t>
  </si>
  <si>
    <t>法</t>
  </si>
  <si>
    <t>県内法人</t>
  </si>
  <si>
    <t>人</t>
  </si>
  <si>
    <t>均　　　　　　等　　　　　　割</t>
  </si>
  <si>
    <t>　区　　　　分　</t>
  </si>
  <si>
    <t>⑦（千円）</t>
  </si>
  <si>
    <t>　</t>
  </si>
  <si>
    <t>　区　　　　分　</t>
  </si>
  <si>
    <t>分割</t>
  </si>
  <si>
    <t>法人</t>
  </si>
  <si>
    <t>Ａ</t>
  </si>
  <si>
    <t>計</t>
  </si>
  <si>
    <t>Ｂ</t>
  </si>
  <si>
    <t>特別法人</t>
  </si>
  <si>
    <t>Ｃ</t>
  </si>
  <si>
    <t>Ｄ</t>
  </si>
  <si>
    <t>寮等のみを有する法人</t>
  </si>
  <si>
    <t>公益法人等</t>
  </si>
  <si>
    <t>Ｅ</t>
  </si>
  <si>
    <t>Ｆ</t>
  </si>
  <si>
    <t>Ｇ</t>
  </si>
  <si>
    <t>特定信託</t>
  </si>
  <si>
    <t>人格なき社団等</t>
  </si>
  <si>
    <t>清算法人</t>
  </si>
  <si>
    <t>確定申告の
ないもの</t>
  </si>
  <si>
    <t>うち決定
したもの</t>
  </si>
  <si>
    <t>確定申告の
ないもの</t>
  </si>
  <si>
    <t>②（千円）</t>
  </si>
  <si>
    <t>確定申告期限が
翌年度となる
見込納付額</t>
  </si>
  <si>
    <t>確定申告が
翌年度になる
中間申告額</t>
  </si>
  <si>
    <t>確定法人税割額に
対応する前年度分の
中間申告額</t>
  </si>
  <si>
    <t>中間納付額の
歳出還付額</t>
  </si>
  <si>
    <t>当該年度に
収入したもの</t>
  </si>
  <si>
    <t>前年度に
収入したもの</t>
  </si>
  <si>
    <t>（ ⑧＋⑨ ）</t>
  </si>
  <si>
    <t>（ ⑩＋⑪ ）</t>
  </si>
  <si>
    <t>当該年度に
発生した
歳出還付額</t>
  </si>
  <si>
    <t>⑫のうち
利子割に
係る額</t>
  </si>
  <si>
    <t>①（千円）</t>
  </si>
  <si>
    <t>(千円）</t>
  </si>
  <si>
    <t>③（千円）</t>
  </si>
  <si>
    <t>④（千円）</t>
  </si>
  <si>
    <t>⑤（千円）</t>
  </si>
  <si>
    <t>⑥（千円）</t>
  </si>
  <si>
    <t>既還付請求
利子割額が過大で
ある場合の納付額　</t>
  </si>
  <si>
    <t>（千円）</t>
  </si>
  <si>
    <t>⑧（千円）</t>
  </si>
  <si>
    <t>⑨（千円）</t>
  </si>
  <si>
    <t>⑩（千円）</t>
  </si>
  <si>
    <t>⑪（千円）</t>
  </si>
  <si>
    <t>⑫（千円）</t>
  </si>
  <si>
    <t>⑬（千円）</t>
  </si>
  <si>
    <t>現事業年度分
調   定   額</t>
  </si>
  <si>
    <t>過事業年度分
調   定   額</t>
  </si>
  <si>
    <t>法人税割
調 定 額</t>
  </si>
  <si>
    <t>合計（Ａ+Ｂ+Ｃ+Ｄ+Ｅ+Ｆ+Ｇ）</t>
  </si>
  <si>
    <t>納税義務者数</t>
  </si>
  <si>
    <t>うち決定
したもの</t>
  </si>
  <si>
    <t>確定申告の
あったもの</t>
  </si>
  <si>
    <t>確定申告の
あったもの</t>
  </si>
  <si>
    <t>50億円超</t>
  </si>
  <si>
    <t>10億円超</t>
  </si>
  <si>
    <t>50億円以下</t>
  </si>
  <si>
    <t>1億円超</t>
  </si>
  <si>
    <t>10億円以下</t>
  </si>
  <si>
    <t>1,000万円超</t>
  </si>
  <si>
    <t>1億円以下</t>
  </si>
  <si>
    <t>左記以外</t>
  </si>
  <si>
    <t>平成２２年度</t>
  </si>
  <si>
    <t>平成２３年度</t>
  </si>
  <si>
    <t>平成２４年度</t>
  </si>
  <si>
    <t>（注）１ 分割法人とは、事務所等が複数の県に所在する法人をいう</t>
  </si>
  <si>
    <t>　（１）本県本店　本社が県内に所在する法人</t>
  </si>
  <si>
    <t>　（２）他県本店　本社が他県に所在する法人</t>
  </si>
  <si>
    <t>　２　県内法人とは、</t>
  </si>
  <si>
    <t>　　　事務所等が県内に所在する法人をいう</t>
  </si>
  <si>
    <t>　３　特別法人とは、</t>
  </si>
  <si>
    <t>　　　農業協同組合、消費生活協同組合、信用組合等をいう</t>
  </si>
  <si>
    <t>平成２５年度</t>
  </si>
  <si>
    <t>平成２６年度</t>
  </si>
  <si>
    <t>(平成26年度の内訳）</t>
  </si>
  <si>
    <t>３　法人県民税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</si>
</sst>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26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5"/>
      <name val="ＭＳ ゴシック"/>
      <family val="3"/>
    </font>
    <font>
      <sz val="17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 diagonalUp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>
        <color indexed="63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Up="1">
      <left>
        <color indexed="63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Up="1">
      <left>
        <color indexed="63"/>
      </left>
      <right style="medium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Up="1">
      <left>
        <color indexed="63"/>
      </left>
      <right style="medium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 diagonalUp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medium">
        <color indexed="8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theme="1"/>
      </right>
      <top style="medium">
        <color indexed="8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centerContinuous" vertical="center"/>
      <protection/>
    </xf>
    <xf numFmtId="0" fontId="6" fillId="0" borderId="13" xfId="0" applyFont="1" applyBorder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horizontal="centerContinuous" vertical="center"/>
      <protection/>
    </xf>
    <xf numFmtId="0" fontId="6" fillId="0" borderId="10" xfId="0" applyFont="1" applyBorder="1" applyAlignment="1" applyProtection="1">
      <alignment horizontal="centerContinuous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vertical="center"/>
      <protection/>
    </xf>
    <xf numFmtId="37" fontId="5" fillId="0" borderId="11" xfId="0" applyNumberFormat="1" applyFont="1" applyBorder="1" applyAlignment="1" applyProtection="1">
      <alignment horizontal="center" vertical="center"/>
      <protection/>
    </xf>
    <xf numFmtId="37" fontId="6" fillId="0" borderId="18" xfId="0" applyNumberFormat="1" applyFont="1" applyBorder="1" applyAlignment="1" applyProtection="1">
      <alignment vertical="center"/>
      <protection/>
    </xf>
    <xf numFmtId="37" fontId="6" fillId="0" borderId="18" xfId="0" applyNumberFormat="1" applyFont="1" applyBorder="1" applyAlignment="1" applyProtection="1">
      <alignment horizontal="center" vertical="center"/>
      <protection/>
    </xf>
    <xf numFmtId="37" fontId="6" fillId="0" borderId="19" xfId="0" applyNumberFormat="1" applyFont="1" applyBorder="1" applyAlignment="1" applyProtection="1">
      <alignment horizontal="center" vertical="center"/>
      <protection/>
    </xf>
    <xf numFmtId="37" fontId="4" fillId="0" borderId="0" xfId="0" applyNumberFormat="1" applyFont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Continuous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5" fillId="0" borderId="14" xfId="0" applyFont="1" applyBorder="1" applyAlignment="1" applyProtection="1">
      <alignment horizontal="centerContinuous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left"/>
      <protection/>
    </xf>
    <xf numFmtId="0" fontId="4" fillId="0" borderId="12" xfId="0" applyFont="1" applyBorder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10" fillId="0" borderId="0" xfId="0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37" fontId="9" fillId="0" borderId="0" xfId="0" applyNumberFormat="1" applyFont="1" applyAlignment="1" applyProtection="1">
      <alignment vertical="center"/>
      <protection/>
    </xf>
    <xf numFmtId="37" fontId="9" fillId="0" borderId="22" xfId="0" applyNumberFormat="1" applyFont="1" applyBorder="1" applyAlignment="1" applyProtection="1">
      <alignment vertical="center"/>
      <protection/>
    </xf>
    <xf numFmtId="37" fontId="9" fillId="0" borderId="17" xfId="0" applyNumberFormat="1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37" fontId="9" fillId="0" borderId="14" xfId="0" applyNumberFormat="1" applyFont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37" fontId="9" fillId="0" borderId="15" xfId="0" applyNumberFormat="1" applyFont="1" applyBorder="1" applyAlignment="1" applyProtection="1">
      <alignment vertical="center"/>
      <protection/>
    </xf>
    <xf numFmtId="37" fontId="9" fillId="0" borderId="10" xfId="0" applyNumberFormat="1" applyFont="1" applyBorder="1" applyAlignment="1" applyProtection="1">
      <alignment vertical="center"/>
      <protection/>
    </xf>
    <xf numFmtId="37" fontId="9" fillId="0" borderId="16" xfId="0" applyNumberFormat="1" applyFont="1" applyBorder="1" applyAlignment="1" applyProtection="1">
      <alignment vertical="center"/>
      <protection/>
    </xf>
    <xf numFmtId="37" fontId="9" fillId="0" borderId="26" xfId="0" applyNumberFormat="1" applyFont="1" applyBorder="1" applyAlignment="1" applyProtection="1">
      <alignment vertical="center"/>
      <protection/>
    </xf>
    <xf numFmtId="37" fontId="9" fillId="0" borderId="27" xfId="0" applyNumberFormat="1" applyFont="1" applyBorder="1" applyAlignment="1" applyProtection="1">
      <alignment vertical="center"/>
      <protection/>
    </xf>
    <xf numFmtId="37" fontId="9" fillId="0" borderId="28" xfId="0" applyNumberFormat="1" applyFont="1" applyBorder="1" applyAlignment="1" applyProtection="1">
      <alignment vertical="center"/>
      <protection/>
    </xf>
    <xf numFmtId="37" fontId="9" fillId="0" borderId="29" xfId="0" applyNumberFormat="1" applyFont="1" applyBorder="1" applyAlignment="1" applyProtection="1">
      <alignment vertical="center"/>
      <protection/>
    </xf>
    <xf numFmtId="37" fontId="9" fillId="0" borderId="30" xfId="0" applyNumberFormat="1" applyFont="1" applyBorder="1" applyAlignment="1" applyProtection="1">
      <alignment vertical="center"/>
      <protection/>
    </xf>
    <xf numFmtId="37" fontId="9" fillId="0" borderId="31" xfId="0" applyNumberFormat="1" applyFont="1" applyBorder="1" applyAlignment="1" applyProtection="1">
      <alignment vertical="center"/>
      <protection/>
    </xf>
    <xf numFmtId="37" fontId="9" fillId="0" borderId="32" xfId="0" applyNumberFormat="1" applyFont="1" applyBorder="1" applyAlignment="1" applyProtection="1">
      <alignment vertical="center"/>
      <protection/>
    </xf>
    <xf numFmtId="37" fontId="9" fillId="0" borderId="33" xfId="0" applyNumberFormat="1" applyFont="1" applyBorder="1" applyAlignment="1" applyProtection="1">
      <alignment vertical="center"/>
      <protection/>
    </xf>
    <xf numFmtId="37" fontId="9" fillId="0" borderId="34" xfId="0" applyNumberFormat="1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7" xfId="0" applyFont="1" applyBorder="1" applyAlignment="1">
      <alignment vertical="center"/>
    </xf>
    <xf numFmtId="37" fontId="9" fillId="0" borderId="35" xfId="0" applyNumberFormat="1" applyFont="1" applyBorder="1" applyAlignment="1" applyProtection="1">
      <alignment vertical="center"/>
      <protection/>
    </xf>
    <xf numFmtId="37" fontId="9" fillId="0" borderId="36" xfId="0" applyNumberFormat="1" applyFont="1" applyBorder="1" applyAlignment="1" applyProtection="1">
      <alignment vertical="center"/>
      <protection/>
    </xf>
    <xf numFmtId="37" fontId="9" fillId="0" borderId="37" xfId="0" applyNumberFormat="1" applyFont="1" applyBorder="1" applyAlignment="1" applyProtection="1">
      <alignment vertical="center"/>
      <protection/>
    </xf>
    <xf numFmtId="37" fontId="9" fillId="0" borderId="38" xfId="0" applyNumberFormat="1" applyFont="1" applyBorder="1" applyAlignment="1" applyProtection="1">
      <alignment vertical="center"/>
      <protection/>
    </xf>
    <xf numFmtId="37" fontId="9" fillId="0" borderId="39" xfId="0" applyNumberFormat="1" applyFont="1" applyBorder="1" applyAlignment="1" applyProtection="1">
      <alignment vertical="center"/>
      <protection/>
    </xf>
    <xf numFmtId="0" fontId="5" fillId="0" borderId="40" xfId="0" applyFont="1" applyBorder="1" applyAlignment="1" applyProtection="1">
      <alignment horizontal="centerContinuous" vertical="center"/>
      <protection/>
    </xf>
    <xf numFmtId="0" fontId="6" fillId="0" borderId="16" xfId="0" applyFont="1" applyBorder="1" applyAlignment="1" applyProtection="1">
      <alignment horizontal="distributed" vertical="center"/>
      <protection/>
    </xf>
    <xf numFmtId="0" fontId="6" fillId="0" borderId="14" xfId="0" applyFont="1" applyBorder="1" applyAlignment="1" applyProtection="1">
      <alignment horizontal="distributed" vertical="center"/>
      <protection/>
    </xf>
    <xf numFmtId="0" fontId="6" fillId="0" borderId="40" xfId="0" applyFont="1" applyBorder="1" applyAlignment="1" applyProtection="1">
      <alignment horizontal="centerContinuous" vertical="center"/>
      <protection/>
    </xf>
    <xf numFmtId="37" fontId="5" fillId="0" borderId="23" xfId="0" applyNumberFormat="1" applyFont="1" applyBorder="1" applyAlignment="1" applyProtection="1">
      <alignment horizontal="center" vertical="center"/>
      <protection/>
    </xf>
    <xf numFmtId="37" fontId="5" fillId="0" borderId="18" xfId="0" applyNumberFormat="1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6" fillId="0" borderId="17" xfId="0" applyFont="1" applyBorder="1" applyAlignment="1" applyProtection="1">
      <alignment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37" fontId="9" fillId="0" borderId="32" xfId="0" applyNumberFormat="1" applyFont="1" applyFill="1" applyBorder="1" applyAlignment="1" applyProtection="1">
      <alignment vertical="center"/>
      <protection/>
    </xf>
    <xf numFmtId="37" fontId="9" fillId="0" borderId="33" xfId="0" applyNumberFormat="1" applyFont="1" applyFill="1" applyBorder="1" applyAlignment="1" applyProtection="1">
      <alignment vertical="center"/>
      <protection/>
    </xf>
    <xf numFmtId="37" fontId="9" fillId="0" borderId="42" xfId="0" applyNumberFormat="1" applyFont="1" applyFill="1" applyBorder="1" applyAlignment="1" applyProtection="1">
      <alignment vertical="center"/>
      <protection/>
    </xf>
    <xf numFmtId="37" fontId="9" fillId="0" borderId="43" xfId="0" applyNumberFormat="1" applyFont="1" applyBorder="1" applyAlignment="1" applyProtection="1">
      <alignment vertical="center"/>
      <protection/>
    </xf>
    <xf numFmtId="37" fontId="9" fillId="0" borderId="44" xfId="0" applyNumberFormat="1" applyFont="1" applyBorder="1" applyAlignment="1" applyProtection="1">
      <alignment vertical="center"/>
      <protection/>
    </xf>
    <xf numFmtId="37" fontId="9" fillId="0" borderId="45" xfId="0" applyNumberFormat="1" applyFont="1" applyBorder="1" applyAlignment="1" applyProtection="1">
      <alignment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center" vertical="center"/>
      <protection/>
    </xf>
    <xf numFmtId="37" fontId="5" fillId="0" borderId="47" xfId="0" applyNumberFormat="1" applyFont="1" applyBorder="1" applyAlignment="1" applyProtection="1">
      <alignment vertical="center"/>
      <protection/>
    </xf>
    <xf numFmtId="37" fontId="9" fillId="0" borderId="46" xfId="0" applyNumberFormat="1" applyFont="1" applyBorder="1" applyAlignment="1" applyProtection="1">
      <alignment vertical="center"/>
      <protection/>
    </xf>
    <xf numFmtId="37" fontId="5" fillId="0" borderId="48" xfId="0" applyNumberFormat="1" applyFont="1" applyBorder="1" applyAlignment="1" applyProtection="1">
      <alignment horizontal="center" vertical="center"/>
      <protection/>
    </xf>
    <xf numFmtId="37" fontId="9" fillId="0" borderId="49" xfId="0" applyNumberFormat="1" applyFont="1" applyBorder="1" applyAlignment="1" applyProtection="1">
      <alignment vertical="center"/>
      <protection/>
    </xf>
    <xf numFmtId="0" fontId="6" fillId="0" borderId="50" xfId="0" applyFont="1" applyBorder="1" applyAlignment="1" applyProtection="1">
      <alignment horizontal="center" vertical="center"/>
      <protection/>
    </xf>
    <xf numFmtId="0" fontId="6" fillId="0" borderId="51" xfId="0" applyFont="1" applyBorder="1" applyAlignment="1" applyProtection="1">
      <alignment horizontal="center" vertical="center"/>
      <protection/>
    </xf>
    <xf numFmtId="37" fontId="6" fillId="0" borderId="52" xfId="0" applyNumberFormat="1" applyFont="1" applyBorder="1" applyAlignment="1" applyProtection="1">
      <alignment vertical="center"/>
      <protection/>
    </xf>
    <xf numFmtId="37" fontId="9" fillId="0" borderId="52" xfId="0" applyNumberFormat="1" applyFont="1" applyBorder="1" applyAlignment="1" applyProtection="1">
      <alignment vertical="center"/>
      <protection/>
    </xf>
    <xf numFmtId="37" fontId="9" fillId="0" borderId="53" xfId="0" applyNumberFormat="1" applyFont="1" applyBorder="1" applyAlignment="1" applyProtection="1">
      <alignment vertical="center"/>
      <protection/>
    </xf>
    <xf numFmtId="0" fontId="5" fillId="0" borderId="54" xfId="0" applyFont="1" applyBorder="1" applyAlignment="1" applyProtection="1">
      <alignment horizontal="center" vertical="center"/>
      <protection/>
    </xf>
    <xf numFmtId="0" fontId="5" fillId="0" borderId="55" xfId="0" applyFont="1" applyBorder="1" applyAlignment="1" applyProtection="1">
      <alignment horizontal="center" vertical="center"/>
      <protection/>
    </xf>
    <xf numFmtId="0" fontId="5" fillId="0" borderId="56" xfId="0" applyFont="1" applyBorder="1" applyAlignment="1" applyProtection="1">
      <alignment horizontal="distributed" vertical="center"/>
      <protection/>
    </xf>
    <xf numFmtId="0" fontId="5" fillId="0" borderId="44" xfId="0" applyFont="1" applyBorder="1" applyAlignment="1" applyProtection="1">
      <alignment horizontal="distributed" vertical="center"/>
      <protection/>
    </xf>
    <xf numFmtId="0" fontId="4" fillId="0" borderId="57" xfId="0" applyFont="1" applyBorder="1" applyAlignment="1" applyProtection="1">
      <alignment horizontal="distributed" vertical="center"/>
      <protection/>
    </xf>
    <xf numFmtId="0" fontId="4" fillId="0" borderId="31" xfId="0" applyFont="1" applyBorder="1" applyAlignment="1" applyProtection="1">
      <alignment horizontal="distributed" vertical="center"/>
      <protection/>
    </xf>
    <xf numFmtId="0" fontId="4" fillId="0" borderId="33" xfId="0" applyFont="1" applyBorder="1" applyAlignment="1" applyProtection="1">
      <alignment horizontal="distributed" vertical="center"/>
      <protection/>
    </xf>
    <xf numFmtId="0" fontId="5" fillId="0" borderId="46" xfId="0" applyFont="1" applyBorder="1" applyAlignment="1" applyProtection="1">
      <alignment horizontal="distributed" vertical="center" indent="5"/>
      <protection/>
    </xf>
    <xf numFmtId="0" fontId="5" fillId="0" borderId="0" xfId="0" applyFont="1" applyBorder="1" applyAlignment="1" applyProtection="1">
      <alignment horizontal="distributed" vertical="center" indent="5"/>
      <protection/>
    </xf>
    <xf numFmtId="0" fontId="5" fillId="0" borderId="14" xfId="0" applyFont="1" applyBorder="1" applyAlignment="1" applyProtection="1">
      <alignment horizontal="distributed" vertical="center" indent="5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55" xfId="0" applyFont="1" applyBorder="1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horizontal="distributed" vertical="center" indent="3"/>
      <protection/>
    </xf>
    <xf numFmtId="0" fontId="5" fillId="0" borderId="44" xfId="0" applyFont="1" applyBorder="1" applyAlignment="1" applyProtection="1">
      <alignment horizontal="distributed" vertical="center" indent="3"/>
      <protection/>
    </xf>
    <xf numFmtId="0" fontId="5" fillId="0" borderId="40" xfId="0" applyFont="1" applyBorder="1" applyAlignment="1" applyProtection="1">
      <alignment horizontal="distributed" vertical="center" indent="3"/>
      <protection/>
    </xf>
    <xf numFmtId="0" fontId="4" fillId="0" borderId="56" xfId="0" applyFont="1" applyBorder="1" applyAlignment="1" applyProtection="1">
      <alignment horizontal="distributed" vertical="center"/>
      <protection/>
    </xf>
    <xf numFmtId="0" fontId="4" fillId="0" borderId="44" xfId="0" applyFont="1" applyBorder="1" applyAlignment="1" applyProtection="1">
      <alignment horizontal="distributed" vertical="center"/>
      <protection/>
    </xf>
    <xf numFmtId="0" fontId="6" fillId="0" borderId="58" xfId="0" applyFont="1" applyBorder="1" applyAlignment="1" applyProtection="1">
      <alignment horizontal="distributed" vertical="center"/>
      <protection/>
    </xf>
    <xf numFmtId="0" fontId="6" fillId="0" borderId="40" xfId="0" applyFont="1" applyBorder="1" applyAlignment="1" applyProtection="1">
      <alignment horizontal="distributed" vertical="center"/>
      <protection/>
    </xf>
    <xf numFmtId="0" fontId="5" fillId="0" borderId="58" xfId="0" applyFont="1" applyBorder="1" applyAlignment="1" applyProtection="1">
      <alignment horizontal="distributed" vertical="center"/>
      <protection/>
    </xf>
    <xf numFmtId="0" fontId="5" fillId="0" borderId="40" xfId="0" applyFont="1" applyBorder="1" applyAlignment="1" applyProtection="1">
      <alignment horizontal="distributed" vertical="center"/>
      <protection/>
    </xf>
    <xf numFmtId="0" fontId="5" fillId="0" borderId="58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7" fillId="0" borderId="59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6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61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5" fillId="0" borderId="62" xfId="0" applyFont="1" applyBorder="1" applyAlignment="1" applyProtection="1">
      <alignment horizontal="center" vertical="center"/>
      <protection/>
    </xf>
    <xf numFmtId="0" fontId="5" fillId="0" borderId="63" xfId="0" applyFont="1" applyBorder="1" applyAlignment="1" applyProtection="1">
      <alignment horizontal="center" vertical="center"/>
      <protection/>
    </xf>
    <xf numFmtId="0" fontId="5" fillId="0" borderId="64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6" fillId="0" borderId="56" xfId="0" applyFont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center" vertical="center"/>
      <protection/>
    </xf>
    <xf numFmtId="0" fontId="5" fillId="0" borderId="6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6" fillId="0" borderId="65" xfId="0" applyFont="1" applyBorder="1" applyAlignment="1" applyProtection="1">
      <alignment horizontal="distributed" vertical="center" wrapText="1" indent="1"/>
      <protection/>
    </xf>
    <xf numFmtId="0" fontId="6" fillId="0" borderId="13" xfId="0" applyFont="1" applyBorder="1" applyAlignment="1" applyProtection="1">
      <alignment horizontal="distributed" vertical="center" wrapText="1" indent="1"/>
      <protection/>
    </xf>
    <xf numFmtId="0" fontId="6" fillId="0" borderId="66" xfId="0" applyFont="1" applyBorder="1" applyAlignment="1" applyProtection="1">
      <alignment horizontal="distributed" vertical="center" wrapText="1" indent="1"/>
      <protection/>
    </xf>
    <xf numFmtId="0" fontId="6" fillId="0" borderId="14" xfId="0" applyFont="1" applyBorder="1" applyAlignment="1" applyProtection="1">
      <alignment horizontal="distributed" vertical="center" wrapText="1" indent="1"/>
      <protection/>
    </xf>
    <xf numFmtId="0" fontId="6" fillId="0" borderId="67" xfId="0" applyFont="1" applyBorder="1" applyAlignment="1" applyProtection="1">
      <alignment horizontal="distributed" vertical="center" wrapText="1" indent="1"/>
      <protection/>
    </xf>
    <xf numFmtId="0" fontId="6" fillId="0" borderId="18" xfId="0" applyFont="1" applyBorder="1" applyAlignment="1" applyProtection="1">
      <alignment horizontal="distributed" vertical="center" wrapText="1" indent="1"/>
      <protection/>
    </xf>
    <xf numFmtId="0" fontId="6" fillId="0" borderId="10" xfId="0" applyFont="1" applyBorder="1" applyAlignment="1" applyProtection="1">
      <alignment horizontal="distributed" vertical="center" wrapText="1"/>
      <protection/>
    </xf>
    <xf numFmtId="0" fontId="6" fillId="0" borderId="22" xfId="0" applyFont="1" applyBorder="1" applyAlignment="1" applyProtection="1">
      <alignment horizontal="distributed" vertical="center" wrapText="1"/>
      <protection/>
    </xf>
    <xf numFmtId="0" fontId="5" fillId="0" borderId="68" xfId="0" applyFont="1" applyBorder="1" applyAlignment="1" applyProtection="1">
      <alignment horizontal="distributed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5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left" vertical="center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distributed" vertical="center" wrapText="1"/>
      <protection/>
    </xf>
    <xf numFmtId="0" fontId="6" fillId="0" borderId="17" xfId="0" applyFont="1" applyBorder="1" applyAlignment="1" applyProtection="1">
      <alignment horizontal="distributed" vertical="center" wrapText="1"/>
      <protection/>
    </xf>
    <xf numFmtId="0" fontId="6" fillId="0" borderId="68" xfId="0" applyFont="1" applyBorder="1" applyAlignment="1" applyProtection="1">
      <alignment horizontal="distributed" vertical="center" wrapText="1"/>
      <protection/>
    </xf>
    <xf numFmtId="0" fontId="6" fillId="0" borderId="59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6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61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distributed" vertical="center" wrapText="1"/>
      <protection/>
    </xf>
    <xf numFmtId="0" fontId="0" fillId="0" borderId="69" xfId="0" applyFont="1" applyBorder="1" applyAlignment="1">
      <alignment horizontal="distributed"/>
    </xf>
    <xf numFmtId="0" fontId="0" fillId="0" borderId="46" xfId="0" applyFont="1" applyBorder="1" applyAlignment="1">
      <alignment horizontal="distributed"/>
    </xf>
    <xf numFmtId="0" fontId="0" fillId="0" borderId="70" xfId="0" applyFont="1" applyBorder="1" applyAlignment="1">
      <alignment horizontal="distributed"/>
    </xf>
    <xf numFmtId="0" fontId="0" fillId="0" borderId="47" xfId="0" applyFont="1" applyBorder="1" applyAlignment="1">
      <alignment horizontal="distributed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vertical="center"/>
    </xf>
    <xf numFmtId="0" fontId="0" fillId="0" borderId="11" xfId="0" applyFont="1" applyBorder="1" applyAlignment="1">
      <alignment/>
    </xf>
    <xf numFmtId="37" fontId="9" fillId="0" borderId="55" xfId="0" applyNumberFormat="1" applyFont="1" applyBorder="1" applyAlignment="1" applyProtection="1">
      <alignment vertical="center"/>
      <protection/>
    </xf>
    <xf numFmtId="37" fontId="9" fillId="0" borderId="51" xfId="0" applyNumberFormat="1" applyFont="1" applyBorder="1" applyAlignment="1" applyProtection="1">
      <alignment vertical="center"/>
      <protection/>
    </xf>
    <xf numFmtId="0" fontId="0" fillId="0" borderId="13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18" xfId="0" applyFont="1" applyBorder="1" applyAlignment="1">
      <alignment/>
    </xf>
    <xf numFmtId="37" fontId="9" fillId="0" borderId="71" xfId="0" applyNumberFormat="1" applyFont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34</xdr:row>
      <xdr:rowOff>47625</xdr:rowOff>
    </xdr:from>
    <xdr:to>
      <xdr:col>6</xdr:col>
      <xdr:colOff>1819275</xdr:colOff>
      <xdr:row>35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5838825" y="11487150"/>
          <a:ext cx="1752600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57"/>
  <sheetViews>
    <sheetView showGridLines="0" tabSelected="1" defaultGridColor="0" view="pageBreakPreview" zoomScale="50" zoomScaleNormal="60" zoomScaleSheetLayoutView="50" zoomScalePageLayoutView="0" colorId="22" workbookViewId="0" topLeftCell="A1">
      <selection activeCell="H5" sqref="H5:J5"/>
    </sheetView>
  </sheetViews>
  <sheetFormatPr defaultColWidth="10.796875" defaultRowHeight="15"/>
  <cols>
    <col min="1" max="1" width="3.3984375" style="5" customWidth="1"/>
    <col min="2" max="2" width="4.69921875" style="5" customWidth="1"/>
    <col min="3" max="3" width="15.8984375" style="5" customWidth="1"/>
    <col min="4" max="4" width="5.3984375" style="5" bestFit="1" customWidth="1"/>
    <col min="5" max="6" width="15.59765625" style="5" customWidth="1"/>
    <col min="7" max="7" width="20" style="5" customWidth="1"/>
    <col min="8" max="8" width="19.09765625" style="5" customWidth="1"/>
    <col min="9" max="9" width="17.5" style="5" customWidth="1"/>
    <col min="10" max="11" width="15.19921875" style="5" customWidth="1"/>
    <col min="12" max="12" width="18.59765625" style="5" customWidth="1"/>
    <col min="13" max="13" width="15.19921875" style="5" customWidth="1"/>
    <col min="14" max="14" width="18.5" style="5" bestFit="1" customWidth="1"/>
    <col min="15" max="15" width="13.09765625" style="5" customWidth="1"/>
    <col min="16" max="16" width="18.5" style="5" bestFit="1" customWidth="1"/>
    <col min="17" max="17" width="20.69921875" style="5" customWidth="1"/>
    <col min="18" max="18" width="14.59765625" style="5" customWidth="1"/>
    <col min="19" max="19" width="17" style="5" customWidth="1"/>
    <col min="20" max="20" width="11.19921875" style="5" customWidth="1"/>
    <col min="21" max="16384" width="10.69921875" style="5" customWidth="1"/>
  </cols>
  <sheetData>
    <row r="1" spans="1:21" ht="30.75">
      <c r="A1" s="1" t="s">
        <v>98</v>
      </c>
      <c r="B1" s="2"/>
      <c r="C1" s="2"/>
      <c r="D1" s="2"/>
      <c r="G1" s="43"/>
      <c r="H1" s="3"/>
      <c r="I1" s="3"/>
      <c r="J1" s="3"/>
      <c r="K1" s="3"/>
      <c r="L1" s="3"/>
      <c r="M1" s="3"/>
      <c r="N1" s="3"/>
      <c r="O1" s="3"/>
      <c r="P1" s="3"/>
      <c r="Q1" s="151" t="s">
        <v>0</v>
      </c>
      <c r="R1" s="3"/>
      <c r="S1" s="3"/>
      <c r="T1" s="3"/>
      <c r="U1" s="3"/>
    </row>
    <row r="2" spans="1:21" ht="12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152"/>
      <c r="R2" s="8"/>
      <c r="S2" s="6"/>
      <c r="T2" s="6"/>
      <c r="U2" s="3"/>
    </row>
    <row r="3" spans="1:21" ht="12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3"/>
    </row>
    <row r="4" spans="1:21" s="45" customFormat="1" ht="21" customHeight="1">
      <c r="A4" s="122" t="s">
        <v>24</v>
      </c>
      <c r="B4" s="123"/>
      <c r="C4" s="123"/>
      <c r="D4" s="124"/>
      <c r="E4" s="131" t="s">
        <v>1</v>
      </c>
      <c r="F4" s="132"/>
      <c r="G4" s="132"/>
      <c r="H4" s="132"/>
      <c r="I4" s="132"/>
      <c r="J4" s="133"/>
      <c r="K4" s="157" t="s">
        <v>47</v>
      </c>
      <c r="L4" s="165"/>
      <c r="M4" s="141" t="s">
        <v>46</v>
      </c>
      <c r="N4" s="142"/>
      <c r="O4" s="141" t="s">
        <v>45</v>
      </c>
      <c r="P4" s="142"/>
      <c r="Q4" s="155" t="s">
        <v>61</v>
      </c>
      <c r="R4" s="6"/>
      <c r="S4" s="6"/>
      <c r="T4" s="6"/>
      <c r="U4" s="6"/>
    </row>
    <row r="5" spans="1:21" s="45" customFormat="1" ht="21" customHeight="1">
      <c r="A5" s="125"/>
      <c r="B5" s="126"/>
      <c r="C5" s="126"/>
      <c r="D5" s="127"/>
      <c r="E5" s="120" t="s">
        <v>2</v>
      </c>
      <c r="F5" s="121"/>
      <c r="G5" s="134"/>
      <c r="H5" s="120" t="s">
        <v>3</v>
      </c>
      <c r="I5" s="121"/>
      <c r="J5" s="134"/>
      <c r="K5" s="166"/>
      <c r="L5" s="167"/>
      <c r="M5" s="143"/>
      <c r="N5" s="144"/>
      <c r="O5" s="143"/>
      <c r="P5" s="144"/>
      <c r="Q5" s="156"/>
      <c r="R5" s="6"/>
      <c r="S5" s="6"/>
      <c r="T5" s="6"/>
      <c r="U5" s="6"/>
    </row>
    <row r="6" spans="1:21" s="45" customFormat="1" ht="21" customHeight="1">
      <c r="A6" s="125"/>
      <c r="B6" s="126"/>
      <c r="C6" s="126"/>
      <c r="D6" s="127"/>
      <c r="E6" s="78"/>
      <c r="F6" s="14"/>
      <c r="G6" s="15"/>
      <c r="H6" s="78"/>
      <c r="I6" s="75"/>
      <c r="J6" s="79"/>
      <c r="K6" s="168"/>
      <c r="L6" s="167"/>
      <c r="M6" s="145"/>
      <c r="N6" s="146"/>
      <c r="O6" s="145"/>
      <c r="P6" s="146"/>
      <c r="Q6" s="156"/>
      <c r="R6" s="6"/>
      <c r="S6" s="6"/>
      <c r="T6" s="6"/>
      <c r="U6" s="6"/>
    </row>
    <row r="7" spans="1:21" s="45" customFormat="1" ht="23.25" customHeight="1">
      <c r="A7" s="125"/>
      <c r="B7" s="126"/>
      <c r="C7" s="126"/>
      <c r="D7" s="127"/>
      <c r="E7" s="140" t="s">
        <v>76</v>
      </c>
      <c r="F7" s="150" t="s">
        <v>74</v>
      </c>
      <c r="G7" s="140" t="s">
        <v>41</v>
      </c>
      <c r="H7" s="140" t="s">
        <v>75</v>
      </c>
      <c r="I7" s="150" t="s">
        <v>42</v>
      </c>
      <c r="J7" s="154" t="s">
        <v>43</v>
      </c>
      <c r="K7" s="88"/>
      <c r="L7" s="99"/>
      <c r="M7" s="94"/>
      <c r="N7" s="17"/>
      <c r="O7" s="17"/>
      <c r="P7" s="17"/>
      <c r="Q7" s="80"/>
      <c r="R7" s="6"/>
      <c r="S7" s="6"/>
      <c r="T7" s="6"/>
      <c r="U7" s="6"/>
    </row>
    <row r="8" spans="1:21" s="45" customFormat="1" ht="21.75" customHeight="1">
      <c r="A8" s="125"/>
      <c r="B8" s="126"/>
      <c r="C8" s="126"/>
      <c r="D8" s="127"/>
      <c r="E8" s="169"/>
      <c r="F8" s="169"/>
      <c r="G8" s="169"/>
      <c r="H8" s="140"/>
      <c r="I8" s="170"/>
      <c r="J8" s="154"/>
      <c r="K8" s="89" t="s">
        <v>8</v>
      </c>
      <c r="L8" s="100" t="s">
        <v>9</v>
      </c>
      <c r="M8" s="95" t="s">
        <v>8</v>
      </c>
      <c r="N8" s="18" t="s">
        <v>9</v>
      </c>
      <c r="O8" s="18" t="s">
        <v>8</v>
      </c>
      <c r="P8" s="18" t="s">
        <v>9</v>
      </c>
      <c r="Q8" s="19"/>
      <c r="R8" s="6"/>
      <c r="S8" s="6"/>
      <c r="T8" s="6"/>
      <c r="U8" s="6"/>
    </row>
    <row r="9" spans="1:21" s="45" customFormat="1" ht="18" customHeight="1">
      <c r="A9" s="128"/>
      <c r="B9" s="129"/>
      <c r="C9" s="129"/>
      <c r="D9" s="130"/>
      <c r="E9" s="171"/>
      <c r="F9" s="171"/>
      <c r="G9" s="171"/>
      <c r="H9" s="76" t="s">
        <v>55</v>
      </c>
      <c r="I9" s="20" t="s">
        <v>56</v>
      </c>
      <c r="J9" s="77" t="s">
        <v>44</v>
      </c>
      <c r="K9" s="90"/>
      <c r="L9" s="92" t="s">
        <v>57</v>
      </c>
      <c r="M9" s="96"/>
      <c r="N9" s="22" t="s">
        <v>58</v>
      </c>
      <c r="O9" s="21"/>
      <c r="P9" s="22" t="s">
        <v>59</v>
      </c>
      <c r="Q9" s="23" t="s">
        <v>60</v>
      </c>
      <c r="R9" s="24"/>
      <c r="S9" s="6"/>
      <c r="T9" s="6"/>
      <c r="U9" s="6"/>
    </row>
    <row r="10" spans="1:21" s="45" customFormat="1" ht="34.5" customHeight="1">
      <c r="A10" s="137" t="s">
        <v>85</v>
      </c>
      <c r="B10" s="138"/>
      <c r="C10" s="138"/>
      <c r="D10" s="139"/>
      <c r="E10" s="46">
        <v>144261</v>
      </c>
      <c r="F10" s="47">
        <v>721</v>
      </c>
      <c r="G10" s="50">
        <v>112</v>
      </c>
      <c r="H10" s="46">
        <v>20804720</v>
      </c>
      <c r="I10" s="47">
        <v>389</v>
      </c>
      <c r="J10" s="50">
        <v>64087</v>
      </c>
      <c r="K10" s="91">
        <v>15664</v>
      </c>
      <c r="L10" s="172">
        <v>6165139</v>
      </c>
      <c r="M10" s="173">
        <v>14918</v>
      </c>
      <c r="N10" s="50">
        <v>7122022</v>
      </c>
      <c r="O10" s="50">
        <v>121</v>
      </c>
      <c r="P10" s="50">
        <v>75097</v>
      </c>
      <c r="Q10" s="48">
        <v>342</v>
      </c>
      <c r="R10" s="44"/>
      <c r="S10" s="6"/>
      <c r="T10" s="6"/>
      <c r="U10" s="6"/>
    </row>
    <row r="11" spans="1:21" s="45" customFormat="1" ht="34.5" customHeight="1">
      <c r="A11" s="137" t="s">
        <v>86</v>
      </c>
      <c r="B11" s="138"/>
      <c r="C11" s="138"/>
      <c r="D11" s="139"/>
      <c r="E11" s="46">
        <v>141904</v>
      </c>
      <c r="F11" s="47">
        <v>631</v>
      </c>
      <c r="G11" s="50">
        <v>37</v>
      </c>
      <c r="H11" s="46">
        <v>22792549</v>
      </c>
      <c r="I11" s="47">
        <v>536</v>
      </c>
      <c r="J11" s="50">
        <v>7273</v>
      </c>
      <c r="K11" s="91">
        <v>14824</v>
      </c>
      <c r="L11" s="172">
        <v>7091548</v>
      </c>
      <c r="M11" s="173">
        <v>15643</v>
      </c>
      <c r="N11" s="50">
        <v>5782137</v>
      </c>
      <c r="O11" s="50">
        <v>766</v>
      </c>
      <c r="P11" s="50">
        <v>1126481</v>
      </c>
      <c r="Q11" s="48">
        <v>343</v>
      </c>
      <c r="R11" s="44"/>
      <c r="S11" s="6"/>
      <c r="T11" s="6"/>
      <c r="U11" s="6"/>
    </row>
    <row r="12" spans="1:21" s="45" customFormat="1" ht="34.5" customHeight="1">
      <c r="A12" s="137" t="s">
        <v>87</v>
      </c>
      <c r="B12" s="138"/>
      <c r="C12" s="138"/>
      <c r="D12" s="139"/>
      <c r="E12" s="46">
        <v>143751</v>
      </c>
      <c r="F12" s="47">
        <v>686</v>
      </c>
      <c r="G12" s="50">
        <v>33</v>
      </c>
      <c r="H12" s="46">
        <v>24255118</v>
      </c>
      <c r="I12" s="47">
        <v>1069</v>
      </c>
      <c r="J12" s="50">
        <v>7953</v>
      </c>
      <c r="K12" s="91">
        <v>15405</v>
      </c>
      <c r="L12" s="172">
        <v>7406671</v>
      </c>
      <c r="M12" s="173">
        <v>17048</v>
      </c>
      <c r="N12" s="50">
        <v>8049543</v>
      </c>
      <c r="O12" s="50">
        <v>122</v>
      </c>
      <c r="P12" s="50">
        <v>102808</v>
      </c>
      <c r="Q12" s="48">
        <v>259</v>
      </c>
      <c r="R12" s="44"/>
      <c r="S12" s="6"/>
      <c r="T12" s="6"/>
      <c r="U12" s="6"/>
    </row>
    <row r="13" spans="1:21" s="45" customFormat="1" ht="34.5" customHeight="1">
      <c r="A13" s="137" t="s">
        <v>95</v>
      </c>
      <c r="B13" s="138"/>
      <c r="C13" s="138"/>
      <c r="D13" s="139"/>
      <c r="E13" s="46">
        <v>144420</v>
      </c>
      <c r="F13" s="47">
        <v>745</v>
      </c>
      <c r="G13" s="50">
        <v>48</v>
      </c>
      <c r="H13" s="46">
        <v>22378514</v>
      </c>
      <c r="I13" s="47">
        <v>275</v>
      </c>
      <c r="J13" s="50">
        <v>9873</v>
      </c>
      <c r="K13" s="91">
        <v>16889</v>
      </c>
      <c r="L13" s="172">
        <v>8463127</v>
      </c>
      <c r="M13" s="173">
        <v>17887</v>
      </c>
      <c r="N13" s="50">
        <v>8228039</v>
      </c>
      <c r="O13" s="50">
        <v>149</v>
      </c>
      <c r="P13" s="50">
        <v>156257</v>
      </c>
      <c r="Q13" s="48">
        <v>42</v>
      </c>
      <c r="R13" s="44"/>
      <c r="S13" s="6"/>
      <c r="T13" s="6"/>
      <c r="U13" s="6"/>
    </row>
    <row r="14" spans="1:21" s="45" customFormat="1" ht="34.5" customHeight="1">
      <c r="A14" s="137" t="s">
        <v>96</v>
      </c>
      <c r="B14" s="138"/>
      <c r="C14" s="138"/>
      <c r="D14" s="139"/>
      <c r="E14" s="46">
        <f>E26</f>
        <v>145384</v>
      </c>
      <c r="F14" s="47">
        <f>F26</f>
        <v>714</v>
      </c>
      <c r="G14" s="47">
        <f>G26</f>
        <v>45</v>
      </c>
      <c r="H14" s="47">
        <f aca="true" t="shared" si="0" ref="H14:Q14">H26</f>
        <v>24623157</v>
      </c>
      <c r="I14" s="47">
        <f t="shared" si="0"/>
        <v>367</v>
      </c>
      <c r="J14" s="47">
        <f t="shared" si="0"/>
        <v>11626</v>
      </c>
      <c r="K14" s="91">
        <f t="shared" si="0"/>
        <v>17712</v>
      </c>
      <c r="L14" s="93">
        <f t="shared" si="0"/>
        <v>8089471</v>
      </c>
      <c r="M14" s="97">
        <f t="shared" si="0"/>
        <v>19540</v>
      </c>
      <c r="N14" s="97">
        <f t="shared" si="0"/>
        <v>9001357</v>
      </c>
      <c r="O14" s="47">
        <f t="shared" si="0"/>
        <v>165</v>
      </c>
      <c r="P14" s="47">
        <f t="shared" si="0"/>
        <v>125651</v>
      </c>
      <c r="Q14" s="48">
        <f t="shared" si="0"/>
        <v>1820</v>
      </c>
      <c r="R14" s="44"/>
      <c r="S14" s="6"/>
      <c r="T14" s="6"/>
      <c r="U14" s="6"/>
    </row>
    <row r="15" spans="1:21" s="45" customFormat="1" ht="34.5" customHeight="1">
      <c r="A15" s="135" t="s">
        <v>97</v>
      </c>
      <c r="B15" s="136"/>
      <c r="C15" s="136"/>
      <c r="D15" s="136"/>
      <c r="E15" s="86"/>
      <c r="F15" s="86"/>
      <c r="G15" s="86"/>
      <c r="H15" s="86"/>
      <c r="I15" s="86"/>
      <c r="J15" s="86"/>
      <c r="K15" s="86"/>
      <c r="L15" s="98"/>
      <c r="M15" s="153"/>
      <c r="N15" s="153"/>
      <c r="O15" s="153"/>
      <c r="P15" s="153"/>
      <c r="Q15" s="87"/>
      <c r="R15" s="44"/>
      <c r="S15" s="6"/>
      <c r="T15" s="6"/>
      <c r="U15" s="6"/>
    </row>
    <row r="16" spans="1:21" s="45" customFormat="1" ht="34.5" customHeight="1">
      <c r="A16" s="51" t="s">
        <v>13</v>
      </c>
      <c r="B16" s="73" t="s">
        <v>25</v>
      </c>
      <c r="C16" s="116" t="s">
        <v>14</v>
      </c>
      <c r="D16" s="117"/>
      <c r="E16" s="53">
        <v>5904</v>
      </c>
      <c r="F16" s="54">
        <v>10</v>
      </c>
      <c r="G16" s="55">
        <v>3</v>
      </c>
      <c r="H16" s="53">
        <v>4128320</v>
      </c>
      <c r="I16" s="54">
        <v>0</v>
      </c>
      <c r="J16" s="55">
        <v>7032</v>
      </c>
      <c r="K16" s="54">
        <v>1426</v>
      </c>
      <c r="L16" s="55">
        <v>1553895</v>
      </c>
      <c r="M16" s="54">
        <v>1488</v>
      </c>
      <c r="N16" s="55">
        <v>1514415</v>
      </c>
      <c r="O16" s="55">
        <v>17</v>
      </c>
      <c r="P16" s="55">
        <v>6505</v>
      </c>
      <c r="Q16" s="56">
        <v>2</v>
      </c>
      <c r="R16" s="44"/>
      <c r="S16" s="6"/>
      <c r="T16" s="6"/>
      <c r="U16" s="6"/>
    </row>
    <row r="17" spans="1:21" s="45" customFormat="1" ht="34.5" customHeight="1">
      <c r="A17" s="52" t="s">
        <v>15</v>
      </c>
      <c r="B17" s="74" t="s">
        <v>26</v>
      </c>
      <c r="C17" s="116" t="s">
        <v>16</v>
      </c>
      <c r="D17" s="117"/>
      <c r="E17" s="53">
        <v>18384</v>
      </c>
      <c r="F17" s="54">
        <v>6</v>
      </c>
      <c r="G17" s="55">
        <v>16</v>
      </c>
      <c r="H17" s="53">
        <v>14997678</v>
      </c>
      <c r="I17" s="54">
        <v>1</v>
      </c>
      <c r="J17" s="55">
        <v>2292</v>
      </c>
      <c r="K17" s="54">
        <v>6222</v>
      </c>
      <c r="L17" s="55">
        <v>5170488</v>
      </c>
      <c r="M17" s="54">
        <v>6595</v>
      </c>
      <c r="N17" s="55">
        <v>5911378</v>
      </c>
      <c r="O17" s="55">
        <v>114</v>
      </c>
      <c r="P17" s="55">
        <v>101684</v>
      </c>
      <c r="Q17" s="56">
        <v>0</v>
      </c>
      <c r="R17" s="44"/>
      <c r="S17" s="6"/>
      <c r="T17" s="6"/>
      <c r="U17" s="6"/>
    </row>
    <row r="18" spans="1:21" s="45" customFormat="1" ht="34.5" customHeight="1">
      <c r="A18" s="52" t="s">
        <v>17</v>
      </c>
      <c r="B18" s="118" t="s">
        <v>18</v>
      </c>
      <c r="C18" s="102"/>
      <c r="D18" s="119"/>
      <c r="E18" s="53">
        <v>115425</v>
      </c>
      <c r="F18" s="54">
        <v>663</v>
      </c>
      <c r="G18" s="55">
        <v>26</v>
      </c>
      <c r="H18" s="53">
        <v>4913522</v>
      </c>
      <c r="I18" s="54">
        <v>366</v>
      </c>
      <c r="J18" s="55">
        <v>2302</v>
      </c>
      <c r="K18" s="54">
        <v>10064</v>
      </c>
      <c r="L18" s="55">
        <v>1365088</v>
      </c>
      <c r="M18" s="54">
        <v>11454</v>
      </c>
      <c r="N18" s="55">
        <v>1573974</v>
      </c>
      <c r="O18" s="55">
        <v>34</v>
      </c>
      <c r="P18" s="55">
        <v>17462</v>
      </c>
      <c r="Q18" s="56">
        <v>1818</v>
      </c>
      <c r="R18" s="44"/>
      <c r="S18" s="6"/>
      <c r="T18" s="6"/>
      <c r="U18" s="6"/>
    </row>
    <row r="19" spans="1:21" s="45" customFormat="1" ht="34.5" customHeight="1">
      <c r="A19" s="52" t="s">
        <v>19</v>
      </c>
      <c r="B19" s="120" t="s">
        <v>28</v>
      </c>
      <c r="C19" s="121"/>
      <c r="D19" s="72" t="s">
        <v>27</v>
      </c>
      <c r="E19" s="53">
        <f aca="true" t="shared" si="1" ref="E19:Q19">SUM(E16:E18)</f>
        <v>139713</v>
      </c>
      <c r="F19" s="54">
        <f t="shared" si="1"/>
        <v>679</v>
      </c>
      <c r="G19" s="55">
        <f t="shared" si="1"/>
        <v>45</v>
      </c>
      <c r="H19" s="53">
        <f t="shared" si="1"/>
        <v>24039520</v>
      </c>
      <c r="I19" s="54">
        <f t="shared" si="1"/>
        <v>367</v>
      </c>
      <c r="J19" s="55">
        <f t="shared" si="1"/>
        <v>11626</v>
      </c>
      <c r="K19" s="54">
        <f t="shared" si="1"/>
        <v>17712</v>
      </c>
      <c r="L19" s="55">
        <f t="shared" si="1"/>
        <v>8089471</v>
      </c>
      <c r="M19" s="54">
        <f t="shared" si="1"/>
        <v>19537</v>
      </c>
      <c r="N19" s="55">
        <f t="shared" si="1"/>
        <v>8999767</v>
      </c>
      <c r="O19" s="55">
        <f t="shared" si="1"/>
        <v>165</v>
      </c>
      <c r="P19" s="55">
        <f t="shared" si="1"/>
        <v>125651</v>
      </c>
      <c r="Q19" s="56">
        <f t="shared" si="1"/>
        <v>1820</v>
      </c>
      <c r="R19" s="44"/>
      <c r="S19" s="6"/>
      <c r="T19" s="6"/>
      <c r="U19" s="6"/>
    </row>
    <row r="20" spans="1:21" s="45" customFormat="1" ht="34.5" customHeight="1">
      <c r="A20" s="101" t="s">
        <v>30</v>
      </c>
      <c r="B20" s="102"/>
      <c r="C20" s="102"/>
      <c r="D20" s="72" t="s">
        <v>29</v>
      </c>
      <c r="E20" s="53">
        <v>906</v>
      </c>
      <c r="F20" s="54">
        <v>0</v>
      </c>
      <c r="G20" s="55">
        <v>0</v>
      </c>
      <c r="H20" s="53">
        <v>522741</v>
      </c>
      <c r="I20" s="54">
        <v>0</v>
      </c>
      <c r="J20" s="55">
        <v>0</v>
      </c>
      <c r="K20" s="54">
        <v>0</v>
      </c>
      <c r="L20" s="55">
        <v>0</v>
      </c>
      <c r="M20" s="54">
        <v>0</v>
      </c>
      <c r="N20" s="55">
        <v>0</v>
      </c>
      <c r="O20" s="55">
        <v>0</v>
      </c>
      <c r="P20" s="55">
        <v>0</v>
      </c>
      <c r="Q20" s="56">
        <v>0</v>
      </c>
      <c r="R20" s="44"/>
      <c r="S20" s="6"/>
      <c r="T20" s="6"/>
      <c r="U20" s="6"/>
    </row>
    <row r="21" spans="1:21" s="45" customFormat="1" ht="34.5" customHeight="1">
      <c r="A21" s="101" t="s">
        <v>34</v>
      </c>
      <c r="B21" s="102"/>
      <c r="C21" s="102"/>
      <c r="D21" s="72" t="s">
        <v>31</v>
      </c>
      <c r="E21" s="53">
        <v>3592</v>
      </c>
      <c r="F21" s="54">
        <v>32</v>
      </c>
      <c r="G21" s="55">
        <v>0</v>
      </c>
      <c r="H21" s="53">
        <v>55501</v>
      </c>
      <c r="I21" s="54">
        <v>0</v>
      </c>
      <c r="J21" s="55">
        <v>0</v>
      </c>
      <c r="K21" s="54">
        <v>0</v>
      </c>
      <c r="L21" s="55">
        <v>0</v>
      </c>
      <c r="M21" s="54">
        <v>0</v>
      </c>
      <c r="N21" s="55">
        <v>0</v>
      </c>
      <c r="O21" s="55">
        <v>0</v>
      </c>
      <c r="P21" s="55">
        <v>0</v>
      </c>
      <c r="Q21" s="56">
        <v>0</v>
      </c>
      <c r="R21" s="44"/>
      <c r="S21" s="6"/>
      <c r="T21" s="6"/>
      <c r="U21" s="6"/>
    </row>
    <row r="22" spans="1:21" s="45" customFormat="1" ht="34.5" customHeight="1">
      <c r="A22" s="114" t="s">
        <v>33</v>
      </c>
      <c r="B22" s="115"/>
      <c r="C22" s="115"/>
      <c r="D22" s="72" t="s">
        <v>32</v>
      </c>
      <c r="E22" s="57"/>
      <c r="F22" s="58"/>
      <c r="G22" s="59"/>
      <c r="H22" s="60"/>
      <c r="I22" s="58"/>
      <c r="J22" s="59"/>
      <c r="K22" s="58"/>
      <c r="L22" s="59"/>
      <c r="M22" s="58"/>
      <c r="N22" s="59"/>
      <c r="O22" s="58"/>
      <c r="P22" s="58"/>
      <c r="Q22" s="85"/>
      <c r="R22" s="44"/>
      <c r="S22" s="6"/>
      <c r="T22" s="6"/>
      <c r="U22" s="6"/>
    </row>
    <row r="23" spans="1:21" s="45" customFormat="1" ht="34.5" customHeight="1">
      <c r="A23" s="101" t="s">
        <v>39</v>
      </c>
      <c r="B23" s="102"/>
      <c r="C23" s="102"/>
      <c r="D23" s="72" t="s">
        <v>35</v>
      </c>
      <c r="E23" s="53">
        <v>344</v>
      </c>
      <c r="F23" s="54">
        <v>0</v>
      </c>
      <c r="G23" s="55">
        <v>0</v>
      </c>
      <c r="H23" s="53">
        <v>2278</v>
      </c>
      <c r="I23" s="54">
        <v>0</v>
      </c>
      <c r="J23" s="55">
        <v>0</v>
      </c>
      <c r="K23" s="54">
        <v>0</v>
      </c>
      <c r="L23" s="55">
        <v>0</v>
      </c>
      <c r="M23" s="54">
        <v>0</v>
      </c>
      <c r="N23" s="55">
        <v>0</v>
      </c>
      <c r="O23" s="55">
        <v>0</v>
      </c>
      <c r="P23" s="55">
        <v>0</v>
      </c>
      <c r="Q23" s="56">
        <v>0</v>
      </c>
      <c r="R23" s="44"/>
      <c r="S23" s="6"/>
      <c r="T23" s="6"/>
      <c r="U23" s="6"/>
    </row>
    <row r="24" spans="1:21" s="45" customFormat="1" ht="34.5" customHeight="1">
      <c r="A24" s="101" t="s">
        <v>40</v>
      </c>
      <c r="B24" s="102"/>
      <c r="C24" s="102"/>
      <c r="D24" s="72" t="s">
        <v>36</v>
      </c>
      <c r="E24" s="53">
        <v>829</v>
      </c>
      <c r="F24" s="54">
        <v>3</v>
      </c>
      <c r="G24" s="55">
        <v>0</v>
      </c>
      <c r="H24" s="53">
        <v>3117</v>
      </c>
      <c r="I24" s="54">
        <v>0</v>
      </c>
      <c r="J24" s="55">
        <v>0</v>
      </c>
      <c r="K24" s="54">
        <v>0</v>
      </c>
      <c r="L24" s="55">
        <v>0</v>
      </c>
      <c r="M24" s="54">
        <v>3</v>
      </c>
      <c r="N24" s="55">
        <v>1590</v>
      </c>
      <c r="O24" s="55">
        <v>0</v>
      </c>
      <c r="P24" s="55">
        <v>0</v>
      </c>
      <c r="Q24" s="56">
        <v>0</v>
      </c>
      <c r="R24" s="44"/>
      <c r="S24" s="6"/>
      <c r="T24" s="6"/>
      <c r="U24" s="6"/>
    </row>
    <row r="25" spans="1:21" s="45" customFormat="1" ht="34.5" customHeight="1">
      <c r="A25" s="101" t="s">
        <v>38</v>
      </c>
      <c r="B25" s="102"/>
      <c r="C25" s="102"/>
      <c r="D25" s="72" t="s">
        <v>37</v>
      </c>
      <c r="E25" s="53">
        <v>0</v>
      </c>
      <c r="F25" s="54">
        <v>0</v>
      </c>
      <c r="G25" s="55">
        <v>0</v>
      </c>
      <c r="H25" s="53">
        <v>0</v>
      </c>
      <c r="I25" s="54">
        <v>0</v>
      </c>
      <c r="J25" s="55">
        <v>0</v>
      </c>
      <c r="K25" s="54">
        <v>0</v>
      </c>
      <c r="L25" s="55">
        <v>0</v>
      </c>
      <c r="M25" s="54">
        <v>0</v>
      </c>
      <c r="N25" s="55">
        <v>0</v>
      </c>
      <c r="O25" s="55">
        <v>0</v>
      </c>
      <c r="P25" s="55">
        <v>0</v>
      </c>
      <c r="Q25" s="56">
        <v>0</v>
      </c>
      <c r="R25" s="44"/>
      <c r="S25" s="6"/>
      <c r="T25" s="6"/>
      <c r="U25" s="6"/>
    </row>
    <row r="26" spans="1:21" s="45" customFormat="1" ht="34.5" customHeight="1" thickBot="1">
      <c r="A26" s="103" t="s">
        <v>72</v>
      </c>
      <c r="B26" s="104"/>
      <c r="C26" s="104"/>
      <c r="D26" s="105"/>
      <c r="E26" s="61">
        <f aca="true" t="shared" si="2" ref="E26:Q26">SUM(E19:E25)</f>
        <v>145384</v>
      </c>
      <c r="F26" s="62">
        <f t="shared" si="2"/>
        <v>714</v>
      </c>
      <c r="G26" s="63">
        <f t="shared" si="2"/>
        <v>45</v>
      </c>
      <c r="H26" s="61">
        <f t="shared" si="2"/>
        <v>24623157</v>
      </c>
      <c r="I26" s="62">
        <f>SUM(I19:I25)</f>
        <v>367</v>
      </c>
      <c r="J26" s="63">
        <f t="shared" si="2"/>
        <v>11626</v>
      </c>
      <c r="K26" s="62">
        <f t="shared" si="2"/>
        <v>17712</v>
      </c>
      <c r="L26" s="63">
        <f t="shared" si="2"/>
        <v>8089471</v>
      </c>
      <c r="M26" s="62">
        <f t="shared" si="2"/>
        <v>19540</v>
      </c>
      <c r="N26" s="63">
        <f t="shared" si="2"/>
        <v>9001357</v>
      </c>
      <c r="O26" s="63">
        <f t="shared" si="2"/>
        <v>165</v>
      </c>
      <c r="P26" s="63">
        <f t="shared" si="2"/>
        <v>125651</v>
      </c>
      <c r="Q26" s="64">
        <f t="shared" si="2"/>
        <v>1820</v>
      </c>
      <c r="R26" s="44"/>
      <c r="S26" s="6"/>
      <c r="T26" s="6"/>
      <c r="U26" s="6"/>
    </row>
    <row r="27" spans="1:21" s="45" customFormat="1" ht="14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s="45" customFormat="1" ht="14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s="45" customFormat="1" ht="14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s="45" customFormat="1" ht="14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s="45" customFormat="1" ht="15" thickBo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0" s="45" customFormat="1" ht="20.25" customHeight="1">
      <c r="A32" s="158" t="s">
        <v>21</v>
      </c>
      <c r="B32" s="159"/>
      <c r="C32" s="159"/>
      <c r="D32" s="159"/>
      <c r="E32" s="149" t="s">
        <v>48</v>
      </c>
      <c r="F32" s="174"/>
      <c r="G32" s="109" t="s">
        <v>69</v>
      </c>
      <c r="H32" s="109" t="s">
        <v>70</v>
      </c>
      <c r="I32" s="109" t="s">
        <v>71</v>
      </c>
      <c r="J32" s="65"/>
      <c r="K32" s="10"/>
      <c r="L32" s="10"/>
      <c r="M32" s="10"/>
      <c r="N32" s="10"/>
      <c r="O32" s="10"/>
      <c r="P32" s="25"/>
      <c r="Q32" s="9"/>
      <c r="R32" s="26"/>
      <c r="S32" s="11"/>
      <c r="T32" s="27"/>
    </row>
    <row r="33" spans="1:20" s="45" customFormat="1" ht="20.25" customHeight="1">
      <c r="A33" s="160"/>
      <c r="B33" s="161"/>
      <c r="C33" s="161"/>
      <c r="D33" s="161"/>
      <c r="E33" s="175"/>
      <c r="F33" s="176"/>
      <c r="G33" s="110"/>
      <c r="H33" s="110"/>
      <c r="I33" s="110"/>
      <c r="J33" s="106" t="s">
        <v>20</v>
      </c>
      <c r="K33" s="107"/>
      <c r="L33" s="107"/>
      <c r="M33" s="107"/>
      <c r="N33" s="107"/>
      <c r="O33" s="107"/>
      <c r="P33" s="108"/>
      <c r="Q33" s="28" t="s">
        <v>4</v>
      </c>
      <c r="R33" s="164" t="s">
        <v>53</v>
      </c>
      <c r="S33" s="154" t="s">
        <v>54</v>
      </c>
      <c r="T33" s="66"/>
    </row>
    <row r="34" spans="1:20" s="45" customFormat="1" ht="20.25" customHeight="1">
      <c r="A34" s="160"/>
      <c r="B34" s="161"/>
      <c r="C34" s="161"/>
      <c r="D34" s="161"/>
      <c r="E34" s="177"/>
      <c r="F34" s="178"/>
      <c r="G34" s="110"/>
      <c r="H34" s="110"/>
      <c r="I34" s="110"/>
      <c r="J34" s="30"/>
      <c r="K34" s="30"/>
      <c r="L34" s="30"/>
      <c r="M34" s="30"/>
      <c r="N34" s="30"/>
      <c r="O34" s="30"/>
      <c r="P34" s="31"/>
      <c r="Q34" s="32"/>
      <c r="R34" s="164"/>
      <c r="S34" s="154"/>
      <c r="T34" s="33" t="s">
        <v>5</v>
      </c>
    </row>
    <row r="35" spans="1:20" s="45" customFormat="1" ht="26.25" customHeight="1">
      <c r="A35" s="160"/>
      <c r="B35" s="161"/>
      <c r="C35" s="161"/>
      <c r="D35" s="161"/>
      <c r="E35" s="147" t="s">
        <v>50</v>
      </c>
      <c r="F35" s="147" t="s">
        <v>49</v>
      </c>
      <c r="G35" s="18" t="s">
        <v>6</v>
      </c>
      <c r="H35" s="13"/>
      <c r="I35" s="18" t="s">
        <v>51</v>
      </c>
      <c r="J35" s="111" t="s">
        <v>73</v>
      </c>
      <c r="K35" s="112"/>
      <c r="L35" s="112"/>
      <c r="M35" s="112"/>
      <c r="N35" s="112"/>
      <c r="O35" s="113"/>
      <c r="P35" s="16" t="s">
        <v>7</v>
      </c>
      <c r="Q35" s="32" t="s">
        <v>52</v>
      </c>
      <c r="R35" s="164"/>
      <c r="S35" s="154"/>
      <c r="T35" s="34"/>
    </row>
    <row r="36" spans="1:20" s="45" customFormat="1" ht="21.75" customHeight="1">
      <c r="A36" s="160"/>
      <c r="B36" s="161"/>
      <c r="C36" s="161"/>
      <c r="D36" s="161"/>
      <c r="E36" s="148"/>
      <c r="F36" s="148"/>
      <c r="G36" s="18" t="s">
        <v>10</v>
      </c>
      <c r="H36" s="13"/>
      <c r="I36" s="13"/>
      <c r="J36" s="151" t="s">
        <v>11</v>
      </c>
      <c r="K36" s="151" t="s">
        <v>77</v>
      </c>
      <c r="L36" s="4" t="s">
        <v>78</v>
      </c>
      <c r="M36" s="4" t="s">
        <v>80</v>
      </c>
      <c r="N36" s="28" t="s">
        <v>82</v>
      </c>
      <c r="O36" s="151" t="s">
        <v>84</v>
      </c>
      <c r="P36" s="29"/>
      <c r="Q36" s="12"/>
      <c r="R36" s="35"/>
      <c r="S36" s="13"/>
      <c r="T36" s="19"/>
    </row>
    <row r="37" spans="1:20" s="45" customFormat="1" ht="18" customHeight="1">
      <c r="A37" s="162"/>
      <c r="B37" s="163"/>
      <c r="C37" s="163"/>
      <c r="D37" s="163"/>
      <c r="E37" s="81" t="s">
        <v>22</v>
      </c>
      <c r="F37" s="36" t="s">
        <v>62</v>
      </c>
      <c r="G37" s="36" t="s">
        <v>63</v>
      </c>
      <c r="H37" s="36" t="s">
        <v>64</v>
      </c>
      <c r="I37" s="36" t="s">
        <v>65</v>
      </c>
      <c r="J37" s="152"/>
      <c r="K37" s="152"/>
      <c r="L37" s="7" t="s">
        <v>79</v>
      </c>
      <c r="M37" s="7" t="s">
        <v>81</v>
      </c>
      <c r="N37" s="37" t="s">
        <v>83</v>
      </c>
      <c r="O37" s="152"/>
      <c r="P37" s="36" t="s">
        <v>66</v>
      </c>
      <c r="Q37" s="49" t="s">
        <v>12</v>
      </c>
      <c r="R37" s="81" t="s">
        <v>67</v>
      </c>
      <c r="S37" s="36" t="s">
        <v>68</v>
      </c>
      <c r="T37" s="38"/>
    </row>
    <row r="38" spans="1:20" s="45" customFormat="1" ht="33.75" customHeight="1">
      <c r="A38" s="137" t="s">
        <v>85</v>
      </c>
      <c r="B38" s="138"/>
      <c r="C38" s="138"/>
      <c r="D38" s="139"/>
      <c r="E38" s="50">
        <v>683765</v>
      </c>
      <c r="F38" s="50">
        <v>0</v>
      </c>
      <c r="G38" s="50">
        <v>22584894</v>
      </c>
      <c r="H38" s="47">
        <v>586410</v>
      </c>
      <c r="I38" s="50">
        <v>23171304</v>
      </c>
      <c r="J38" s="50">
        <v>142696</v>
      </c>
      <c r="K38" s="47">
        <v>1207</v>
      </c>
      <c r="L38" s="47">
        <v>1094</v>
      </c>
      <c r="M38" s="47">
        <v>3327</v>
      </c>
      <c r="N38" s="46">
        <v>18850</v>
      </c>
      <c r="O38" s="47">
        <v>118218</v>
      </c>
      <c r="P38" s="50">
        <v>5451483</v>
      </c>
      <c r="Q38" s="46">
        <v>28622787</v>
      </c>
      <c r="R38" s="47">
        <v>257923</v>
      </c>
      <c r="S38" s="50">
        <v>157055</v>
      </c>
      <c r="T38" s="67">
        <v>62800</v>
      </c>
    </row>
    <row r="39" spans="1:20" s="45" customFormat="1" ht="33.75" customHeight="1">
      <c r="A39" s="137" t="s">
        <v>86</v>
      </c>
      <c r="B39" s="138"/>
      <c r="C39" s="138"/>
      <c r="D39" s="139"/>
      <c r="E39" s="50">
        <v>667274</v>
      </c>
      <c r="F39" s="50">
        <v>0</v>
      </c>
      <c r="G39" s="50">
        <v>23284509</v>
      </c>
      <c r="H39" s="47">
        <v>556710</v>
      </c>
      <c r="I39" s="50">
        <v>23841219</v>
      </c>
      <c r="J39" s="50">
        <v>142180</v>
      </c>
      <c r="K39" s="47">
        <v>1369</v>
      </c>
      <c r="L39" s="47">
        <v>1184</v>
      </c>
      <c r="M39" s="47">
        <v>3476</v>
      </c>
      <c r="N39" s="46">
        <v>18598</v>
      </c>
      <c r="O39" s="47">
        <v>117553</v>
      </c>
      <c r="P39" s="50">
        <v>5463213</v>
      </c>
      <c r="Q39" s="46">
        <v>29304432</v>
      </c>
      <c r="R39" s="47">
        <v>204212</v>
      </c>
      <c r="S39" s="50">
        <v>105875</v>
      </c>
      <c r="T39" s="67">
        <v>59824</v>
      </c>
    </row>
    <row r="40" spans="1:20" s="45" customFormat="1" ht="33.75" customHeight="1">
      <c r="A40" s="137" t="s">
        <v>87</v>
      </c>
      <c r="B40" s="138"/>
      <c r="C40" s="138"/>
      <c r="D40" s="139"/>
      <c r="E40" s="50">
        <v>515243</v>
      </c>
      <c r="F40" s="50">
        <v>0</v>
      </c>
      <c r="G40" s="50">
        <v>25524253</v>
      </c>
      <c r="H40" s="47">
        <v>499233</v>
      </c>
      <c r="I40" s="50">
        <v>26023486</v>
      </c>
      <c r="J40" s="50">
        <v>142667</v>
      </c>
      <c r="K40" s="47">
        <v>1350</v>
      </c>
      <c r="L40" s="47">
        <v>1168</v>
      </c>
      <c r="M40" s="47">
        <v>3484</v>
      </c>
      <c r="N40" s="46">
        <v>18489</v>
      </c>
      <c r="O40" s="47">
        <v>118176</v>
      </c>
      <c r="P40" s="50">
        <v>5475273</v>
      </c>
      <c r="Q40" s="46">
        <v>31498759</v>
      </c>
      <c r="R40" s="47">
        <v>215769</v>
      </c>
      <c r="S40" s="50">
        <v>80837</v>
      </c>
      <c r="T40" s="67">
        <v>57105</v>
      </c>
    </row>
    <row r="41" spans="1:20" s="45" customFormat="1" ht="33.75" customHeight="1">
      <c r="A41" s="137" t="s">
        <v>95</v>
      </c>
      <c r="B41" s="138"/>
      <c r="C41" s="138"/>
      <c r="D41" s="139"/>
      <c r="E41" s="50">
        <v>863993</v>
      </c>
      <c r="F41" s="50">
        <v>0</v>
      </c>
      <c r="G41" s="50">
        <v>23173591</v>
      </c>
      <c r="H41" s="50">
        <v>424418</v>
      </c>
      <c r="I41" s="50">
        <v>23598009</v>
      </c>
      <c r="J41" s="50">
        <v>143357</v>
      </c>
      <c r="K41" s="50">
        <v>1332</v>
      </c>
      <c r="L41" s="47">
        <v>1191</v>
      </c>
      <c r="M41" s="47">
        <v>3522</v>
      </c>
      <c r="N41" s="46">
        <v>18414</v>
      </c>
      <c r="O41" s="173">
        <v>118898</v>
      </c>
      <c r="P41" s="50">
        <v>5555429</v>
      </c>
      <c r="Q41" s="46">
        <v>29153438</v>
      </c>
      <c r="R41" s="173">
        <v>203747</v>
      </c>
      <c r="S41" s="50">
        <v>89809</v>
      </c>
      <c r="T41" s="67">
        <v>55765</v>
      </c>
    </row>
    <row r="42" spans="1:20" s="45" customFormat="1" ht="33.75" customHeight="1">
      <c r="A42" s="137" t="s">
        <v>96</v>
      </c>
      <c r="B42" s="138"/>
      <c r="C42" s="138"/>
      <c r="D42" s="139"/>
      <c r="E42" s="50">
        <f>E54</f>
        <v>569383</v>
      </c>
      <c r="F42" s="50">
        <f aca="true" t="shared" si="3" ref="F42:T42">F54</f>
        <v>0</v>
      </c>
      <c r="G42" s="50">
        <f t="shared" si="3"/>
        <v>26243523</v>
      </c>
      <c r="H42" s="50">
        <f t="shared" si="3"/>
        <v>528276</v>
      </c>
      <c r="I42" s="50">
        <f t="shared" si="3"/>
        <v>26771799</v>
      </c>
      <c r="J42" s="50">
        <f t="shared" si="3"/>
        <v>144295</v>
      </c>
      <c r="K42" s="50">
        <f t="shared" si="3"/>
        <v>1335</v>
      </c>
      <c r="L42" s="47">
        <f t="shared" si="3"/>
        <v>1199</v>
      </c>
      <c r="M42" s="47">
        <f t="shared" si="3"/>
        <v>3516</v>
      </c>
      <c r="N42" s="50">
        <f t="shared" si="3"/>
        <v>18387</v>
      </c>
      <c r="O42" s="50">
        <f t="shared" si="3"/>
        <v>119858</v>
      </c>
      <c r="P42" s="50">
        <f t="shared" si="3"/>
        <v>5526268</v>
      </c>
      <c r="Q42" s="50">
        <f t="shared" si="3"/>
        <v>32298067</v>
      </c>
      <c r="R42" s="50">
        <f t="shared" si="3"/>
        <v>227077</v>
      </c>
      <c r="S42" s="50">
        <f t="shared" si="3"/>
        <v>101274</v>
      </c>
      <c r="T42" s="67">
        <f t="shared" si="3"/>
        <v>54891</v>
      </c>
    </row>
    <row r="43" spans="1:20" s="45" customFormat="1" ht="33.75" customHeight="1">
      <c r="A43" s="135" t="s">
        <v>97</v>
      </c>
      <c r="B43" s="136"/>
      <c r="C43" s="136"/>
      <c r="D43" s="136"/>
      <c r="E43" s="86"/>
      <c r="F43" s="86"/>
      <c r="G43" s="86"/>
      <c r="H43" s="86"/>
      <c r="I43" s="86"/>
      <c r="J43" s="86"/>
      <c r="K43" s="86"/>
      <c r="L43" s="86"/>
      <c r="M43" s="153"/>
      <c r="N43" s="153"/>
      <c r="O43" s="153"/>
      <c r="P43" s="153"/>
      <c r="Q43" s="86"/>
      <c r="R43" s="86"/>
      <c r="S43" s="86"/>
      <c r="T43" s="87"/>
    </row>
    <row r="44" spans="1:20" s="45" customFormat="1" ht="33.75" customHeight="1">
      <c r="A44" s="51" t="s">
        <v>13</v>
      </c>
      <c r="B44" s="73" t="s">
        <v>25</v>
      </c>
      <c r="C44" s="116" t="s">
        <v>14</v>
      </c>
      <c r="D44" s="117"/>
      <c r="E44" s="55">
        <v>99193</v>
      </c>
      <c r="F44" s="55">
        <v>0</v>
      </c>
      <c r="G44" s="55">
        <v>4201572</v>
      </c>
      <c r="H44" s="55">
        <v>85098</v>
      </c>
      <c r="I44" s="55">
        <v>4286670</v>
      </c>
      <c r="J44" s="55">
        <f>SUM(K44:O44)</f>
        <v>5868</v>
      </c>
      <c r="K44" s="54">
        <v>63</v>
      </c>
      <c r="L44" s="54">
        <v>70</v>
      </c>
      <c r="M44" s="54">
        <v>330</v>
      </c>
      <c r="N44" s="53">
        <v>1809</v>
      </c>
      <c r="O44" s="54">
        <v>3596</v>
      </c>
      <c r="P44" s="55">
        <v>288767</v>
      </c>
      <c r="Q44" s="53">
        <f>I44+P44</f>
        <v>4575437</v>
      </c>
      <c r="R44" s="68"/>
      <c r="S44" s="69"/>
      <c r="T44" s="70"/>
    </row>
    <row r="45" spans="1:20" s="45" customFormat="1" ht="33.75" customHeight="1">
      <c r="A45" s="52" t="s">
        <v>15</v>
      </c>
      <c r="B45" s="74" t="s">
        <v>26</v>
      </c>
      <c r="C45" s="116" t="s">
        <v>16</v>
      </c>
      <c r="D45" s="117"/>
      <c r="E45" s="55">
        <v>259085</v>
      </c>
      <c r="F45" s="55">
        <v>0</v>
      </c>
      <c r="G45" s="55">
        <v>16101629</v>
      </c>
      <c r="H45" s="55">
        <v>210672</v>
      </c>
      <c r="I45" s="55">
        <v>16312301</v>
      </c>
      <c r="J45" s="55">
        <f>SUM(K45:O45)</f>
        <v>18223</v>
      </c>
      <c r="K45" s="54">
        <v>1221</v>
      </c>
      <c r="L45" s="54">
        <v>1046</v>
      </c>
      <c r="M45" s="54">
        <v>2617</v>
      </c>
      <c r="N45" s="53">
        <v>6449</v>
      </c>
      <c r="O45" s="54">
        <v>6890</v>
      </c>
      <c r="P45" s="55">
        <v>2401224</v>
      </c>
      <c r="Q45" s="53">
        <f aca="true" t="shared" si="4" ref="Q45:Q53">I45+P45</f>
        <v>18713525</v>
      </c>
      <c r="R45" s="68"/>
      <c r="S45" s="69"/>
      <c r="T45" s="70"/>
    </row>
    <row r="46" spans="1:20" s="45" customFormat="1" ht="33.75" customHeight="1">
      <c r="A46" s="52" t="s">
        <v>17</v>
      </c>
      <c r="B46" s="118" t="s">
        <v>18</v>
      </c>
      <c r="C46" s="102"/>
      <c r="D46" s="119"/>
      <c r="E46" s="55">
        <v>211105</v>
      </c>
      <c r="F46" s="55">
        <v>0</v>
      </c>
      <c r="G46" s="55">
        <v>5355095</v>
      </c>
      <c r="H46" s="55">
        <v>210592</v>
      </c>
      <c r="I46" s="55">
        <v>5565687</v>
      </c>
      <c r="J46" s="55">
        <f>SUM(K46:O46)</f>
        <v>114586</v>
      </c>
      <c r="K46" s="54">
        <v>15</v>
      </c>
      <c r="L46" s="54">
        <v>49</v>
      </c>
      <c r="M46" s="54">
        <v>502</v>
      </c>
      <c r="N46" s="53">
        <v>9886</v>
      </c>
      <c r="O46" s="54">
        <v>104134</v>
      </c>
      <c r="P46" s="55">
        <v>2710322</v>
      </c>
      <c r="Q46" s="53">
        <f t="shared" si="4"/>
        <v>8276009</v>
      </c>
      <c r="R46" s="58"/>
      <c r="S46" s="59"/>
      <c r="T46" s="71"/>
    </row>
    <row r="47" spans="1:20" s="45" customFormat="1" ht="33.75" customHeight="1">
      <c r="A47" s="52" t="s">
        <v>19</v>
      </c>
      <c r="B47" s="120" t="s">
        <v>28</v>
      </c>
      <c r="C47" s="121"/>
      <c r="D47" s="72" t="s">
        <v>27</v>
      </c>
      <c r="E47" s="55">
        <f>SUM(E44:E46)</f>
        <v>569383</v>
      </c>
      <c r="F47" s="55">
        <f aca="true" t="shared" si="5" ref="F47:Q47">SUM(F44:F46)</f>
        <v>0</v>
      </c>
      <c r="G47" s="55">
        <f t="shared" si="5"/>
        <v>25658296</v>
      </c>
      <c r="H47" s="55">
        <f t="shared" si="5"/>
        <v>506362</v>
      </c>
      <c r="I47" s="55">
        <f t="shared" si="5"/>
        <v>26164658</v>
      </c>
      <c r="J47" s="55">
        <f t="shared" si="5"/>
        <v>138677</v>
      </c>
      <c r="K47" s="54">
        <f t="shared" si="5"/>
        <v>1299</v>
      </c>
      <c r="L47" s="54">
        <f t="shared" si="5"/>
        <v>1165</v>
      </c>
      <c r="M47" s="54">
        <f t="shared" si="5"/>
        <v>3449</v>
      </c>
      <c r="N47" s="53">
        <f t="shared" si="5"/>
        <v>18144</v>
      </c>
      <c r="O47" s="54">
        <f t="shared" si="5"/>
        <v>114620</v>
      </c>
      <c r="P47" s="55">
        <f t="shared" si="5"/>
        <v>5400313</v>
      </c>
      <c r="Q47" s="53">
        <f t="shared" si="5"/>
        <v>31564971</v>
      </c>
      <c r="R47" s="54">
        <v>227077</v>
      </c>
      <c r="S47" s="55">
        <v>101274</v>
      </c>
      <c r="T47" s="179">
        <v>54891</v>
      </c>
    </row>
    <row r="48" spans="1:20" s="45" customFormat="1" ht="33.75" customHeight="1">
      <c r="A48" s="101" t="s">
        <v>30</v>
      </c>
      <c r="B48" s="102"/>
      <c r="C48" s="102"/>
      <c r="D48" s="72" t="s">
        <v>29</v>
      </c>
      <c r="E48" s="55">
        <v>0</v>
      </c>
      <c r="F48" s="68"/>
      <c r="G48" s="55">
        <v>522741</v>
      </c>
      <c r="H48" s="55">
        <v>1456</v>
      </c>
      <c r="I48" s="55">
        <v>524197</v>
      </c>
      <c r="J48" s="55">
        <f>SUM(K48:O48)</f>
        <v>900</v>
      </c>
      <c r="K48" s="54">
        <v>26</v>
      </c>
      <c r="L48" s="54">
        <v>32</v>
      </c>
      <c r="M48" s="54">
        <v>53</v>
      </c>
      <c r="N48" s="53">
        <v>161</v>
      </c>
      <c r="O48" s="54">
        <v>628</v>
      </c>
      <c r="P48" s="55">
        <v>65522</v>
      </c>
      <c r="Q48" s="53">
        <f t="shared" si="4"/>
        <v>589719</v>
      </c>
      <c r="R48" s="68"/>
      <c r="S48" s="69"/>
      <c r="T48" s="70"/>
    </row>
    <row r="49" spans="1:20" s="45" customFormat="1" ht="33.75" customHeight="1">
      <c r="A49" s="101" t="s">
        <v>34</v>
      </c>
      <c r="B49" s="102"/>
      <c r="C49" s="102"/>
      <c r="D49" s="72" t="s">
        <v>31</v>
      </c>
      <c r="E49" s="55">
        <v>0</v>
      </c>
      <c r="F49" s="68"/>
      <c r="G49" s="55">
        <v>55501</v>
      </c>
      <c r="H49" s="55">
        <v>19702</v>
      </c>
      <c r="I49" s="55">
        <v>75203</v>
      </c>
      <c r="J49" s="55">
        <f>SUM(K49:O49)</f>
        <v>3575</v>
      </c>
      <c r="K49" s="54">
        <v>10</v>
      </c>
      <c r="L49" s="54">
        <v>1</v>
      </c>
      <c r="M49" s="54">
        <v>6</v>
      </c>
      <c r="N49" s="53">
        <v>5</v>
      </c>
      <c r="O49" s="54">
        <v>3553</v>
      </c>
      <c r="P49" s="55">
        <v>43288</v>
      </c>
      <c r="Q49" s="53">
        <f t="shared" si="4"/>
        <v>118491</v>
      </c>
      <c r="R49" s="68"/>
      <c r="S49" s="69"/>
      <c r="T49" s="70"/>
    </row>
    <row r="50" spans="1:20" s="45" customFormat="1" ht="33.75" customHeight="1">
      <c r="A50" s="114" t="s">
        <v>33</v>
      </c>
      <c r="B50" s="115"/>
      <c r="C50" s="115"/>
      <c r="D50" s="72" t="s">
        <v>32</v>
      </c>
      <c r="E50" s="58"/>
      <c r="F50" s="58"/>
      <c r="G50" s="59"/>
      <c r="H50" s="59"/>
      <c r="I50" s="59"/>
      <c r="J50" s="55">
        <f>SUM(K50:O50)</f>
        <v>0</v>
      </c>
      <c r="K50" s="54">
        <v>0</v>
      </c>
      <c r="L50" s="54">
        <v>0</v>
      </c>
      <c r="M50" s="54">
        <v>0</v>
      </c>
      <c r="N50" s="53">
        <v>0</v>
      </c>
      <c r="O50" s="54">
        <v>0</v>
      </c>
      <c r="P50" s="55">
        <v>0</v>
      </c>
      <c r="Q50" s="53">
        <f t="shared" si="4"/>
        <v>0</v>
      </c>
      <c r="R50" s="68"/>
      <c r="S50" s="69"/>
      <c r="T50" s="70"/>
    </row>
    <row r="51" spans="1:20" s="45" customFormat="1" ht="33.75" customHeight="1">
      <c r="A51" s="101" t="s">
        <v>39</v>
      </c>
      <c r="B51" s="102"/>
      <c r="C51" s="102"/>
      <c r="D51" s="72" t="s">
        <v>35</v>
      </c>
      <c r="E51" s="55">
        <v>0</v>
      </c>
      <c r="F51" s="68"/>
      <c r="G51" s="55">
        <v>2278</v>
      </c>
      <c r="H51" s="55">
        <v>712</v>
      </c>
      <c r="I51" s="55">
        <v>2990</v>
      </c>
      <c r="J51" s="55">
        <f>SUM(K51:O51)</f>
        <v>342</v>
      </c>
      <c r="K51" s="54">
        <v>0</v>
      </c>
      <c r="L51" s="54">
        <v>0</v>
      </c>
      <c r="M51" s="54">
        <v>0</v>
      </c>
      <c r="N51" s="53">
        <v>0</v>
      </c>
      <c r="O51" s="54">
        <v>342</v>
      </c>
      <c r="P51" s="55">
        <v>8049</v>
      </c>
      <c r="Q51" s="53">
        <f t="shared" si="4"/>
        <v>11039</v>
      </c>
      <c r="R51" s="68"/>
      <c r="S51" s="69"/>
      <c r="T51" s="70"/>
    </row>
    <row r="52" spans="1:20" s="45" customFormat="1" ht="33.75" customHeight="1">
      <c r="A52" s="101" t="s">
        <v>40</v>
      </c>
      <c r="B52" s="102"/>
      <c r="C52" s="102"/>
      <c r="D52" s="72" t="s">
        <v>36</v>
      </c>
      <c r="E52" s="55">
        <v>0</v>
      </c>
      <c r="F52" s="58"/>
      <c r="G52" s="55">
        <v>4707</v>
      </c>
      <c r="H52" s="55">
        <v>44</v>
      </c>
      <c r="I52" s="55">
        <v>4751</v>
      </c>
      <c r="J52" s="55">
        <f>SUM(K52:O52)</f>
        <v>801</v>
      </c>
      <c r="K52" s="54">
        <v>0</v>
      </c>
      <c r="L52" s="54">
        <v>1</v>
      </c>
      <c r="M52" s="54">
        <v>8</v>
      </c>
      <c r="N52" s="53">
        <v>77</v>
      </c>
      <c r="O52" s="54">
        <v>715</v>
      </c>
      <c r="P52" s="55">
        <v>9096</v>
      </c>
      <c r="Q52" s="53">
        <f t="shared" si="4"/>
        <v>13847</v>
      </c>
      <c r="R52" s="68"/>
      <c r="S52" s="69"/>
      <c r="T52" s="70"/>
    </row>
    <row r="53" spans="1:20" s="45" customFormat="1" ht="33.75" customHeight="1">
      <c r="A53" s="101" t="s">
        <v>38</v>
      </c>
      <c r="B53" s="102"/>
      <c r="C53" s="102"/>
      <c r="D53" s="72" t="s">
        <v>37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58"/>
      <c r="K53" s="58"/>
      <c r="L53" s="58"/>
      <c r="M53" s="58"/>
      <c r="N53" s="60"/>
      <c r="O53" s="58"/>
      <c r="P53" s="55">
        <v>0</v>
      </c>
      <c r="Q53" s="53">
        <f t="shared" si="4"/>
        <v>0</v>
      </c>
      <c r="R53" s="58"/>
      <c r="S53" s="59"/>
      <c r="T53" s="71"/>
    </row>
    <row r="54" spans="1:20" s="45" customFormat="1" ht="33.75" customHeight="1" thickBot="1">
      <c r="A54" s="103" t="s">
        <v>72</v>
      </c>
      <c r="B54" s="104"/>
      <c r="C54" s="104"/>
      <c r="D54" s="105"/>
      <c r="E54" s="63">
        <f aca="true" t="shared" si="6" ref="E54:Q54">SUM(E47:E53)</f>
        <v>569383</v>
      </c>
      <c r="F54" s="63">
        <f t="shared" si="6"/>
        <v>0</v>
      </c>
      <c r="G54" s="63">
        <f t="shared" si="6"/>
        <v>26243523</v>
      </c>
      <c r="H54" s="63">
        <f t="shared" si="6"/>
        <v>528276</v>
      </c>
      <c r="I54" s="63">
        <f t="shared" si="6"/>
        <v>26771799</v>
      </c>
      <c r="J54" s="63">
        <f t="shared" si="6"/>
        <v>144295</v>
      </c>
      <c r="K54" s="62">
        <f t="shared" si="6"/>
        <v>1335</v>
      </c>
      <c r="L54" s="62">
        <f t="shared" si="6"/>
        <v>1199</v>
      </c>
      <c r="M54" s="62">
        <f t="shared" si="6"/>
        <v>3516</v>
      </c>
      <c r="N54" s="61">
        <f t="shared" si="6"/>
        <v>18387</v>
      </c>
      <c r="O54" s="62">
        <f t="shared" si="6"/>
        <v>119858</v>
      </c>
      <c r="P54" s="63">
        <f t="shared" si="6"/>
        <v>5526268</v>
      </c>
      <c r="Q54" s="61">
        <f t="shared" si="6"/>
        <v>32298067</v>
      </c>
      <c r="R54" s="82">
        <f>R47</f>
        <v>227077</v>
      </c>
      <c r="S54" s="83">
        <f>S47</f>
        <v>101274</v>
      </c>
      <c r="T54" s="84">
        <f>T47</f>
        <v>54891</v>
      </c>
    </row>
    <row r="55" spans="1:20" ht="15.75" customHeight="1">
      <c r="A55" s="3" t="s">
        <v>88</v>
      </c>
      <c r="B55" s="3"/>
      <c r="C55" s="3"/>
      <c r="D55" s="3"/>
      <c r="E55" s="3"/>
      <c r="F55" s="3"/>
      <c r="G55" s="3"/>
      <c r="H55" s="3" t="s">
        <v>91</v>
      </c>
      <c r="J55" s="3"/>
      <c r="K55" s="39" t="s">
        <v>23</v>
      </c>
      <c r="L55" s="40"/>
      <c r="M55" s="3" t="s">
        <v>93</v>
      </c>
      <c r="N55" s="3"/>
      <c r="O55" s="3"/>
      <c r="P55" s="3"/>
      <c r="S55" s="3"/>
      <c r="T55" s="3"/>
    </row>
    <row r="56" spans="1:20" ht="15.75" customHeight="1">
      <c r="A56" s="3"/>
      <c r="B56" s="3" t="s">
        <v>89</v>
      </c>
      <c r="C56" s="3"/>
      <c r="D56" s="3"/>
      <c r="E56" s="3"/>
      <c r="F56" s="3"/>
      <c r="G56" s="3"/>
      <c r="H56" s="41" t="s">
        <v>92</v>
      </c>
      <c r="J56" s="41"/>
      <c r="K56" s="42"/>
      <c r="L56" s="42"/>
      <c r="M56" s="3" t="s">
        <v>94</v>
      </c>
      <c r="N56" s="3"/>
      <c r="O56" s="3"/>
      <c r="P56" s="3"/>
      <c r="S56" s="3"/>
      <c r="T56" s="3"/>
    </row>
    <row r="57" spans="1:20" ht="15.75" customHeight="1">
      <c r="A57" s="3"/>
      <c r="B57" s="3" t="s">
        <v>90</v>
      </c>
      <c r="C57" s="3"/>
      <c r="D57" s="3"/>
      <c r="E57" s="3"/>
      <c r="F57" s="3"/>
      <c r="G57" s="3"/>
      <c r="H57" s="3"/>
      <c r="I57" s="3"/>
      <c r="J57" s="3"/>
      <c r="K57" s="42"/>
      <c r="L57" s="42"/>
      <c r="M57" s="3"/>
      <c r="N57" s="3"/>
      <c r="O57" s="3"/>
      <c r="P57" s="3"/>
      <c r="Q57" s="3"/>
      <c r="R57" s="3"/>
      <c r="S57" s="3"/>
      <c r="T57" s="3"/>
    </row>
  </sheetData>
  <sheetProtection/>
  <mergeCells count="65">
    <mergeCell ref="S33:S35"/>
    <mergeCell ref="A32:D37"/>
    <mergeCell ref="K36:K37"/>
    <mergeCell ref="O36:O37"/>
    <mergeCell ref="M43:P43"/>
    <mergeCell ref="I7:I8"/>
    <mergeCell ref="H7:H8"/>
    <mergeCell ref="R33:R35"/>
    <mergeCell ref="A10:D10"/>
    <mergeCell ref="A26:D26"/>
    <mergeCell ref="Q1:Q2"/>
    <mergeCell ref="M15:P15"/>
    <mergeCell ref="A43:D43"/>
    <mergeCell ref="A38:D38"/>
    <mergeCell ref="A39:D39"/>
    <mergeCell ref="A40:D40"/>
    <mergeCell ref="A42:D42"/>
    <mergeCell ref="J7:J8"/>
    <mergeCell ref="Q4:Q6"/>
    <mergeCell ref="K4:L6"/>
    <mergeCell ref="M4:N6"/>
    <mergeCell ref="O4:P6"/>
    <mergeCell ref="E35:E36"/>
    <mergeCell ref="F35:F36"/>
    <mergeCell ref="E32:F34"/>
    <mergeCell ref="F7:F9"/>
    <mergeCell ref="G7:G9"/>
    <mergeCell ref="J36:J37"/>
    <mergeCell ref="A4:D9"/>
    <mergeCell ref="E4:J4"/>
    <mergeCell ref="E5:G5"/>
    <mergeCell ref="H5:J5"/>
    <mergeCell ref="A15:D15"/>
    <mergeCell ref="A14:D14"/>
    <mergeCell ref="E7:E9"/>
    <mergeCell ref="A12:D12"/>
    <mergeCell ref="A11:D11"/>
    <mergeCell ref="C17:D17"/>
    <mergeCell ref="C16:D16"/>
    <mergeCell ref="B18:D18"/>
    <mergeCell ref="B19:C19"/>
    <mergeCell ref="A13:D13"/>
    <mergeCell ref="A20:C20"/>
    <mergeCell ref="A21:C21"/>
    <mergeCell ref="A25:C25"/>
    <mergeCell ref="A24:C24"/>
    <mergeCell ref="A23:C23"/>
    <mergeCell ref="A49:C49"/>
    <mergeCell ref="A41:D41"/>
    <mergeCell ref="A51:C51"/>
    <mergeCell ref="C44:D44"/>
    <mergeCell ref="C45:D45"/>
    <mergeCell ref="B46:D46"/>
    <mergeCell ref="B47:C47"/>
    <mergeCell ref="A22:C22"/>
    <mergeCell ref="A52:C52"/>
    <mergeCell ref="A53:C53"/>
    <mergeCell ref="A54:D54"/>
    <mergeCell ref="J33:P33"/>
    <mergeCell ref="G32:G34"/>
    <mergeCell ref="H32:H34"/>
    <mergeCell ref="I32:I34"/>
    <mergeCell ref="J35:O35"/>
    <mergeCell ref="A48:C48"/>
    <mergeCell ref="A50:C50"/>
  </mergeCells>
  <printOptions/>
  <pageMargins left="0.75" right="0.67" top="0.7" bottom="0.54" header="0.512" footer="0.512"/>
  <pageSetup horizontalDpi="600" verticalDpi="600" orientation="portrait" paperSize="9" scale="48" r:id="rId2"/>
  <colBreaks count="1" manualBreakCount="1">
    <brk id="12" max="5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F00PC83</dc:creator>
  <cp:keywords/>
  <dc:description/>
  <cp:lastModifiedBy>saitamaken</cp:lastModifiedBy>
  <cp:lastPrinted>2017-01-06T02:06:09Z</cp:lastPrinted>
  <dcterms:created xsi:type="dcterms:W3CDTF">2004-09-13T08:05:07Z</dcterms:created>
  <dcterms:modified xsi:type="dcterms:W3CDTF">2017-01-06T02:06:15Z</dcterms:modified>
  <cp:category/>
  <cp:version/>
  <cp:contentType/>
  <cp:contentStatus/>
</cp:coreProperties>
</file>