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20520" windowHeight="4140" activeTab="0"/>
  </bookViews>
  <sheets>
    <sheet name="資料編１－１２" sheetId="1" r:id="rId1"/>
  </sheets>
  <definedNames/>
  <calcPr fullCalcOnLoad="1"/>
</workbook>
</file>

<file path=xl/sharedStrings.xml><?xml version="1.0" encoding="utf-8"?>
<sst xmlns="http://schemas.openxmlformats.org/spreadsheetml/2006/main" count="72" uniqueCount="26">
  <si>
    <t>年度</t>
  </si>
  <si>
    <t>施設名</t>
  </si>
  <si>
    <t>年間給水量</t>
  </si>
  <si>
    <t>左の内訳</t>
  </si>
  <si>
    <t>（千立方㍍）</t>
  </si>
  <si>
    <t>地下水（千立方㍍）</t>
  </si>
  <si>
    <t>割合（％）</t>
  </si>
  <si>
    <t>表伏流水（千立方㍍）</t>
  </si>
  <si>
    <t>上水道</t>
  </si>
  <si>
    <t>（県水）</t>
  </si>
  <si>
    <t>簡易水道</t>
  </si>
  <si>
    <t>専用水道</t>
  </si>
  <si>
    <t>計</t>
  </si>
  <si>
    <t>18年度</t>
  </si>
  <si>
    <t>19年度</t>
  </si>
  <si>
    <t>20年度</t>
  </si>
  <si>
    <t>１－１２　水道の取水状況別供給量</t>
  </si>
  <si>
    <r>
      <rPr>
        <sz val="11"/>
        <rFont val="ＭＳ Ｐゴシック"/>
        <family val="3"/>
      </rPr>
      <t>21年度</t>
    </r>
  </si>
  <si>
    <t>22年度</t>
  </si>
  <si>
    <t>23年度</t>
  </si>
  <si>
    <t>24年度</t>
  </si>
  <si>
    <t>25年度</t>
  </si>
  <si>
    <t>資料：埼玉県の水道（生活衛生課）</t>
  </si>
  <si>
    <t>26年度</t>
  </si>
  <si>
    <t>27年度</t>
  </si>
  <si>
    <t>平成28年3月31日現在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</si>
</sst>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0" fontId="0" fillId="34" borderId="17" xfId="0" applyFont="1" applyFill="1" applyBorder="1" applyAlignment="1">
      <alignment horizontal="right"/>
    </xf>
    <xf numFmtId="0" fontId="0" fillId="0" borderId="24" xfId="0" applyFont="1" applyBorder="1" applyAlignment="1">
      <alignment horizontal="distributed" vertical="center" wrapText="1"/>
    </xf>
    <xf numFmtId="38" fontId="0" fillId="0" borderId="26" xfId="48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0" fontId="0" fillId="34" borderId="25" xfId="0" applyFont="1" applyFill="1" applyBorder="1" applyAlignment="1">
      <alignment/>
    </xf>
    <xf numFmtId="0" fontId="0" fillId="0" borderId="30" xfId="0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30" xfId="0" applyFont="1" applyBorder="1" applyAlignment="1">
      <alignment horizontal="distributed" vertical="center" wrapText="1"/>
    </xf>
    <xf numFmtId="0" fontId="0" fillId="34" borderId="19" xfId="0" applyFont="1" applyFill="1" applyBorder="1" applyAlignment="1">
      <alignment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2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58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8" fontId="0" fillId="0" borderId="29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35" borderId="1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5" xfId="0" applyFont="1" applyBorder="1" applyAlignment="1">
      <alignment horizontal="distributed" vertical="center" wrapText="1"/>
    </xf>
    <xf numFmtId="38" fontId="0" fillId="0" borderId="14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182" fontId="0" fillId="0" borderId="36" xfId="0" applyNumberFormat="1" applyFont="1" applyBorder="1" applyAlignment="1">
      <alignment vertical="center"/>
    </xf>
    <xf numFmtId="182" fontId="0" fillId="0" borderId="37" xfId="0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  <col min="2" max="2" width="10.00390625" style="1" customWidth="1"/>
    <col min="3" max="3" width="11.125" style="1" customWidth="1"/>
    <col min="4" max="4" width="16.625" style="1" customWidth="1"/>
    <col min="5" max="5" width="8.125" style="1" customWidth="1"/>
    <col min="6" max="6" width="7.375" style="1" customWidth="1"/>
    <col min="7" max="7" width="11.125" style="1" customWidth="1"/>
    <col min="8" max="8" width="8.75390625" style="1" customWidth="1"/>
    <col min="9" max="9" width="10.00390625" style="1" customWidth="1"/>
    <col min="10" max="16384" width="9.00390625" style="1" customWidth="1"/>
  </cols>
  <sheetData>
    <row r="1" spans="1:5" ht="14.25">
      <c r="A1" s="38" t="s">
        <v>16</v>
      </c>
      <c r="E1" s="50"/>
    </row>
    <row r="2" spans="1:8" ht="14.25" thickBot="1">
      <c r="A2" s="2"/>
      <c r="B2" s="2"/>
      <c r="C2" s="2"/>
      <c r="D2" s="2"/>
      <c r="E2" s="2"/>
      <c r="G2" s="42"/>
      <c r="H2" s="43" t="s">
        <v>25</v>
      </c>
    </row>
    <row r="3" spans="1:8" ht="13.5">
      <c r="A3" s="60" t="s">
        <v>0</v>
      </c>
      <c r="B3" s="62" t="s">
        <v>1</v>
      </c>
      <c r="C3" s="3" t="s">
        <v>2</v>
      </c>
      <c r="D3" s="4" t="s">
        <v>3</v>
      </c>
      <c r="E3" s="5"/>
      <c r="F3" s="5"/>
      <c r="G3" s="5"/>
      <c r="H3" s="6"/>
    </row>
    <row r="4" spans="1:8" ht="14.25" thickBot="1">
      <c r="A4" s="61"/>
      <c r="B4" s="63"/>
      <c r="C4" s="7" t="s">
        <v>4</v>
      </c>
      <c r="D4" s="8" t="s">
        <v>5</v>
      </c>
      <c r="E4" s="8" t="s">
        <v>6</v>
      </c>
      <c r="F4" s="58" t="s">
        <v>7</v>
      </c>
      <c r="G4" s="59"/>
      <c r="H4" s="9" t="s">
        <v>6</v>
      </c>
    </row>
    <row r="5" spans="1:8" ht="13.5">
      <c r="A5" s="10"/>
      <c r="B5" s="29" t="s">
        <v>8</v>
      </c>
      <c r="C5" s="30">
        <v>877489</v>
      </c>
      <c r="D5" s="31">
        <v>186028</v>
      </c>
      <c r="E5" s="32">
        <f>D5/C5*100</f>
        <v>21.200037835232123</v>
      </c>
      <c r="F5" s="15"/>
      <c r="G5" s="46">
        <v>31589</v>
      </c>
      <c r="H5" s="17">
        <f>G5/C5*100</f>
        <v>3.599931167228307</v>
      </c>
    </row>
    <row r="6" spans="1:8" ht="13.5">
      <c r="A6" s="10"/>
      <c r="B6" s="18"/>
      <c r="C6" s="19"/>
      <c r="D6" s="20"/>
      <c r="E6" s="20"/>
      <c r="F6" s="21" t="s">
        <v>9</v>
      </c>
      <c r="G6" s="45">
        <v>659872</v>
      </c>
      <c r="H6" s="23">
        <f>G6/C5*100</f>
        <v>75.20003099753957</v>
      </c>
    </row>
    <row r="7" spans="1:8" ht="15.75" customHeight="1">
      <c r="A7" s="24" t="s">
        <v>13</v>
      </c>
      <c r="B7" s="25" t="s">
        <v>10</v>
      </c>
      <c r="C7" s="22">
        <v>3294</v>
      </c>
      <c r="D7" s="26">
        <v>455</v>
      </c>
      <c r="E7" s="27">
        <f>D7/C7*100</f>
        <v>13.812993321190042</v>
      </c>
      <c r="F7" s="21"/>
      <c r="G7" s="45">
        <v>2839</v>
      </c>
      <c r="H7" s="23">
        <f>G7/C7*100</f>
        <v>86.18700667880995</v>
      </c>
    </row>
    <row r="8" spans="1:8" ht="15.75" customHeight="1">
      <c r="A8" s="10"/>
      <c r="B8" s="25" t="s">
        <v>11</v>
      </c>
      <c r="C8" s="22">
        <v>952</v>
      </c>
      <c r="D8" s="26">
        <v>679</v>
      </c>
      <c r="E8" s="27">
        <f>D8/C8*100</f>
        <v>71.32352941176471</v>
      </c>
      <c r="F8" s="21"/>
      <c r="G8" s="45">
        <v>273</v>
      </c>
      <c r="H8" s="23">
        <f>G8/C8*100</f>
        <v>28.676470588235293</v>
      </c>
    </row>
    <row r="9" spans="1:8" ht="15.75" customHeight="1">
      <c r="A9" s="28"/>
      <c r="B9" s="25" t="s">
        <v>12</v>
      </c>
      <c r="C9" s="22">
        <f>SUM(C5:C8)</f>
        <v>881735</v>
      </c>
      <c r="D9" s="26">
        <f>SUM(D5:D8)</f>
        <v>187162</v>
      </c>
      <c r="E9" s="27">
        <f>D9/C9*100</f>
        <v>21.22655900015311</v>
      </c>
      <c r="F9" s="21"/>
      <c r="G9" s="45">
        <f>SUM(G5:G8)</f>
        <v>694573</v>
      </c>
      <c r="H9" s="23">
        <f>G9/C9*100</f>
        <v>78.77344099984688</v>
      </c>
    </row>
    <row r="10" spans="1:8" ht="13.5">
      <c r="A10" s="10"/>
      <c r="B10" s="29" t="s">
        <v>8</v>
      </c>
      <c r="C10" s="30">
        <v>874312</v>
      </c>
      <c r="D10" s="31">
        <v>187977</v>
      </c>
      <c r="E10" s="32">
        <f>D10/C10*100</f>
        <v>21.499990849948304</v>
      </c>
      <c r="F10" s="15"/>
      <c r="G10" s="46">
        <v>33224</v>
      </c>
      <c r="H10" s="17">
        <f>G10/C10*100</f>
        <v>3.800016470093056</v>
      </c>
    </row>
    <row r="11" spans="1:8" ht="13.5">
      <c r="A11" s="10"/>
      <c r="B11" s="18"/>
      <c r="C11" s="19"/>
      <c r="D11" s="20"/>
      <c r="E11" s="20"/>
      <c r="F11" s="21" t="s">
        <v>9</v>
      </c>
      <c r="G11" s="45">
        <v>653111</v>
      </c>
      <c r="H11" s="23">
        <f>G11/C10*100</f>
        <v>74.69999267995864</v>
      </c>
    </row>
    <row r="12" spans="1:8" ht="15.75" customHeight="1">
      <c r="A12" s="24" t="s">
        <v>14</v>
      </c>
      <c r="B12" s="25" t="s">
        <v>10</v>
      </c>
      <c r="C12" s="22">
        <v>3252</v>
      </c>
      <c r="D12" s="26">
        <v>371</v>
      </c>
      <c r="E12" s="27">
        <f>D12/C12*100</f>
        <v>11.408364083640835</v>
      </c>
      <c r="F12" s="21"/>
      <c r="G12" s="45">
        <v>2881</v>
      </c>
      <c r="H12" s="23">
        <f>G12/C12*100</f>
        <v>88.59163591635917</v>
      </c>
    </row>
    <row r="13" spans="1:8" ht="15.75" customHeight="1">
      <c r="A13" s="10"/>
      <c r="B13" s="25" t="s">
        <v>11</v>
      </c>
      <c r="C13" s="22">
        <v>1020</v>
      </c>
      <c r="D13" s="26">
        <v>745</v>
      </c>
      <c r="E13" s="27">
        <f>D13/C13*100</f>
        <v>73.0392156862745</v>
      </c>
      <c r="F13" s="21"/>
      <c r="G13" s="45">
        <v>275</v>
      </c>
      <c r="H13" s="23">
        <f>G13/C13*100</f>
        <v>26.96078431372549</v>
      </c>
    </row>
    <row r="14" spans="1:8" ht="15.75" customHeight="1">
      <c r="A14" s="28"/>
      <c r="B14" s="25" t="s">
        <v>12</v>
      </c>
      <c r="C14" s="22">
        <f>SUM(C10:C13)</f>
        <v>878584</v>
      </c>
      <c r="D14" s="26">
        <f>SUM(D10:D13)</f>
        <v>189093</v>
      </c>
      <c r="E14" s="27">
        <f>D14/C14*100</f>
        <v>21.522472523970386</v>
      </c>
      <c r="F14" s="21"/>
      <c r="G14" s="45">
        <f>SUM(G10:G13)</f>
        <v>689491</v>
      </c>
      <c r="H14" s="23">
        <f>G14/C14*100</f>
        <v>78.4775274760296</v>
      </c>
    </row>
    <row r="15" spans="1:8" ht="15.75" customHeight="1">
      <c r="A15" s="10"/>
      <c r="B15" s="29" t="s">
        <v>8</v>
      </c>
      <c r="C15" s="30">
        <v>859279</v>
      </c>
      <c r="D15" s="31">
        <v>174434</v>
      </c>
      <c r="E15" s="32">
        <f>D15/C15*100</f>
        <v>20.30004224471912</v>
      </c>
      <c r="F15" s="15"/>
      <c r="G15" s="46">
        <v>33512</v>
      </c>
      <c r="H15" s="17">
        <f>G15/C15*100</f>
        <v>3.900013848819767</v>
      </c>
    </row>
    <row r="16" spans="1:8" ht="15.75" customHeight="1">
      <c r="A16" s="10"/>
      <c r="B16" s="18"/>
      <c r="C16" s="19"/>
      <c r="D16" s="20"/>
      <c r="E16" s="20"/>
      <c r="F16" s="21" t="s">
        <v>9</v>
      </c>
      <c r="G16" s="45">
        <v>651333</v>
      </c>
      <c r="H16" s="23">
        <f>G16/C15*100</f>
        <v>75.79994390646111</v>
      </c>
    </row>
    <row r="17" spans="1:8" ht="15.75" customHeight="1">
      <c r="A17" s="24" t="s">
        <v>15</v>
      </c>
      <c r="B17" s="25" t="s">
        <v>10</v>
      </c>
      <c r="C17" s="22">
        <v>3130</v>
      </c>
      <c r="D17" s="26">
        <v>601</v>
      </c>
      <c r="E17" s="27">
        <f>D17/C17*100</f>
        <v>19.201277955271564</v>
      </c>
      <c r="F17" s="21"/>
      <c r="G17" s="45">
        <v>2529</v>
      </c>
      <c r="H17" s="23">
        <f>G17/C17*100</f>
        <v>80.79872204472844</v>
      </c>
    </row>
    <row r="18" spans="1:8" ht="15.75" customHeight="1">
      <c r="A18" s="10"/>
      <c r="B18" s="25" t="s">
        <v>11</v>
      </c>
      <c r="C18" s="22">
        <v>730</v>
      </c>
      <c r="D18" s="26">
        <v>460</v>
      </c>
      <c r="E18" s="27">
        <f>D18/C18*100</f>
        <v>63.013698630136986</v>
      </c>
      <c r="F18" s="21"/>
      <c r="G18" s="45">
        <v>270</v>
      </c>
      <c r="H18" s="23">
        <f>G18/C18*100</f>
        <v>36.986301369863014</v>
      </c>
    </row>
    <row r="19" spans="1:8" ht="15.75" customHeight="1">
      <c r="A19" s="28"/>
      <c r="B19" s="25" t="s">
        <v>12</v>
      </c>
      <c r="C19" s="22">
        <f>SUM(C15:C18)</f>
        <v>863139</v>
      </c>
      <c r="D19" s="26">
        <f>SUM(D15:D18)</f>
        <v>175495</v>
      </c>
      <c r="E19" s="27">
        <f>D19/C19*100</f>
        <v>20.33218288132039</v>
      </c>
      <c r="F19" s="21"/>
      <c r="G19" s="45">
        <f>SUM(G15:G18)</f>
        <v>687644</v>
      </c>
      <c r="H19" s="23">
        <f>G19/C19*100</f>
        <v>79.66781711867961</v>
      </c>
    </row>
    <row r="20" spans="1:8" ht="15.75" customHeight="1">
      <c r="A20" s="10"/>
      <c r="B20" s="29" t="s">
        <v>8</v>
      </c>
      <c r="C20" s="30">
        <v>857056</v>
      </c>
      <c r="D20" s="31">
        <v>178268</v>
      </c>
      <c r="E20" s="32">
        <f>D20/C20*100</f>
        <v>20.80004107082851</v>
      </c>
      <c r="F20" s="15"/>
      <c r="G20" s="46">
        <v>33425</v>
      </c>
      <c r="H20" s="17">
        <f>G20/C20*100</f>
        <v>3.899978531157824</v>
      </c>
    </row>
    <row r="21" spans="1:8" ht="15.75" customHeight="1">
      <c r="A21" s="10"/>
      <c r="B21" s="18"/>
      <c r="C21" s="19"/>
      <c r="D21" s="20"/>
      <c r="E21" s="20"/>
      <c r="F21" s="21" t="s">
        <v>9</v>
      </c>
      <c r="G21" s="45">
        <v>645363</v>
      </c>
      <c r="H21" s="23">
        <f>G21/C20*100</f>
        <v>75.29998039801367</v>
      </c>
    </row>
    <row r="22" spans="1:8" ht="15.75" customHeight="1">
      <c r="A22" s="24" t="s">
        <v>17</v>
      </c>
      <c r="B22" s="25" t="s">
        <v>10</v>
      </c>
      <c r="C22" s="22">
        <v>3058</v>
      </c>
      <c r="D22" s="26">
        <v>612</v>
      </c>
      <c r="E22" s="27">
        <f>D22/C22*100</f>
        <v>20.01308044473512</v>
      </c>
      <c r="F22" s="21"/>
      <c r="G22" s="45">
        <v>2446</v>
      </c>
      <c r="H22" s="23">
        <f>G22/C22*100</f>
        <v>79.98691955526488</v>
      </c>
    </row>
    <row r="23" spans="1:8" ht="15.75" customHeight="1">
      <c r="A23" s="39"/>
      <c r="B23" s="25" t="s">
        <v>11</v>
      </c>
      <c r="C23" s="22">
        <v>732</v>
      </c>
      <c r="D23" s="26">
        <v>468.193</v>
      </c>
      <c r="E23" s="27">
        <f>D23/C23*100</f>
        <v>63.960792349726766</v>
      </c>
      <c r="F23" s="21"/>
      <c r="G23" s="45">
        <v>261.703</v>
      </c>
      <c r="H23" s="23">
        <f>G23/C23*100</f>
        <v>35.75177595628415</v>
      </c>
    </row>
    <row r="24" spans="1:8" ht="15.75" customHeight="1">
      <c r="A24" s="28"/>
      <c r="B24" s="25" t="s">
        <v>12</v>
      </c>
      <c r="C24" s="22">
        <f>SUM(C20:C23)</f>
        <v>860846</v>
      </c>
      <c r="D24" s="26">
        <f>SUM(D20:D23)</f>
        <v>179348.193</v>
      </c>
      <c r="E24" s="27">
        <f>D24/C24*100</f>
        <v>20.833946257518765</v>
      </c>
      <c r="F24" s="21"/>
      <c r="G24" s="45">
        <f>SUM(G20:G23)</f>
        <v>681495.703</v>
      </c>
      <c r="H24" s="23">
        <f>G24/C24*100</f>
        <v>79.1658093317504</v>
      </c>
    </row>
    <row r="25" spans="1:8" ht="15.75" customHeight="1">
      <c r="A25" s="39"/>
      <c r="B25" s="29" t="s">
        <v>8</v>
      </c>
      <c r="C25" s="30">
        <v>865551</v>
      </c>
      <c r="D25" s="31">
        <v>188690</v>
      </c>
      <c r="E25" s="32">
        <f>D25/C25*100</f>
        <v>21.799986367065603</v>
      </c>
      <c r="F25" s="15"/>
      <c r="G25" s="46">
        <v>36353</v>
      </c>
      <c r="H25" s="17">
        <f>G25/C25*100</f>
        <v>4.199983594265387</v>
      </c>
    </row>
    <row r="26" spans="1:8" ht="15.75" customHeight="1">
      <c r="A26" s="39"/>
      <c r="B26" s="18"/>
      <c r="C26" s="19"/>
      <c r="D26" s="20"/>
      <c r="E26" s="20"/>
      <c r="F26" s="21" t="s">
        <v>9</v>
      </c>
      <c r="G26" s="45">
        <v>640508</v>
      </c>
      <c r="H26" s="23">
        <f>G26/C25*100</f>
        <v>74.00003003866901</v>
      </c>
    </row>
    <row r="27" spans="1:8" ht="15.75" customHeight="1">
      <c r="A27" s="40" t="s">
        <v>18</v>
      </c>
      <c r="B27" s="25" t="s">
        <v>10</v>
      </c>
      <c r="C27" s="22">
        <v>2756</v>
      </c>
      <c r="D27" s="26">
        <v>634</v>
      </c>
      <c r="E27" s="27">
        <f>D27/C27*100</f>
        <v>23.00435413642961</v>
      </c>
      <c r="F27" s="21"/>
      <c r="G27" s="45">
        <v>2122</v>
      </c>
      <c r="H27" s="23">
        <f>G27/C27*100</f>
        <v>76.99564586357039</v>
      </c>
    </row>
    <row r="28" spans="1:8" ht="15.75" customHeight="1">
      <c r="A28" s="39"/>
      <c r="B28" s="25" t="s">
        <v>11</v>
      </c>
      <c r="C28" s="22">
        <v>812</v>
      </c>
      <c r="D28" s="26">
        <v>515</v>
      </c>
      <c r="E28" s="27">
        <f>D28/C28*100</f>
        <v>63.42364532019704</v>
      </c>
      <c r="F28" s="21"/>
      <c r="G28" s="45">
        <v>295</v>
      </c>
      <c r="H28" s="23">
        <f>G28/C28*100</f>
        <v>36.330049261083744</v>
      </c>
    </row>
    <row r="29" spans="1:8" ht="15.75" customHeight="1">
      <c r="A29" s="41"/>
      <c r="B29" s="25" t="s">
        <v>12</v>
      </c>
      <c r="C29" s="22">
        <f>SUM(C25:C28)</f>
        <v>869119</v>
      </c>
      <c r="D29" s="26">
        <f>SUM(D25:D28)</f>
        <v>189839</v>
      </c>
      <c r="E29" s="27">
        <f>D29/C29*100</f>
        <v>21.84269357820966</v>
      </c>
      <c r="F29" s="21"/>
      <c r="G29" s="45">
        <f>SUM(G25:G28)</f>
        <v>679278</v>
      </c>
      <c r="H29" s="23">
        <f>G29/C29*100</f>
        <v>78.15707630370524</v>
      </c>
    </row>
    <row r="30" spans="1:8" ht="13.5">
      <c r="A30" s="39"/>
      <c r="B30" s="29" t="s">
        <v>8</v>
      </c>
      <c r="C30" s="30">
        <v>849941</v>
      </c>
      <c r="D30" s="31">
        <v>175938</v>
      </c>
      <c r="E30" s="32">
        <f>D30/C30*100</f>
        <v>20.700025060563025</v>
      </c>
      <c r="F30" s="15"/>
      <c r="G30" s="46">
        <v>34848</v>
      </c>
      <c r="H30" s="17">
        <f>G30/C30*100</f>
        <v>4.100049297539476</v>
      </c>
    </row>
    <row r="31" spans="1:8" ht="13.5">
      <c r="A31" s="39"/>
      <c r="B31" s="18"/>
      <c r="C31" s="19"/>
      <c r="D31" s="20"/>
      <c r="E31" s="20"/>
      <c r="F31" s="21" t="s">
        <v>9</v>
      </c>
      <c r="G31" s="45">
        <v>639156</v>
      </c>
      <c r="H31" s="23">
        <f>G31/C30*100</f>
        <v>75.20004329712297</v>
      </c>
    </row>
    <row r="32" spans="1:8" ht="15.75" customHeight="1">
      <c r="A32" s="40" t="s">
        <v>19</v>
      </c>
      <c r="B32" s="25" t="s">
        <v>10</v>
      </c>
      <c r="C32" s="22">
        <v>2659</v>
      </c>
      <c r="D32" s="26">
        <v>585</v>
      </c>
      <c r="E32" s="27">
        <f>D32/C32*100</f>
        <v>22.000752162467094</v>
      </c>
      <c r="F32" s="21"/>
      <c r="G32" s="45">
        <v>2074</v>
      </c>
      <c r="H32" s="23">
        <f>G32/C32*100</f>
        <v>77.9992478375329</v>
      </c>
    </row>
    <row r="33" spans="1:8" ht="15.75" customHeight="1">
      <c r="A33" s="39"/>
      <c r="B33" s="25" t="s">
        <v>11</v>
      </c>
      <c r="C33" s="22">
        <v>987</v>
      </c>
      <c r="D33" s="26">
        <v>690</v>
      </c>
      <c r="E33" s="27">
        <f>D33/C33*100</f>
        <v>69.90881458966565</v>
      </c>
      <c r="F33" s="21"/>
      <c r="G33" s="45">
        <v>295</v>
      </c>
      <c r="H33" s="23">
        <f>G33/C33*100</f>
        <v>29.88855116514691</v>
      </c>
    </row>
    <row r="34" spans="1:8" ht="15.75" customHeight="1">
      <c r="A34" s="39"/>
      <c r="B34" s="34" t="s">
        <v>12</v>
      </c>
      <c r="C34" s="16">
        <f>SUM(C30:C33)</f>
        <v>853587</v>
      </c>
      <c r="D34" s="31">
        <f>SUM(D30:D33)</f>
        <v>177213</v>
      </c>
      <c r="E34" s="32">
        <f>D34/C34*100</f>
        <v>20.760976912722427</v>
      </c>
      <c r="F34" s="15"/>
      <c r="G34" s="46">
        <v>676372</v>
      </c>
      <c r="H34" s="17">
        <f>G34/C34*100</f>
        <v>79.23878878192849</v>
      </c>
    </row>
    <row r="35" spans="1:8" ht="15.75" customHeight="1">
      <c r="A35" s="48"/>
      <c r="B35" s="11" t="s">
        <v>8</v>
      </c>
      <c r="C35" s="12">
        <v>843592</v>
      </c>
      <c r="D35" s="13">
        <v>172936</v>
      </c>
      <c r="E35" s="14">
        <f>D35/C35*100</f>
        <v>20.49995732534211</v>
      </c>
      <c r="F35" s="36"/>
      <c r="G35" s="47">
        <v>34587</v>
      </c>
      <c r="H35" s="37">
        <f>G35/C35*100</f>
        <v>4.099967756925149</v>
      </c>
    </row>
    <row r="36" spans="1:8" ht="15.75" customHeight="1">
      <c r="A36" s="39"/>
      <c r="B36" s="18"/>
      <c r="C36" s="19"/>
      <c r="D36" s="20"/>
      <c r="E36" s="20"/>
      <c r="F36" s="21" t="s">
        <v>9</v>
      </c>
      <c r="G36" s="45">
        <v>636068</v>
      </c>
      <c r="H36" s="23">
        <f>G36/C35*100</f>
        <v>75.39995637701638</v>
      </c>
    </row>
    <row r="37" spans="1:8" ht="15.75" customHeight="1">
      <c r="A37" s="40" t="s">
        <v>20</v>
      </c>
      <c r="B37" s="25" t="s">
        <v>10</v>
      </c>
      <c r="C37" s="22">
        <v>2740</v>
      </c>
      <c r="D37" s="26">
        <v>592</v>
      </c>
      <c r="E37" s="27">
        <f>D37/C37*100</f>
        <v>21.605839416058394</v>
      </c>
      <c r="F37" s="21"/>
      <c r="G37" s="45">
        <v>2148</v>
      </c>
      <c r="H37" s="23">
        <f>G37/C37*100</f>
        <v>78.39416058394161</v>
      </c>
    </row>
    <row r="38" spans="1:8" ht="15.75" customHeight="1">
      <c r="A38" s="39"/>
      <c r="B38" s="25" t="s">
        <v>11</v>
      </c>
      <c r="C38" s="22">
        <v>1001</v>
      </c>
      <c r="D38" s="26">
        <v>688</v>
      </c>
      <c r="E38" s="27">
        <v>68.8</v>
      </c>
      <c r="F38" s="21"/>
      <c r="G38" s="45">
        <v>310</v>
      </c>
      <c r="H38" s="23">
        <f>G38/C38*100</f>
        <v>30.96903096903097</v>
      </c>
    </row>
    <row r="39" spans="1:8" ht="15.75" customHeight="1">
      <c r="A39" s="39"/>
      <c r="B39" s="34" t="s">
        <v>12</v>
      </c>
      <c r="C39" s="16">
        <f>SUM(C35:C38)</f>
        <v>847333</v>
      </c>
      <c r="D39" s="31">
        <f>SUM(D35:D38)</f>
        <v>174216</v>
      </c>
      <c r="E39" s="32">
        <f>D39/C39*100</f>
        <v>20.560511628840136</v>
      </c>
      <c r="F39" s="15"/>
      <c r="G39" s="46">
        <v>673114</v>
      </c>
      <c r="H39" s="17">
        <f>G39/C39*100</f>
        <v>79.43913431909296</v>
      </c>
    </row>
    <row r="40" spans="1:8" ht="13.5" customHeight="1">
      <c r="A40" s="35"/>
      <c r="B40" s="11" t="s">
        <v>8</v>
      </c>
      <c r="C40" s="12">
        <v>837570</v>
      </c>
      <c r="D40" s="13">
        <v>176727</v>
      </c>
      <c r="E40" s="14">
        <f>D40/C40*100</f>
        <v>21.09996776388839</v>
      </c>
      <c r="F40" s="36"/>
      <c r="G40" s="47">
        <v>33503</v>
      </c>
      <c r="H40" s="37">
        <f>G40/C40*100</f>
        <v>4.0000238786011915</v>
      </c>
    </row>
    <row r="41" spans="1:8" ht="15.75" customHeight="1">
      <c r="A41" s="10"/>
      <c r="B41" s="18"/>
      <c r="C41" s="33"/>
      <c r="D41" s="26"/>
      <c r="E41" s="27"/>
      <c r="F41" s="21" t="s">
        <v>9</v>
      </c>
      <c r="G41" s="45">
        <v>627340</v>
      </c>
      <c r="H41" s="23">
        <f>G41/C40*100</f>
        <v>74.90000835751042</v>
      </c>
    </row>
    <row r="42" spans="1:8" ht="15.75" customHeight="1">
      <c r="A42" s="24" t="s">
        <v>21</v>
      </c>
      <c r="B42" s="25" t="s">
        <v>10</v>
      </c>
      <c r="C42" s="22">
        <v>2570</v>
      </c>
      <c r="D42" s="26">
        <v>563</v>
      </c>
      <c r="E42" s="27">
        <f>D42/C42*100</f>
        <v>21.90661478599222</v>
      </c>
      <c r="F42" s="21"/>
      <c r="G42" s="45">
        <v>2007</v>
      </c>
      <c r="H42" s="23">
        <f>G42/C42*100</f>
        <v>78.09338521400778</v>
      </c>
    </row>
    <row r="43" spans="1:8" ht="15.75" customHeight="1">
      <c r="A43" s="10"/>
      <c r="B43" s="25" t="s">
        <v>11</v>
      </c>
      <c r="C43" s="22">
        <v>994.92</v>
      </c>
      <c r="D43" s="26">
        <v>695.449</v>
      </c>
      <c r="E43" s="27">
        <f>D43/C43*100</f>
        <v>69.8999919591525</v>
      </c>
      <c r="F43" s="21"/>
      <c r="G43" s="45">
        <v>299.5</v>
      </c>
      <c r="H43" s="23">
        <f>G43/C43*100</f>
        <v>30.102922848068186</v>
      </c>
    </row>
    <row r="44" spans="1:8" ht="15.75" customHeight="1">
      <c r="A44" s="28"/>
      <c r="B44" s="25" t="s">
        <v>12</v>
      </c>
      <c r="C44" s="22">
        <f>SUM(C40:C43)</f>
        <v>841134.92</v>
      </c>
      <c r="D44" s="26">
        <f>SUM(D40:D43)</f>
        <v>177985.449</v>
      </c>
      <c r="E44" s="27">
        <f>D44/C44*100</f>
        <v>21.160154544528954</v>
      </c>
      <c r="F44" s="21"/>
      <c r="G44" s="45">
        <f>SUM(G40:G43)</f>
        <v>663149.5</v>
      </c>
      <c r="H44" s="23">
        <f>G44/C44*100</f>
        <v>78.83984890319378</v>
      </c>
    </row>
    <row r="45" spans="1:8" ht="13.5" customHeight="1">
      <c r="A45" s="10"/>
      <c r="B45" s="29" t="s">
        <v>8</v>
      </c>
      <c r="C45" s="30">
        <v>831327</v>
      </c>
      <c r="D45" s="31">
        <v>172085</v>
      </c>
      <c r="E45" s="32">
        <f>D45/C45*100</f>
        <v>20.700037410068482</v>
      </c>
      <c r="F45" s="15"/>
      <c r="G45" s="46">
        <v>33253</v>
      </c>
      <c r="H45" s="17">
        <f>G45/C45*100</f>
        <v>3.999990376831259</v>
      </c>
    </row>
    <row r="46" spans="1:8" ht="13.5">
      <c r="A46" s="10"/>
      <c r="B46" s="18"/>
      <c r="C46" s="33"/>
      <c r="D46" s="26"/>
      <c r="E46" s="27"/>
      <c r="F46" s="21" t="s">
        <v>9</v>
      </c>
      <c r="G46" s="45">
        <v>625989</v>
      </c>
      <c r="H46" s="23">
        <f>G46/C45*100</f>
        <v>75.29997221310026</v>
      </c>
    </row>
    <row r="47" spans="1:8" ht="15.75" customHeight="1">
      <c r="A47" s="24" t="s">
        <v>23</v>
      </c>
      <c r="B47" s="25" t="s">
        <v>10</v>
      </c>
      <c r="C47" s="22">
        <v>2310</v>
      </c>
      <c r="D47" s="26">
        <v>420</v>
      </c>
      <c r="E47" s="27">
        <f>D47/C47*100</f>
        <v>18.181818181818183</v>
      </c>
      <c r="F47" s="21"/>
      <c r="G47" s="45">
        <v>1890</v>
      </c>
      <c r="H47" s="23">
        <f>G47/C47*100</f>
        <v>81.81818181818183</v>
      </c>
    </row>
    <row r="48" spans="1:8" ht="15.75" customHeight="1">
      <c r="A48" s="10"/>
      <c r="B48" s="25" t="s">
        <v>11</v>
      </c>
      <c r="C48" s="22">
        <v>914</v>
      </c>
      <c r="D48" s="26">
        <v>904</v>
      </c>
      <c r="E48" s="27">
        <f>D48/C48*100</f>
        <v>98.90590809628009</v>
      </c>
      <c r="F48" s="21"/>
      <c r="G48" s="45">
        <v>10</v>
      </c>
      <c r="H48" s="23">
        <f>G48/C48*100</f>
        <v>1.0940919037199124</v>
      </c>
    </row>
    <row r="49" spans="1:8" ht="15.75" customHeight="1">
      <c r="A49" s="28"/>
      <c r="B49" s="25" t="s">
        <v>12</v>
      </c>
      <c r="C49" s="22">
        <f>SUM(C45:C48)</f>
        <v>834551</v>
      </c>
      <c r="D49" s="26">
        <f>SUM(D45:D48)</f>
        <v>173409</v>
      </c>
      <c r="E49" s="27">
        <f>D49/C49*100</f>
        <v>20.77871813705813</v>
      </c>
      <c r="F49" s="21"/>
      <c r="G49" s="45">
        <f>SUM(G45:G48)</f>
        <v>661142</v>
      </c>
      <c r="H49" s="23">
        <f>G49/C49*100</f>
        <v>79.22128186294188</v>
      </c>
    </row>
    <row r="50" spans="1:8" ht="13.5" customHeight="1">
      <c r="A50" s="10"/>
      <c r="B50" s="29" t="s">
        <v>8</v>
      </c>
      <c r="C50" s="30">
        <v>831070</v>
      </c>
      <c r="D50" s="31">
        <v>173694</v>
      </c>
      <c r="E50" s="32">
        <f>D50/C50*100</f>
        <v>20.900044520918815</v>
      </c>
      <c r="F50" s="15"/>
      <c r="G50" s="46">
        <v>34905</v>
      </c>
      <c r="H50" s="17">
        <f>G50/C50*100</f>
        <v>4.200007219608456</v>
      </c>
    </row>
    <row r="51" spans="1:8" ht="13.5">
      <c r="A51" s="10"/>
      <c r="B51" s="18"/>
      <c r="C51" s="33"/>
      <c r="D51" s="26"/>
      <c r="E51" s="27"/>
      <c r="F51" s="21" t="s">
        <v>9</v>
      </c>
      <c r="G51" s="45">
        <v>622471</v>
      </c>
      <c r="H51" s="23">
        <f>G51/C50*100</f>
        <v>74.89994825947272</v>
      </c>
    </row>
    <row r="52" spans="1:8" ht="15.75" customHeight="1">
      <c r="A52" s="24" t="s">
        <v>24</v>
      </c>
      <c r="B52" s="25" t="s">
        <v>10</v>
      </c>
      <c r="C52" s="22">
        <v>2369</v>
      </c>
      <c r="D52" s="26">
        <v>409</v>
      </c>
      <c r="E52" s="27">
        <f>D52/C52*100</f>
        <v>17.26466863655551</v>
      </c>
      <c r="F52" s="21"/>
      <c r="G52" s="45">
        <v>1960</v>
      </c>
      <c r="H52" s="23">
        <f>G52/C52*100</f>
        <v>82.73533136344449</v>
      </c>
    </row>
    <row r="53" spans="1:8" ht="15.75" customHeight="1">
      <c r="A53" s="10"/>
      <c r="B53" s="25" t="s">
        <v>11</v>
      </c>
      <c r="C53" s="22">
        <v>794</v>
      </c>
      <c r="D53" s="26">
        <v>783</v>
      </c>
      <c r="E53" s="27">
        <f>D53/C53*100</f>
        <v>98.61460957178842</v>
      </c>
      <c r="F53" s="21"/>
      <c r="G53" s="45">
        <v>11</v>
      </c>
      <c r="H53" s="23">
        <f>G53/C53*100</f>
        <v>1.385390428211587</v>
      </c>
    </row>
    <row r="54" spans="1:8" ht="15.75" customHeight="1" thickBot="1">
      <c r="A54" s="49"/>
      <c r="B54" s="51" t="s">
        <v>12</v>
      </c>
      <c r="C54" s="52">
        <f>SUM(C50:C53)</f>
        <v>834233</v>
      </c>
      <c r="D54" s="53">
        <f>SUM(D50:D53)</f>
        <v>174886</v>
      </c>
      <c r="E54" s="54">
        <f>D54/C54*100</f>
        <v>20.96368760286395</v>
      </c>
      <c r="F54" s="55"/>
      <c r="G54" s="56">
        <f>SUM(G50:G53)</f>
        <v>659347</v>
      </c>
      <c r="H54" s="57">
        <f>G54/C54*100</f>
        <v>79.03631239713606</v>
      </c>
    </row>
    <row r="55" ht="6" customHeight="1"/>
    <row r="56" ht="13.5">
      <c r="A56" s="44" t="s">
        <v>22</v>
      </c>
    </row>
  </sheetData>
  <sheetProtection/>
  <mergeCells count="3">
    <mergeCell ref="F4:G4"/>
    <mergeCell ref="A3:A4"/>
    <mergeCell ref="B3:B4"/>
  </mergeCells>
  <printOptions horizontalCentered="1" verticalCentered="1"/>
  <pageMargins left="0.4724409448818898" right="0.2362204724409449" top="0.5511811023622047" bottom="0.5905511811023623" header="0.5118110236220472" footer="0.5118110236220472"/>
  <pageSetup firstPageNumber="76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2015-07-06T06:19:27Z</cp:lastPrinted>
  <dcterms:created xsi:type="dcterms:W3CDTF">1999-02-22T06:16:34Z</dcterms:created>
  <dcterms:modified xsi:type="dcterms:W3CDTF">2017-09-20T04:06:07Z</dcterms:modified>
  <cp:category/>
  <cp:version/>
  <cp:contentType/>
  <cp:contentStatus/>
</cp:coreProperties>
</file>