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060" windowHeight="8550"/>
  </bookViews>
  <sheets>
    <sheet name="(4)　滞納処分の執行停止の推移（件数・税額）" sheetId="1" r:id="rId1"/>
  </sheets>
  <definedNames>
    <definedName name="_xlnm.Print_Area" localSheetId="0">'(4)　滞納処分の執行停止の推移（件数・税額）'!$A$1:$K$37</definedName>
  </definedNames>
  <calcPr calcId="125725"/>
</workbook>
</file>

<file path=xl/calcChain.xml><?xml version="1.0" encoding="utf-8"?>
<calcChain xmlns="http://schemas.openxmlformats.org/spreadsheetml/2006/main">
  <c r="G23" i="1"/>
  <c r="G25"/>
  <c r="G27"/>
  <c r="C23"/>
  <c r="I23" s="1"/>
  <c r="C25"/>
  <c r="I25" s="1"/>
  <c r="C27"/>
  <c r="I27" s="1"/>
  <c r="G7"/>
  <c r="G9"/>
  <c r="G11"/>
  <c r="C7"/>
  <c r="C9"/>
  <c r="C11"/>
  <c r="J30"/>
  <c r="H30"/>
  <c r="F30"/>
  <c r="D30"/>
  <c r="B30"/>
  <c r="G29"/>
  <c r="E29"/>
  <c r="C29"/>
  <c r="J28"/>
  <c r="H28"/>
  <c r="F28"/>
  <c r="D28"/>
  <c r="B28"/>
  <c r="J26"/>
  <c r="H26"/>
  <c r="F26"/>
  <c r="D26"/>
  <c r="B26"/>
  <c r="J24"/>
  <c r="H24"/>
  <c r="F24"/>
  <c r="D24"/>
  <c r="B24"/>
  <c r="J14"/>
  <c r="H14"/>
  <c r="F14"/>
  <c r="D14"/>
  <c r="B14"/>
  <c r="G13"/>
  <c r="E13"/>
  <c r="C13"/>
  <c r="J12"/>
  <c r="H12"/>
  <c r="F12"/>
  <c r="D12"/>
  <c r="B12"/>
  <c r="J10"/>
  <c r="H10"/>
  <c r="F10"/>
  <c r="D10"/>
  <c r="B10"/>
  <c r="J8"/>
  <c r="H8"/>
  <c r="F8"/>
  <c r="D8"/>
  <c r="B8"/>
  <c r="H32"/>
  <c r="F32"/>
  <c r="B32"/>
  <c r="H16"/>
  <c r="F16"/>
  <c r="B16"/>
  <c r="C31"/>
  <c r="H33"/>
  <c r="F33"/>
  <c r="D33"/>
  <c r="B33"/>
  <c r="D32"/>
  <c r="C15"/>
  <c r="H17"/>
  <c r="F17"/>
  <c r="D17"/>
  <c r="B17"/>
  <c r="D16"/>
  <c r="J33"/>
  <c r="G31"/>
  <c r="I31" s="1"/>
  <c r="E31"/>
  <c r="J32"/>
  <c r="J17"/>
  <c r="G15"/>
  <c r="I15" s="1"/>
  <c r="E15"/>
  <c r="J16"/>
  <c r="I29" l="1"/>
  <c r="I13"/>
  <c r="I11"/>
  <c r="I9"/>
  <c r="I7"/>
</calcChain>
</file>

<file path=xl/sharedStrings.xml><?xml version="1.0" encoding="utf-8"?>
<sst xmlns="http://schemas.openxmlformats.org/spreadsheetml/2006/main" count="45" uniqueCount="22">
  <si>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</si>
  <si>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</si>
  <si>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</si>
  <si>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</si>
  <si>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無財産</t>
    <rPh sb="0" eb="1">
      <t>ム</t>
    </rPh>
    <rPh sb="1" eb="3">
      <t>ザイサン</t>
    </rPh>
    <phoneticPr fontId="2"/>
  </si>
  <si>
    <t>生活困窮</t>
    <rPh sb="0" eb="2">
      <t>セイカツ</t>
    </rPh>
    <rPh sb="2" eb="4">
      <t>コンキュウ</t>
    </rPh>
    <phoneticPr fontId="2"/>
  </si>
  <si>
    <t>所在不明</t>
    <rPh sb="0" eb="2">
      <t>ショザイ</t>
    </rPh>
    <rPh sb="2" eb="4">
      <t>フメイ</t>
    </rPh>
    <phoneticPr fontId="2"/>
  </si>
  <si>
    <t>（うち、　　　　　　即時消滅）</t>
    <rPh sb="10" eb="12">
      <t>ソクジ</t>
    </rPh>
    <rPh sb="12" eb="14">
      <t>ショウメツ</t>
    </rPh>
    <phoneticPr fontId="2"/>
  </si>
  <si>
    <t>　件数</t>
    <rPh sb="1" eb="2">
      <t>ケン</t>
    </rPh>
    <rPh sb="2" eb="3">
      <t>スウ</t>
    </rPh>
    <phoneticPr fontId="2"/>
  </si>
  <si>
    <t>　税額</t>
    <rPh sb="1" eb="3">
      <t>ゼイガク</t>
    </rPh>
    <phoneticPr fontId="2"/>
  </si>
  <si>
    <t>区分</t>
    <rPh sb="0" eb="2">
      <t>クブン</t>
    </rPh>
    <phoneticPr fontId="2"/>
  </si>
  <si>
    <t>２１年度</t>
    <rPh sb="2" eb="4">
      <t>ネンド</t>
    </rPh>
    <phoneticPr fontId="2"/>
  </si>
  <si>
    <t>　「件数」は処分停止調書の件数、「税額」は処分停止を実施した滞納税額</t>
    <rPh sb="2" eb="3">
      <t>ケン</t>
    </rPh>
    <rPh sb="3" eb="4">
      <t>スウ</t>
    </rPh>
    <rPh sb="6" eb="8">
      <t>ショブン</t>
    </rPh>
    <rPh sb="8" eb="10">
      <t>テイシ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ショブン</t>
    </rPh>
    <rPh sb="23" eb="25">
      <t>テイシ</t>
    </rPh>
    <rPh sb="26" eb="28">
      <t>ジッシ</t>
    </rPh>
    <rPh sb="30" eb="34">
      <t>タイノウゼイガク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</si>
  <si>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</si>
  <si>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</si>
  <si>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</si>
  <si>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(4)　滞納処分の執行停止の推移（件数・税額）</t>
    <rPh sb="5" eb="7">
      <t>タイノウ</t>
    </rPh>
    <rPh sb="7" eb="9">
      <t>ショブン</t>
    </rPh>
    <rPh sb="10" eb="12">
      <t>シッコウ</t>
    </rPh>
    <rPh sb="12" eb="14">
      <t>テイシ</t>
    </rPh>
    <rPh sb="15" eb="17">
      <t>スイイ</t>
    </rPh>
    <rPh sb="18" eb="20">
      <t>ケンスウ</t>
    </rPh>
    <rPh sb="21" eb="23">
      <t>ゼイガク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</si>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</sst>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5" xfId="1" applyFont="1" applyBorder="1" applyAlignment="1">
      <alignment horizontal="center" vertical="center" wrapText="1"/>
    </xf>
    <xf numFmtId="176" fontId="4" fillId="0" borderId="16" xfId="1" applyNumberFormat="1" applyFont="1" applyBorder="1">
      <alignment vertical="center"/>
    </xf>
    <xf numFmtId="38" fontId="4" fillId="0" borderId="17" xfId="1" applyFont="1" applyBorder="1">
      <alignment vertical="center"/>
    </xf>
    <xf numFmtId="176" fontId="4" fillId="0" borderId="18" xfId="1" applyNumberFormat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0" fontId="4" fillId="0" borderId="0" xfId="2" applyFont="1">
      <alignment vertical="center"/>
    </xf>
    <xf numFmtId="176" fontId="4" fillId="0" borderId="11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38" fontId="4" fillId="0" borderId="20" xfId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9525</xdr:colOff>
      <xdr:row>5</xdr:row>
      <xdr:rowOff>180975</xdr:rowOff>
    </xdr:to>
    <xdr:sp macro="" textlink="">
      <xdr:nvSpPr>
        <xdr:cNvPr id="1061" name="Line 1"/>
        <xdr:cNvSpPr>
          <a:spLocks noChangeShapeType="1"/>
        </xdr:cNvSpPr>
      </xdr:nvSpPr>
      <xdr:spPr bwMode="auto">
        <a:xfrm flipH="1" flipV="1">
          <a:off x="9525" y="5715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180975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 flipH="1" flipV="1">
          <a:off x="0" y="3810000"/>
          <a:ext cx="6000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view="pageBreakPreview" topLeftCell="A10" zoomScaleNormal="100" zoomScaleSheetLayoutView="100" workbookViewId="0">
      <selection activeCell="K35" sqref="K35"/>
    </sheetView>
  </sheetViews>
  <sheetFormatPr defaultRowHeight="12"/>
  <cols>
    <col min="1" max="1" width="10.5" style="3" customWidth="1"/>
    <col min="2" max="2" width="12.83203125" style="2" customWidth="1"/>
    <col min="3" max="3" width="8.5" style="2" customWidth="1"/>
    <col min="4" max="4" width="12" style="2" hidden="1" customWidth="1"/>
    <col min="5" max="5" width="7.6640625" style="2" hidden="1" customWidth="1"/>
    <col min="6" max="6" width="12.83203125" style="2" customWidth="1"/>
    <col min="7" max="7" width="8.5" style="2" customWidth="1"/>
    <col min="8" max="8" width="12.83203125" style="2" customWidth="1"/>
    <col min="9" max="9" width="8.5" style="2" customWidth="1"/>
    <col min="10" max="10" width="12.83203125" style="2" customWidth="1"/>
    <col min="11" max="11" width="8.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16</v>
      </c>
    </row>
    <row r="2" spans="1:15" ht="15" customHeight="1">
      <c r="A2" s="1"/>
    </row>
    <row r="3" spans="1:15" ht="15" customHeight="1" thickBot="1">
      <c r="A3" s="3" t="s">
        <v>8</v>
      </c>
      <c r="J3" s="34" t="s">
        <v>13</v>
      </c>
      <c r="K3" s="34"/>
    </row>
    <row r="4" spans="1:15" ht="15" customHeight="1">
      <c r="A4" s="4" t="s">
        <v>10</v>
      </c>
      <c r="B4" s="37" t="s">
        <v>4</v>
      </c>
      <c r="C4" s="5"/>
      <c r="D4" s="6"/>
      <c r="E4" s="7"/>
      <c r="F4" s="37" t="s">
        <v>5</v>
      </c>
      <c r="G4" s="7"/>
      <c r="H4" s="37" t="s">
        <v>6</v>
      </c>
      <c r="I4" s="5"/>
      <c r="J4" s="44" t="s">
        <v>0</v>
      </c>
      <c r="K4" s="8"/>
    </row>
    <row r="5" spans="1:15" ht="15" customHeight="1">
      <c r="A5" s="9"/>
      <c r="B5" s="38"/>
      <c r="C5" s="40" t="s">
        <v>3</v>
      </c>
      <c r="D5" s="40" t="s">
        <v>7</v>
      </c>
      <c r="E5" s="40" t="s">
        <v>3</v>
      </c>
      <c r="F5" s="38"/>
      <c r="G5" s="40" t="s">
        <v>3</v>
      </c>
      <c r="H5" s="38"/>
      <c r="I5" s="47" t="s">
        <v>3</v>
      </c>
      <c r="J5" s="45"/>
      <c r="K5" s="42" t="s">
        <v>3</v>
      </c>
    </row>
    <row r="6" spans="1:15" s="13" customFormat="1" ht="15" customHeight="1">
      <c r="A6" s="10" t="s">
        <v>2</v>
      </c>
      <c r="B6" s="39"/>
      <c r="C6" s="41"/>
      <c r="D6" s="41"/>
      <c r="E6" s="41"/>
      <c r="F6" s="39"/>
      <c r="G6" s="41"/>
      <c r="H6" s="39"/>
      <c r="I6" s="48"/>
      <c r="J6" s="46"/>
      <c r="K6" s="43"/>
      <c r="L6" s="11"/>
      <c r="M6" s="12"/>
      <c r="N6" s="11"/>
      <c r="O6" s="11"/>
    </row>
    <row r="7" spans="1:15" s="13" customFormat="1" ht="15" customHeight="1">
      <c r="A7" s="35" t="s">
        <v>11</v>
      </c>
      <c r="B7" s="14">
        <v>21370</v>
      </c>
      <c r="C7" s="15">
        <f>ROUND(B7/J7*100,1)</f>
        <v>57.8</v>
      </c>
      <c r="D7" s="14">
        <v>4842</v>
      </c>
      <c r="E7" s="15">
        <v>19.481773557576247</v>
      </c>
      <c r="F7" s="14">
        <v>7979</v>
      </c>
      <c r="G7" s="15">
        <f>ROUND(F7/J7*100,1)</f>
        <v>21.6</v>
      </c>
      <c r="H7" s="14">
        <v>7593</v>
      </c>
      <c r="I7" s="16">
        <f>100-C7-G7</f>
        <v>20.6</v>
      </c>
      <c r="J7" s="17">
        <v>36942</v>
      </c>
      <c r="K7" s="18">
        <v>100</v>
      </c>
      <c r="L7" s="19"/>
      <c r="M7" s="19"/>
      <c r="N7" s="19"/>
      <c r="O7" s="19"/>
    </row>
    <row r="8" spans="1:15" s="13" customFormat="1" ht="15" customHeight="1">
      <c r="A8" s="36"/>
      <c r="B8" s="32">
        <f>B7/B$7*100</f>
        <v>100</v>
      </c>
      <c r="C8" s="20"/>
      <c r="D8" s="20" t="e">
        <f>D7/#REF!*100</f>
        <v>#REF!</v>
      </c>
      <c r="E8" s="20"/>
      <c r="F8" s="32">
        <f>F7/F$7*100</f>
        <v>100</v>
      </c>
      <c r="G8" s="20"/>
      <c r="H8" s="32">
        <f>H7/H$7*100</f>
        <v>100</v>
      </c>
      <c r="I8" s="21"/>
      <c r="J8" s="33">
        <f>J7/J$7*100</f>
        <v>100</v>
      </c>
      <c r="K8" s="22"/>
      <c r="L8" s="19"/>
      <c r="M8" s="19"/>
      <c r="N8" s="19"/>
      <c r="O8" s="19"/>
    </row>
    <row r="9" spans="1:15" ht="15" customHeight="1">
      <c r="A9" s="35" t="s">
        <v>14</v>
      </c>
      <c r="B9" s="14">
        <v>24170</v>
      </c>
      <c r="C9" s="15">
        <f>ROUND(B9/J9*100,1)</f>
        <v>56.5</v>
      </c>
      <c r="D9" s="14">
        <v>4842</v>
      </c>
      <c r="E9" s="15">
        <v>13.107032645769042</v>
      </c>
      <c r="F9" s="14">
        <v>12049</v>
      </c>
      <c r="G9" s="15">
        <f>ROUND(F9/J9*100,1)</f>
        <v>28.2</v>
      </c>
      <c r="H9" s="14">
        <v>6529</v>
      </c>
      <c r="I9" s="16">
        <f>100-C9-G9</f>
        <v>15.3</v>
      </c>
      <c r="J9" s="17">
        <v>42748</v>
      </c>
      <c r="K9" s="18">
        <v>100</v>
      </c>
      <c r="L9" s="23"/>
      <c r="M9" s="23"/>
      <c r="N9" s="23"/>
      <c r="O9" s="23"/>
    </row>
    <row r="10" spans="1:15" ht="15" customHeight="1">
      <c r="A10" s="36"/>
      <c r="B10" s="32">
        <f>B9/B$7*100</f>
        <v>113.10248011230696</v>
      </c>
      <c r="C10" s="20"/>
      <c r="D10" s="20" t="e">
        <f>D9/D1*100</f>
        <v>#DIV/0!</v>
      </c>
      <c r="E10" s="20"/>
      <c r="F10" s="32">
        <f>F9/F$7*100</f>
        <v>151.00889835819024</v>
      </c>
      <c r="G10" s="20"/>
      <c r="H10" s="32">
        <f>H9/H$7*100</f>
        <v>85.987093375477414</v>
      </c>
      <c r="I10" s="21"/>
      <c r="J10" s="33">
        <f>J9/J$7*100</f>
        <v>115.71652861241948</v>
      </c>
      <c r="K10" s="22"/>
      <c r="L10" s="23"/>
      <c r="M10" s="23"/>
      <c r="N10" s="23"/>
      <c r="O10" s="23"/>
    </row>
    <row r="11" spans="1:15" ht="15" customHeight="1">
      <c r="A11" s="35" t="s">
        <v>15</v>
      </c>
      <c r="B11" s="14">
        <v>27415</v>
      </c>
      <c r="C11" s="15">
        <f>ROUND(B11/J11*100,1)</f>
        <v>57.9</v>
      </c>
      <c r="D11" s="14">
        <v>4842</v>
      </c>
      <c r="E11" s="15">
        <v>11.326845700383643</v>
      </c>
      <c r="F11" s="14">
        <v>14607</v>
      </c>
      <c r="G11" s="15">
        <f>ROUND(F11/J11*100,1)</f>
        <v>30.9</v>
      </c>
      <c r="H11" s="14">
        <v>5295</v>
      </c>
      <c r="I11" s="16">
        <f>100-C11-G11</f>
        <v>11.200000000000003</v>
      </c>
      <c r="J11" s="17">
        <v>47317</v>
      </c>
      <c r="K11" s="18">
        <v>100</v>
      </c>
      <c r="L11" s="23"/>
      <c r="M11" s="23"/>
      <c r="N11" s="23"/>
      <c r="O11" s="23"/>
    </row>
    <row r="12" spans="1:15" ht="15" customHeight="1">
      <c r="A12" s="36"/>
      <c r="B12" s="32">
        <f>B11/B$7*100</f>
        <v>128.28731867103414</v>
      </c>
      <c r="C12" s="20"/>
      <c r="D12" s="20" t="e">
        <f>D11/D3*100</f>
        <v>#DIV/0!</v>
      </c>
      <c r="E12" s="20"/>
      <c r="F12" s="32">
        <f>F11/F$7*100</f>
        <v>183.06805364080711</v>
      </c>
      <c r="G12" s="20"/>
      <c r="H12" s="32">
        <f>H11/H$7*100</f>
        <v>69.735282497036749</v>
      </c>
      <c r="I12" s="21"/>
      <c r="J12" s="33">
        <f>J11/J$7*100</f>
        <v>128.08456499377402</v>
      </c>
      <c r="K12" s="22"/>
      <c r="L12" s="23"/>
      <c r="M12" s="23"/>
      <c r="N12" s="23"/>
      <c r="O12" s="23"/>
    </row>
    <row r="13" spans="1:15" ht="15" customHeight="1">
      <c r="A13" s="35" t="s">
        <v>18</v>
      </c>
      <c r="B13" s="14">
        <v>31808</v>
      </c>
      <c r="C13" s="15">
        <f>ROUND(B13/J13*100,1)</f>
        <v>60.1</v>
      </c>
      <c r="D13" s="14">
        <v>4842</v>
      </c>
      <c r="E13" s="15">
        <f>D13/J13*100</f>
        <v>9.1510432416087077</v>
      </c>
      <c r="F13" s="14">
        <v>16166</v>
      </c>
      <c r="G13" s="15">
        <f>ROUND(F13/J13*100,1)</f>
        <v>30.6</v>
      </c>
      <c r="H13" s="14">
        <v>4938</v>
      </c>
      <c r="I13" s="16">
        <f>100-C13-G13</f>
        <v>9.2999999999999972</v>
      </c>
      <c r="J13" s="17">
        <v>52912</v>
      </c>
      <c r="K13" s="18">
        <v>100</v>
      </c>
    </row>
    <row r="14" spans="1:15" ht="15" customHeight="1">
      <c r="A14" s="36"/>
      <c r="B14" s="32">
        <f>B13/B$7*100</f>
        <v>148.84417407580722</v>
      </c>
      <c r="C14" s="20"/>
      <c r="D14" s="20" t="e">
        <f>D13/D5*100</f>
        <v>#VALUE!</v>
      </c>
      <c r="E14" s="20"/>
      <c r="F14" s="32">
        <f>F13/F$7*100</f>
        <v>202.60684296277728</v>
      </c>
      <c r="G14" s="20"/>
      <c r="H14" s="32">
        <f>H13/H$7*100</f>
        <v>65.033583563808776</v>
      </c>
      <c r="I14" s="21"/>
      <c r="J14" s="33">
        <f>J13/J$7*100</f>
        <v>143.22992799523578</v>
      </c>
      <c r="K14" s="22"/>
    </row>
    <row r="15" spans="1:15" ht="15" customHeight="1">
      <c r="A15" s="35" t="s">
        <v>20</v>
      </c>
      <c r="B15" s="14">
        <v>32698</v>
      </c>
      <c r="C15" s="15">
        <f>ROUND(B15/J15*100,1)</f>
        <v>66.099999999999994</v>
      </c>
      <c r="D15" s="14">
        <v>4842</v>
      </c>
      <c r="E15" s="15">
        <f>D15/J15*100</f>
        <v>9.7948780191770854</v>
      </c>
      <c r="F15" s="14">
        <v>11946</v>
      </c>
      <c r="G15" s="15">
        <f>ROUND(F15/J15*100,1)</f>
        <v>24.2</v>
      </c>
      <c r="H15" s="14">
        <v>4790</v>
      </c>
      <c r="I15" s="16">
        <f>100-C15-G15</f>
        <v>9.7000000000000064</v>
      </c>
      <c r="J15" s="17">
        <v>49434</v>
      </c>
      <c r="K15" s="18">
        <v>100</v>
      </c>
    </row>
    <row r="16" spans="1:15" ht="15" customHeight="1">
      <c r="A16" s="36"/>
      <c r="B16" s="32">
        <f>B15/B$7*100</f>
        <v>153.00889096864762</v>
      </c>
      <c r="C16" s="20"/>
      <c r="D16" s="20">
        <f>D15/D7*100</f>
        <v>100</v>
      </c>
      <c r="E16" s="20"/>
      <c r="F16" s="32">
        <f>F15/F$7*100</f>
        <v>149.71800977566113</v>
      </c>
      <c r="G16" s="20"/>
      <c r="H16" s="32">
        <f>H15/H$7*100</f>
        <v>63.08441986039773</v>
      </c>
      <c r="I16" s="21"/>
      <c r="J16" s="33">
        <f>J15/J$7*100</f>
        <v>133.81516972551569</v>
      </c>
      <c r="K16" s="22"/>
    </row>
    <row r="17" spans="1:11" ht="30" customHeight="1" thickBot="1">
      <c r="A17" s="24" t="s">
        <v>21</v>
      </c>
      <c r="B17" s="25">
        <f>B15/B13*100</f>
        <v>102.79803822937626</v>
      </c>
      <c r="C17" s="26"/>
      <c r="D17" s="25">
        <f>D15/D13*100</f>
        <v>100</v>
      </c>
      <c r="E17" s="26"/>
      <c r="F17" s="25">
        <f>F15/F13*100</f>
        <v>73.895830755907468</v>
      </c>
      <c r="G17" s="26"/>
      <c r="H17" s="25">
        <f>H15/H13*100</f>
        <v>97.002835155933582</v>
      </c>
      <c r="I17" s="26"/>
      <c r="J17" s="27">
        <f>J15/J13*100</f>
        <v>93.426821892954337</v>
      </c>
      <c r="K17" s="28"/>
    </row>
    <row r="18" spans="1:11" ht="15" customHeight="1"/>
    <row r="19" spans="1:11" ht="15" customHeight="1" thickBot="1">
      <c r="A19" s="3" t="s">
        <v>9</v>
      </c>
      <c r="J19" s="34" t="s">
        <v>13</v>
      </c>
      <c r="K19" s="34"/>
    </row>
    <row r="20" spans="1:11" ht="15" customHeight="1">
      <c r="A20" s="4" t="s">
        <v>10</v>
      </c>
      <c r="B20" s="37" t="s">
        <v>4</v>
      </c>
      <c r="C20" s="5"/>
      <c r="D20" s="6"/>
      <c r="E20" s="7"/>
      <c r="F20" s="37" t="s">
        <v>5</v>
      </c>
      <c r="G20" s="7"/>
      <c r="H20" s="37" t="s">
        <v>6</v>
      </c>
      <c r="I20" s="5"/>
      <c r="J20" s="44" t="s">
        <v>0</v>
      </c>
      <c r="K20" s="8"/>
    </row>
    <row r="21" spans="1:11" ht="15" customHeight="1">
      <c r="A21" s="9"/>
      <c r="B21" s="38"/>
      <c r="C21" s="40" t="s">
        <v>3</v>
      </c>
      <c r="D21" s="40" t="s">
        <v>7</v>
      </c>
      <c r="E21" s="40" t="s">
        <v>3</v>
      </c>
      <c r="F21" s="38"/>
      <c r="G21" s="40" t="s">
        <v>3</v>
      </c>
      <c r="H21" s="38"/>
      <c r="I21" s="47" t="s">
        <v>3</v>
      </c>
      <c r="J21" s="45"/>
      <c r="K21" s="42" t="s">
        <v>3</v>
      </c>
    </row>
    <row r="22" spans="1:11" ht="15" customHeight="1">
      <c r="A22" s="10" t="s">
        <v>2</v>
      </c>
      <c r="B22" s="39"/>
      <c r="C22" s="41"/>
      <c r="D22" s="41"/>
      <c r="E22" s="41"/>
      <c r="F22" s="39"/>
      <c r="G22" s="41"/>
      <c r="H22" s="39"/>
      <c r="I22" s="48"/>
      <c r="J22" s="46"/>
      <c r="K22" s="43"/>
    </row>
    <row r="23" spans="1:11" ht="15" customHeight="1">
      <c r="A23" s="35" t="s">
        <v>11</v>
      </c>
      <c r="B23" s="14">
        <v>4872782</v>
      </c>
      <c r="C23" s="15">
        <f>ROUND(B23/J23*100,1)</f>
        <v>70.400000000000006</v>
      </c>
      <c r="D23" s="14">
        <v>1872790</v>
      </c>
      <c r="E23" s="15">
        <v>38.136420700237132</v>
      </c>
      <c r="F23" s="14">
        <v>1229334</v>
      </c>
      <c r="G23" s="15">
        <f>ROUND(F23/J23*100,1)</f>
        <v>17.8</v>
      </c>
      <c r="H23" s="14">
        <v>816982</v>
      </c>
      <c r="I23" s="16">
        <f>100-C23-G23</f>
        <v>11.799999999999994</v>
      </c>
      <c r="J23" s="17">
        <v>6919098</v>
      </c>
      <c r="K23" s="18">
        <v>100</v>
      </c>
    </row>
    <row r="24" spans="1:11" ht="15" customHeight="1">
      <c r="A24" s="36"/>
      <c r="B24" s="32">
        <f>B23/B$23*100</f>
        <v>100</v>
      </c>
      <c r="C24" s="20"/>
      <c r="D24" s="20">
        <f>D23/D15*100</f>
        <v>38678.025609252378</v>
      </c>
      <c r="E24" s="20"/>
      <c r="F24" s="32">
        <f>F23/F$23*100</f>
        <v>100</v>
      </c>
      <c r="G24" s="20"/>
      <c r="H24" s="32">
        <f>H23/H$23*100</f>
        <v>100</v>
      </c>
      <c r="I24" s="21"/>
      <c r="J24" s="33">
        <f>J23/J$23*100</f>
        <v>100</v>
      </c>
      <c r="K24" s="22"/>
    </row>
    <row r="25" spans="1:11" ht="15" customHeight="1">
      <c r="A25" s="35" t="s">
        <v>14</v>
      </c>
      <c r="B25" s="14">
        <v>5874193</v>
      </c>
      <c r="C25" s="15">
        <f>ROUND(B25/J25*100,1)</f>
        <v>71.400000000000006</v>
      </c>
      <c r="D25" s="14">
        <v>1872790</v>
      </c>
      <c r="E25" s="15">
        <v>27.066966186812287</v>
      </c>
      <c r="F25" s="14">
        <v>1717606</v>
      </c>
      <c r="G25" s="15">
        <f>ROUND(F25/J25*100,1)</f>
        <v>20.9</v>
      </c>
      <c r="H25" s="14">
        <v>633574</v>
      </c>
      <c r="I25" s="16">
        <f>100-C25-G25</f>
        <v>7.6999999999999957</v>
      </c>
      <c r="J25" s="17">
        <v>8225373</v>
      </c>
      <c r="K25" s="18">
        <v>100</v>
      </c>
    </row>
    <row r="26" spans="1:11" ht="15" customHeight="1">
      <c r="A26" s="36"/>
      <c r="B26" s="32">
        <f>B25/B$23*100</f>
        <v>120.55111433263379</v>
      </c>
      <c r="C26" s="20"/>
      <c r="D26" s="20">
        <f>D25/D17*100</f>
        <v>1872790.0000000002</v>
      </c>
      <c r="E26" s="20"/>
      <c r="F26" s="32">
        <f>F25/F$23*100</f>
        <v>139.71841663860269</v>
      </c>
      <c r="G26" s="20"/>
      <c r="H26" s="32">
        <f>H25/H$23*100</f>
        <v>77.550545789258521</v>
      </c>
      <c r="I26" s="21"/>
      <c r="J26" s="33">
        <f>J25/J$23*100</f>
        <v>118.87926721084166</v>
      </c>
      <c r="K26" s="22"/>
    </row>
    <row r="27" spans="1:11" ht="15" customHeight="1">
      <c r="A27" s="35" t="s">
        <v>15</v>
      </c>
      <c r="B27" s="14">
        <v>6476682</v>
      </c>
      <c r="C27" s="15">
        <f>ROUND(B27/J27*100,1)</f>
        <v>73.2</v>
      </c>
      <c r="D27" s="14">
        <v>1872790</v>
      </c>
      <c r="E27" s="15">
        <v>22.768450743814292</v>
      </c>
      <c r="F27" s="14">
        <v>1825959</v>
      </c>
      <c r="G27" s="15">
        <f>ROUND(F27/J27*100,1)</f>
        <v>20.6</v>
      </c>
      <c r="H27" s="14">
        <v>549516</v>
      </c>
      <c r="I27" s="16">
        <f>100-C27-G27</f>
        <v>6.1999999999999957</v>
      </c>
      <c r="J27" s="17">
        <v>8852151</v>
      </c>
      <c r="K27" s="18">
        <v>100</v>
      </c>
    </row>
    <row r="28" spans="1:11" ht="15" customHeight="1">
      <c r="A28" s="36"/>
      <c r="B28" s="32">
        <f>B27/B$23*100</f>
        <v>132.91548852380427</v>
      </c>
      <c r="C28" s="20"/>
      <c r="D28" s="20" t="e">
        <f>D27/D19*100</f>
        <v>#DIV/0!</v>
      </c>
      <c r="E28" s="20"/>
      <c r="F28" s="32">
        <f>F27/F$23*100</f>
        <v>148.53237606704118</v>
      </c>
      <c r="G28" s="20"/>
      <c r="H28" s="32">
        <f>H27/H$23*100</f>
        <v>67.261702216205492</v>
      </c>
      <c r="I28" s="21"/>
      <c r="J28" s="33">
        <f>J27/J$23*100</f>
        <v>127.93793352832985</v>
      </c>
      <c r="K28" s="22"/>
    </row>
    <row r="29" spans="1:11" ht="15" customHeight="1">
      <c r="A29" s="35" t="s">
        <v>18</v>
      </c>
      <c r="B29" s="14">
        <v>7649640</v>
      </c>
      <c r="C29" s="15">
        <f>ROUND(B29/J29*100,1)</f>
        <v>69.7</v>
      </c>
      <c r="D29" s="14">
        <v>1872790</v>
      </c>
      <c r="E29" s="15">
        <f>D29/J29*100</f>
        <v>17.068150386081474</v>
      </c>
      <c r="F29" s="14">
        <v>2342703</v>
      </c>
      <c r="G29" s="15">
        <f>ROUND(F29/J29*100,1)</f>
        <v>21.4</v>
      </c>
      <c r="H29" s="14">
        <v>980082</v>
      </c>
      <c r="I29" s="16">
        <f>100-C29-G29</f>
        <v>8.8999999999999986</v>
      </c>
      <c r="J29" s="17">
        <v>10972425</v>
      </c>
      <c r="K29" s="18">
        <v>100</v>
      </c>
    </row>
    <row r="30" spans="1:11" ht="15" customHeight="1">
      <c r="A30" s="36"/>
      <c r="B30" s="32">
        <f>B29/B$23*100</f>
        <v>156.98711742080806</v>
      </c>
      <c r="C30" s="20"/>
      <c r="D30" s="20" t="e">
        <f>D29/D21*100</f>
        <v>#VALUE!</v>
      </c>
      <c r="E30" s="20"/>
      <c r="F30" s="32">
        <f>F29/F$23*100</f>
        <v>190.56684351038854</v>
      </c>
      <c r="G30" s="20"/>
      <c r="H30" s="32">
        <f>H29/H$23*100</f>
        <v>119.96372013092088</v>
      </c>
      <c r="I30" s="21"/>
      <c r="J30" s="33">
        <f>J29/J$23*100</f>
        <v>158.581725537057</v>
      </c>
      <c r="K30" s="22"/>
    </row>
    <row r="31" spans="1:11" ht="15" customHeight="1">
      <c r="A31" s="35" t="s">
        <v>20</v>
      </c>
      <c r="B31" s="14">
        <v>7520479</v>
      </c>
      <c r="C31" s="15">
        <f>ROUND(B31/J31*100,1)</f>
        <v>81.2</v>
      </c>
      <c r="D31" s="14">
        <v>1872790</v>
      </c>
      <c r="E31" s="15">
        <f>D31/J31*100</f>
        <v>20.213322494122316</v>
      </c>
      <c r="F31" s="14">
        <v>1241184</v>
      </c>
      <c r="G31" s="15">
        <f>ROUND(F31/J31*100,1)</f>
        <v>13.4</v>
      </c>
      <c r="H31" s="14">
        <v>503464</v>
      </c>
      <c r="I31" s="16">
        <f>100-C31-G31</f>
        <v>5.3999999999999968</v>
      </c>
      <c r="J31" s="17">
        <v>9265127</v>
      </c>
      <c r="K31" s="18">
        <v>100</v>
      </c>
    </row>
    <row r="32" spans="1:11" ht="15" customHeight="1">
      <c r="A32" s="36"/>
      <c r="B32" s="32">
        <f>B31/B$23*100</f>
        <v>154.33645502712824</v>
      </c>
      <c r="C32" s="20"/>
      <c r="D32" s="20">
        <f>D31/D23*100</f>
        <v>100</v>
      </c>
      <c r="E32" s="20"/>
      <c r="F32" s="32">
        <f>F31/F$23*100</f>
        <v>100.96393657053331</v>
      </c>
      <c r="G32" s="20"/>
      <c r="H32" s="32">
        <f>H31/H$23*100</f>
        <v>61.624858320011946</v>
      </c>
      <c r="I32" s="21"/>
      <c r="J32" s="33">
        <f>J31/J$23*100</f>
        <v>133.90657279315889</v>
      </c>
      <c r="K32" s="22"/>
    </row>
    <row r="33" spans="1:11" ht="30.75" customHeight="1" thickBot="1">
      <c r="A33" s="24" t="s">
        <v>21</v>
      </c>
      <c r="B33" s="25">
        <f>B31/B29*100</f>
        <v>98.311541458160121</v>
      </c>
      <c r="C33" s="29"/>
      <c r="D33" s="25">
        <f>D31/D29*100</f>
        <v>100</v>
      </c>
      <c r="E33" s="29"/>
      <c r="F33" s="25">
        <f>F31/F29*100</f>
        <v>52.980851606029447</v>
      </c>
      <c r="G33" s="29"/>
      <c r="H33" s="25">
        <f>H31/H29*100</f>
        <v>51.36957928010105</v>
      </c>
      <c r="I33" s="29"/>
      <c r="J33" s="27">
        <f>J31/J29*100</f>
        <v>84.440103258851167</v>
      </c>
      <c r="K33" s="30"/>
    </row>
    <row r="34" spans="1:11" ht="15" customHeight="1">
      <c r="A34" s="3" t="s">
        <v>19</v>
      </c>
    </row>
    <row r="35" spans="1:11" ht="15" customHeight="1">
      <c r="A35" s="3" t="s">
        <v>12</v>
      </c>
    </row>
    <row r="36" spans="1:11" ht="15" customHeight="1">
      <c r="A36" s="3" t="s">
        <v>1</v>
      </c>
    </row>
    <row r="37" spans="1:11">
      <c r="A37" s="31" t="s">
        <v>17</v>
      </c>
    </row>
  </sheetData>
  <mergeCells count="32">
    <mergeCell ref="F4:F6"/>
    <mergeCell ref="K5:K6"/>
    <mergeCell ref="J4:J6"/>
    <mergeCell ref="H4:H6"/>
    <mergeCell ref="I5:I6"/>
    <mergeCell ref="A29:A30"/>
    <mergeCell ref="A31:A32"/>
    <mergeCell ref="C5:C6"/>
    <mergeCell ref="E21:E22"/>
    <mergeCell ref="B20:B22"/>
    <mergeCell ref="E5:E6"/>
    <mergeCell ref="D5:D6"/>
    <mergeCell ref="B4:B6"/>
    <mergeCell ref="A13:A14"/>
    <mergeCell ref="A15:A16"/>
    <mergeCell ref="A25:A26"/>
    <mergeCell ref="J3:K3"/>
    <mergeCell ref="J19:K19"/>
    <mergeCell ref="A9:A10"/>
    <mergeCell ref="A7:A8"/>
    <mergeCell ref="A27:A28"/>
    <mergeCell ref="H20:H22"/>
    <mergeCell ref="C21:C22"/>
    <mergeCell ref="D21:D22"/>
    <mergeCell ref="G21:G22"/>
    <mergeCell ref="A11:A12"/>
    <mergeCell ref="K21:K22"/>
    <mergeCell ref="J20:J22"/>
    <mergeCell ref="I21:I22"/>
    <mergeCell ref="F20:F22"/>
    <mergeCell ref="A23:A24"/>
    <mergeCell ref="G5:G6"/>
  </mergeCells>
  <phoneticPr fontId="2"/>
  <pageMargins left="0.98425196850393704" right="0.19685039370078741" top="0.98425196850393704" bottom="0.98425196850393704" header="0.51181102362204722" footer="0.51181102362204722"/>
  <pageSetup paperSize="9" firstPageNumber="313" orientation="portrait" useFirstPageNumber="1" r:id="rId1"/>
  <headerFooter differentOddEven="1">
    <oddHeader>&amp;L&amp;"ＭＳ ゴシック,標準"&amp;12Ⅱ　市町村税の納税
　３　滞納整理の状況</oddHeader>
    <oddFooter>&amp;C&amp;"ＭＳ ゴシック,標準"&amp;11&amp;P</oddFooter>
    <evenFooter>&amp;C&amp;"ＭＳ ゴシック,標準"&amp;11&amp;P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　滞納処分の執行停止の推移（件数・税額）</vt:lpstr>
      <vt:lpstr>'(4)　滞納処分の執行停止の推移（件数・税額）'!Print_Area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2015-02-20T04:53:25Z</cp:lastPrinted>
  <dcterms:created xsi:type="dcterms:W3CDTF">2009-03-03T04:42:02Z</dcterms:created>
  <dcterms:modified xsi:type="dcterms:W3CDTF">2015-02-20T04:53:34Z</dcterms:modified>
</cp:coreProperties>
</file>