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13960\Box\【02_課所共有】09_04_生産振興課\R06年度\文書ファイル\02主穀担当\28_主穀全般\28_01_総務事務\28_01_110_ホームページ\0412 主穀担当ページ更新\更新用\"/>
    </mc:Choice>
  </mc:AlternateContent>
  <xr:revisionPtr revIDLastSave="0" documentId="8_{242A8495-B3FA-4786-8380-0B05D65C6B3C}" xr6:coauthVersionLast="36" xr6:coauthVersionMax="36" xr10:uidLastSave="{00000000-0000-0000-0000-000000000000}"/>
  <bookViews>
    <workbookView xWindow="0" yWindow="0" windowWidth="28800" windowHeight="12120" xr2:uid="{D20FD50C-8DBB-4E53-BF6C-53FD92A841FA}"/>
  </bookViews>
  <sheets>
    <sheet name="大豆計画" sheetId="1" r:id="rId1"/>
  </sheets>
  <definedNames>
    <definedName name="_xlnm.Print_Area" localSheetId="0">大豆計画!$B$1:$J$22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I10" i="1"/>
  <c r="E11" i="1"/>
  <c r="E12" i="1"/>
  <c r="I12" i="1"/>
  <c r="E13" i="1"/>
  <c r="I13" i="1"/>
  <c r="I14" i="1"/>
  <c r="E15" i="1"/>
</calcChain>
</file>

<file path=xl/sharedStrings.xml><?xml version="1.0" encoding="utf-8"?>
<sst xmlns="http://schemas.openxmlformats.org/spreadsheetml/2006/main" count="45" uniqueCount="38">
  <si>
    <t>・採種ほの基準収量は、100㎏/10aとする。</t>
    <rPh sb="1" eb="3">
      <t>サイシュ</t>
    </rPh>
    <rPh sb="5" eb="7">
      <t>キジュン</t>
    </rPh>
    <rPh sb="7" eb="9">
      <t>シュウリョウ</t>
    </rPh>
    <phoneticPr fontId="7"/>
  </si>
  <si>
    <t>・埼玉県米麦改良協会の主要農作物種子の需給見通し（種子需要量、備蓄量、県外委託予定数量）を基に県内必要採種ほ面積を算出。</t>
    <rPh sb="1" eb="3">
      <t>サイタマ</t>
    </rPh>
    <rPh sb="3" eb="4">
      <t>ケン</t>
    </rPh>
    <rPh sb="4" eb="6">
      <t>ベイバク</t>
    </rPh>
    <rPh sb="6" eb="8">
      <t>カイリョウ</t>
    </rPh>
    <rPh sb="8" eb="10">
      <t>キョウカイ</t>
    </rPh>
    <rPh sb="11" eb="16">
      <t>シュヨウノウサクモツ</t>
    </rPh>
    <rPh sb="16" eb="18">
      <t>シュシ</t>
    </rPh>
    <rPh sb="19" eb="21">
      <t>ジュキュウ</t>
    </rPh>
    <rPh sb="21" eb="23">
      <t>ミトオ</t>
    </rPh>
    <rPh sb="25" eb="27">
      <t>シュシ</t>
    </rPh>
    <rPh sb="27" eb="29">
      <t>ジュヨウ</t>
    </rPh>
    <rPh sb="29" eb="30">
      <t>リョウ</t>
    </rPh>
    <rPh sb="31" eb="33">
      <t>ビチク</t>
    </rPh>
    <rPh sb="33" eb="34">
      <t>リョウ</t>
    </rPh>
    <rPh sb="34" eb="36">
      <t>サンシュツ</t>
    </rPh>
    <rPh sb="39" eb="41">
      <t>ヨテイ</t>
    </rPh>
    <rPh sb="41" eb="43">
      <t>スウリョウ</t>
    </rPh>
    <rPh sb="45" eb="46">
      <t>モト</t>
    </rPh>
    <rPh sb="47" eb="49">
      <t>ケンナイ</t>
    </rPh>
    <rPh sb="49" eb="51">
      <t>ヒツヨウ</t>
    </rPh>
    <rPh sb="51" eb="53">
      <t>サイシュ</t>
    </rPh>
    <rPh sb="54" eb="56">
      <t>メンセキ</t>
    </rPh>
    <rPh sb="57" eb="59">
      <t>サンシュツ</t>
    </rPh>
    <phoneticPr fontId="7"/>
  </si>
  <si>
    <t>＜積算根拠＞</t>
    <rPh sb="1" eb="3">
      <t>セキサン</t>
    </rPh>
    <rPh sb="3" eb="5">
      <t>コンキョ</t>
    </rPh>
    <phoneticPr fontId="7"/>
  </si>
  <si>
    <t>G-H</t>
    <phoneticPr fontId="7"/>
  </si>
  <si>
    <t>比較増減</t>
    <rPh sb="0" eb="2">
      <t>ヒカク</t>
    </rPh>
    <rPh sb="2" eb="4">
      <t>ゾウゲン</t>
    </rPh>
    <phoneticPr fontId="7"/>
  </si>
  <si>
    <t>計画数量</t>
  </si>
  <si>
    <t>H</t>
    <phoneticPr fontId="7"/>
  </si>
  <si>
    <t>令和５年産設置面積 (ha)</t>
    <rPh sb="0" eb="1">
      <t>レイ</t>
    </rPh>
    <rPh sb="1" eb="2">
      <t>ワ</t>
    </rPh>
    <rPh sb="3" eb="4">
      <t>ネン</t>
    </rPh>
    <rPh sb="4" eb="5">
      <t>サン</t>
    </rPh>
    <rPh sb="5" eb="7">
      <t>セッチ</t>
    </rPh>
    <rPh sb="7" eb="9">
      <t>メンセキ</t>
    </rPh>
    <phoneticPr fontId="7"/>
  </si>
  <si>
    <t>面   積</t>
    <phoneticPr fontId="7"/>
  </si>
  <si>
    <t>合　　計</t>
    <rPh sb="0" eb="1">
      <t>ゴウ</t>
    </rPh>
    <rPh sb="3" eb="4">
      <t>ケイ</t>
    </rPh>
    <phoneticPr fontId="7"/>
  </si>
  <si>
    <t>G</t>
    <phoneticPr fontId="7"/>
  </si>
  <si>
    <t>令和６年産採種ほ設置面積 (ha)</t>
    <rPh sb="0" eb="1">
      <t>レイ</t>
    </rPh>
    <rPh sb="1" eb="2">
      <t>ワ</t>
    </rPh>
    <rPh sb="3" eb="5">
      <t>ネンサン</t>
    </rPh>
    <rPh sb="5" eb="7">
      <t>サイシュ</t>
    </rPh>
    <rPh sb="8" eb="10">
      <t>セッチ</t>
    </rPh>
    <rPh sb="10" eb="12">
      <t>メンセキ</t>
    </rPh>
    <phoneticPr fontId="7"/>
  </si>
  <si>
    <t>（加須市）</t>
    <rPh sb="1" eb="4">
      <t>カゾシ</t>
    </rPh>
    <phoneticPr fontId="7"/>
  </si>
  <si>
    <t>F</t>
    <phoneticPr fontId="7"/>
  </si>
  <si>
    <t>必要採種ほ面積</t>
    <rPh sb="0" eb="2">
      <t>ヒツヨウ</t>
    </rPh>
    <rPh sb="2" eb="4">
      <t>サイシュ</t>
    </rPh>
    <rPh sb="5" eb="7">
      <t>メンセキ</t>
    </rPh>
    <phoneticPr fontId="7"/>
  </si>
  <si>
    <t>ほくさい</t>
    <phoneticPr fontId="7"/>
  </si>
  <si>
    <t>E＝A-B-C+D</t>
    <phoneticPr fontId="7"/>
  </si>
  <si>
    <t>県内産種子の要確保数量 (kg)</t>
    <rPh sb="0" eb="2">
      <t>ケンナイ</t>
    </rPh>
    <rPh sb="2" eb="3">
      <t>サン</t>
    </rPh>
    <rPh sb="3" eb="5">
      <t>シュシ</t>
    </rPh>
    <rPh sb="6" eb="7">
      <t>ヨウ</t>
    </rPh>
    <rPh sb="7" eb="9">
      <t>カクホ</t>
    </rPh>
    <rPh sb="9" eb="11">
      <t>スウリョウ</t>
    </rPh>
    <phoneticPr fontId="7"/>
  </si>
  <si>
    <t>（深谷市）</t>
    <rPh sb="1" eb="4">
      <t>フカヤシ</t>
    </rPh>
    <phoneticPr fontId="7"/>
  </si>
  <si>
    <t>D</t>
    <phoneticPr fontId="7"/>
  </si>
  <si>
    <t>備蓄する種子量（予定） (kg)</t>
    <rPh sb="0" eb="2">
      <t>ビチク</t>
    </rPh>
    <rPh sb="4" eb="6">
      <t>シュシ</t>
    </rPh>
    <rPh sb="6" eb="7">
      <t>リョウ</t>
    </rPh>
    <rPh sb="8" eb="10">
      <t>ヨテイ</t>
    </rPh>
    <phoneticPr fontId="7"/>
  </si>
  <si>
    <t>ふかや</t>
    <phoneticPr fontId="7"/>
  </si>
  <si>
    <t>C</t>
    <phoneticPr fontId="7"/>
  </si>
  <si>
    <t>前年産種子残量見込み (kg)</t>
    <rPh sb="0" eb="2">
      <t>ゼンネン</t>
    </rPh>
    <rPh sb="2" eb="3">
      <t>サン</t>
    </rPh>
    <rPh sb="3" eb="5">
      <t>シュシ</t>
    </rPh>
    <rPh sb="5" eb="7">
      <t>ザンリョウ</t>
    </rPh>
    <rPh sb="7" eb="9">
      <t>ミコ</t>
    </rPh>
    <phoneticPr fontId="7"/>
  </si>
  <si>
    <t>（熊谷市・江南）</t>
    <rPh sb="1" eb="3">
      <t>クマガヤ</t>
    </rPh>
    <rPh sb="3" eb="4">
      <t>シ</t>
    </rPh>
    <rPh sb="5" eb="7">
      <t>コウナン</t>
    </rPh>
    <phoneticPr fontId="7"/>
  </si>
  <si>
    <t>B</t>
    <phoneticPr fontId="7"/>
  </si>
  <si>
    <t>うち県外委託数量</t>
    <rPh sb="2" eb="4">
      <t>ケンガイ</t>
    </rPh>
    <rPh sb="4" eb="6">
      <t>イタク</t>
    </rPh>
    <rPh sb="6" eb="8">
      <t>スウリョウ</t>
    </rPh>
    <phoneticPr fontId="7"/>
  </si>
  <si>
    <t>くまがや</t>
  </si>
  <si>
    <t>A</t>
    <phoneticPr fontId="7"/>
  </si>
  <si>
    <t>令和７年播き種子の需要見込み (kg)</t>
    <rPh sb="0" eb="1">
      <t>レイ</t>
    </rPh>
    <rPh sb="1" eb="2">
      <t>ワ</t>
    </rPh>
    <rPh sb="3" eb="4">
      <t>ネン</t>
    </rPh>
    <rPh sb="4" eb="5">
      <t>マ</t>
    </rPh>
    <rPh sb="6" eb="8">
      <t>シュシ</t>
    </rPh>
    <rPh sb="9" eb="11">
      <t>ジュヨウ</t>
    </rPh>
    <rPh sb="11" eb="13">
      <t>ミコ</t>
    </rPh>
    <phoneticPr fontId="7"/>
  </si>
  <si>
    <t>里のほほえみ</t>
    <rPh sb="0" eb="1">
      <t>サト</t>
    </rPh>
    <phoneticPr fontId="7"/>
  </si>
  <si>
    <t>面積・量</t>
    <phoneticPr fontId="7"/>
  </si>
  <si>
    <t>農協名</t>
  </si>
  <si>
    <t>品　種</t>
    <rPh sb="0" eb="1">
      <t>シナ</t>
    </rPh>
    <rPh sb="2" eb="3">
      <t>タネ</t>
    </rPh>
    <phoneticPr fontId="7"/>
  </si>
  <si>
    <t>（単位：ｈａ、ｋｇ）</t>
    <rPh sb="1" eb="3">
      <t>タンイ</t>
    </rPh>
    <phoneticPr fontId="7"/>
  </si>
  <si>
    <t>（単位：ｋｇ、ｈａ）</t>
    <rPh sb="1" eb="3">
      <t>タンイ</t>
    </rPh>
    <phoneticPr fontId="7"/>
  </si>
  <si>
    <t>＜農協別設置面積及び生産計画＞</t>
    <rPh sb="1" eb="3">
      <t>ノウキョウ</t>
    </rPh>
    <rPh sb="3" eb="4">
      <t>ベツ</t>
    </rPh>
    <rPh sb="4" eb="6">
      <t>セッチ</t>
    </rPh>
    <rPh sb="6" eb="8">
      <t>メンセキ</t>
    </rPh>
    <rPh sb="8" eb="9">
      <t>オヨ</t>
    </rPh>
    <rPh sb="10" eb="12">
      <t>セイサン</t>
    </rPh>
    <rPh sb="12" eb="14">
      <t>ケイカク</t>
    </rPh>
    <phoneticPr fontId="7"/>
  </si>
  <si>
    <t>令 和 ６ 年 産 大 豆 採 種 ほ 設 置 計 画</t>
    <rPh sb="0" eb="1">
      <t>レイ</t>
    </rPh>
    <rPh sb="2" eb="3">
      <t>ワ</t>
    </rPh>
    <rPh sb="6" eb="7">
      <t>トシ</t>
    </rPh>
    <rPh sb="8" eb="9">
      <t>サン</t>
    </rPh>
    <rPh sb="10" eb="11">
      <t>ダイ</t>
    </rPh>
    <rPh sb="12" eb="13">
      <t>マメ</t>
    </rPh>
    <rPh sb="14" eb="15">
      <t>サイ</t>
    </rPh>
    <rPh sb="16" eb="17">
      <t>タネ</t>
    </rPh>
    <rPh sb="20" eb="21">
      <t>セツ</t>
    </rPh>
    <rPh sb="22" eb="23">
      <t>オキ</t>
    </rPh>
    <rPh sb="24" eb="25">
      <t>ケイ</t>
    </rPh>
    <rPh sb="26" eb="27">
      <t>ガ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</si>
</sst>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.0"/>
    <numFmt numFmtId="177" formatCode="0.0_ "/>
    <numFmt numFmtId="178" formatCode="0.0_);[Red]\(0.0\)"/>
    <numFmt numFmtId="179" formatCode="#,##0.0_ "/>
    <numFmt numFmtId="180" formatCode="#,##0.0_ ;[Red]\-#,##0.0\ "/>
    <numFmt numFmtId="181" formatCode="#,##0_ ;[Red]\-#,##0\ "/>
  </numFmts>
  <fonts count="14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2"/>
      <charset val="128"/>
    </font>
    <font>
      <sz val="12"/>
      <name val="ＭＳ ゴシック"/>
      <family val="3"/>
      <charset val="128"/>
    </font>
    <font>
      <b/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20"/>
      <name val="ＭＳ 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2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 style="thin">
        <color indexed="8"/>
      </bottom>
      <diagonal/>
    </border>
    <border>
      <left style="thin">
        <color indexed="8"/>
      </left>
      <right/>
      <top style="dotted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tted">
        <color indexed="8"/>
      </top>
      <bottom/>
      <diagonal/>
    </border>
    <border>
      <left style="thin">
        <color indexed="8"/>
      </left>
      <right/>
      <top style="dotted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</borders>
  <cellStyleXfs count="4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" fillId="0" borderId="0"/>
    <xf numFmtId="0" fontId="5" fillId="0" borderId="0"/>
  </cellStyleXfs>
  <cellXfs count="83">
    <xf numFmtId="0" fontId="0" fillId="0" borderId="0" xfId="0">
      <alignment vertical="center"/>
    </xf>
    <xf numFmtId="0" fontId="1" fillId="0" borderId="0" xfId="2" applyFont="1" applyAlignment="1"/>
    <xf numFmtId="0" fontId="3" fillId="0" borderId="0" xfId="2" applyFont="1" applyAlignment="1"/>
    <xf numFmtId="0" fontId="4" fillId="0" borderId="0" xfId="2" applyNumberFormat="1" applyFont="1" applyBorder="1"/>
    <xf numFmtId="0" fontId="1" fillId="0" borderId="0" xfId="2" applyNumberFormat="1" applyFont="1" applyBorder="1"/>
    <xf numFmtId="0" fontId="1" fillId="0" borderId="0" xfId="2" applyFont="1" applyBorder="1"/>
    <xf numFmtId="0" fontId="1" fillId="0" borderId="0" xfId="2" applyFont="1" applyBorder="1" applyAlignment="1"/>
    <xf numFmtId="176" fontId="1" fillId="0" borderId="0" xfId="2" applyNumberFormat="1" applyFont="1" applyBorder="1"/>
    <xf numFmtId="177" fontId="3" fillId="0" borderId="0" xfId="2" applyNumberFormat="1" applyFont="1" applyBorder="1" applyAlignment="1"/>
    <xf numFmtId="176" fontId="4" fillId="0" borderId="0" xfId="2" applyNumberFormat="1" applyFont="1" applyFill="1" applyBorder="1" applyAlignment="1">
      <alignment vertical="center"/>
    </xf>
    <xf numFmtId="0" fontId="5" fillId="0" borderId="0" xfId="2" applyNumberFormat="1" applyFont="1" applyBorder="1" applyAlignment="1">
      <alignment horizontal="center" vertical="center"/>
    </xf>
    <xf numFmtId="0" fontId="1" fillId="0" borderId="0" xfId="2" applyNumberFormat="1" applyFont="1" applyBorder="1" applyAlignment="1">
      <alignment horizontal="center" vertical="center"/>
    </xf>
    <xf numFmtId="176" fontId="6" fillId="0" borderId="0" xfId="2" applyNumberFormat="1" applyFont="1" applyAlignment="1"/>
    <xf numFmtId="176" fontId="4" fillId="0" borderId="0" xfId="2" applyNumberFormat="1" applyFont="1" applyBorder="1"/>
    <xf numFmtId="176" fontId="4" fillId="0" borderId="0" xfId="2" applyNumberFormat="1" applyFont="1" applyFill="1" applyBorder="1"/>
    <xf numFmtId="0" fontId="1" fillId="0" borderId="0" xfId="2" applyNumberFormat="1" applyFont="1" applyBorder="1" applyAlignment="1">
      <alignment shrinkToFit="1"/>
    </xf>
    <xf numFmtId="3" fontId="1" fillId="0" borderId="0" xfId="2" applyNumberFormat="1" applyFont="1" applyFill="1" applyBorder="1" applyAlignment="1">
      <alignment vertical="center"/>
    </xf>
    <xf numFmtId="0" fontId="1" fillId="0" borderId="0" xfId="3" applyFont="1" applyAlignment="1">
      <alignment wrapText="1"/>
    </xf>
    <xf numFmtId="0" fontId="0" fillId="0" borderId="0" xfId="3" applyFont="1" applyAlignment="1"/>
    <xf numFmtId="0" fontId="1" fillId="0" borderId="0" xfId="2" applyNumberFormat="1" applyFont="1" applyBorder="1" applyAlignment="1">
      <alignment horizontal="center"/>
    </xf>
    <xf numFmtId="0" fontId="1" fillId="0" borderId="0" xfId="2" applyNumberFormat="1" applyFont="1" applyBorder="1" applyAlignment="1">
      <alignment horizontal="center" vertical="center" shrinkToFit="1"/>
    </xf>
    <xf numFmtId="0" fontId="5" fillId="0" borderId="0" xfId="3" applyFont="1" applyAlignment="1"/>
    <xf numFmtId="0" fontId="1" fillId="0" borderId="0" xfId="3" applyFont="1" applyBorder="1" applyAlignment="1">
      <alignment horizontal="right"/>
    </xf>
    <xf numFmtId="0" fontId="1" fillId="0" borderId="0" xfId="3" applyFont="1" applyAlignment="1"/>
    <xf numFmtId="0" fontId="8" fillId="0" borderId="0" xfId="2" applyFont="1" applyBorder="1" applyAlignment="1"/>
    <xf numFmtId="0" fontId="1" fillId="0" borderId="0" xfId="3" applyFont="1" applyAlignment="1">
      <alignment horizontal="right"/>
    </xf>
    <xf numFmtId="0" fontId="8" fillId="0" borderId="0" xfId="3" applyFont="1"/>
    <xf numFmtId="0" fontId="9" fillId="0" borderId="0" xfId="2" applyFont="1" applyBorder="1" applyAlignment="1">
      <alignment vertical="top"/>
    </xf>
    <xf numFmtId="178" fontId="1" fillId="0" borderId="1" xfId="2" quotePrefix="1" applyNumberFormat="1" applyFont="1" applyBorder="1" applyAlignment="1">
      <alignment horizontal="right"/>
    </xf>
    <xf numFmtId="0" fontId="9" fillId="0" borderId="2" xfId="3" applyFont="1" applyBorder="1" applyAlignment="1">
      <alignment horizontal="left"/>
    </xf>
    <xf numFmtId="0" fontId="1" fillId="0" borderId="3" xfId="2" applyNumberFormat="1" applyFont="1" applyBorder="1"/>
    <xf numFmtId="3" fontId="1" fillId="0" borderId="4" xfId="2" applyNumberFormat="1" applyFont="1" applyFill="1" applyBorder="1" applyAlignment="1">
      <alignment vertical="center"/>
    </xf>
    <xf numFmtId="0" fontId="5" fillId="0" borderId="5" xfId="2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78" fontId="1" fillId="0" borderId="7" xfId="2" applyNumberFormat="1" applyFont="1" applyBorder="1" applyAlignment="1">
      <alignment horizontal="right"/>
    </xf>
    <xf numFmtId="0" fontId="9" fillId="0" borderId="8" xfId="3" applyFont="1" applyBorder="1" applyAlignment="1">
      <alignment horizontal="left"/>
    </xf>
    <xf numFmtId="0" fontId="1" fillId="0" borderId="9" xfId="2" applyNumberFormat="1" applyFont="1" applyBorder="1" applyAlignment="1"/>
    <xf numFmtId="177" fontId="4" fillId="0" borderId="0" xfId="2" applyNumberFormat="1" applyFont="1" applyFill="1" applyBorder="1" applyAlignment="1">
      <alignment vertical="top"/>
    </xf>
    <xf numFmtId="177" fontId="4" fillId="0" borderId="10" xfId="2" applyNumberFormat="1" applyFont="1" applyFill="1" applyBorder="1" applyAlignment="1">
      <alignment vertical="top"/>
    </xf>
    <xf numFmtId="0" fontId="5" fillId="0" borderId="11" xfId="2" applyNumberFormat="1" applyFont="1" applyBorder="1" applyAlignment="1">
      <alignment horizontal="center" vertical="center"/>
    </xf>
    <xf numFmtId="0" fontId="1" fillId="0" borderId="10" xfId="2" applyNumberFormat="1" applyFont="1" applyBorder="1" applyAlignment="1">
      <alignment horizontal="center" vertical="center"/>
    </xf>
    <xf numFmtId="179" fontId="10" fillId="2" borderId="12" xfId="2" applyNumberFormat="1" applyFont="1" applyFill="1" applyBorder="1" applyAlignment="1">
      <alignment horizontal="right"/>
    </xf>
    <xf numFmtId="0" fontId="9" fillId="2" borderId="13" xfId="3" applyFont="1" applyFill="1" applyBorder="1" applyAlignment="1">
      <alignment horizontal="left"/>
    </xf>
    <xf numFmtId="0" fontId="1" fillId="2" borderId="14" xfId="3" applyFont="1" applyFill="1" applyBorder="1"/>
    <xf numFmtId="0" fontId="1" fillId="0" borderId="15" xfId="2" applyFont="1" applyBorder="1" applyAlignment="1">
      <alignment horizontal="center" vertical="center"/>
    </xf>
    <xf numFmtId="180" fontId="1" fillId="0" borderId="16" xfId="1" applyNumberFormat="1" applyFont="1" applyFill="1" applyBorder="1" applyAlignment="1"/>
    <xf numFmtId="0" fontId="1" fillId="0" borderId="9" xfId="3" applyFont="1" applyBorder="1"/>
    <xf numFmtId="181" fontId="1" fillId="0" borderId="17" xfId="1" applyNumberFormat="1" applyFont="1" applyFill="1" applyBorder="1" applyAlignment="1"/>
    <xf numFmtId="0" fontId="9" fillId="0" borderId="18" xfId="3" applyFont="1" applyBorder="1" applyAlignment="1">
      <alignment horizontal="left"/>
    </xf>
    <xf numFmtId="0" fontId="1" fillId="0" borderId="19" xfId="3" applyFont="1" applyBorder="1"/>
    <xf numFmtId="0" fontId="1" fillId="0" borderId="20" xfId="2" applyFont="1" applyBorder="1" applyAlignment="1">
      <alignment horizontal="center" vertical="center"/>
    </xf>
    <xf numFmtId="177" fontId="4" fillId="0" borderId="0" xfId="2" applyNumberFormat="1" applyFont="1" applyBorder="1"/>
    <xf numFmtId="0" fontId="1" fillId="0" borderId="10" xfId="2" applyFont="1" applyBorder="1" applyAlignment="1">
      <alignment horizontal="center" vertical="center"/>
    </xf>
    <xf numFmtId="3" fontId="1" fillId="0" borderId="0" xfId="2" applyNumberFormat="1" applyFont="1" applyBorder="1"/>
    <xf numFmtId="0" fontId="1" fillId="0" borderId="0" xfId="2" applyFont="1" applyFill="1" applyBorder="1"/>
    <xf numFmtId="3" fontId="1" fillId="0" borderId="0" xfId="2" applyNumberFormat="1" applyFont="1" applyFill="1" applyBorder="1"/>
    <xf numFmtId="0" fontId="1" fillId="0" borderId="0" xfId="2" applyFont="1" applyBorder="1" applyAlignment="1">
      <alignment vertical="center"/>
    </xf>
    <xf numFmtId="3" fontId="1" fillId="0" borderId="21" xfId="2" applyNumberFormat="1" applyFont="1" applyFill="1" applyBorder="1" applyAlignment="1">
      <alignment vertical="center"/>
    </xf>
    <xf numFmtId="0" fontId="5" fillId="0" borderId="22" xfId="2" applyNumberFormat="1" applyFont="1" applyBorder="1" applyAlignment="1">
      <alignment horizontal="center" vertical="center"/>
    </xf>
    <xf numFmtId="0" fontId="1" fillId="0" borderId="15" xfId="2" applyNumberFormat="1" applyFont="1" applyBorder="1" applyAlignment="1">
      <alignment horizontal="center" vertical="center"/>
    </xf>
    <xf numFmtId="181" fontId="1" fillId="0" borderId="23" xfId="1" applyNumberFormat="1" applyFont="1" applyFill="1" applyBorder="1" applyAlignment="1"/>
    <xf numFmtId="0" fontId="9" fillId="0" borderId="24" xfId="3" applyFont="1" applyBorder="1" applyAlignment="1">
      <alignment horizontal="left"/>
    </xf>
    <xf numFmtId="0" fontId="1" fillId="0" borderId="25" xfId="3" applyFont="1" applyBorder="1" applyAlignment="1">
      <alignment horizontal="right"/>
    </xf>
    <xf numFmtId="0" fontId="4" fillId="0" borderId="0" xfId="2" applyNumberFormat="1" applyFont="1" applyFill="1" applyBorder="1"/>
    <xf numFmtId="0" fontId="1" fillId="0" borderId="11" xfId="2" applyNumberFormat="1" applyFont="1" applyBorder="1" applyAlignment="1">
      <alignment horizontal="center" vertical="center"/>
    </xf>
    <xf numFmtId="181" fontId="1" fillId="0" borderId="26" xfId="1" applyNumberFormat="1" applyFont="1" applyFill="1" applyBorder="1" applyAlignment="1"/>
    <xf numFmtId="0" fontId="11" fillId="0" borderId="27" xfId="3" applyFont="1" applyFill="1" applyBorder="1" applyAlignment="1">
      <alignment horizontal="left"/>
    </xf>
    <xf numFmtId="0" fontId="4" fillId="0" borderId="28" xfId="3" applyFont="1" applyFill="1" applyBorder="1"/>
    <xf numFmtId="0" fontId="1" fillId="0" borderId="0" xfId="2" applyNumberFormat="1" applyFont="1" applyBorder="1" applyAlignment="1"/>
    <xf numFmtId="0" fontId="1" fillId="0" borderId="10" xfId="2" applyNumberFormat="1" applyFont="1" applyBorder="1" applyAlignment="1">
      <alignment horizontal="center" vertical="center" shrinkToFit="1"/>
    </xf>
    <xf numFmtId="0" fontId="1" fillId="3" borderId="29" xfId="3" applyFont="1" applyFill="1" applyBorder="1" applyAlignment="1">
      <alignment horizontal="center" vertical="center" wrapText="1"/>
    </xf>
    <xf numFmtId="0" fontId="1" fillId="3" borderId="30" xfId="3" applyFont="1" applyFill="1" applyBorder="1" applyAlignment="1">
      <alignment horizontal="left" vertical="center"/>
    </xf>
    <xf numFmtId="0" fontId="1" fillId="3" borderId="31" xfId="3" applyFont="1" applyFill="1" applyBorder="1" applyAlignment="1">
      <alignment horizontal="center" vertical="center"/>
    </xf>
    <xf numFmtId="0" fontId="1" fillId="0" borderId="0" xfId="3" applyFont="1" applyAlignment="1">
      <alignment horizontal="left"/>
    </xf>
    <xf numFmtId="0" fontId="1" fillId="0" borderId="0" xfId="3" applyFont="1"/>
    <xf numFmtId="0" fontId="12" fillId="0" borderId="0" xfId="2" applyFont="1" applyAlignment="1">
      <alignment horizontal="center" shrinkToFit="1"/>
    </xf>
    <xf numFmtId="0" fontId="12" fillId="0" borderId="0" xfId="2" applyFont="1" applyAlignment="1">
      <alignment horizontal="center" shrinkToFit="1"/>
    </xf>
    <xf numFmtId="0" fontId="12" fillId="0" borderId="0" xfId="2" applyFont="1" applyAlignment="1">
      <alignment horizontal="center"/>
    </xf>
    <xf numFmtId="0" fontId="12" fillId="0" borderId="0" xfId="2" applyFont="1" applyAlignment="1">
      <alignment horizontal="center"/>
    </xf>
    <xf numFmtId="0" fontId="1" fillId="0" borderId="0" xfId="3" applyFont="1" applyAlignment="1">
      <alignment horizontal="right" vertical="center"/>
    </xf>
    <xf numFmtId="0" fontId="10" fillId="0" borderId="0" xfId="2" applyFont="1" applyAlignment="1">
      <alignment horizontal="center"/>
    </xf>
    <xf numFmtId="0" fontId="13" fillId="0" borderId="0" xfId="2" applyFont="1" applyAlignment="1">
      <alignment horizontal="center" vertical="top"/>
    </xf>
    <xf numFmtId="0" fontId="13" fillId="0" borderId="0" xfId="2" applyFont="1" applyAlignment="1">
      <alignment horizontal="center" vertical="top"/>
    </xf>
  </cellXfs>
  <cellStyles count="4">
    <cellStyle name="桁区切り" xfId="1" builtinId="6"/>
    <cellStyle name="標準" xfId="0" builtinId="0"/>
    <cellStyle name="標準_18米計画(案)" xfId="2" xr:uid="{FAD58DB5-FA08-487F-9B38-EBB486214EE0}"/>
    <cellStyle name="標準_確定値・採種計画の積算" xfId="3" xr:uid="{38027989-63A6-4069-930A-BF75094ADAB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10</xdr:row>
      <xdr:rowOff>0</xdr:rowOff>
    </xdr:from>
    <xdr:to>
      <xdr:col>5</xdr:col>
      <xdr:colOff>0</xdr:colOff>
      <xdr:row>10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F8F51EB-D802-4AC9-9AD1-32E040A9D6F1}"/>
            </a:ext>
          </a:extLst>
        </xdr:cNvPr>
        <xdr:cNvSpPr>
          <a:spLocks/>
        </xdr:cNvSpPr>
      </xdr:nvSpPr>
      <xdr:spPr bwMode="auto">
        <a:xfrm>
          <a:off x="4095750" y="1809750"/>
          <a:ext cx="0" cy="0"/>
        </a:xfrm>
        <a:prstGeom prst="borderCallout1">
          <a:avLst>
            <a:gd name="adj1" fmla="val 52176"/>
            <a:gd name="adj2" fmla="val -8694"/>
            <a:gd name="adj3" fmla="val 147824"/>
            <a:gd name="adj4" fmla="val -3260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17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、</a:t>
          </a:r>
          <a:r>
            <a:rPr lang="en-US" altLang="ja-JP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18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平均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762E1E-16F0-44AE-BF20-04043E64D28D}">
  <dimension ref="C1:T35"/>
  <sheetViews>
    <sheetView tabSelected="1" view="pageBreakPreview" zoomScaleNormal="100" zoomScaleSheetLayoutView="100" workbookViewId="0">
      <selection activeCell="C24" sqref="C24"/>
    </sheetView>
  </sheetViews>
  <sheetFormatPr defaultColWidth="10.75" defaultRowHeight="14.25"/>
  <cols>
    <col min="1" max="1" width="8.625" style="1" customWidth="1"/>
    <col min="2" max="2" width="1" style="1" customWidth="1"/>
    <col min="3" max="3" width="37.5" style="1" customWidth="1"/>
    <col min="4" max="4" width="10.625" style="1" customWidth="1"/>
    <col min="5" max="5" width="18.625" style="1" customWidth="1"/>
    <col min="6" max="6" width="13.5" style="1" customWidth="1"/>
    <col min="7" max="7" width="14.875" style="1" customWidth="1"/>
    <col min="8" max="8" width="10.625" style="1" customWidth="1"/>
    <col min="9" max="9" width="12.625" style="1" customWidth="1"/>
    <col min="10" max="10" width="3.5" style="1" customWidth="1"/>
    <col min="11" max="11" width="12.625" style="1" customWidth="1"/>
    <col min="12" max="16384" width="10.75" style="1"/>
  </cols>
  <sheetData>
    <row r="1" spans="3:16" ht="30" customHeight="1">
      <c r="C1" s="82" t="s">
        <v>37</v>
      </c>
      <c r="D1" s="82"/>
      <c r="E1" s="82"/>
      <c r="F1" s="82"/>
      <c r="G1" s="82"/>
      <c r="H1" s="82"/>
      <c r="I1" s="82"/>
      <c r="J1" s="81"/>
      <c r="K1" s="81"/>
    </row>
    <row r="2" spans="3:16" ht="3" customHeight="1">
      <c r="C2" s="80"/>
      <c r="D2" s="80"/>
      <c r="E2" s="80"/>
      <c r="F2" s="12"/>
      <c r="I2" s="79"/>
      <c r="J2" s="79"/>
      <c r="K2" s="79"/>
    </row>
    <row r="3" spans="3:16" ht="21" customHeight="1">
      <c r="G3" s="78"/>
      <c r="H3" s="78"/>
      <c r="I3" s="78"/>
      <c r="J3" s="77"/>
      <c r="K3" s="77"/>
    </row>
    <row r="4" spans="3:16" ht="21" customHeight="1">
      <c r="C4" s="23"/>
      <c r="E4" s="74"/>
      <c r="F4" s="5"/>
      <c r="G4" s="76" t="s">
        <v>36</v>
      </c>
      <c r="H4" s="76"/>
      <c r="I4" s="76"/>
      <c r="J4" s="75"/>
      <c r="K4" s="75"/>
      <c r="L4" s="68"/>
      <c r="M4" s="4"/>
      <c r="N4" s="55"/>
      <c r="O4" s="55"/>
      <c r="P4" s="4"/>
    </row>
    <row r="5" spans="3:16" ht="21" customHeight="1" thickBot="1">
      <c r="C5" s="74"/>
      <c r="D5" s="73"/>
      <c r="E5" s="25" t="s">
        <v>35</v>
      </c>
      <c r="F5" s="5"/>
      <c r="I5" s="25" t="s">
        <v>34</v>
      </c>
      <c r="J5" s="25"/>
      <c r="K5" s="25"/>
      <c r="L5" s="4"/>
      <c r="M5" s="4"/>
      <c r="N5" s="14"/>
      <c r="O5" s="54"/>
      <c r="P5" s="51"/>
    </row>
    <row r="6" spans="3:16" ht="21" customHeight="1" thickBot="1">
      <c r="C6" s="72" t="s">
        <v>33</v>
      </c>
      <c r="D6" s="71"/>
      <c r="E6" s="70" t="s">
        <v>30</v>
      </c>
      <c r="F6" s="5"/>
      <c r="G6" s="64" t="s">
        <v>32</v>
      </c>
      <c r="H6" s="64" t="s">
        <v>31</v>
      </c>
      <c r="I6" s="69" t="s">
        <v>30</v>
      </c>
      <c r="J6" s="20"/>
      <c r="K6" s="20"/>
      <c r="L6" s="68"/>
      <c r="M6" s="4"/>
      <c r="N6" s="55"/>
      <c r="O6" s="54"/>
      <c r="P6" s="53"/>
    </row>
    <row r="7" spans="3:16" ht="26.25" customHeight="1" thickTop="1">
      <c r="C7" s="67" t="s">
        <v>29</v>
      </c>
      <c r="D7" s="66" t="s">
        <v>28</v>
      </c>
      <c r="E7" s="65">
        <v>24510</v>
      </c>
      <c r="F7" s="5"/>
      <c r="G7" s="64" t="s">
        <v>27</v>
      </c>
      <c r="H7" s="39" t="s">
        <v>8</v>
      </c>
      <c r="I7" s="38">
        <v>4.5</v>
      </c>
      <c r="J7" s="37"/>
      <c r="K7" s="37"/>
      <c r="L7" s="4"/>
      <c r="M7" s="4"/>
      <c r="N7" s="63"/>
      <c r="O7" s="54"/>
      <c r="P7" s="3"/>
    </row>
    <row r="8" spans="3:16" ht="26.25" customHeight="1">
      <c r="C8" s="62" t="s">
        <v>26</v>
      </c>
      <c r="D8" s="61" t="s">
        <v>25</v>
      </c>
      <c r="E8" s="60">
        <v>13200</v>
      </c>
      <c r="F8" s="5"/>
      <c r="G8" s="59" t="s">
        <v>24</v>
      </c>
      <c r="H8" s="58" t="s">
        <v>5</v>
      </c>
      <c r="I8" s="57">
        <f>I7*100*10</f>
        <v>4500</v>
      </c>
      <c r="J8" s="16"/>
      <c r="K8" s="16"/>
      <c r="L8" s="56"/>
      <c r="M8" s="4"/>
      <c r="N8" s="55"/>
      <c r="O8" s="54"/>
      <c r="P8" s="53"/>
    </row>
    <row r="9" spans="3:16" ht="26.25" customHeight="1">
      <c r="C9" s="49" t="s">
        <v>23</v>
      </c>
      <c r="D9" s="48" t="s">
        <v>22</v>
      </c>
      <c r="E9" s="47">
        <v>7680</v>
      </c>
      <c r="F9" s="5"/>
      <c r="G9" s="52" t="s">
        <v>21</v>
      </c>
      <c r="H9" s="39" t="s">
        <v>8</v>
      </c>
      <c r="I9" s="38">
        <v>1.5</v>
      </c>
      <c r="J9" s="37"/>
      <c r="K9" s="37"/>
      <c r="L9" s="4"/>
      <c r="M9" s="4"/>
      <c r="N9" s="14"/>
      <c r="O9" s="14"/>
      <c r="P9" s="51"/>
    </row>
    <row r="10" spans="3:16" ht="26.25" customHeight="1">
      <c r="C10" s="49" t="s">
        <v>20</v>
      </c>
      <c r="D10" s="48" t="s">
        <v>19</v>
      </c>
      <c r="E10" s="47">
        <v>4470</v>
      </c>
      <c r="G10" s="50" t="s">
        <v>18</v>
      </c>
      <c r="H10" s="32" t="s">
        <v>5</v>
      </c>
      <c r="I10" s="31">
        <f>I9*100*10</f>
        <v>1500</v>
      </c>
      <c r="J10" s="16"/>
      <c r="K10" s="16"/>
    </row>
    <row r="11" spans="3:16" ht="26.25" customHeight="1">
      <c r="C11" s="49" t="s">
        <v>17</v>
      </c>
      <c r="D11" s="48" t="s">
        <v>16</v>
      </c>
      <c r="E11" s="47">
        <f>E7-E8-E9+E10</f>
        <v>8100</v>
      </c>
      <c r="G11" s="44" t="s">
        <v>15</v>
      </c>
      <c r="H11" s="39" t="s">
        <v>8</v>
      </c>
      <c r="I11" s="38">
        <v>3</v>
      </c>
      <c r="J11" s="37"/>
      <c r="K11" s="37"/>
    </row>
    <row r="12" spans="3:16" ht="26.25" customHeight="1" thickBot="1">
      <c r="C12" s="46" t="s">
        <v>14</v>
      </c>
      <c r="D12" s="35" t="s">
        <v>13</v>
      </c>
      <c r="E12" s="45">
        <f>E11/1000</f>
        <v>8.1</v>
      </c>
      <c r="G12" s="44" t="s">
        <v>12</v>
      </c>
      <c r="H12" s="32" t="s">
        <v>5</v>
      </c>
      <c r="I12" s="31">
        <f>I11*100*10</f>
        <v>3000</v>
      </c>
      <c r="J12" s="16"/>
      <c r="K12" s="16"/>
    </row>
    <row r="13" spans="3:16" ht="26.25" customHeight="1" thickTop="1" thickBot="1">
      <c r="C13" s="43" t="s">
        <v>11</v>
      </c>
      <c r="D13" s="42" t="s">
        <v>10</v>
      </c>
      <c r="E13" s="41">
        <f>I13</f>
        <v>9</v>
      </c>
      <c r="G13" s="40" t="s">
        <v>9</v>
      </c>
      <c r="H13" s="39" t="s">
        <v>8</v>
      </c>
      <c r="I13" s="38">
        <f>+I7+I9+I11</f>
        <v>9</v>
      </c>
      <c r="J13" s="37"/>
      <c r="K13" s="37"/>
    </row>
    <row r="14" spans="3:16" ht="26.25" customHeight="1" thickTop="1">
      <c r="C14" s="36" t="s">
        <v>7</v>
      </c>
      <c r="D14" s="35" t="s">
        <v>6</v>
      </c>
      <c r="E14" s="34">
        <v>7.5</v>
      </c>
      <c r="G14" s="33"/>
      <c r="H14" s="32" t="s">
        <v>5</v>
      </c>
      <c r="I14" s="31">
        <f>I8+I10+I12</f>
        <v>9000</v>
      </c>
      <c r="J14" s="16"/>
      <c r="K14" s="16"/>
    </row>
    <row r="15" spans="3:16" ht="26.25" customHeight="1" thickBot="1">
      <c r="C15" s="30" t="s">
        <v>4</v>
      </c>
      <c r="D15" s="29" t="s">
        <v>3</v>
      </c>
      <c r="E15" s="28">
        <f>E13-E14</f>
        <v>1.5</v>
      </c>
    </row>
    <row r="16" spans="3:16" ht="9.6" customHeight="1">
      <c r="C16" s="27"/>
      <c r="D16" s="6"/>
      <c r="E16" s="8"/>
    </row>
    <row r="17" spans="3:20" ht="21" customHeight="1">
      <c r="C17" s="26" t="s">
        <v>2</v>
      </c>
      <c r="D17" s="17"/>
      <c r="E17" s="17"/>
      <c r="F17" s="17"/>
      <c r="I17" s="25"/>
      <c r="J17" s="25"/>
      <c r="K17" s="25"/>
      <c r="L17" s="24"/>
      <c r="M17" s="24"/>
      <c r="N17" s="24"/>
      <c r="O17" s="24"/>
      <c r="P17" s="24"/>
    </row>
    <row r="18" spans="3:20" ht="21" customHeight="1">
      <c r="C18" s="23"/>
      <c r="D18" s="17"/>
      <c r="E18" s="17"/>
      <c r="F18" s="17"/>
      <c r="G18" s="11"/>
      <c r="H18" s="11"/>
      <c r="I18" s="11"/>
      <c r="J18" s="11"/>
      <c r="K18" s="11"/>
      <c r="L18" s="6"/>
      <c r="M18" s="6"/>
      <c r="N18" s="6"/>
      <c r="O18" s="6"/>
      <c r="P18" s="22"/>
    </row>
    <row r="19" spans="3:20" ht="21" customHeight="1">
      <c r="C19" s="21" t="s">
        <v>1</v>
      </c>
      <c r="D19" s="17"/>
      <c r="E19" s="17"/>
      <c r="F19" s="17"/>
      <c r="G19" s="20"/>
      <c r="H19" s="10"/>
      <c r="I19" s="9"/>
      <c r="J19" s="9"/>
      <c r="K19" s="9"/>
      <c r="L19" s="19"/>
      <c r="M19" s="19"/>
      <c r="N19" s="19"/>
      <c r="O19" s="19"/>
      <c r="P19" s="19"/>
    </row>
    <row r="20" spans="3:20" ht="21" customHeight="1">
      <c r="C20" s="18" t="s">
        <v>0</v>
      </c>
      <c r="D20" s="17"/>
      <c r="E20" s="17"/>
      <c r="F20" s="17"/>
      <c r="G20" s="11"/>
      <c r="H20" s="10"/>
      <c r="I20" s="16"/>
      <c r="J20" s="16"/>
      <c r="K20" s="16"/>
      <c r="L20" s="15"/>
      <c r="M20" s="4"/>
      <c r="N20" s="14"/>
      <c r="O20" s="14"/>
      <c r="P20" s="13"/>
      <c r="Q20" s="12"/>
      <c r="R20" s="12"/>
      <c r="S20" s="12"/>
      <c r="T20" s="12"/>
    </row>
    <row r="21" spans="3:20" ht="20.100000000000001" customHeight="1">
      <c r="C21" s="6"/>
      <c r="D21" s="6"/>
      <c r="E21" s="8"/>
    </row>
    <row r="22" spans="3:20" ht="20.100000000000001" customHeight="1">
      <c r="C22" s="6"/>
      <c r="D22" s="6"/>
      <c r="E22" s="8"/>
      <c r="G22" s="11"/>
      <c r="H22" s="10"/>
      <c r="I22" s="9"/>
      <c r="J22" s="9"/>
      <c r="K22" s="9"/>
    </row>
    <row r="23" spans="3:20" ht="20.100000000000001" customHeight="1">
      <c r="C23" s="6"/>
      <c r="D23" s="6"/>
      <c r="E23" s="8"/>
      <c r="G23" s="4"/>
      <c r="H23" s="4"/>
      <c r="I23" s="7"/>
      <c r="J23" s="7"/>
      <c r="K23" s="7"/>
    </row>
    <row r="24" spans="3:20" ht="20.100000000000001" customHeight="1">
      <c r="G24" s="4"/>
      <c r="H24" s="4"/>
      <c r="I24" s="7"/>
      <c r="J24" s="7"/>
      <c r="K24" s="7"/>
    </row>
    <row r="25" spans="3:20" ht="20.100000000000001" customHeight="1">
      <c r="G25" s="4"/>
      <c r="H25" s="4"/>
      <c r="I25" s="7"/>
      <c r="J25" s="7"/>
      <c r="K25" s="7"/>
    </row>
    <row r="26" spans="3:20" ht="20.100000000000001" customHeight="1">
      <c r="G26" s="4"/>
      <c r="H26" s="4"/>
      <c r="I26" s="7"/>
      <c r="J26" s="7"/>
      <c r="K26" s="7"/>
    </row>
    <row r="27" spans="3:20" ht="20.100000000000001" customHeight="1">
      <c r="G27" s="5"/>
      <c r="H27" s="4"/>
      <c r="I27" s="6"/>
      <c r="J27" s="6"/>
      <c r="K27" s="6"/>
    </row>
    <row r="28" spans="3:20" ht="20.100000000000001" customHeight="1">
      <c r="G28" s="5"/>
      <c r="H28" s="4"/>
      <c r="I28" s="3"/>
      <c r="J28" s="3"/>
      <c r="K28" s="3"/>
    </row>
    <row r="29" spans="3:20" ht="20.100000000000001" customHeight="1">
      <c r="G29" s="2"/>
    </row>
    <row r="30" spans="3:20" ht="20.100000000000001" customHeight="1"/>
    <row r="31" spans="3:20" ht="20.100000000000001" customHeight="1"/>
    <row r="32" spans="3:20" ht="20.100000000000001" customHeight="1"/>
    <row r="33" ht="20.100000000000001" customHeight="1"/>
    <row r="34" ht="20.100000000000001" customHeight="1"/>
    <row r="35" ht="20.100000000000001" customHeight="1"/>
  </sheetData>
  <mergeCells count="3">
    <mergeCell ref="C1:I1"/>
    <mergeCell ref="G3:I3"/>
    <mergeCell ref="G4:I4"/>
  </mergeCells>
  <phoneticPr fontId="2"/>
  <printOptions horizontalCentered="1"/>
  <pageMargins left="0.59055118110236227" right="0.59055118110236227" top="0.78740157480314965" bottom="0.39370078740157483" header="0" footer="0"/>
  <pageSetup paperSize="9" scale="11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大豆計画</vt:lpstr>
      <vt:lpstr>大豆計画!Print_Area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金子貴将</dc:creator>
  <cp:lastModifiedBy>金子貴将</cp:lastModifiedBy>
  <dcterms:created xsi:type="dcterms:W3CDTF">2024-04-08T11:00:15Z</dcterms:created>
  <dcterms:modified xsi:type="dcterms:W3CDTF">2024-04-08T11:00:54Z</dcterms:modified>
</cp:coreProperties>
</file>