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30" windowWidth="8700" windowHeight="8445" activeTab="0"/>
  </bookViews>
  <sheets>
    <sheet name="第36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<sst xmlns="http://schemas.openxmlformats.org/spreadsheetml/2006/main" count="44" uniqueCount="21">
  <si>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</si>
  <si>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</si>
  <si>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</si>
  <si>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</si>
  <si>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</si>
  <si>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</si>
  <si>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</si>
  <si>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</si>
  <si>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</si>
  <si>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</si>
  <si>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</si>
  <si>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</si>
  <si>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</si>
  <si>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</si>
  <si>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</si>
  <si>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</si>
  <si>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</si>
  <si>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t>第３６表　　学　年　別　生　徒　数</t>
  </si>
  <si>
    <t>平成25年度</t>
  </si>
  <si>
    <t>平成26年度</t>
  </si>
  <si>
    <r>
      <t>平成25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</si>
</sst>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4" t="s">
        <v>0</v>
      </c>
    </row>
    <row r="2" spans="1:20" ht="49.5" customHeight="1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7" t="s">
        <v>16</v>
      </c>
      <c r="B3" s="38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9"/>
      <c r="B4" s="40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35" t="s">
        <v>18</v>
      </c>
      <c r="B5" s="10"/>
      <c r="C5" s="11">
        <f>SUM(D5:E5)</f>
        <v>176764</v>
      </c>
      <c r="D5" s="11">
        <f>SUM(G5+J5+D17+G17+J17)</f>
        <v>91088</v>
      </c>
      <c r="E5" s="11">
        <f>SUM(H5+K5+E17+H17+K17)</f>
        <v>85676</v>
      </c>
      <c r="F5" s="11">
        <f>SUM(G5:H5)</f>
        <v>61099</v>
      </c>
      <c r="G5" s="12">
        <v>31508</v>
      </c>
      <c r="H5" s="12">
        <v>29591</v>
      </c>
      <c r="I5" s="11">
        <f>SUM(J5:K5)</f>
        <v>58989</v>
      </c>
      <c r="J5" s="12">
        <v>30379</v>
      </c>
      <c r="K5" s="13">
        <v>28610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29" t="s">
        <v>19</v>
      </c>
      <c r="B6" s="30"/>
      <c r="C6" s="31">
        <f>D6+E6</f>
        <v>178511</v>
      </c>
      <c r="D6" s="31">
        <f>G6+J6+D18+G18+J18</f>
        <v>92006</v>
      </c>
      <c r="E6" s="31">
        <f aca="true" t="shared" si="0" ref="D6:E10">H6+K6+E18+H18+K18</f>
        <v>86505</v>
      </c>
      <c r="F6" s="31">
        <f>G6+H6</f>
        <v>60938</v>
      </c>
      <c r="G6" s="31">
        <f>G7+G11</f>
        <v>31653</v>
      </c>
      <c r="H6" s="31">
        <f>H7+H11</f>
        <v>29285</v>
      </c>
      <c r="I6" s="31">
        <f aca="true" t="shared" si="1" ref="I6:I12">J6+K6</f>
        <v>58965</v>
      </c>
      <c r="J6" s="31">
        <f>J7+J11</f>
        <v>30180</v>
      </c>
      <c r="K6" s="32">
        <f>K7+K11</f>
        <v>28785</v>
      </c>
      <c r="L6" s="33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4" t="s">
        <v>7</v>
      </c>
      <c r="B7" s="15"/>
      <c r="C7" s="11">
        <f>D7+E7</f>
        <v>172824</v>
      </c>
      <c r="D7" s="16">
        <f>G7+J7+D19+G19+J19</f>
        <v>88740</v>
      </c>
      <c r="E7" s="11">
        <f t="shared" si="0"/>
        <v>84084</v>
      </c>
      <c r="F7" s="11">
        <f>G7+H7</f>
        <v>59144</v>
      </c>
      <c r="G7" s="11">
        <f>SUM(G8:G10)</f>
        <v>30616</v>
      </c>
      <c r="H7" s="11">
        <f>SUM(H8:H10)</f>
        <v>28528</v>
      </c>
      <c r="I7" s="11">
        <f t="shared" si="1"/>
        <v>57320</v>
      </c>
      <c r="J7" s="11">
        <f>SUM(J8:J10)</f>
        <v>29307</v>
      </c>
      <c r="K7" s="16">
        <f>SUM(K8:K10)</f>
        <v>28013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4" t="s">
        <v>8</v>
      </c>
      <c r="B8" s="15"/>
      <c r="C8" s="11">
        <f>D8+E8</f>
        <v>480</v>
      </c>
      <c r="D8" s="16">
        <f t="shared" si="0"/>
        <v>230</v>
      </c>
      <c r="E8" s="16">
        <f t="shared" si="0"/>
        <v>250</v>
      </c>
      <c r="F8" s="16">
        <f>G8+H8</f>
        <v>160</v>
      </c>
      <c r="G8" s="17">
        <v>83</v>
      </c>
      <c r="H8" s="18">
        <v>77</v>
      </c>
      <c r="I8" s="16">
        <f t="shared" si="1"/>
        <v>160</v>
      </c>
      <c r="J8" s="17">
        <v>72</v>
      </c>
      <c r="K8" s="18">
        <v>88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4" t="s">
        <v>9</v>
      </c>
      <c r="B9" s="15"/>
      <c r="C9" s="11">
        <f>D9+E9</f>
        <v>117843</v>
      </c>
      <c r="D9" s="11">
        <f t="shared" si="0"/>
        <v>56909</v>
      </c>
      <c r="E9" s="11">
        <f t="shared" si="0"/>
        <v>60934</v>
      </c>
      <c r="F9" s="11">
        <f>G9+H9</f>
        <v>40297</v>
      </c>
      <c r="G9" s="19">
        <v>19739</v>
      </c>
      <c r="H9" s="19">
        <v>20558</v>
      </c>
      <c r="I9" s="11">
        <f t="shared" si="1"/>
        <v>39079</v>
      </c>
      <c r="J9" s="19">
        <v>18760</v>
      </c>
      <c r="K9" s="18">
        <v>20319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4" t="s">
        <v>10</v>
      </c>
      <c r="B10" s="15"/>
      <c r="C10" s="11">
        <f>D10+E10</f>
        <v>54501</v>
      </c>
      <c r="D10" s="11">
        <f t="shared" si="0"/>
        <v>31601</v>
      </c>
      <c r="E10" s="11">
        <f t="shared" si="0"/>
        <v>22900</v>
      </c>
      <c r="F10" s="11">
        <f>G10+H10</f>
        <v>18687</v>
      </c>
      <c r="G10" s="19">
        <v>10794</v>
      </c>
      <c r="H10" s="19">
        <v>7893</v>
      </c>
      <c r="I10" s="11">
        <f t="shared" si="1"/>
        <v>18081</v>
      </c>
      <c r="J10" s="19">
        <v>10475</v>
      </c>
      <c r="K10" s="18">
        <v>7606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4" t="s">
        <v>11</v>
      </c>
      <c r="B11" s="15"/>
      <c r="C11" s="20">
        <f aca="true" t="shared" si="2" ref="C11:K11">C12</f>
        <v>5687</v>
      </c>
      <c r="D11" s="20">
        <f t="shared" si="2"/>
        <v>3266</v>
      </c>
      <c r="E11" s="20">
        <f t="shared" si="2"/>
        <v>2421</v>
      </c>
      <c r="F11" s="20">
        <f>F12</f>
        <v>1794</v>
      </c>
      <c r="G11" s="20">
        <f>G12</f>
        <v>1037</v>
      </c>
      <c r="H11" s="20">
        <f>H12</f>
        <v>757</v>
      </c>
      <c r="I11" s="20">
        <f t="shared" si="2"/>
        <v>1645</v>
      </c>
      <c r="J11" s="20">
        <f t="shared" si="2"/>
        <v>873</v>
      </c>
      <c r="K11" s="20">
        <f t="shared" si="2"/>
        <v>772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1" t="s">
        <v>9</v>
      </c>
      <c r="B12" s="22"/>
      <c r="C12" s="23">
        <f>D12+E12</f>
        <v>5687</v>
      </c>
      <c r="D12" s="23">
        <f>G12+J12+D24+G24+J24</f>
        <v>3266</v>
      </c>
      <c r="E12" s="23">
        <f>H12+K12+E24+H24+K24</f>
        <v>2421</v>
      </c>
      <c r="F12" s="23">
        <f>G12+H12</f>
        <v>1794</v>
      </c>
      <c r="G12" s="24">
        <v>1037</v>
      </c>
      <c r="H12" s="24">
        <v>757</v>
      </c>
      <c r="I12" s="23">
        <f t="shared" si="1"/>
        <v>1645</v>
      </c>
      <c r="J12" s="24">
        <v>873</v>
      </c>
      <c r="K12" s="24">
        <v>772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4"/>
      <c r="B13" s="14"/>
      <c r="C13" s="16"/>
      <c r="D13" s="16"/>
      <c r="E13" s="16"/>
      <c r="F13" s="16"/>
      <c r="G13" s="13"/>
      <c r="H13" s="13"/>
      <c r="I13" s="16"/>
      <c r="J13" s="13"/>
      <c r="K13" s="13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20" ht="30" customHeight="1">
      <c r="A15" s="37" t="s">
        <v>1</v>
      </c>
      <c r="B15" s="38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6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9"/>
      <c r="B16" s="40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6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35" t="s">
        <v>20</v>
      </c>
      <c r="B17" s="10"/>
      <c r="C17" s="36">
        <f>SUM(D17:E17)</f>
        <v>55594</v>
      </c>
      <c r="D17" s="11">
        <v>28634</v>
      </c>
      <c r="E17" s="11">
        <v>26960</v>
      </c>
      <c r="F17" s="11">
        <f>SUM(G17:H17)</f>
        <v>868</v>
      </c>
      <c r="G17" s="11">
        <v>539</v>
      </c>
      <c r="H17" s="11">
        <v>329</v>
      </c>
      <c r="I17" s="11">
        <f>SUM(J17:K17)</f>
        <v>214</v>
      </c>
      <c r="J17" s="11">
        <v>28</v>
      </c>
      <c r="K17" s="16">
        <v>186</v>
      </c>
      <c r="L17" s="26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29" t="s">
        <v>19</v>
      </c>
      <c r="B18" s="30"/>
      <c r="C18" s="31">
        <f>D18+E18</f>
        <v>57592</v>
      </c>
      <c r="D18" s="31">
        <f>D19+D23</f>
        <v>29626</v>
      </c>
      <c r="E18" s="31">
        <f>E19+E23</f>
        <v>27966</v>
      </c>
      <c r="F18" s="31">
        <f>G18+H18</f>
        <v>798</v>
      </c>
      <c r="G18" s="31">
        <f>G19+G23</f>
        <v>521</v>
      </c>
      <c r="H18" s="31">
        <f>H19+H23</f>
        <v>277</v>
      </c>
      <c r="I18" s="31">
        <f>J18+K18</f>
        <v>218</v>
      </c>
      <c r="J18" s="31">
        <f>J19+J23</f>
        <v>26</v>
      </c>
      <c r="K18" s="32">
        <f>K19+K23</f>
        <v>192</v>
      </c>
      <c r="L18" s="26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4" t="s">
        <v>7</v>
      </c>
      <c r="B19" s="15"/>
      <c r="C19" s="11">
        <f>D19+E19</f>
        <v>56142</v>
      </c>
      <c r="D19" s="11">
        <f>SUM(D20:D22)</f>
        <v>28791</v>
      </c>
      <c r="E19" s="11">
        <f>SUM(E20:E22)</f>
        <v>27351</v>
      </c>
      <c r="F19" s="11">
        <f>G19+H19</f>
        <v>0</v>
      </c>
      <c r="G19" s="11">
        <f>SUM(G20:G22)</f>
        <v>0</v>
      </c>
      <c r="H19" s="11">
        <f>SUM(H20:H22)</f>
        <v>0</v>
      </c>
      <c r="I19" s="11">
        <f>J19+K19</f>
        <v>218</v>
      </c>
      <c r="J19" s="11">
        <f>SUM(J20:J22)</f>
        <v>26</v>
      </c>
      <c r="K19" s="11">
        <f>SUM(K20:K22)</f>
        <v>192</v>
      </c>
      <c r="L19" s="26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4" t="s">
        <v>8</v>
      </c>
      <c r="B20" s="15"/>
      <c r="C20" s="11">
        <f>D20+E20</f>
        <v>160</v>
      </c>
      <c r="D20" s="19">
        <v>75</v>
      </c>
      <c r="E20" s="19">
        <v>85</v>
      </c>
      <c r="F20" s="11">
        <f>G20+H20</f>
        <v>0</v>
      </c>
      <c r="G20" s="12">
        <v>0</v>
      </c>
      <c r="H20" s="12">
        <v>0</v>
      </c>
      <c r="I20" s="11">
        <f>J20+K20</f>
        <v>0</v>
      </c>
      <c r="J20" s="12">
        <v>0</v>
      </c>
      <c r="K20" s="13">
        <v>0</v>
      </c>
      <c r="L20" s="26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4" t="s">
        <v>9</v>
      </c>
      <c r="B21" s="15"/>
      <c r="C21" s="11">
        <f>D21+E21</f>
        <v>38249</v>
      </c>
      <c r="D21" s="19">
        <v>18384</v>
      </c>
      <c r="E21" s="19">
        <v>19865</v>
      </c>
      <c r="F21" s="11">
        <f>G21+H21</f>
        <v>0</v>
      </c>
      <c r="G21" s="19">
        <v>0</v>
      </c>
      <c r="H21" s="19">
        <v>0</v>
      </c>
      <c r="I21" s="11">
        <f>J21+K21</f>
        <v>218</v>
      </c>
      <c r="J21" s="19">
        <v>26</v>
      </c>
      <c r="K21" s="18">
        <v>192</v>
      </c>
      <c r="L21" s="26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4" t="s">
        <v>10</v>
      </c>
      <c r="B22" s="15"/>
      <c r="C22" s="11">
        <f>D22+E22</f>
        <v>17733</v>
      </c>
      <c r="D22" s="19">
        <v>10332</v>
      </c>
      <c r="E22" s="19">
        <v>7401</v>
      </c>
      <c r="F22" s="11">
        <f>G22+H22</f>
        <v>0</v>
      </c>
      <c r="G22" s="12">
        <v>0</v>
      </c>
      <c r="H22" s="12">
        <v>0</v>
      </c>
      <c r="I22" s="11">
        <f>J22+K22</f>
        <v>0</v>
      </c>
      <c r="J22" s="12">
        <v>0</v>
      </c>
      <c r="K22" s="13">
        <v>0</v>
      </c>
      <c r="L22" s="26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4" t="s">
        <v>11</v>
      </c>
      <c r="B23" s="15"/>
      <c r="C23" s="20">
        <f aca="true" t="shared" si="3" ref="C23:K23">C24</f>
        <v>1450</v>
      </c>
      <c r="D23" s="20">
        <f t="shared" si="3"/>
        <v>835</v>
      </c>
      <c r="E23" s="20">
        <f t="shared" si="3"/>
        <v>615</v>
      </c>
      <c r="F23" s="20">
        <f t="shared" si="3"/>
        <v>798</v>
      </c>
      <c r="G23" s="20">
        <f t="shared" si="3"/>
        <v>521</v>
      </c>
      <c r="H23" s="20">
        <f t="shared" si="3"/>
        <v>277</v>
      </c>
      <c r="I23" s="20">
        <f t="shared" si="3"/>
        <v>0</v>
      </c>
      <c r="J23" s="20">
        <f t="shared" si="3"/>
        <v>0</v>
      </c>
      <c r="K23" s="27">
        <f t="shared" si="3"/>
        <v>0</v>
      </c>
      <c r="L23" s="26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1" t="s">
        <v>9</v>
      </c>
      <c r="B24" s="22"/>
      <c r="C24" s="23">
        <f>D24+E24</f>
        <v>1450</v>
      </c>
      <c r="D24" s="24">
        <v>835</v>
      </c>
      <c r="E24" s="24">
        <v>615</v>
      </c>
      <c r="F24" s="23">
        <f>G24+H24</f>
        <v>798</v>
      </c>
      <c r="G24" s="24">
        <v>521</v>
      </c>
      <c r="H24" s="24">
        <v>277</v>
      </c>
      <c r="I24" s="23">
        <f>J24+K24</f>
        <v>0</v>
      </c>
      <c r="J24" s="28">
        <v>0</v>
      </c>
      <c r="K24" s="28">
        <v>0</v>
      </c>
      <c r="L24" s="26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sheet="1"/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&amp;P+87 -</oddFooter>
  </headerFooter>
  <ignoredErrors>
    <ignoredError sqref="I6:I7 C11:I11 F18:I19 C23:I23 C24 F24 I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2014-10-23T04:52:26Z</cp:lastPrinted>
  <dcterms:created xsi:type="dcterms:W3CDTF">1999-09-08T04:02:50Z</dcterms:created>
  <dcterms:modified xsi:type="dcterms:W3CDTF">2014-11-27T02:46:25Z</dcterms:modified>
  <cp:category/>
  <cp:version/>
  <cp:contentType/>
  <cp:contentStatus/>
</cp:coreProperties>
</file>