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7"/>
  <workbookPr defaultThemeVersion="166925"/>
  <mc:AlternateContent xmlns:mc="http://schemas.openxmlformats.org/markup-compatibility/2006">
    <mc:Choice Requires="x15">
      <x15ac:absPath xmlns:x15ac="http://schemas.microsoft.com/office/spreadsheetml/2010/11/ac" url="V:\入札課\02 企画・公共調達改革担当\令和４年度\01 例規等\30 県　入札・契約要綱等（工事等）\R4.05.25_スライド制度に関する記載例の作成について\00_元データ\インフレスライド\HP用\"/>
    </mc:Choice>
  </mc:AlternateContent>
  <xr:revisionPtr revIDLastSave="0" documentId="8_{38340FF0-C6C5-477B-A916-21A4585ECFE2}" xr6:coauthVersionLast="36" xr6:coauthVersionMax="36" xr10:uidLastSave="{00000000-0000-0000-0000-000000000000}"/>
  <bookViews>
    <workbookView xWindow="0" yWindow="0" windowWidth="20490" windowHeight="7710" xr2:uid="{4CD99C98-7AA1-40B0-85A2-210F8889A192}"/>
  </bookViews>
  <sheets>
    <sheet name="インフレスライド請求額計算例" sheetId="3" r:id="rId1"/>
    <sheet name="様式１－3" sheetId="2" r:id="rId2"/>
    <sheet name="数量総括表" sheetId="4" r:id="rId3"/>
  </sheets>
  <definedNames>
    <definedName name="_xlnm.Print_Area" localSheetId="0">インフレスライド請求額計算例!$A$1:$Q$49</definedName>
    <definedName name="_xlnm.Print_Area" localSheetId="2">数量総括表!$A$1:$L$38</definedName>
    <definedName name="_xlnm.Print_Area" localSheetId="1">'様式１－3'!$A$1:$G$26</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S17" i="3" l="1"/>
  <c r="R22" i="3"/>
  <c r="R13" i="3"/>
  <c r="S30" i="3"/>
  <c r="R30" i="3"/>
  <c r="P30" i="3"/>
  <c r="N30" i="3"/>
  <c r="K22" i="4" l="1"/>
  <c r="K21" i="4"/>
  <c r="K20" i="4"/>
  <c r="K19" i="4"/>
  <c r="K18" i="4"/>
  <c r="K17" i="4"/>
  <c r="K16" i="4"/>
  <c r="K15" i="4"/>
  <c r="K14" i="4"/>
  <c r="K13" i="4"/>
  <c r="D43" i="3"/>
  <c r="S13" i="3"/>
  <c r="C8" i="4" l="1"/>
  <c r="C7" i="4"/>
  <c r="H6" i="4"/>
  <c r="D6" i="4"/>
  <c r="C5" i="4"/>
  <c r="C4" i="4"/>
  <c r="S22" i="3"/>
  <c r="S21" i="3"/>
  <c r="S20" i="3"/>
  <c r="S19" i="3"/>
  <c r="S18" i="3"/>
  <c r="S16" i="3"/>
  <c r="S15" i="3"/>
  <c r="S14" i="3"/>
  <c r="R21" i="3"/>
  <c r="R20" i="3"/>
  <c r="R19" i="3"/>
  <c r="R18" i="3"/>
  <c r="R17" i="3"/>
  <c r="R16" i="3"/>
  <c r="R15" i="3"/>
  <c r="R14" i="3"/>
  <c r="C6" i="2"/>
  <c r="F5" i="2"/>
  <c r="D5" i="2"/>
  <c r="C4" i="2"/>
  <c r="K22" i="3"/>
  <c r="N22" i="3" s="1"/>
  <c r="K21" i="3"/>
  <c r="P21" i="3" s="1"/>
  <c r="K20" i="3"/>
  <c r="N20" i="3" s="1"/>
  <c r="K19" i="3"/>
  <c r="P19" i="3" s="1"/>
  <c r="K18" i="3"/>
  <c r="N18" i="3" s="1"/>
  <c r="K17" i="3"/>
  <c r="P17" i="3" s="1"/>
  <c r="K16" i="3"/>
  <c r="N16" i="3" s="1"/>
  <c r="K15" i="3"/>
  <c r="P15" i="3" s="1"/>
  <c r="K14" i="3"/>
  <c r="N14" i="3" s="1"/>
  <c r="K13" i="3"/>
  <c r="P13" i="3" s="1"/>
  <c r="N19" i="3" l="1"/>
  <c r="N21" i="3"/>
  <c r="S24" i="3"/>
  <c r="N17" i="3"/>
  <c r="N15" i="3"/>
  <c r="N13" i="3"/>
  <c r="N24" i="3" s="1"/>
  <c r="N26" i="3" s="1"/>
  <c r="N28" i="3" s="1"/>
  <c r="C9" i="2" s="1"/>
  <c r="D14" i="2" s="1"/>
  <c r="R24" i="3"/>
  <c r="S26" i="3"/>
  <c r="R26" i="3"/>
  <c r="P14" i="3"/>
  <c r="P16" i="3"/>
  <c r="P18" i="3"/>
  <c r="P20" i="3"/>
  <c r="P22" i="3"/>
  <c r="P24" i="3" l="1"/>
  <c r="P26" i="3" s="1"/>
  <c r="P28" i="3" s="1"/>
  <c r="F14" i="2"/>
  <c r="D42" i="3"/>
  <c r="C10" i="2"/>
  <c r="B14" i="2" s="1"/>
  <c r="B15" i="2" s="1"/>
  <c r="R28" i="3"/>
  <c r="S28" i="3"/>
  <c r="D41" i="3" l="1"/>
  <c r="D44" i="3" s="1"/>
  <c r="D45" i="3" s="1"/>
  <c r="D46" i="3" s="1"/>
  <c r="C9" i="3" s="1"/>
  <c r="C9" i="4" s="1"/>
  <c r="C7" i="2" l="1"/>
  <c r="C8" i="2" s="1"/>
</calcChain>
</file>

<file path=xl/sharedStrings.xml><?xml version="1.0" encoding="utf-8"?>
<sst xmlns="http://schemas.openxmlformats.org/spreadsheetml/2006/main" count="203" uniqueCount="106">
  <si>
    <t>＝</t>
    <phoneticPr fontId="2"/>
  </si>
  <si>
    <t>p1</t>
    <phoneticPr fontId="2"/>
  </si>
  <si>
    <t>－</t>
    <phoneticPr fontId="2"/>
  </si>
  <si>
    <t>p2</t>
    <phoneticPr fontId="2"/>
  </si>
  <si>
    <t>－（</t>
    <phoneticPr fontId="2"/>
  </si>
  <si>
    <t>円</t>
    <rPh sb="0" eb="1">
      <t>エン</t>
    </rPh>
    <phoneticPr fontId="2"/>
  </si>
  <si>
    <t>概算スライド額調書</t>
    <rPh sb="0" eb="2">
      <t>ガイサン</t>
    </rPh>
    <rPh sb="6" eb="7">
      <t>ガク</t>
    </rPh>
    <rPh sb="7" eb="9">
      <t>チョウショ</t>
    </rPh>
    <phoneticPr fontId="2"/>
  </si>
  <si>
    <t>工事名</t>
    <rPh sb="0" eb="2">
      <t>コウジ</t>
    </rPh>
    <rPh sb="2" eb="3">
      <t>メイ</t>
    </rPh>
    <phoneticPr fontId="2"/>
  </si>
  <si>
    <t>○○○○□□□金(○○○)工事(○○○その１)</t>
    <phoneticPr fontId="2"/>
  </si>
  <si>
    <t>工事場所</t>
    <rPh sb="0" eb="2">
      <t>コウジ</t>
    </rPh>
    <rPh sb="2" eb="4">
      <t>バショ</t>
    </rPh>
    <phoneticPr fontId="2"/>
  </si>
  <si>
    <t>契約日</t>
    <rPh sb="0" eb="3">
      <t>ケイヤクビ</t>
    </rPh>
    <phoneticPr fontId="2"/>
  </si>
  <si>
    <t>請負代金額</t>
    <rPh sb="0" eb="2">
      <t>ウケオイ</t>
    </rPh>
    <rPh sb="2" eb="4">
      <t>ダイキン</t>
    </rPh>
    <rPh sb="4" eb="5">
      <t>ガク</t>
    </rPh>
    <phoneticPr fontId="2"/>
  </si>
  <si>
    <t>出来高率</t>
    <rPh sb="0" eb="3">
      <t>デキダカ</t>
    </rPh>
    <rPh sb="3" eb="4">
      <t>リツ</t>
    </rPh>
    <phoneticPr fontId="2"/>
  </si>
  <si>
    <t>出来高金額</t>
    <rPh sb="0" eb="3">
      <t>デキダカ</t>
    </rPh>
    <rPh sb="3" eb="5">
      <t>キンガク</t>
    </rPh>
    <phoneticPr fontId="2"/>
  </si>
  <si>
    <t>変動前残工事金額
（p1）</t>
    <rPh sb="0" eb="2">
      <t>ヘンドウ</t>
    </rPh>
    <rPh sb="1" eb="2">
      <t>ドウ</t>
    </rPh>
    <rPh sb="2" eb="3">
      <t>マエ</t>
    </rPh>
    <rPh sb="3" eb="4">
      <t>ザン</t>
    </rPh>
    <rPh sb="4" eb="6">
      <t>コウジ</t>
    </rPh>
    <rPh sb="6" eb="8">
      <t>キンガク</t>
    </rPh>
    <phoneticPr fontId="2"/>
  </si>
  <si>
    <t>変動後残工事金額
（p2）</t>
    <rPh sb="0" eb="2">
      <t>ヘンドウ</t>
    </rPh>
    <rPh sb="2" eb="3">
      <t>ゴ</t>
    </rPh>
    <rPh sb="3" eb="4">
      <t>ザン</t>
    </rPh>
    <rPh sb="4" eb="6">
      <t>コウジ</t>
    </rPh>
    <rPh sb="6" eb="8">
      <t>キンガク</t>
    </rPh>
    <phoneticPr fontId="2"/>
  </si>
  <si>
    <t>主要地方道○○□□線／○○市□□地内</t>
    <phoneticPr fontId="2"/>
  </si>
  <si>
    <t>～</t>
    <phoneticPr fontId="2"/>
  </si>
  <si>
    <t>工　期</t>
    <rPh sb="0" eb="1">
      <t>コウ</t>
    </rPh>
    <rPh sb="2" eb="3">
      <t>キ</t>
    </rPh>
    <phoneticPr fontId="2"/>
  </si>
  <si>
    <t>ｐ１: 変動前残工事金額（税込み）
　　（請負代金額から基準日における出来形部分に相応する請負代金額を控除した額）</t>
    <phoneticPr fontId="2"/>
  </si>
  <si>
    <t>ｐ２：変動後残工事金額（税込）
　　　（変動後(基準日)の賃金又は物価等を基礎として算出した（ｐ１）に相当する額）</t>
    <phoneticPr fontId="2"/>
  </si>
  <si>
    <t>※出来高率、出来高金額、変動前残工事金額及び変動後残工事金額については、概算とする。
ただし、精査の結果これらを変更することがある。</t>
    <phoneticPr fontId="2"/>
  </si>
  <si>
    <t>　まで</t>
    <phoneticPr fontId="2"/>
  </si>
  <si>
    <t>工事名</t>
    <rPh sb="0" eb="3">
      <t>コウジメイ</t>
    </rPh>
    <phoneticPr fontId="12"/>
  </si>
  <si>
    <t>　○○○○□□□金(○○○)工事(○○○その１)</t>
    <rPh sb="8" eb="9">
      <t>キン</t>
    </rPh>
    <rPh sb="14" eb="16">
      <t>コウジ</t>
    </rPh>
    <phoneticPr fontId="12"/>
  </si>
  <si>
    <t>工事場所</t>
    <rPh sb="0" eb="2">
      <t>コウジ</t>
    </rPh>
    <rPh sb="2" eb="4">
      <t>バショ</t>
    </rPh>
    <phoneticPr fontId="12"/>
  </si>
  <si>
    <t>　主要地方道○○□□線／○○市○○地内</t>
    <rPh sb="1" eb="3">
      <t>シュヨウ</t>
    </rPh>
    <rPh sb="3" eb="5">
      <t>チホウ</t>
    </rPh>
    <rPh sb="5" eb="6">
      <t>ドウ</t>
    </rPh>
    <rPh sb="10" eb="11">
      <t>セン</t>
    </rPh>
    <rPh sb="14" eb="15">
      <t>シ</t>
    </rPh>
    <rPh sb="17" eb="18">
      <t>チ</t>
    </rPh>
    <rPh sb="18" eb="19">
      <t>ナイ</t>
    </rPh>
    <phoneticPr fontId="12"/>
  </si>
  <si>
    <t>工　　期</t>
    <rPh sb="0" eb="1">
      <t>コウ</t>
    </rPh>
    <rPh sb="3" eb="4">
      <t>キ</t>
    </rPh>
    <phoneticPr fontId="12"/>
  </si>
  <si>
    <t>請負者</t>
    <rPh sb="0" eb="2">
      <t>ウケオイ</t>
    </rPh>
    <rPh sb="2" eb="3">
      <t>シャ</t>
    </rPh>
    <phoneticPr fontId="12"/>
  </si>
  <si>
    <t>　□□□建設㈱　代表取締役　□□　○○</t>
    <rPh sb="4" eb="6">
      <t>ケンセツ</t>
    </rPh>
    <rPh sb="8" eb="10">
      <t>ダイヒョウ</t>
    </rPh>
    <rPh sb="10" eb="13">
      <t>トリシマリヤク</t>
    </rPh>
    <phoneticPr fontId="12"/>
  </si>
  <si>
    <t>請負代金額</t>
    <rPh sb="0" eb="2">
      <t>ウケオイ</t>
    </rPh>
    <rPh sb="2" eb="4">
      <t>ダイキン</t>
    </rPh>
    <rPh sb="4" eb="5">
      <t>ガク</t>
    </rPh>
    <phoneticPr fontId="12"/>
  </si>
  <si>
    <t>スライド額</t>
    <rPh sb="4" eb="5">
      <t>ガク</t>
    </rPh>
    <phoneticPr fontId="12"/>
  </si>
  <si>
    <t>工事区分</t>
    <rPh sb="0" eb="2">
      <t>コウジ</t>
    </rPh>
    <rPh sb="2" eb="4">
      <t>クブン</t>
    </rPh>
    <phoneticPr fontId="12"/>
  </si>
  <si>
    <t>工種</t>
    <rPh sb="0" eb="1">
      <t>コウ</t>
    </rPh>
    <rPh sb="1" eb="2">
      <t>シュ</t>
    </rPh>
    <phoneticPr fontId="12"/>
  </si>
  <si>
    <t>種別</t>
    <rPh sb="0" eb="2">
      <t>シュベツ</t>
    </rPh>
    <phoneticPr fontId="12"/>
  </si>
  <si>
    <t>細別</t>
    <rPh sb="0" eb="2">
      <t>サイベツベツ</t>
    </rPh>
    <phoneticPr fontId="12"/>
  </si>
  <si>
    <t>規格</t>
    <rPh sb="0" eb="2">
      <t>キカク</t>
    </rPh>
    <phoneticPr fontId="12"/>
  </si>
  <si>
    <t>単位</t>
    <rPh sb="0" eb="2">
      <t>タンイ</t>
    </rPh>
    <phoneticPr fontId="12"/>
  </si>
  <si>
    <t>当初数量</t>
    <rPh sb="0" eb="2">
      <t>トウショ</t>
    </rPh>
    <rPh sb="2" eb="4">
      <t>スウリョウ</t>
    </rPh>
    <phoneticPr fontId="12"/>
  </si>
  <si>
    <t>出来高数量</t>
    <rPh sb="0" eb="3">
      <t>デキダカ</t>
    </rPh>
    <rPh sb="3" eb="5">
      <t>スウリョウ</t>
    </rPh>
    <phoneticPr fontId="12"/>
  </si>
  <si>
    <t>変更予定</t>
    <rPh sb="0" eb="2">
      <t>ヘンコウ</t>
    </rPh>
    <rPh sb="2" eb="4">
      <t>ヨテイ</t>
    </rPh>
    <phoneticPr fontId="12"/>
  </si>
  <si>
    <t>残工事数量</t>
    <rPh sb="0" eb="1">
      <t>ザン</t>
    </rPh>
    <rPh sb="1" eb="3">
      <t>コウジ</t>
    </rPh>
    <rPh sb="3" eb="5">
      <t>スウリョウ</t>
    </rPh>
    <phoneticPr fontId="12"/>
  </si>
  <si>
    <t>当初</t>
    <rPh sb="0" eb="2">
      <t>トウショ</t>
    </rPh>
    <phoneticPr fontId="12"/>
  </si>
  <si>
    <t>原金額</t>
    <rPh sb="0" eb="1">
      <t>ゲン</t>
    </rPh>
    <rPh sb="1" eb="3">
      <t>キンガク</t>
    </rPh>
    <phoneticPr fontId="12"/>
  </si>
  <si>
    <t>想定単価</t>
    <rPh sb="0" eb="2">
      <t>ソウテイ</t>
    </rPh>
    <rPh sb="2" eb="4">
      <t>タンカ</t>
    </rPh>
    <phoneticPr fontId="12"/>
  </si>
  <si>
    <t>新金額</t>
    <rPh sb="0" eb="1">
      <t>シン</t>
    </rPh>
    <rPh sb="1" eb="3">
      <t>キンガク</t>
    </rPh>
    <phoneticPr fontId="12"/>
  </si>
  <si>
    <t>備考</t>
    <rPh sb="0" eb="2">
      <t>ビコウ</t>
    </rPh>
    <phoneticPr fontId="12"/>
  </si>
  <si>
    <t>道路改良</t>
    <rPh sb="0" eb="2">
      <t>ドウロ</t>
    </rPh>
    <rPh sb="2" eb="4">
      <t>カイリョウ</t>
    </rPh>
    <phoneticPr fontId="12"/>
  </si>
  <si>
    <t>道路土工</t>
    <rPh sb="0" eb="2">
      <t>ドウロ</t>
    </rPh>
    <rPh sb="2" eb="4">
      <t>ドコウ</t>
    </rPh>
    <phoneticPr fontId="12"/>
  </si>
  <si>
    <t>掘削工</t>
    <rPh sb="0" eb="2">
      <t>クッサク</t>
    </rPh>
    <rPh sb="2" eb="3">
      <t>コウ</t>
    </rPh>
    <phoneticPr fontId="12"/>
  </si>
  <si>
    <t>掘削</t>
    <rPh sb="0" eb="2">
      <t>クッサク</t>
    </rPh>
    <phoneticPr fontId="12"/>
  </si>
  <si>
    <t>m3</t>
    <phoneticPr fontId="12"/>
  </si>
  <si>
    <t>路床盛土工</t>
    <rPh sb="0" eb="2">
      <t>ロショウ</t>
    </rPh>
    <rPh sb="2" eb="4">
      <t>モリド</t>
    </rPh>
    <rPh sb="4" eb="5">
      <t>コウ</t>
    </rPh>
    <phoneticPr fontId="12"/>
  </si>
  <si>
    <t>路床盛土</t>
    <rPh sb="0" eb="2">
      <t>ロショウ</t>
    </rPh>
    <rPh sb="2" eb="4">
      <t>モリド</t>
    </rPh>
    <phoneticPr fontId="12"/>
  </si>
  <si>
    <t>排水構造物工</t>
    <rPh sb="0" eb="2">
      <t>ハイスイ</t>
    </rPh>
    <rPh sb="2" eb="5">
      <t>コウゾウブツ</t>
    </rPh>
    <rPh sb="5" eb="6">
      <t>コウ</t>
    </rPh>
    <phoneticPr fontId="12"/>
  </si>
  <si>
    <t>作業土工</t>
    <rPh sb="0" eb="2">
      <t>サギョウ</t>
    </rPh>
    <rPh sb="2" eb="4">
      <t>ドコウ</t>
    </rPh>
    <phoneticPr fontId="12"/>
  </si>
  <si>
    <t>床掘</t>
    <rPh sb="0" eb="2">
      <t>トコボリ</t>
    </rPh>
    <phoneticPr fontId="12"/>
  </si>
  <si>
    <t>埋戻し</t>
    <rPh sb="0" eb="2">
      <t>ウメモド</t>
    </rPh>
    <phoneticPr fontId="12"/>
  </si>
  <si>
    <t>側溝工</t>
    <rPh sb="0" eb="2">
      <t>ソッコウ</t>
    </rPh>
    <rPh sb="2" eb="3">
      <t>コウ</t>
    </rPh>
    <phoneticPr fontId="12"/>
  </si>
  <si>
    <t>自由勾配側溝</t>
    <rPh sb="0" eb="2">
      <t>ジユウ</t>
    </rPh>
    <rPh sb="2" eb="4">
      <t>コウバイ</t>
    </rPh>
    <rPh sb="4" eb="6">
      <t>ソッコウ</t>
    </rPh>
    <phoneticPr fontId="12"/>
  </si>
  <si>
    <t>m</t>
    <phoneticPr fontId="12"/>
  </si>
  <si>
    <t>舗装工</t>
    <rPh sb="0" eb="2">
      <t>ホソウ</t>
    </rPh>
    <rPh sb="2" eb="3">
      <t>コウ</t>
    </rPh>
    <phoneticPr fontId="12"/>
  </si>
  <si>
    <t>As舗装工</t>
    <rPh sb="2" eb="4">
      <t>ホソウ</t>
    </rPh>
    <rPh sb="4" eb="5">
      <t>コウ</t>
    </rPh>
    <phoneticPr fontId="12"/>
  </si>
  <si>
    <t>下層路盤</t>
    <rPh sb="0" eb="4">
      <t>カソウロバン</t>
    </rPh>
    <phoneticPr fontId="12"/>
  </si>
  <si>
    <t>m2</t>
    <phoneticPr fontId="12"/>
  </si>
  <si>
    <t>上層路盤</t>
    <rPh sb="0" eb="2">
      <t>ジョウソウ</t>
    </rPh>
    <rPh sb="2" eb="4">
      <t>ロバン</t>
    </rPh>
    <phoneticPr fontId="12"/>
  </si>
  <si>
    <t>基層</t>
    <rPh sb="0" eb="2">
      <t>キソウ</t>
    </rPh>
    <phoneticPr fontId="12"/>
  </si>
  <si>
    <t>表層</t>
    <rPh sb="0" eb="2">
      <t>ヒョウソウ</t>
    </rPh>
    <phoneticPr fontId="12"/>
  </si>
  <si>
    <t>区画線工</t>
    <rPh sb="0" eb="4">
      <t>クカクセンコウ</t>
    </rPh>
    <phoneticPr fontId="12"/>
  </si>
  <si>
    <t>溶融式区画線</t>
    <rPh sb="0" eb="2">
      <t>ヨウユウ</t>
    </rPh>
    <rPh sb="2" eb="3">
      <t>シキ</t>
    </rPh>
    <rPh sb="3" eb="5">
      <t>クカク</t>
    </rPh>
    <rPh sb="5" eb="6">
      <t>セン</t>
    </rPh>
    <phoneticPr fontId="12"/>
  </si>
  <si>
    <t>直接工事費</t>
    <rPh sb="0" eb="2">
      <t>チョクセツ</t>
    </rPh>
    <rPh sb="2" eb="5">
      <t>コウジヒ</t>
    </rPh>
    <phoneticPr fontId="12"/>
  </si>
  <si>
    <t>共通仮設費</t>
    <rPh sb="0" eb="2">
      <t>キョウツウ</t>
    </rPh>
    <rPh sb="2" eb="4">
      <t>カセツ</t>
    </rPh>
    <rPh sb="4" eb="5">
      <t>ヒ</t>
    </rPh>
    <phoneticPr fontId="12"/>
  </si>
  <si>
    <t>式</t>
    <rPh sb="0" eb="1">
      <t>シキ</t>
    </rPh>
    <phoneticPr fontId="12"/>
  </si>
  <si>
    <t>純工事費</t>
    <rPh sb="0" eb="1">
      <t>ジュン</t>
    </rPh>
    <rPh sb="1" eb="3">
      <t>コウジ</t>
    </rPh>
    <rPh sb="3" eb="4">
      <t>ヒ</t>
    </rPh>
    <phoneticPr fontId="12"/>
  </si>
  <si>
    <t>現場管理費</t>
    <rPh sb="0" eb="2">
      <t>ゲンバ</t>
    </rPh>
    <rPh sb="2" eb="5">
      <t>カンリヒ</t>
    </rPh>
    <phoneticPr fontId="12"/>
  </si>
  <si>
    <t>工事原価</t>
    <rPh sb="0" eb="2">
      <t>コウジ</t>
    </rPh>
    <rPh sb="2" eb="4">
      <t>ゲンカ</t>
    </rPh>
    <phoneticPr fontId="12"/>
  </si>
  <si>
    <t>一般管理費</t>
    <rPh sb="0" eb="2">
      <t>イッパン</t>
    </rPh>
    <rPh sb="2" eb="5">
      <t>カンリヒ</t>
    </rPh>
    <phoneticPr fontId="12"/>
  </si>
  <si>
    <t>工事価格</t>
    <rPh sb="0" eb="2">
      <t>コウジ</t>
    </rPh>
    <rPh sb="2" eb="4">
      <t>カカク</t>
    </rPh>
    <phoneticPr fontId="12"/>
  </si>
  <si>
    <t>千円未満切捨て</t>
    <rPh sb="0" eb="2">
      <t>センエン</t>
    </rPh>
    <rPh sb="2" eb="4">
      <t>ミマン</t>
    </rPh>
    <rPh sb="4" eb="6">
      <t>キリス</t>
    </rPh>
    <phoneticPr fontId="12"/>
  </si>
  <si>
    <t>P1(税抜)=</t>
    <rPh sb="3" eb="4">
      <t>ゼイ</t>
    </rPh>
    <rPh sb="4" eb="5">
      <t>ヌ</t>
    </rPh>
    <phoneticPr fontId="12"/>
  </si>
  <si>
    <t>P2(税抜)=</t>
    <rPh sb="3" eb="4">
      <t>ゼイ</t>
    </rPh>
    <rPh sb="4" eb="5">
      <t>ヌ</t>
    </rPh>
    <phoneticPr fontId="12"/>
  </si>
  <si>
    <t>スライド額の算出</t>
    <rPh sb="4" eb="5">
      <t>ガク</t>
    </rPh>
    <rPh sb="6" eb="8">
      <t>サンシュツ</t>
    </rPh>
    <phoneticPr fontId="12"/>
  </si>
  <si>
    <t>項　目</t>
    <rPh sb="0" eb="1">
      <t>コウ</t>
    </rPh>
    <rPh sb="2" eb="3">
      <t>メ</t>
    </rPh>
    <phoneticPr fontId="12"/>
  </si>
  <si>
    <t>金額　(円)</t>
    <rPh sb="0" eb="2">
      <t>キンガク</t>
    </rPh>
    <rPh sb="4" eb="5">
      <t>エン</t>
    </rPh>
    <phoneticPr fontId="12"/>
  </si>
  <si>
    <t>P2(税抜)</t>
    <rPh sb="3" eb="4">
      <t>ゼイ</t>
    </rPh>
    <rPh sb="4" eb="5">
      <t>ヌ</t>
    </rPh>
    <phoneticPr fontId="12"/>
  </si>
  <si>
    <t>①</t>
    <phoneticPr fontId="12"/>
  </si>
  <si>
    <t>P1(税抜)</t>
    <rPh sb="3" eb="4">
      <t>ゼイ</t>
    </rPh>
    <rPh sb="4" eb="5">
      <t>ヌ</t>
    </rPh>
    <phoneticPr fontId="12"/>
  </si>
  <si>
    <t>②</t>
    <phoneticPr fontId="12"/>
  </si>
  <si>
    <t>③</t>
    <phoneticPr fontId="12"/>
  </si>
  <si>
    <t>スライド額(税抜)</t>
    <rPh sb="4" eb="5">
      <t>ガク</t>
    </rPh>
    <rPh sb="6" eb="7">
      <t>ゼイ</t>
    </rPh>
    <rPh sb="7" eb="8">
      <t>ヌ</t>
    </rPh>
    <phoneticPr fontId="12"/>
  </si>
  <si>
    <t>①－②－③</t>
    <phoneticPr fontId="12"/>
  </si>
  <si>
    <t>消費税相当額</t>
    <rPh sb="0" eb="3">
      <t>ショウヒゼイ</t>
    </rPh>
    <rPh sb="3" eb="5">
      <t>ソウトウ</t>
    </rPh>
    <rPh sb="5" eb="6">
      <t>ガク</t>
    </rPh>
    <phoneticPr fontId="12"/>
  </si>
  <si>
    <t>スライド額(税込)</t>
    <rPh sb="4" eb="5">
      <t>ガク</t>
    </rPh>
    <rPh sb="6" eb="7">
      <t>ゼイ</t>
    </rPh>
    <rPh sb="7" eb="8">
      <t>コミ</t>
    </rPh>
    <phoneticPr fontId="12"/>
  </si>
  <si>
    <t>まで</t>
    <phoneticPr fontId="2"/>
  </si>
  <si>
    <t>当初契約</t>
    <rPh sb="0" eb="2">
      <t>トウショ</t>
    </rPh>
    <rPh sb="2" eb="4">
      <t>ケイヤク</t>
    </rPh>
    <phoneticPr fontId="2"/>
  </si>
  <si>
    <t>出来高数量</t>
    <rPh sb="0" eb="3">
      <t>デキダカ</t>
    </rPh>
    <rPh sb="3" eb="5">
      <t>スウリョウ</t>
    </rPh>
    <phoneticPr fontId="2"/>
  </si>
  <si>
    <t>下請（契約変更予定）</t>
    <rPh sb="0" eb="2">
      <t>シタウ</t>
    </rPh>
    <rPh sb="3" eb="5">
      <t>ケイヤク</t>
    </rPh>
    <rPh sb="5" eb="7">
      <t>ヘンコウ</t>
    </rPh>
    <rPh sb="7" eb="9">
      <t>ヨテイ</t>
    </rPh>
    <phoneticPr fontId="12"/>
  </si>
  <si>
    <t>数量総括表（例）</t>
    <rPh sb="0" eb="2">
      <t>スウリョウ</t>
    </rPh>
    <rPh sb="2" eb="5">
      <t>ソウカツヒョウ</t>
    </rPh>
    <rPh sb="6" eb="7">
      <t>レイ</t>
    </rPh>
    <phoneticPr fontId="12"/>
  </si>
  <si>
    <t>○変更請求概算額が増額の場合（税込み）【自動計算】</t>
    <rPh sb="1" eb="3">
      <t>ヘンコウ</t>
    </rPh>
    <rPh sb="3" eb="5">
      <t>セイキュウ</t>
    </rPh>
    <rPh sb="5" eb="7">
      <t>ガイサン</t>
    </rPh>
    <rPh sb="7" eb="8">
      <t>ガク</t>
    </rPh>
    <rPh sb="9" eb="11">
      <t>ゾウガク</t>
    </rPh>
    <rPh sb="12" eb="14">
      <t>バアイ</t>
    </rPh>
    <rPh sb="15" eb="16">
      <t>ゼイ</t>
    </rPh>
    <rPh sb="16" eb="17">
      <t>コ</t>
    </rPh>
    <rPh sb="20" eb="22">
      <t>ジドウ</t>
    </rPh>
    <rPh sb="22" eb="24">
      <t>ケイサン</t>
    </rPh>
    <phoneticPr fontId="2"/>
  </si>
  <si>
    <t>×1/100）</t>
    <phoneticPr fontId="2"/>
  </si>
  <si>
    <t>＋（</t>
    <phoneticPr fontId="2"/>
  </si>
  <si>
    <t>P1(税抜)×1%</t>
    <rPh sb="3" eb="4">
      <t>ゼイ</t>
    </rPh>
    <rPh sb="4" eb="5">
      <t>ヌ</t>
    </rPh>
    <phoneticPr fontId="12"/>
  </si>
  <si>
    <t>インフレスライド請求額計算例</t>
    <rPh sb="8" eb="10">
      <t>セイキュウ</t>
    </rPh>
    <rPh sb="10" eb="11">
      <t>ガク</t>
    </rPh>
    <rPh sb="11" eb="13">
      <t>ケイサン</t>
    </rPh>
    <rPh sb="13" eb="14">
      <t>レイ</t>
    </rPh>
    <phoneticPr fontId="12"/>
  </si>
  <si>
    <t>○変更請求概算額が減額の場合（税込み）</t>
    <rPh sb="1" eb="3">
      <t>ヘンコウ</t>
    </rPh>
    <rPh sb="3" eb="5">
      <t>セイキュウ</t>
    </rPh>
    <rPh sb="5" eb="7">
      <t>ガイサン</t>
    </rPh>
    <rPh sb="7" eb="8">
      <t>ガク</t>
    </rPh>
    <rPh sb="9" eb="11">
      <t>ゲンガク</t>
    </rPh>
    <rPh sb="12" eb="14">
      <t>バアイ</t>
    </rPh>
    <rPh sb="15" eb="16">
      <t>ゼイ</t>
    </rPh>
    <rPh sb="16" eb="17">
      <t>コ</t>
    </rPh>
    <phoneticPr fontId="2"/>
  </si>
  <si>
    <t>※建築工事などの工事内容によっては、端数処理の方法が異なる場合があります。</t>
    <rPh sb="1" eb="3">
      <t>ケンチク</t>
    </rPh>
    <rPh sb="3" eb="5">
      <t>コウジ</t>
    </rPh>
    <rPh sb="8" eb="10">
      <t>コウジ</t>
    </rPh>
    <rPh sb="10" eb="12">
      <t>ナイヨウ</t>
    </rPh>
    <rPh sb="18" eb="20">
      <t>ハスウ</t>
    </rPh>
    <rPh sb="20" eb="22">
      <t>ショリ</t>
    </rPh>
    <rPh sb="23" eb="25">
      <t>ホウホウ</t>
    </rPh>
    <rPh sb="26" eb="27">
      <t>コト</t>
    </rPh>
    <rPh sb="29" eb="31">
      <t>バアイ</t>
    </rPh>
    <phoneticPr fontId="2"/>
  </si>
  <si>
    <r>
      <t>千円未満切捨て</t>
    </r>
    <r>
      <rPr>
        <vertAlign val="superscript"/>
        <sz val="10.5"/>
        <color rgb="FFFF0000"/>
        <rFont val="ＭＳ Ｐゴシック"/>
        <family val="3"/>
        <charset val="128"/>
      </rPr>
      <t>※</t>
    </r>
    <rPh sb="0" eb="2">
      <t>センエン</t>
    </rPh>
    <rPh sb="2" eb="4">
      <t>ミマン</t>
    </rPh>
    <rPh sb="4" eb="6">
      <t>キリス</t>
    </rPh>
    <phoneticPr fontId="1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</si>
</sst>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quot;円&quot;"/>
    <numFmt numFmtId="177" formatCode="[$-411]ggge&quot;年&quot;m&quot;月&quot;d&quot;日&quot;;@"/>
    <numFmt numFmtId="178" formatCode="&quot;金　&quot;#,##0&quot;円&quot;"/>
    <numFmt numFmtId="179" formatCode="[DBNum3]&quot;金　&quot;[$-411]#,##0&quot;円&quot;"/>
  </numFmts>
  <fonts count="23" x14ac:knownFonts="1">
    <font>
      <sz val="11"/>
      <color theme="1"/>
      <name val="ＭＳ Ｐゴシック"/>
      <family val="2"/>
      <charset val="128"/>
    </font>
    <font>
      <sz val="11"/>
      <color theme="1"/>
      <name val="ＭＳ Ｐゴシック"/>
      <family val="2"/>
      <charset val="128"/>
    </font>
    <font>
      <sz val="6"/>
      <name val="ＭＳ Ｐゴシック"/>
      <family val="2"/>
      <charset val="128"/>
    </font>
    <font>
      <sz val="11"/>
      <color theme="1"/>
      <name val="BIZ UDPゴシック"/>
      <family val="3"/>
      <charset val="128"/>
    </font>
    <font>
      <sz val="12"/>
      <color theme="1"/>
      <name val="BIZ UDPゴシック"/>
      <family val="3"/>
      <charset val="128"/>
    </font>
    <font>
      <sz val="14"/>
      <color theme="1"/>
      <name val="ＭＳ 明朝"/>
      <family val="1"/>
      <charset val="128"/>
    </font>
    <font>
      <sz val="11"/>
      <color theme="1"/>
      <name val="ＭＳ 明朝"/>
      <family val="1"/>
      <charset val="128"/>
    </font>
    <font>
      <b/>
      <sz val="11"/>
      <color rgb="FFFF0000"/>
      <name val="BIZ UDPゴシック"/>
      <family val="3"/>
      <charset val="128"/>
    </font>
    <font>
      <sz val="11"/>
      <name val="ＭＳ 明朝"/>
      <family val="1"/>
      <charset val="128"/>
    </font>
    <font>
      <b/>
      <sz val="11"/>
      <color rgb="FFFF0000"/>
      <name val="BIZ UDゴシック"/>
      <family val="3"/>
      <charset val="128"/>
    </font>
    <font>
      <sz val="11"/>
      <color theme="1"/>
      <name val="游ゴシック"/>
      <family val="2"/>
      <charset val="128"/>
      <scheme val="minor"/>
    </font>
    <font>
      <sz val="16"/>
      <color theme="1"/>
      <name val="游ゴシック"/>
      <family val="2"/>
      <charset val="128"/>
      <scheme val="minor"/>
    </font>
    <font>
      <sz val="6"/>
      <name val="游ゴシック"/>
      <family val="2"/>
      <charset val="128"/>
      <scheme val="minor"/>
    </font>
    <font>
      <sz val="11"/>
      <color theme="1"/>
      <name val="BIZ UDゴシック"/>
      <family val="3"/>
      <charset val="128"/>
    </font>
    <font>
      <sz val="11"/>
      <color rgb="FFFF0000"/>
      <name val="游ゴシック"/>
      <family val="2"/>
      <charset val="128"/>
      <scheme val="minor"/>
    </font>
    <font>
      <b/>
      <sz val="10.5"/>
      <color rgb="FFFF0000"/>
      <name val="BIZ UDゴシック"/>
      <family val="3"/>
      <charset val="128"/>
    </font>
    <font>
      <b/>
      <sz val="10.5"/>
      <color rgb="FFFF0000"/>
      <name val="游ゴシック"/>
      <family val="3"/>
      <charset val="128"/>
    </font>
    <font>
      <sz val="10.5"/>
      <name val="ＭＳ Ｐゴシック"/>
      <family val="3"/>
      <charset val="128"/>
    </font>
    <font>
      <sz val="10.5"/>
      <name val="游ゴシック"/>
      <family val="3"/>
      <charset val="128"/>
      <scheme val="minor"/>
    </font>
    <font>
      <sz val="10"/>
      <color theme="1"/>
      <name val="游ゴシック"/>
      <family val="2"/>
      <charset val="128"/>
      <scheme val="minor"/>
    </font>
    <font>
      <sz val="11"/>
      <name val="游ゴシック"/>
      <family val="2"/>
      <charset val="128"/>
      <scheme val="minor"/>
    </font>
    <font>
      <vertAlign val="superscript"/>
      <sz val="10.5"/>
      <color rgb="FFFF0000"/>
      <name val="ＭＳ Ｐゴシック"/>
      <family val="3"/>
      <charset val="128"/>
    </font>
    <font>
      <sz val="11"/>
      <color rgb="FFFF0000"/>
      <name val="BIZ UDゴシック"/>
      <family val="3"/>
      <charset val="128"/>
    </font>
  </fonts>
  <fills count="4">
    <fill>
      <patternFill patternType="none"/>
    </fill>
    <fill>
      <patternFill patternType="gray125"/>
    </fill>
    <fill>
      <patternFill patternType="solid">
        <fgColor theme="0"/>
        <bgColor indexed="64"/>
      </patternFill>
    </fill>
    <fill>
      <patternFill patternType="solid">
        <fgColor rgb="FFFFFF99"/>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auto="1"/>
      </left>
      <right style="thick">
        <color auto="1"/>
      </right>
      <top/>
      <bottom/>
      <diagonal/>
    </border>
    <border>
      <left style="thick">
        <color auto="1"/>
      </left>
      <right style="thin">
        <color auto="1"/>
      </right>
      <top style="thick">
        <color auto="1"/>
      </top>
      <bottom style="thin">
        <color auto="1"/>
      </bottom>
      <diagonal/>
    </border>
    <border>
      <left style="thin">
        <color auto="1"/>
      </left>
      <right style="thin">
        <color auto="1"/>
      </right>
      <top style="thick">
        <color auto="1"/>
      </top>
      <bottom style="thin">
        <color auto="1"/>
      </bottom>
      <diagonal/>
    </border>
    <border>
      <left style="thin">
        <color auto="1"/>
      </left>
      <right style="thick">
        <color auto="1"/>
      </right>
      <top style="thick">
        <color auto="1"/>
      </top>
      <bottom style="thin">
        <color auto="1"/>
      </bottom>
      <diagonal/>
    </border>
    <border>
      <left style="thick">
        <color auto="1"/>
      </left>
      <right style="thin">
        <color auto="1"/>
      </right>
      <top style="thin">
        <color auto="1"/>
      </top>
      <bottom style="thin">
        <color auto="1"/>
      </bottom>
      <diagonal/>
    </border>
    <border>
      <left style="thin">
        <color auto="1"/>
      </left>
      <right style="thick">
        <color auto="1"/>
      </right>
      <top style="thin">
        <color auto="1"/>
      </top>
      <bottom style="thin">
        <color auto="1"/>
      </bottom>
      <diagonal/>
    </border>
    <border>
      <left style="thick">
        <color auto="1"/>
      </left>
      <right style="thin">
        <color auto="1"/>
      </right>
      <top style="thin">
        <color auto="1"/>
      </top>
      <bottom style="thick">
        <color auto="1"/>
      </bottom>
      <diagonal/>
    </border>
    <border>
      <left style="thin">
        <color auto="1"/>
      </left>
      <right style="thin">
        <color auto="1"/>
      </right>
      <top style="thin">
        <color auto="1"/>
      </top>
      <bottom style="thick">
        <color auto="1"/>
      </bottom>
      <diagonal/>
    </border>
    <border>
      <left style="thin">
        <color auto="1"/>
      </left>
      <right style="thick">
        <color auto="1"/>
      </right>
      <top style="thin">
        <color auto="1"/>
      </top>
      <bottom style="thick">
        <color auto="1"/>
      </bottom>
      <diagonal/>
    </border>
  </borders>
  <cellStyleXfs count="6">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0" fontId="10" fillId="0" borderId="0">
      <alignment vertical="center"/>
    </xf>
    <xf numFmtId="38" fontId="10" fillId="0" borderId="0" applyFont="0" applyFill="0" applyBorder="0" applyAlignment="0" applyProtection="0">
      <alignment vertical="center"/>
    </xf>
    <xf numFmtId="9" fontId="10" fillId="0" borderId="0" applyFont="0" applyFill="0" applyBorder="0" applyAlignment="0" applyProtection="0">
      <alignment vertical="center"/>
    </xf>
  </cellStyleXfs>
  <cellXfs count="144">
    <xf numFmtId="0" fontId="0" fillId="0" borderId="0" xfId="0">
      <alignment vertical="center"/>
    </xf>
    <xf numFmtId="0" fontId="4" fillId="0" borderId="0" xfId="0" applyFont="1" applyAlignment="1">
      <alignment vertical="center" wrapText="1"/>
    </xf>
    <xf numFmtId="0" fontId="3" fillId="0" borderId="0" xfId="0" applyFont="1" applyBorder="1" applyAlignment="1">
      <alignment vertical="center" wrapText="1"/>
    </xf>
    <xf numFmtId="0" fontId="4" fillId="0" borderId="0" xfId="0" applyFont="1" applyAlignment="1">
      <alignment horizontal="center" vertical="center" wrapText="1"/>
    </xf>
    <xf numFmtId="0" fontId="3" fillId="0" borderId="0" xfId="0" applyFont="1" applyBorder="1" applyAlignment="1">
      <alignment horizontal="center" vertical="center" wrapText="1"/>
    </xf>
    <xf numFmtId="0" fontId="3" fillId="0" borderId="0" xfId="0" applyFont="1" applyAlignment="1">
      <alignment vertical="center" wrapText="1"/>
    </xf>
    <xf numFmtId="38" fontId="3" fillId="0" borderId="0" xfId="1" applyFont="1" applyAlignment="1">
      <alignment vertical="center" wrapText="1"/>
    </xf>
    <xf numFmtId="0" fontId="6" fillId="0" borderId="0" xfId="0" applyFont="1" applyAlignment="1">
      <alignment vertical="center"/>
    </xf>
    <xf numFmtId="0" fontId="6" fillId="0" borderId="0" xfId="0" applyFont="1" applyAlignment="1">
      <alignment horizontal="center" vertical="center" wrapText="1"/>
    </xf>
    <xf numFmtId="0" fontId="6" fillId="0" borderId="0" xfId="0" quotePrefix="1" applyFont="1" applyAlignment="1">
      <alignment horizontal="center" vertical="center" wrapText="1"/>
    </xf>
    <xf numFmtId="0" fontId="3" fillId="0" borderId="0" xfId="0" applyFont="1" applyAlignment="1">
      <alignment horizontal="center" vertical="center" wrapText="1"/>
    </xf>
    <xf numFmtId="38" fontId="6" fillId="0" borderId="0" xfId="0" applyNumberFormat="1" applyFont="1" applyAlignment="1">
      <alignment vertical="center" wrapText="1"/>
    </xf>
    <xf numFmtId="38" fontId="6" fillId="0" borderId="2" xfId="1" applyFont="1" applyBorder="1" applyAlignment="1">
      <alignment vertical="center" wrapText="1"/>
    </xf>
    <xf numFmtId="38" fontId="9" fillId="0" borderId="0" xfId="0" applyNumberFormat="1" applyFont="1" applyAlignment="1">
      <alignment vertical="center" wrapText="1"/>
    </xf>
    <xf numFmtId="38" fontId="9" fillId="0" borderId="2" xfId="1" applyFont="1" applyBorder="1" applyAlignment="1">
      <alignment vertical="center" wrapText="1"/>
    </xf>
    <xf numFmtId="0" fontId="6" fillId="0" borderId="0" xfId="0" applyFont="1" applyAlignment="1">
      <alignment vertical="center" wrapText="1"/>
    </xf>
    <xf numFmtId="0" fontId="10" fillId="2" borderId="0" xfId="3" applyFill="1">
      <alignment vertical="center"/>
    </xf>
    <xf numFmtId="0" fontId="10" fillId="2" borderId="0" xfId="3" applyFill="1" applyAlignment="1">
      <alignment vertical="center"/>
    </xf>
    <xf numFmtId="0" fontId="10" fillId="0" borderId="0" xfId="3">
      <alignment vertical="center"/>
    </xf>
    <xf numFmtId="0" fontId="10" fillId="2" borderId="0" xfId="3" applyFill="1" applyAlignment="1">
      <alignment horizontal="center" vertical="center"/>
    </xf>
    <xf numFmtId="0" fontId="9" fillId="2" borderId="0" xfId="3" applyFont="1" applyFill="1" applyAlignment="1">
      <alignment vertical="center"/>
    </xf>
    <xf numFmtId="0" fontId="10" fillId="2" borderId="1" xfId="3" applyFill="1" applyBorder="1" applyAlignment="1">
      <alignment horizontal="center" vertical="center" shrinkToFit="1"/>
    </xf>
    <xf numFmtId="0" fontId="10" fillId="2" borderId="0" xfId="3" applyFill="1" applyBorder="1" applyAlignment="1">
      <alignment horizontal="center" vertical="center" shrinkToFit="1"/>
    </xf>
    <xf numFmtId="0" fontId="10" fillId="2" borderId="0" xfId="3" applyFill="1" applyBorder="1" applyAlignment="1">
      <alignment vertical="center"/>
    </xf>
    <xf numFmtId="0" fontId="10" fillId="2" borderId="9" xfId="3" applyFill="1" applyBorder="1" applyAlignment="1">
      <alignment horizontal="center" vertical="center" shrinkToFit="1"/>
    </xf>
    <xf numFmtId="0" fontId="10" fillId="3" borderId="10" xfId="3" applyFill="1" applyBorder="1" applyAlignment="1">
      <alignment horizontal="center" vertical="center" shrinkToFit="1"/>
    </xf>
    <xf numFmtId="0" fontId="10" fillId="3" borderId="11" xfId="3" applyFill="1" applyBorder="1" applyAlignment="1">
      <alignment horizontal="center" vertical="center" shrinkToFit="1"/>
    </xf>
    <xf numFmtId="0" fontId="10" fillId="3" borderId="12" xfId="3" applyFill="1" applyBorder="1" applyAlignment="1">
      <alignment horizontal="center" vertical="center" shrinkToFit="1"/>
    </xf>
    <xf numFmtId="0" fontId="15" fillId="2" borderId="1" xfId="3" applyFont="1" applyFill="1" applyBorder="1" applyAlignment="1">
      <alignment vertical="center" shrinkToFit="1"/>
    </xf>
    <xf numFmtId="0" fontId="15" fillId="2" borderId="1" xfId="3" applyFont="1" applyFill="1" applyBorder="1" applyAlignment="1">
      <alignment horizontal="center" vertical="center" shrinkToFit="1"/>
    </xf>
    <xf numFmtId="0" fontId="16" fillId="2" borderId="9" xfId="3" applyFont="1" applyFill="1" applyBorder="1" applyAlignment="1">
      <alignment vertical="center" shrinkToFit="1"/>
    </xf>
    <xf numFmtId="0" fontId="16" fillId="3" borderId="13" xfId="3" applyFont="1" applyFill="1" applyBorder="1" applyAlignment="1">
      <alignment vertical="center" shrinkToFit="1"/>
    </xf>
    <xf numFmtId="0" fontId="16" fillId="3" borderId="1" xfId="3" applyFont="1" applyFill="1" applyBorder="1" applyAlignment="1">
      <alignment vertical="center" shrinkToFit="1"/>
    </xf>
    <xf numFmtId="0" fontId="16" fillId="3" borderId="14" xfId="3" applyFont="1" applyFill="1" applyBorder="1" applyAlignment="1">
      <alignment vertical="center" shrinkToFit="1"/>
    </xf>
    <xf numFmtId="38" fontId="15" fillId="2" borderId="1" xfId="4" applyFont="1" applyFill="1" applyBorder="1" applyAlignment="1">
      <alignment horizontal="right" vertical="center" shrinkToFit="1"/>
    </xf>
    <xf numFmtId="0" fontId="16" fillId="2" borderId="9" xfId="3" applyFont="1" applyFill="1" applyBorder="1" applyAlignment="1">
      <alignment horizontal="right" vertical="center" shrinkToFit="1"/>
    </xf>
    <xf numFmtId="38" fontId="15" fillId="3" borderId="13" xfId="4" applyFont="1" applyFill="1" applyBorder="1" applyAlignment="1">
      <alignment horizontal="right" vertical="center" shrinkToFit="1"/>
    </xf>
    <xf numFmtId="38" fontId="15" fillId="3" borderId="1" xfId="4" applyFont="1" applyFill="1" applyBorder="1" applyAlignment="1">
      <alignment horizontal="right" vertical="center" shrinkToFit="1"/>
    </xf>
    <xf numFmtId="38" fontId="15" fillId="3" borderId="14" xfId="4" applyFont="1" applyFill="1" applyBorder="1" applyAlignment="1">
      <alignment horizontal="right" vertical="center" shrinkToFit="1"/>
    </xf>
    <xf numFmtId="38" fontId="15" fillId="3" borderId="14" xfId="4" applyFont="1" applyFill="1" applyBorder="1" applyAlignment="1">
      <alignment horizontal="right" vertical="center" wrapText="1" shrinkToFit="1"/>
    </xf>
    <xf numFmtId="0" fontId="15" fillId="2" borderId="1" xfId="3" applyFont="1" applyFill="1" applyBorder="1" applyAlignment="1">
      <alignment horizontal="right" vertical="center" shrinkToFit="1"/>
    </xf>
    <xf numFmtId="0" fontId="16" fillId="2" borderId="1" xfId="3" applyFont="1" applyFill="1" applyBorder="1" applyAlignment="1">
      <alignment vertical="center" shrinkToFit="1"/>
    </xf>
    <xf numFmtId="0" fontId="16" fillId="2" borderId="1" xfId="3" applyFont="1" applyFill="1" applyBorder="1" applyAlignment="1">
      <alignment horizontal="center" vertical="center" shrinkToFit="1"/>
    </xf>
    <xf numFmtId="0" fontId="16" fillId="2" borderId="1" xfId="3" applyFont="1" applyFill="1" applyBorder="1" applyAlignment="1">
      <alignment horizontal="right" vertical="center" shrinkToFit="1"/>
    </xf>
    <xf numFmtId="0" fontId="15" fillId="3" borderId="13" xfId="3" applyFont="1" applyFill="1" applyBorder="1" applyAlignment="1">
      <alignment horizontal="right" vertical="center" shrinkToFit="1"/>
    </xf>
    <xf numFmtId="0" fontId="15" fillId="3" borderId="1" xfId="3" applyFont="1" applyFill="1" applyBorder="1" applyAlignment="1">
      <alignment horizontal="right" vertical="center" shrinkToFit="1"/>
    </xf>
    <xf numFmtId="0" fontId="17" fillId="2" borderId="1" xfId="3" applyFont="1" applyFill="1" applyBorder="1" applyAlignment="1">
      <alignment vertical="center" shrinkToFit="1"/>
    </xf>
    <xf numFmtId="0" fontId="17" fillId="2" borderId="1" xfId="3" applyFont="1" applyFill="1" applyBorder="1" applyAlignment="1">
      <alignment horizontal="center" vertical="center" shrinkToFit="1"/>
    </xf>
    <xf numFmtId="0" fontId="15" fillId="3" borderId="13" xfId="3" applyFont="1" applyFill="1" applyBorder="1" applyAlignment="1">
      <alignment vertical="center" shrinkToFit="1"/>
    </xf>
    <xf numFmtId="38" fontId="15" fillId="3" borderId="1" xfId="3" applyNumberFormat="1" applyFont="1" applyFill="1" applyBorder="1" applyAlignment="1">
      <alignment horizontal="right" vertical="center" shrinkToFit="1"/>
    </xf>
    <xf numFmtId="0" fontId="15" fillId="3" borderId="1" xfId="3" applyFont="1" applyFill="1" applyBorder="1" applyAlignment="1">
      <alignment vertical="center" shrinkToFit="1"/>
    </xf>
    <xf numFmtId="0" fontId="18" fillId="3" borderId="13" xfId="3" applyFont="1" applyFill="1" applyBorder="1" applyAlignment="1">
      <alignment horizontal="right" vertical="center" shrinkToFit="1"/>
    </xf>
    <xf numFmtId="0" fontId="18" fillId="3" borderId="1" xfId="3" applyFont="1" applyFill="1" applyBorder="1" applyAlignment="1">
      <alignment horizontal="right" vertical="center" shrinkToFit="1"/>
    </xf>
    <xf numFmtId="9" fontId="15" fillId="3" borderId="1" xfId="5" applyFont="1" applyFill="1" applyBorder="1" applyAlignment="1">
      <alignment horizontal="right" vertical="center" shrinkToFit="1"/>
    </xf>
    <xf numFmtId="38" fontId="15" fillId="3" borderId="14" xfId="3" applyNumberFormat="1" applyFont="1" applyFill="1" applyBorder="1" applyAlignment="1">
      <alignment horizontal="right" vertical="center" shrinkToFit="1"/>
    </xf>
    <xf numFmtId="0" fontId="10" fillId="2" borderId="1" xfId="3" applyFill="1" applyBorder="1" applyAlignment="1">
      <alignment vertical="center" shrinkToFit="1"/>
    </xf>
    <xf numFmtId="0" fontId="10" fillId="2" borderId="1" xfId="3" applyFill="1" applyBorder="1" applyAlignment="1">
      <alignment horizontal="left" vertical="center" shrinkToFit="1"/>
    </xf>
    <xf numFmtId="0" fontId="19" fillId="2" borderId="1" xfId="3" applyFont="1" applyFill="1" applyBorder="1" applyAlignment="1">
      <alignment vertical="center" shrinkToFit="1"/>
    </xf>
    <xf numFmtId="0" fontId="19" fillId="2" borderId="9" xfId="3" applyFont="1" applyFill="1" applyBorder="1" applyAlignment="1">
      <alignment vertical="center" shrinkToFit="1"/>
    </xf>
    <xf numFmtId="0" fontId="19" fillId="3" borderId="13" xfId="3" applyFont="1" applyFill="1" applyBorder="1" applyAlignment="1">
      <alignment vertical="center" shrinkToFit="1"/>
    </xf>
    <xf numFmtId="0" fontId="19" fillId="3" borderId="1" xfId="3" applyFont="1" applyFill="1" applyBorder="1" applyAlignment="1">
      <alignment horizontal="right" vertical="center" shrinkToFit="1"/>
    </xf>
    <xf numFmtId="0" fontId="19" fillId="3" borderId="1" xfId="3" applyFont="1" applyFill="1" applyBorder="1" applyAlignment="1">
      <alignment vertical="center" shrinkToFit="1"/>
    </xf>
    <xf numFmtId="0" fontId="19" fillId="3" borderId="14" xfId="3" applyFont="1" applyFill="1" applyBorder="1" applyAlignment="1">
      <alignment horizontal="right" vertical="center" shrinkToFit="1"/>
    </xf>
    <xf numFmtId="0" fontId="19" fillId="3" borderId="15" xfId="3" applyFont="1" applyFill="1" applyBorder="1" applyAlignment="1">
      <alignment vertical="center" shrinkToFit="1"/>
    </xf>
    <xf numFmtId="0" fontId="19" fillId="3" borderId="16" xfId="3" applyFont="1" applyFill="1" applyBorder="1" applyAlignment="1">
      <alignment vertical="center" shrinkToFit="1"/>
    </xf>
    <xf numFmtId="0" fontId="19" fillId="3" borderId="17" xfId="3" applyFont="1" applyFill="1" applyBorder="1" applyAlignment="1">
      <alignment vertical="center" shrinkToFit="1"/>
    </xf>
    <xf numFmtId="0" fontId="20" fillId="2" borderId="0" xfId="3" applyFont="1" applyFill="1">
      <alignment vertical="center"/>
    </xf>
    <xf numFmtId="0" fontId="14" fillId="2" borderId="0" xfId="3" applyFont="1" applyFill="1">
      <alignment vertical="center"/>
    </xf>
    <xf numFmtId="0" fontId="13" fillId="2" borderId="5" xfId="3" applyFont="1" applyFill="1" applyBorder="1" applyAlignment="1">
      <alignment horizontal="center" vertical="center" shrinkToFit="1"/>
    </xf>
    <xf numFmtId="0" fontId="13" fillId="2" borderId="5" xfId="3" applyFont="1" applyFill="1" applyBorder="1" applyAlignment="1">
      <alignment vertical="center" shrinkToFit="1"/>
    </xf>
    <xf numFmtId="0" fontId="13" fillId="2" borderId="4" xfId="3" applyFont="1" applyFill="1" applyBorder="1" applyAlignment="1">
      <alignment vertical="center" shrinkToFit="1"/>
    </xf>
    <xf numFmtId="0" fontId="13" fillId="2" borderId="3" xfId="3" applyFont="1" applyFill="1" applyBorder="1" applyAlignment="1">
      <alignment vertical="center" shrinkToFit="1"/>
    </xf>
    <xf numFmtId="0" fontId="10" fillId="2" borderId="13" xfId="3" applyFill="1" applyBorder="1" applyAlignment="1">
      <alignment horizontal="center" vertical="center"/>
    </xf>
    <xf numFmtId="0" fontId="10" fillId="2" borderId="1" xfId="3" applyFill="1" applyBorder="1" applyAlignment="1">
      <alignment horizontal="center" vertical="center"/>
    </xf>
    <xf numFmtId="176" fontId="3" fillId="0" borderId="6" xfId="1" applyNumberFormat="1" applyFont="1" applyFill="1" applyBorder="1" applyAlignment="1">
      <alignment vertical="center" wrapText="1"/>
    </xf>
    <xf numFmtId="177" fontId="7" fillId="0" borderId="8" xfId="1" applyNumberFormat="1" applyFont="1" applyFill="1" applyBorder="1" applyAlignment="1">
      <alignment horizontal="center" vertical="center" wrapText="1"/>
    </xf>
    <xf numFmtId="176" fontId="6" fillId="0" borderId="8" xfId="1" applyNumberFormat="1" applyFont="1" applyFill="1" applyBorder="1" applyAlignment="1">
      <alignment horizontal="center" vertical="center" wrapText="1"/>
    </xf>
    <xf numFmtId="176" fontId="6" fillId="0" borderId="7" xfId="1" applyNumberFormat="1" applyFont="1" applyFill="1" applyBorder="1" applyAlignment="1">
      <alignment vertical="center" wrapText="1"/>
    </xf>
    <xf numFmtId="0" fontId="10" fillId="0" borderId="1" xfId="3" applyFill="1" applyBorder="1" applyAlignment="1">
      <alignment horizontal="center" vertical="center" shrinkToFit="1"/>
    </xf>
    <xf numFmtId="38" fontId="15" fillId="0" borderId="1" xfId="4" applyFont="1" applyFill="1" applyBorder="1" applyAlignment="1">
      <alignment horizontal="right" vertical="center" shrinkToFit="1"/>
    </xf>
    <xf numFmtId="0" fontId="16" fillId="0" borderId="1" xfId="3" applyFont="1" applyFill="1" applyBorder="1" applyAlignment="1">
      <alignment horizontal="right" vertical="center" shrinkToFit="1"/>
    </xf>
    <xf numFmtId="0" fontId="17" fillId="0" borderId="1" xfId="3" applyFont="1" applyFill="1" applyBorder="1" applyAlignment="1">
      <alignment vertical="center" shrinkToFit="1"/>
    </xf>
    <xf numFmtId="0" fontId="19" fillId="0" borderId="1" xfId="3" applyFont="1" applyFill="1" applyBorder="1" applyAlignment="1">
      <alignment vertical="center" shrinkToFit="1"/>
    </xf>
    <xf numFmtId="0" fontId="16" fillId="0" borderId="1" xfId="3" applyFont="1" applyFill="1" applyBorder="1" applyAlignment="1">
      <alignment vertical="center" shrinkToFit="1"/>
    </xf>
    <xf numFmtId="38" fontId="15" fillId="0" borderId="1" xfId="4" applyFont="1" applyFill="1" applyBorder="1" applyAlignment="1">
      <alignment horizontal="right" vertical="center" wrapText="1" shrinkToFit="1"/>
    </xf>
    <xf numFmtId="38" fontId="15" fillId="0" borderId="1" xfId="3" applyNumberFormat="1" applyFont="1" applyFill="1" applyBorder="1" applyAlignment="1">
      <alignment horizontal="right" vertical="center" shrinkToFit="1"/>
    </xf>
    <xf numFmtId="0" fontId="19" fillId="0" borderId="1" xfId="3" applyFont="1" applyFill="1" applyBorder="1" applyAlignment="1">
      <alignment horizontal="right" vertical="center" shrinkToFit="1"/>
    </xf>
    <xf numFmtId="0" fontId="10" fillId="2" borderId="13" xfId="3" applyFill="1" applyBorder="1">
      <alignment vertical="center"/>
    </xf>
    <xf numFmtId="0" fontId="10" fillId="2" borderId="1" xfId="3" applyFill="1" applyBorder="1">
      <alignment vertical="center"/>
    </xf>
    <xf numFmtId="0" fontId="10" fillId="2" borderId="0" xfId="3" applyFill="1" applyBorder="1" applyAlignment="1">
      <alignment vertical="center" shrinkToFit="1"/>
    </xf>
    <xf numFmtId="0" fontId="10" fillId="2" borderId="0" xfId="3" applyFill="1" applyBorder="1" applyAlignment="1">
      <alignment horizontal="left" vertical="center" shrinkToFit="1"/>
    </xf>
    <xf numFmtId="0" fontId="19" fillId="2" borderId="0" xfId="3" applyFont="1" applyFill="1" applyBorder="1" applyAlignment="1">
      <alignment vertical="center" shrinkToFit="1"/>
    </xf>
    <xf numFmtId="0" fontId="10" fillId="0" borderId="0" xfId="3" applyFill="1" applyBorder="1">
      <alignment vertical="center"/>
    </xf>
    <xf numFmtId="0" fontId="10" fillId="0" borderId="0" xfId="3" applyFill="1">
      <alignment vertical="center"/>
    </xf>
    <xf numFmtId="0" fontId="22" fillId="2" borderId="0" xfId="3" applyFont="1" applyFill="1">
      <alignment vertical="center"/>
    </xf>
    <xf numFmtId="0" fontId="17" fillId="2" borderId="3" xfId="3" applyFont="1" applyFill="1" applyBorder="1" applyAlignment="1">
      <alignment horizontal="center" vertical="center" shrinkToFit="1"/>
    </xf>
    <xf numFmtId="0" fontId="17" fillId="2" borderId="5" xfId="3" applyFont="1" applyFill="1" applyBorder="1" applyAlignment="1">
      <alignment horizontal="center" vertical="center" shrinkToFit="1"/>
    </xf>
    <xf numFmtId="0" fontId="17" fillId="2" borderId="4" xfId="3" applyFont="1" applyFill="1" applyBorder="1" applyAlignment="1">
      <alignment horizontal="center" vertical="center" shrinkToFit="1"/>
    </xf>
    <xf numFmtId="0" fontId="11" fillId="2" borderId="0" xfId="3" applyFont="1" applyFill="1" applyAlignment="1">
      <alignment horizontal="center" vertical="center"/>
    </xf>
    <xf numFmtId="0" fontId="9" fillId="2" borderId="1" xfId="3" applyFont="1" applyFill="1" applyBorder="1" applyAlignment="1">
      <alignment horizontal="center" vertical="center" shrinkToFit="1"/>
    </xf>
    <xf numFmtId="179" fontId="9" fillId="2" borderId="1" xfId="3" applyNumberFormat="1" applyFont="1" applyFill="1" applyBorder="1" applyAlignment="1">
      <alignment horizontal="center" vertical="center" shrinkToFit="1"/>
    </xf>
    <xf numFmtId="58" fontId="9" fillId="2" borderId="5" xfId="3" applyNumberFormat="1" applyFont="1" applyFill="1" applyBorder="1" applyAlignment="1">
      <alignment horizontal="center" vertical="center" shrinkToFit="1"/>
    </xf>
    <xf numFmtId="0" fontId="9" fillId="2" borderId="5" xfId="3" applyFont="1" applyFill="1" applyBorder="1" applyAlignment="1">
      <alignment horizontal="center" vertical="center" shrinkToFit="1"/>
    </xf>
    <xf numFmtId="0" fontId="14" fillId="2" borderId="0" xfId="3" applyFont="1" applyFill="1" applyBorder="1" applyAlignment="1">
      <alignment horizontal="center" vertical="center"/>
    </xf>
    <xf numFmtId="0" fontId="17" fillId="2" borderId="3" xfId="3" applyFont="1" applyFill="1" applyBorder="1" applyAlignment="1">
      <alignment horizontal="left" vertical="center" shrinkToFit="1"/>
    </xf>
    <xf numFmtId="0" fontId="17" fillId="2" borderId="5" xfId="3" applyFont="1" applyFill="1" applyBorder="1" applyAlignment="1">
      <alignment horizontal="left" vertical="center" shrinkToFit="1"/>
    </xf>
    <xf numFmtId="0" fontId="17" fillId="2" borderId="4" xfId="3" applyFont="1" applyFill="1" applyBorder="1" applyAlignment="1">
      <alignment horizontal="left" vertical="center" shrinkToFit="1"/>
    </xf>
    <xf numFmtId="0" fontId="17" fillId="2" borderId="1" xfId="3" applyFont="1" applyFill="1" applyBorder="1" applyAlignment="1">
      <alignment horizontal="left" vertical="center" shrinkToFit="1"/>
    </xf>
    <xf numFmtId="0" fontId="10" fillId="2" borderId="1" xfId="3" applyFill="1" applyBorder="1" applyAlignment="1">
      <alignment horizontal="left" vertical="center" shrinkToFit="1"/>
    </xf>
    <xf numFmtId="0" fontId="10" fillId="2" borderId="0" xfId="3" applyFill="1" applyAlignment="1">
      <alignment horizontal="center" vertical="center"/>
    </xf>
    <xf numFmtId="0" fontId="10" fillId="2" borderId="3" xfId="3" applyFill="1" applyBorder="1" applyAlignment="1">
      <alignment horizontal="center" vertical="center"/>
    </xf>
    <xf numFmtId="0" fontId="10" fillId="2" borderId="4" xfId="3" applyFill="1" applyBorder="1" applyAlignment="1">
      <alignment horizontal="center" vertical="center"/>
    </xf>
    <xf numFmtId="0" fontId="10" fillId="2" borderId="1" xfId="3" applyFill="1" applyBorder="1" applyAlignment="1">
      <alignment horizontal="center" vertical="center" shrinkToFit="1"/>
    </xf>
    <xf numFmtId="38" fontId="9" fillId="2" borderId="1" xfId="3" applyNumberFormat="1" applyFont="1" applyFill="1" applyBorder="1" applyAlignment="1">
      <alignment horizontal="right" vertical="center"/>
    </xf>
    <xf numFmtId="0" fontId="9" fillId="2" borderId="1" xfId="3" applyFont="1" applyFill="1" applyBorder="1" applyAlignment="1">
      <alignment horizontal="right" vertical="center"/>
    </xf>
    <xf numFmtId="0" fontId="10" fillId="2" borderId="1" xfId="3" applyFill="1" applyBorder="1" applyAlignment="1">
      <alignment horizontal="center" vertical="center"/>
    </xf>
    <xf numFmtId="38" fontId="9" fillId="2" borderId="1" xfId="3" quotePrefix="1" applyNumberFormat="1" applyFont="1" applyFill="1" applyBorder="1" applyAlignment="1">
      <alignment horizontal="right" vertical="center"/>
    </xf>
    <xf numFmtId="38" fontId="9" fillId="2" borderId="1" xfId="4" quotePrefix="1" applyFont="1" applyFill="1" applyBorder="1" applyAlignment="1">
      <alignment horizontal="right" vertical="center" shrinkToFit="1"/>
    </xf>
    <xf numFmtId="38" fontId="9" fillId="2" borderId="3" xfId="3" applyNumberFormat="1" applyFont="1" applyFill="1" applyBorder="1" applyAlignment="1">
      <alignment horizontal="right" vertical="center"/>
    </xf>
    <xf numFmtId="0" fontId="9" fillId="2" borderId="4" xfId="3" applyFont="1" applyFill="1" applyBorder="1" applyAlignment="1">
      <alignment horizontal="right" vertical="center"/>
    </xf>
    <xf numFmtId="38" fontId="9" fillId="2" borderId="3" xfId="4" applyFont="1" applyFill="1" applyBorder="1" applyAlignment="1">
      <alignment horizontal="right" vertical="center"/>
    </xf>
    <xf numFmtId="38" fontId="9" fillId="2" borderId="4" xfId="4" applyFont="1" applyFill="1" applyBorder="1" applyAlignment="1">
      <alignment horizontal="right" vertical="center"/>
    </xf>
    <xf numFmtId="0" fontId="6" fillId="0" borderId="0" xfId="0" applyFont="1" applyAlignment="1">
      <alignment vertical="center" wrapText="1"/>
    </xf>
    <xf numFmtId="178" fontId="7" fillId="2" borderId="6" xfId="1" applyNumberFormat="1" applyFont="1" applyFill="1" applyBorder="1" applyAlignment="1">
      <alignment horizontal="center" vertical="center" wrapText="1"/>
    </xf>
    <xf numFmtId="178" fontId="7" fillId="2" borderId="8" xfId="1" applyNumberFormat="1" applyFont="1" applyFill="1" applyBorder="1" applyAlignment="1">
      <alignment horizontal="center" vertical="center" wrapText="1"/>
    </xf>
    <xf numFmtId="178" fontId="7" fillId="2" borderId="7" xfId="1" applyNumberFormat="1" applyFont="1" applyFill="1" applyBorder="1" applyAlignment="1">
      <alignment horizontal="center" vertical="center" wrapText="1"/>
    </xf>
    <xf numFmtId="9" fontId="7" fillId="2" borderId="6" xfId="2" applyFont="1" applyFill="1" applyBorder="1" applyAlignment="1">
      <alignment horizontal="center" vertical="center" wrapText="1"/>
    </xf>
    <xf numFmtId="9" fontId="7" fillId="2" borderId="8" xfId="2" applyFont="1" applyFill="1" applyBorder="1" applyAlignment="1">
      <alignment horizontal="center" vertical="center" wrapText="1"/>
    </xf>
    <xf numFmtId="9" fontId="7" fillId="2" borderId="7" xfId="2" applyFont="1" applyFill="1" applyBorder="1" applyAlignment="1">
      <alignment horizontal="center" vertical="center" wrapText="1"/>
    </xf>
    <xf numFmtId="178" fontId="7" fillId="2" borderId="1" xfId="1" applyNumberFormat="1" applyFont="1" applyFill="1" applyBorder="1" applyAlignment="1">
      <alignment horizontal="center" vertical="center" wrapText="1"/>
    </xf>
    <xf numFmtId="0" fontId="8" fillId="0" borderId="0" xfId="0" applyFont="1" applyAlignment="1">
      <alignment horizontal="left" vertical="center" wrapText="1"/>
    </xf>
    <xf numFmtId="0" fontId="5" fillId="0" borderId="0" xfId="0" applyFont="1" applyAlignment="1">
      <alignment horizontal="center" vertical="center" wrapText="1"/>
    </xf>
    <xf numFmtId="0" fontId="7" fillId="0" borderId="3"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7" fillId="0" borderId="4" xfId="0" applyFont="1" applyFill="1" applyBorder="1" applyAlignment="1">
      <alignment horizontal="center" vertical="center" wrapText="1"/>
    </xf>
    <xf numFmtId="176" fontId="7" fillId="0" borderId="6" xfId="1" applyNumberFormat="1" applyFont="1" applyFill="1" applyBorder="1" applyAlignment="1">
      <alignment horizontal="center" vertical="center" wrapText="1"/>
    </xf>
    <xf numFmtId="176" fontId="7" fillId="0" borderId="8" xfId="1" applyNumberFormat="1" applyFont="1" applyFill="1" applyBorder="1" applyAlignment="1">
      <alignment horizontal="center" vertical="center" wrapText="1"/>
    </xf>
    <xf numFmtId="176" fontId="7" fillId="0" borderId="7" xfId="1" applyNumberFormat="1" applyFont="1" applyFill="1" applyBorder="1" applyAlignment="1">
      <alignment horizontal="center" vertical="center" wrapText="1"/>
    </xf>
    <xf numFmtId="177" fontId="7" fillId="0" borderId="3" xfId="1" applyNumberFormat="1" applyFont="1" applyFill="1" applyBorder="1" applyAlignment="1">
      <alignment horizontal="center" vertical="center" wrapText="1"/>
    </xf>
    <xf numFmtId="177" fontId="7" fillId="0" borderId="5" xfId="1" applyNumberFormat="1" applyFont="1" applyFill="1" applyBorder="1" applyAlignment="1">
      <alignment horizontal="center" vertical="center" wrapText="1"/>
    </xf>
    <xf numFmtId="177" fontId="7" fillId="0" borderId="4" xfId="1" applyNumberFormat="1" applyFont="1" applyFill="1" applyBorder="1" applyAlignment="1">
      <alignment horizontal="center" vertical="center" wrapText="1"/>
    </xf>
    <xf numFmtId="0" fontId="6" fillId="0" borderId="3" xfId="0" applyFont="1" applyBorder="1" applyAlignment="1">
      <alignment horizontal="center" vertical="center" wrapText="1"/>
    </xf>
    <xf numFmtId="0" fontId="6" fillId="0" borderId="1" xfId="0" applyFont="1" applyBorder="1" applyAlignment="1">
      <alignment horizontal="center" vertical="center" wrapText="1"/>
    </xf>
    <xf numFmtId="0" fontId="6" fillId="0" borderId="4" xfId="0" applyFont="1" applyBorder="1" applyAlignment="1">
      <alignment horizontal="center" vertical="center" wrapText="1"/>
    </xf>
  </cellXfs>
  <cellStyles count="6">
    <cellStyle name="パーセント" xfId="2" builtinId="5"/>
    <cellStyle name="パーセント 2" xfId="5" xr:uid="{24122630-349D-46B8-86D5-E90714406868}"/>
    <cellStyle name="桁区切り" xfId="1" builtinId="6"/>
    <cellStyle name="桁区切り 2" xfId="4" xr:uid="{91105B19-B57C-4B37-A033-0120E82FF7C3}"/>
    <cellStyle name="標準" xfId="0" builtinId="0"/>
    <cellStyle name="標準 2" xfId="3" xr:uid="{730CBD11-6F2D-4BCF-9C74-9B6EBA92B39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2</xdr:col>
      <xdr:colOff>262165</xdr:colOff>
      <xdr:row>47</xdr:row>
      <xdr:rowOff>4145</xdr:rowOff>
    </xdr:from>
    <xdr:ext cx="9187130" cy="312521"/>
    <xdr:sp macro="" textlink="">
      <xdr:nvSpPr>
        <xdr:cNvPr id="2" name="テキスト ボックス 7">
          <a:extLst>
            <a:ext uri="{FF2B5EF4-FFF2-40B4-BE49-F238E27FC236}">
              <a16:creationId xmlns:a16="http://schemas.microsoft.com/office/drawing/2014/main" id="{A42BDE8C-FA7F-4CA3-B97E-8A7C37584565}"/>
            </a:ext>
          </a:extLst>
        </xdr:cNvPr>
        <xdr:cNvSpPr txBox="1"/>
      </xdr:nvSpPr>
      <xdr:spPr>
        <a:xfrm>
          <a:off x="1243240" y="10948370"/>
          <a:ext cx="9187130" cy="312521"/>
        </a:xfrm>
        <a:prstGeom prst="rect">
          <a:avLst/>
        </a:prstGeom>
        <a:solidFill>
          <a:schemeClr val="lt1"/>
        </a:solidFill>
        <a:ln w="12700">
          <a:solidFill>
            <a:srgbClr val="FF0000"/>
          </a:solidFill>
        </a:ln>
      </xdr:spPr>
      <xdr:txBody>
        <a:bodyPr rot="0" spcFirstLastPara="0" vertOverflow="clip" horzOverflow="clip" vert="horz" wrap="none" lIns="91440" tIns="45720" rIns="91440" bIns="45720" numCol="1" spcCol="0" rtlCol="0" fromWordArt="0" anchor="t" anchorCtr="0" forceAA="0" compatLnSpc="1">
          <a:prstTxWarp prst="textNoShape">
            <a:avLst/>
          </a:prstTxWarp>
          <a:spAutoFit/>
        </a:bodyPr>
        <a:lstStyle/>
        <a:p>
          <a:pPr algn="just" hangingPunct="0">
            <a:spcAft>
              <a:spcPts val="0"/>
            </a:spcAft>
          </a:pPr>
          <a:r>
            <a:rPr lang="ja-JP" altLang="en-US" sz="1300" b="1">
              <a:solidFill>
                <a:srgbClr val="FF0000"/>
              </a:solidFill>
              <a:effectLst/>
              <a:latin typeface="ＭＳ 明朝" panose="02020609040205080304" pitchFamily="17" charset="-128"/>
              <a:ea typeface="BIZ UDゴシック" panose="020B0400000000000000" pitchFamily="49" charset="-128"/>
              <a:cs typeface="ＭＳ 明朝" panose="02020609040205080304" pitchFamily="17" charset="-128"/>
            </a:rPr>
            <a:t>ここで算出した金額でインフレスライドを請求する場合は、別シート「様式１－３」を様式１－１に添付してください。</a:t>
          </a:r>
          <a:endParaRPr lang="ja-JP" sz="1300">
            <a:solidFill>
              <a:srgbClr val="000000"/>
            </a:solidFill>
            <a:effectLst/>
            <a:latin typeface="ＭＳ 明朝" panose="02020609040205080304" pitchFamily="17" charset="-128"/>
            <a:ea typeface="ＭＳ 明朝" panose="02020609040205080304" pitchFamily="17" charset="-128"/>
            <a:cs typeface="ＭＳ 明朝" panose="02020609040205080304" pitchFamily="17" charset="-128"/>
          </a:endParaRPr>
        </a:p>
      </xdr:txBody>
    </xdr:sp>
    <xdr:clientData/>
  </xdr:oneCellAnchor>
  <xdr:oneCellAnchor>
    <xdr:from>
      <xdr:col>12</xdr:col>
      <xdr:colOff>442915</xdr:colOff>
      <xdr:row>6</xdr:row>
      <xdr:rowOff>61913</xdr:rowOff>
    </xdr:from>
    <xdr:ext cx="3124200" cy="648254"/>
    <xdr:sp macro="" textlink="">
      <xdr:nvSpPr>
        <xdr:cNvPr id="3" name="テキスト ボックス 7">
          <a:extLst>
            <a:ext uri="{FF2B5EF4-FFF2-40B4-BE49-F238E27FC236}">
              <a16:creationId xmlns:a16="http://schemas.microsoft.com/office/drawing/2014/main" id="{4E972112-0276-46DC-8619-652798557541}"/>
            </a:ext>
          </a:extLst>
        </xdr:cNvPr>
        <xdr:cNvSpPr txBox="1"/>
      </xdr:nvSpPr>
      <xdr:spPr>
        <a:xfrm>
          <a:off x="7479509" y="1574007"/>
          <a:ext cx="3124200" cy="648254"/>
        </a:xfrm>
        <a:prstGeom prst="rect">
          <a:avLst/>
        </a:prstGeom>
        <a:solidFill>
          <a:schemeClr val="lt1"/>
        </a:solidFill>
        <a:ln w="25400">
          <a:solidFill>
            <a:srgbClr val="FF0000"/>
          </a:solidFill>
        </a:ln>
      </xdr:spPr>
      <xdr:txBody>
        <a:bodyPr rot="0" spcFirstLastPara="0" vertOverflow="clip" horzOverflow="clip" vert="horz" wrap="square" lIns="91440" tIns="45720" rIns="91440" bIns="45720" numCol="1" spcCol="0" rtlCol="0" fromWordArt="0" anchor="t" anchorCtr="0" forceAA="0" compatLnSpc="1">
          <a:prstTxWarp prst="textNoShape">
            <a:avLst/>
          </a:prstTxWarp>
          <a:spAutoFit/>
        </a:bodyPr>
        <a:lstStyle/>
        <a:p>
          <a:pPr algn="just" hangingPunct="0">
            <a:spcAft>
              <a:spcPts val="0"/>
            </a:spcAft>
          </a:pPr>
          <a:r>
            <a:rPr lang="ja-JP" altLang="en-US" sz="1100" b="1">
              <a:solidFill>
                <a:srgbClr val="FF0000"/>
              </a:solidFill>
              <a:effectLst/>
              <a:latin typeface="ＭＳ 明朝" panose="02020609040205080304" pitchFamily="17" charset="-128"/>
              <a:ea typeface="BIZ UDゴシック" panose="020B0400000000000000" pitchFamily="49" charset="-128"/>
              <a:cs typeface="ＭＳ 明朝" panose="02020609040205080304" pitchFamily="17" charset="-128"/>
            </a:rPr>
            <a:t>下請企業による施工部分について、下請契約を変更する必要がある場合は、スライドの対象となります。</a:t>
          </a:r>
          <a:endParaRPr lang="ja-JP" sz="1100">
            <a:solidFill>
              <a:srgbClr val="000000"/>
            </a:solidFill>
            <a:effectLst/>
            <a:latin typeface="ＭＳ 明朝" panose="02020609040205080304" pitchFamily="17" charset="-128"/>
            <a:ea typeface="ＭＳ 明朝" panose="02020609040205080304" pitchFamily="17" charset="-128"/>
            <a:cs typeface="ＭＳ 明朝" panose="02020609040205080304" pitchFamily="17" charset="-128"/>
          </a:endParaRPr>
        </a:p>
      </xdr:txBody>
    </xdr:sp>
    <xdr:clientData/>
  </xdr:oneCellAnchor>
  <xdr:twoCellAnchor>
    <xdr:from>
      <xdr:col>16</xdr:col>
      <xdr:colOff>76200</xdr:colOff>
      <xdr:row>18</xdr:row>
      <xdr:rowOff>209550</xdr:rowOff>
    </xdr:from>
    <xdr:to>
      <xdr:col>16</xdr:col>
      <xdr:colOff>1485900</xdr:colOff>
      <xdr:row>22</xdr:row>
      <xdr:rowOff>19050</xdr:rowOff>
    </xdr:to>
    <xdr:sp macro="" textlink="">
      <xdr:nvSpPr>
        <xdr:cNvPr id="4" name="正方形/長方形 3">
          <a:extLst>
            <a:ext uri="{FF2B5EF4-FFF2-40B4-BE49-F238E27FC236}">
              <a16:creationId xmlns:a16="http://schemas.microsoft.com/office/drawing/2014/main" id="{440D3058-DB70-44D7-B6ED-12BC1E9B34E0}"/>
            </a:ext>
          </a:extLst>
        </xdr:cNvPr>
        <xdr:cNvSpPr/>
      </xdr:nvSpPr>
      <xdr:spPr>
        <a:xfrm>
          <a:off x="10134600" y="4514850"/>
          <a:ext cx="1409700" cy="723900"/>
        </a:xfrm>
        <a:prstGeom prst="rect">
          <a:avLst/>
        </a:prstGeom>
        <a:noFill/>
        <a:ln w="254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16</xdr:col>
      <xdr:colOff>519115</xdr:colOff>
      <xdr:row>7</xdr:row>
      <xdr:rowOff>147915</xdr:rowOff>
    </xdr:from>
    <xdr:to>
      <xdr:col>16</xdr:col>
      <xdr:colOff>781050</xdr:colOff>
      <xdr:row>18</xdr:row>
      <xdr:rowOff>209550</xdr:rowOff>
    </xdr:to>
    <xdr:cxnSp macro="">
      <xdr:nvCxnSpPr>
        <xdr:cNvPr id="5" name="直線矢印コネクタ 4">
          <a:extLst>
            <a:ext uri="{FF2B5EF4-FFF2-40B4-BE49-F238E27FC236}">
              <a16:creationId xmlns:a16="http://schemas.microsoft.com/office/drawing/2014/main" id="{835FAF73-259F-4B7A-9609-1F887C67AC22}"/>
            </a:ext>
          </a:extLst>
        </xdr:cNvPr>
        <xdr:cNvCxnSpPr>
          <a:stCxn id="3" idx="3"/>
          <a:endCxn id="4" idx="0"/>
        </xdr:cNvCxnSpPr>
      </xdr:nvCxnSpPr>
      <xdr:spPr>
        <a:xfrm>
          <a:off x="10603709" y="1898134"/>
          <a:ext cx="261935" cy="2597666"/>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104776</xdr:colOff>
      <xdr:row>29</xdr:row>
      <xdr:rowOff>171450</xdr:rowOff>
    </xdr:from>
    <xdr:ext cx="3124200" cy="645369"/>
    <xdr:sp macro="" textlink="">
      <xdr:nvSpPr>
        <xdr:cNvPr id="8" name="テキスト ボックス 7">
          <a:extLst>
            <a:ext uri="{FF2B5EF4-FFF2-40B4-BE49-F238E27FC236}">
              <a16:creationId xmlns:a16="http://schemas.microsoft.com/office/drawing/2014/main" id="{D67A6F44-BEFB-47B3-A3C1-63432FA3F4B9}"/>
            </a:ext>
          </a:extLst>
        </xdr:cNvPr>
        <xdr:cNvSpPr txBox="1"/>
      </xdr:nvSpPr>
      <xdr:spPr>
        <a:xfrm>
          <a:off x="3714751" y="6991350"/>
          <a:ext cx="3124200" cy="645369"/>
        </a:xfrm>
        <a:prstGeom prst="rect">
          <a:avLst/>
        </a:prstGeom>
        <a:solidFill>
          <a:schemeClr val="lt1"/>
        </a:solidFill>
        <a:ln w="25400">
          <a:solidFill>
            <a:srgbClr val="FF0000"/>
          </a:solidFill>
        </a:ln>
      </xdr:spPr>
      <xdr:txBody>
        <a:bodyPr rot="0" spcFirstLastPara="0" vertOverflow="clip" horzOverflow="clip" vert="horz" wrap="square" lIns="91440" tIns="45720" rIns="91440" bIns="45720" numCol="1" spcCol="0" rtlCol="0" fromWordArt="0" anchor="t" anchorCtr="0" forceAA="0" compatLnSpc="1">
          <a:prstTxWarp prst="textNoShape">
            <a:avLst/>
          </a:prstTxWarp>
          <a:spAutoFit/>
        </a:bodyPr>
        <a:lstStyle/>
        <a:p>
          <a:pPr algn="just" hangingPunct="0">
            <a:spcAft>
              <a:spcPts val="0"/>
            </a:spcAft>
          </a:pPr>
          <a:r>
            <a:rPr lang="ja-JP" altLang="en-US" sz="1100" b="1">
              <a:solidFill>
                <a:srgbClr val="FF0000"/>
              </a:solidFill>
              <a:effectLst/>
              <a:latin typeface="ＭＳ 明朝" panose="02020609040205080304" pitchFamily="17" charset="-128"/>
              <a:ea typeface="BIZ UDゴシック" panose="020B0400000000000000" pitchFamily="49" charset="-128"/>
              <a:cs typeface="ＭＳ 明朝" panose="02020609040205080304" pitchFamily="17" charset="-128"/>
            </a:rPr>
            <a:t>変更契約は完了していないが基準日時点で変更契約の対象となっている数量もスライドの対象になります。</a:t>
          </a:r>
          <a:endParaRPr lang="ja-JP" sz="1100">
            <a:solidFill>
              <a:srgbClr val="000000"/>
            </a:solidFill>
            <a:effectLst/>
            <a:latin typeface="ＭＳ 明朝" panose="02020609040205080304" pitchFamily="17" charset="-128"/>
            <a:ea typeface="ＭＳ 明朝" panose="02020609040205080304" pitchFamily="17" charset="-128"/>
            <a:cs typeface="ＭＳ 明朝" panose="02020609040205080304" pitchFamily="17" charset="-128"/>
          </a:endParaRPr>
        </a:p>
      </xdr:txBody>
    </xdr:sp>
    <xdr:clientData/>
  </xdr:oneCellAnchor>
  <xdr:twoCellAnchor>
    <xdr:from>
      <xdr:col>8</xdr:col>
      <xdr:colOff>714374</xdr:colOff>
      <xdr:row>11</xdr:row>
      <xdr:rowOff>180975</xdr:rowOff>
    </xdr:from>
    <xdr:to>
      <xdr:col>10</xdr:col>
      <xdr:colOff>19049</xdr:colOff>
      <xdr:row>22</xdr:row>
      <xdr:rowOff>66675</xdr:rowOff>
    </xdr:to>
    <xdr:sp macro="" textlink="">
      <xdr:nvSpPr>
        <xdr:cNvPr id="9" name="正方形/長方形 8">
          <a:extLst>
            <a:ext uri="{FF2B5EF4-FFF2-40B4-BE49-F238E27FC236}">
              <a16:creationId xmlns:a16="http://schemas.microsoft.com/office/drawing/2014/main" id="{14A3DE2A-4F5F-480F-BF58-2F974B81F62A}"/>
            </a:ext>
          </a:extLst>
        </xdr:cNvPr>
        <xdr:cNvSpPr/>
      </xdr:nvSpPr>
      <xdr:spPr>
        <a:xfrm>
          <a:off x="5486399" y="2886075"/>
          <a:ext cx="752475" cy="2400300"/>
        </a:xfrm>
        <a:prstGeom prst="rect">
          <a:avLst/>
        </a:prstGeom>
        <a:noFill/>
        <a:ln w="254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504826</xdr:colOff>
      <xdr:row>22</xdr:row>
      <xdr:rowOff>66675</xdr:rowOff>
    </xdr:from>
    <xdr:to>
      <xdr:col>9</xdr:col>
      <xdr:colOff>366712</xdr:colOff>
      <xdr:row>29</xdr:row>
      <xdr:rowOff>171450</xdr:rowOff>
    </xdr:to>
    <xdr:cxnSp macro="">
      <xdr:nvCxnSpPr>
        <xdr:cNvPr id="10" name="直線矢印コネクタ 9">
          <a:extLst>
            <a:ext uri="{FF2B5EF4-FFF2-40B4-BE49-F238E27FC236}">
              <a16:creationId xmlns:a16="http://schemas.microsoft.com/office/drawing/2014/main" id="{4F564770-B3DD-4C01-94E9-FC728E95A019}"/>
            </a:ext>
          </a:extLst>
        </xdr:cNvPr>
        <xdr:cNvCxnSpPr>
          <a:stCxn id="8" idx="0"/>
          <a:endCxn id="9" idx="2"/>
        </xdr:cNvCxnSpPr>
      </xdr:nvCxnSpPr>
      <xdr:spPr>
        <a:xfrm flipV="1">
          <a:off x="5276851" y="5286375"/>
          <a:ext cx="585786" cy="1704975"/>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306959</xdr:colOff>
      <xdr:row>37</xdr:row>
      <xdr:rowOff>139303</xdr:rowOff>
    </xdr:from>
    <xdr:to>
      <xdr:col>16</xdr:col>
      <xdr:colOff>1233805</xdr:colOff>
      <xdr:row>46</xdr:row>
      <xdr:rowOff>3381</xdr:rowOff>
    </xdr:to>
    <xdr:grpSp>
      <xdr:nvGrpSpPr>
        <xdr:cNvPr id="49" name="グループ化 48">
          <a:extLst>
            <a:ext uri="{FF2B5EF4-FFF2-40B4-BE49-F238E27FC236}">
              <a16:creationId xmlns:a16="http://schemas.microsoft.com/office/drawing/2014/main" id="{DE593B59-85B8-4284-966C-CA04985F40EF}"/>
            </a:ext>
          </a:extLst>
        </xdr:cNvPr>
        <xdr:cNvGrpSpPr/>
      </xdr:nvGrpSpPr>
      <xdr:grpSpPr>
        <a:xfrm>
          <a:off x="4355084" y="8788003"/>
          <a:ext cx="6937121" cy="1921478"/>
          <a:chOff x="4126481" y="8787113"/>
          <a:chExt cx="6935656" cy="1916411"/>
        </a:xfrm>
      </xdr:grpSpPr>
      <xdr:grpSp>
        <xdr:nvGrpSpPr>
          <xdr:cNvPr id="14" name="グループ化 13">
            <a:extLst>
              <a:ext uri="{FF2B5EF4-FFF2-40B4-BE49-F238E27FC236}">
                <a16:creationId xmlns:a16="http://schemas.microsoft.com/office/drawing/2014/main" id="{D877E5C4-5D66-4048-9AD6-256AA662071F}"/>
              </a:ext>
            </a:extLst>
          </xdr:cNvPr>
          <xdr:cNvGrpSpPr>
            <a:grpSpLocks noChangeAspect="1"/>
          </xdr:cNvGrpSpPr>
        </xdr:nvGrpSpPr>
        <xdr:grpSpPr>
          <a:xfrm>
            <a:off x="4126481" y="8787113"/>
            <a:ext cx="6865754" cy="1916411"/>
            <a:chOff x="147460" y="6528218"/>
            <a:chExt cx="14593186" cy="3894630"/>
          </a:xfrm>
        </xdr:grpSpPr>
        <xdr:sp macro="" textlink="">
          <xdr:nvSpPr>
            <xdr:cNvPr id="15" name="正方形/長方形 14">
              <a:extLst>
                <a:ext uri="{FF2B5EF4-FFF2-40B4-BE49-F238E27FC236}">
                  <a16:creationId xmlns:a16="http://schemas.microsoft.com/office/drawing/2014/main" id="{3FF782DB-FECA-483A-8679-3E108B62C7AA}"/>
                </a:ext>
              </a:extLst>
            </xdr:cNvPr>
            <xdr:cNvSpPr/>
          </xdr:nvSpPr>
          <xdr:spPr>
            <a:xfrm>
              <a:off x="147460" y="9917052"/>
              <a:ext cx="1227246" cy="494468"/>
            </a:xfrm>
            <a:prstGeom prst="rect">
              <a:avLst/>
            </a:prstGeom>
            <a:solidFill>
              <a:srgbClr val="FF99FF"/>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spAutoFit/>
            </a:bodyPr>
            <a:lstStyle>
              <a:defPPr>
                <a:defRPr lang="ja-JP"/>
              </a:defPPr>
              <a:lvl1pPr marL="0" algn="l" defTabSz="957606" rtl="0" eaLnBrk="1" latinLnBrk="0" hangingPunct="1">
                <a:defRPr kumimoji="1" sz="1885" kern="1200">
                  <a:solidFill>
                    <a:schemeClr val="lt1"/>
                  </a:solidFill>
                  <a:latin typeface="+mn-lt"/>
                  <a:ea typeface="+mn-ea"/>
                  <a:cs typeface="+mn-cs"/>
                </a:defRPr>
              </a:lvl1pPr>
              <a:lvl2pPr marL="478803" algn="l" defTabSz="957606" rtl="0" eaLnBrk="1" latinLnBrk="0" hangingPunct="1">
                <a:defRPr kumimoji="1" sz="1885" kern="1200">
                  <a:solidFill>
                    <a:schemeClr val="lt1"/>
                  </a:solidFill>
                  <a:latin typeface="+mn-lt"/>
                  <a:ea typeface="+mn-ea"/>
                  <a:cs typeface="+mn-cs"/>
                </a:defRPr>
              </a:lvl2pPr>
              <a:lvl3pPr marL="957606" algn="l" defTabSz="957606" rtl="0" eaLnBrk="1" latinLnBrk="0" hangingPunct="1">
                <a:defRPr kumimoji="1" sz="1885" kern="1200">
                  <a:solidFill>
                    <a:schemeClr val="lt1"/>
                  </a:solidFill>
                  <a:latin typeface="+mn-lt"/>
                  <a:ea typeface="+mn-ea"/>
                  <a:cs typeface="+mn-cs"/>
                </a:defRPr>
              </a:lvl3pPr>
              <a:lvl4pPr marL="1436409" algn="l" defTabSz="957606" rtl="0" eaLnBrk="1" latinLnBrk="0" hangingPunct="1">
                <a:defRPr kumimoji="1" sz="1885" kern="1200">
                  <a:solidFill>
                    <a:schemeClr val="lt1"/>
                  </a:solidFill>
                  <a:latin typeface="+mn-lt"/>
                  <a:ea typeface="+mn-ea"/>
                  <a:cs typeface="+mn-cs"/>
                </a:defRPr>
              </a:lvl4pPr>
              <a:lvl5pPr marL="1915212" algn="l" defTabSz="957606" rtl="0" eaLnBrk="1" latinLnBrk="0" hangingPunct="1">
                <a:defRPr kumimoji="1" sz="1885" kern="1200">
                  <a:solidFill>
                    <a:schemeClr val="lt1"/>
                  </a:solidFill>
                  <a:latin typeface="+mn-lt"/>
                  <a:ea typeface="+mn-ea"/>
                  <a:cs typeface="+mn-cs"/>
                </a:defRPr>
              </a:lvl5pPr>
              <a:lvl6pPr marL="2394015" algn="l" defTabSz="957606" rtl="0" eaLnBrk="1" latinLnBrk="0" hangingPunct="1">
                <a:defRPr kumimoji="1" sz="1885" kern="1200">
                  <a:solidFill>
                    <a:schemeClr val="lt1"/>
                  </a:solidFill>
                  <a:latin typeface="+mn-lt"/>
                  <a:ea typeface="+mn-ea"/>
                  <a:cs typeface="+mn-cs"/>
                </a:defRPr>
              </a:lvl6pPr>
              <a:lvl7pPr marL="2872818" algn="l" defTabSz="957606" rtl="0" eaLnBrk="1" latinLnBrk="0" hangingPunct="1">
                <a:defRPr kumimoji="1" sz="1885" kern="1200">
                  <a:solidFill>
                    <a:schemeClr val="lt1"/>
                  </a:solidFill>
                  <a:latin typeface="+mn-lt"/>
                  <a:ea typeface="+mn-ea"/>
                  <a:cs typeface="+mn-cs"/>
                </a:defRPr>
              </a:lvl7pPr>
              <a:lvl8pPr marL="3351621" algn="l" defTabSz="957606" rtl="0" eaLnBrk="1" latinLnBrk="0" hangingPunct="1">
                <a:defRPr kumimoji="1" sz="1885" kern="1200">
                  <a:solidFill>
                    <a:schemeClr val="lt1"/>
                  </a:solidFill>
                  <a:latin typeface="+mn-lt"/>
                  <a:ea typeface="+mn-ea"/>
                  <a:cs typeface="+mn-cs"/>
                </a:defRPr>
              </a:lvl8pPr>
              <a:lvl9pPr marL="3830424" algn="l" defTabSz="957606" rtl="0" eaLnBrk="1" latinLnBrk="0" hangingPunct="1">
                <a:defRPr kumimoji="1" sz="1885" kern="1200">
                  <a:solidFill>
                    <a:schemeClr val="lt1"/>
                  </a:solidFill>
                  <a:latin typeface="+mn-lt"/>
                  <a:ea typeface="+mn-ea"/>
                  <a:cs typeface="+mn-cs"/>
                </a:defRPr>
              </a:lvl9pPr>
            </a:lstStyle>
            <a:p>
              <a:pPr algn="ctr"/>
              <a:r>
                <a:rPr lang="ja-JP" altLang="en-US" sz="900" b="1">
                  <a:solidFill>
                    <a:schemeClr val="tx1"/>
                  </a:solidFill>
                  <a:latin typeface="BIZ UDゴシック" panose="020B0400000000000000" pitchFamily="49" charset="-128"/>
                  <a:ea typeface="BIZ UDゴシック" panose="020B0400000000000000" pitchFamily="49" charset="-128"/>
                </a:rPr>
                <a:t>契約日</a:t>
              </a:r>
            </a:p>
          </xdr:txBody>
        </xdr:sp>
        <xdr:grpSp>
          <xdr:nvGrpSpPr>
            <xdr:cNvPr id="17" name="グループ化 16">
              <a:extLst>
                <a:ext uri="{FF2B5EF4-FFF2-40B4-BE49-F238E27FC236}">
                  <a16:creationId xmlns:a16="http://schemas.microsoft.com/office/drawing/2014/main" id="{55C2BE48-89E7-406B-998D-39CCA6A1A455}"/>
                </a:ext>
              </a:extLst>
            </xdr:cNvPr>
            <xdr:cNvGrpSpPr>
              <a:grpSpLocks noChangeAspect="1"/>
            </xdr:cNvGrpSpPr>
          </xdr:nvGrpSpPr>
          <xdr:grpSpPr>
            <a:xfrm>
              <a:off x="751457" y="6528218"/>
              <a:ext cx="13989189" cy="3894630"/>
              <a:chOff x="751457" y="6528218"/>
              <a:chExt cx="13989189" cy="3894630"/>
            </a:xfrm>
          </xdr:grpSpPr>
          <xdr:sp macro="" textlink="">
            <xdr:nvSpPr>
              <xdr:cNvPr id="18" name="直角三角形 17">
                <a:extLst>
                  <a:ext uri="{FF2B5EF4-FFF2-40B4-BE49-F238E27FC236}">
                    <a16:creationId xmlns:a16="http://schemas.microsoft.com/office/drawing/2014/main" id="{21FE3327-412F-4761-A2A1-509AFC8A189C}"/>
                  </a:ext>
                </a:extLst>
              </xdr:cNvPr>
              <xdr:cNvSpPr/>
            </xdr:nvSpPr>
            <xdr:spPr>
              <a:xfrm flipH="1">
                <a:off x="765427" y="6535455"/>
                <a:ext cx="7656074" cy="929760"/>
              </a:xfrm>
              <a:prstGeom prst="rtTriangle">
                <a:avLst/>
              </a:prstGeom>
              <a:solidFill>
                <a:schemeClr val="bg1"/>
              </a:solidFill>
              <a:ln>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57606" rtl="0" eaLnBrk="1" latinLnBrk="0" hangingPunct="1">
                  <a:defRPr kumimoji="1" sz="1885" kern="1200">
                    <a:solidFill>
                      <a:schemeClr val="lt1"/>
                    </a:solidFill>
                    <a:latin typeface="+mn-lt"/>
                    <a:ea typeface="+mn-ea"/>
                    <a:cs typeface="+mn-cs"/>
                  </a:defRPr>
                </a:lvl1pPr>
                <a:lvl2pPr marL="478803" algn="l" defTabSz="957606" rtl="0" eaLnBrk="1" latinLnBrk="0" hangingPunct="1">
                  <a:defRPr kumimoji="1" sz="1885" kern="1200">
                    <a:solidFill>
                      <a:schemeClr val="lt1"/>
                    </a:solidFill>
                    <a:latin typeface="+mn-lt"/>
                    <a:ea typeface="+mn-ea"/>
                    <a:cs typeface="+mn-cs"/>
                  </a:defRPr>
                </a:lvl2pPr>
                <a:lvl3pPr marL="957606" algn="l" defTabSz="957606" rtl="0" eaLnBrk="1" latinLnBrk="0" hangingPunct="1">
                  <a:defRPr kumimoji="1" sz="1885" kern="1200">
                    <a:solidFill>
                      <a:schemeClr val="lt1"/>
                    </a:solidFill>
                    <a:latin typeface="+mn-lt"/>
                    <a:ea typeface="+mn-ea"/>
                    <a:cs typeface="+mn-cs"/>
                  </a:defRPr>
                </a:lvl3pPr>
                <a:lvl4pPr marL="1436409" algn="l" defTabSz="957606" rtl="0" eaLnBrk="1" latinLnBrk="0" hangingPunct="1">
                  <a:defRPr kumimoji="1" sz="1885" kern="1200">
                    <a:solidFill>
                      <a:schemeClr val="lt1"/>
                    </a:solidFill>
                    <a:latin typeface="+mn-lt"/>
                    <a:ea typeface="+mn-ea"/>
                    <a:cs typeface="+mn-cs"/>
                  </a:defRPr>
                </a:lvl4pPr>
                <a:lvl5pPr marL="1915212" algn="l" defTabSz="957606" rtl="0" eaLnBrk="1" latinLnBrk="0" hangingPunct="1">
                  <a:defRPr kumimoji="1" sz="1885" kern="1200">
                    <a:solidFill>
                      <a:schemeClr val="lt1"/>
                    </a:solidFill>
                    <a:latin typeface="+mn-lt"/>
                    <a:ea typeface="+mn-ea"/>
                    <a:cs typeface="+mn-cs"/>
                  </a:defRPr>
                </a:lvl5pPr>
                <a:lvl6pPr marL="2394015" algn="l" defTabSz="957606" rtl="0" eaLnBrk="1" latinLnBrk="0" hangingPunct="1">
                  <a:defRPr kumimoji="1" sz="1885" kern="1200">
                    <a:solidFill>
                      <a:schemeClr val="lt1"/>
                    </a:solidFill>
                    <a:latin typeface="+mn-lt"/>
                    <a:ea typeface="+mn-ea"/>
                    <a:cs typeface="+mn-cs"/>
                  </a:defRPr>
                </a:lvl6pPr>
                <a:lvl7pPr marL="2872818" algn="l" defTabSz="957606" rtl="0" eaLnBrk="1" latinLnBrk="0" hangingPunct="1">
                  <a:defRPr kumimoji="1" sz="1885" kern="1200">
                    <a:solidFill>
                      <a:schemeClr val="lt1"/>
                    </a:solidFill>
                    <a:latin typeface="+mn-lt"/>
                    <a:ea typeface="+mn-ea"/>
                    <a:cs typeface="+mn-cs"/>
                  </a:defRPr>
                </a:lvl7pPr>
                <a:lvl8pPr marL="3351621" algn="l" defTabSz="957606" rtl="0" eaLnBrk="1" latinLnBrk="0" hangingPunct="1">
                  <a:defRPr kumimoji="1" sz="1885" kern="1200">
                    <a:solidFill>
                      <a:schemeClr val="lt1"/>
                    </a:solidFill>
                    <a:latin typeface="+mn-lt"/>
                    <a:ea typeface="+mn-ea"/>
                    <a:cs typeface="+mn-cs"/>
                  </a:defRPr>
                </a:lvl8pPr>
                <a:lvl9pPr marL="3830424" algn="l" defTabSz="957606" rtl="0" eaLnBrk="1" latinLnBrk="0" hangingPunct="1">
                  <a:defRPr kumimoji="1" sz="1885" kern="1200">
                    <a:solidFill>
                      <a:schemeClr val="lt1"/>
                    </a:solidFill>
                    <a:latin typeface="+mn-lt"/>
                    <a:ea typeface="+mn-ea"/>
                    <a:cs typeface="+mn-cs"/>
                  </a:defRPr>
                </a:lvl9pPr>
              </a:lstStyle>
              <a:p>
                <a:pPr algn="ctr"/>
                <a:endParaRPr lang="ja-JP" altLang="en-US" sz="1200">
                  <a:latin typeface="BIZ UDゴシック" panose="020B0400000000000000" pitchFamily="49" charset="-128"/>
                  <a:ea typeface="BIZ UDゴシック" panose="020B0400000000000000" pitchFamily="49" charset="-128"/>
                </a:endParaRPr>
              </a:p>
            </xdr:txBody>
          </xdr:sp>
          <xdr:sp macro="" textlink="">
            <xdr:nvSpPr>
              <xdr:cNvPr id="19" name="正方形/長方形 18">
                <a:extLst>
                  <a:ext uri="{FF2B5EF4-FFF2-40B4-BE49-F238E27FC236}">
                    <a16:creationId xmlns:a16="http://schemas.microsoft.com/office/drawing/2014/main" id="{8E8C79CF-CB60-4E10-A99E-BD996551FF26}"/>
                  </a:ext>
                </a:extLst>
              </xdr:cNvPr>
              <xdr:cNvSpPr/>
            </xdr:nvSpPr>
            <xdr:spPr>
              <a:xfrm>
                <a:off x="765435" y="8591649"/>
                <a:ext cx="7653112" cy="715618"/>
              </a:xfrm>
              <a:prstGeom prst="rect">
                <a:avLst/>
              </a:prstGeom>
              <a:solidFill>
                <a:srgbClr val="FFC000"/>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57606" rtl="0" eaLnBrk="1" latinLnBrk="0" hangingPunct="1">
                  <a:defRPr kumimoji="1" sz="1885" kern="1200">
                    <a:solidFill>
                      <a:schemeClr val="lt1"/>
                    </a:solidFill>
                    <a:latin typeface="+mn-lt"/>
                    <a:ea typeface="+mn-ea"/>
                    <a:cs typeface="+mn-cs"/>
                  </a:defRPr>
                </a:lvl1pPr>
                <a:lvl2pPr marL="478803" algn="l" defTabSz="957606" rtl="0" eaLnBrk="1" latinLnBrk="0" hangingPunct="1">
                  <a:defRPr kumimoji="1" sz="1885" kern="1200">
                    <a:solidFill>
                      <a:schemeClr val="lt1"/>
                    </a:solidFill>
                    <a:latin typeface="+mn-lt"/>
                    <a:ea typeface="+mn-ea"/>
                    <a:cs typeface="+mn-cs"/>
                  </a:defRPr>
                </a:lvl2pPr>
                <a:lvl3pPr marL="957606" algn="l" defTabSz="957606" rtl="0" eaLnBrk="1" latinLnBrk="0" hangingPunct="1">
                  <a:defRPr kumimoji="1" sz="1885" kern="1200">
                    <a:solidFill>
                      <a:schemeClr val="lt1"/>
                    </a:solidFill>
                    <a:latin typeface="+mn-lt"/>
                    <a:ea typeface="+mn-ea"/>
                    <a:cs typeface="+mn-cs"/>
                  </a:defRPr>
                </a:lvl3pPr>
                <a:lvl4pPr marL="1436409" algn="l" defTabSz="957606" rtl="0" eaLnBrk="1" latinLnBrk="0" hangingPunct="1">
                  <a:defRPr kumimoji="1" sz="1885" kern="1200">
                    <a:solidFill>
                      <a:schemeClr val="lt1"/>
                    </a:solidFill>
                    <a:latin typeface="+mn-lt"/>
                    <a:ea typeface="+mn-ea"/>
                    <a:cs typeface="+mn-cs"/>
                  </a:defRPr>
                </a:lvl4pPr>
                <a:lvl5pPr marL="1915212" algn="l" defTabSz="957606" rtl="0" eaLnBrk="1" latinLnBrk="0" hangingPunct="1">
                  <a:defRPr kumimoji="1" sz="1885" kern="1200">
                    <a:solidFill>
                      <a:schemeClr val="lt1"/>
                    </a:solidFill>
                    <a:latin typeface="+mn-lt"/>
                    <a:ea typeface="+mn-ea"/>
                    <a:cs typeface="+mn-cs"/>
                  </a:defRPr>
                </a:lvl5pPr>
                <a:lvl6pPr marL="2394015" algn="l" defTabSz="957606" rtl="0" eaLnBrk="1" latinLnBrk="0" hangingPunct="1">
                  <a:defRPr kumimoji="1" sz="1885" kern="1200">
                    <a:solidFill>
                      <a:schemeClr val="lt1"/>
                    </a:solidFill>
                    <a:latin typeface="+mn-lt"/>
                    <a:ea typeface="+mn-ea"/>
                    <a:cs typeface="+mn-cs"/>
                  </a:defRPr>
                </a:lvl6pPr>
                <a:lvl7pPr marL="2872818" algn="l" defTabSz="957606" rtl="0" eaLnBrk="1" latinLnBrk="0" hangingPunct="1">
                  <a:defRPr kumimoji="1" sz="1885" kern="1200">
                    <a:solidFill>
                      <a:schemeClr val="lt1"/>
                    </a:solidFill>
                    <a:latin typeface="+mn-lt"/>
                    <a:ea typeface="+mn-ea"/>
                    <a:cs typeface="+mn-cs"/>
                  </a:defRPr>
                </a:lvl7pPr>
                <a:lvl8pPr marL="3351621" algn="l" defTabSz="957606" rtl="0" eaLnBrk="1" latinLnBrk="0" hangingPunct="1">
                  <a:defRPr kumimoji="1" sz="1885" kern="1200">
                    <a:solidFill>
                      <a:schemeClr val="lt1"/>
                    </a:solidFill>
                    <a:latin typeface="+mn-lt"/>
                    <a:ea typeface="+mn-ea"/>
                    <a:cs typeface="+mn-cs"/>
                  </a:defRPr>
                </a:lvl8pPr>
                <a:lvl9pPr marL="3830424" algn="l" defTabSz="957606" rtl="0" eaLnBrk="1" latinLnBrk="0" hangingPunct="1">
                  <a:defRPr kumimoji="1" sz="1885" kern="1200">
                    <a:solidFill>
                      <a:schemeClr val="lt1"/>
                    </a:solidFill>
                    <a:latin typeface="+mn-lt"/>
                    <a:ea typeface="+mn-ea"/>
                    <a:cs typeface="+mn-cs"/>
                  </a:defRPr>
                </a:lvl9pPr>
              </a:lstStyle>
              <a:p>
                <a:pPr algn="ctr"/>
                <a:r>
                  <a:rPr lang="ja-JP" altLang="en-US" sz="1200" b="1">
                    <a:solidFill>
                      <a:schemeClr val="tx1"/>
                    </a:solidFill>
                    <a:latin typeface="BIZ UDゴシック" panose="020B0400000000000000" pitchFamily="49" charset="-128"/>
                    <a:ea typeface="BIZ UDゴシック" panose="020B0400000000000000" pitchFamily="49" charset="-128"/>
                  </a:rPr>
                  <a:t>出　来　高</a:t>
                </a:r>
              </a:p>
            </xdr:txBody>
          </xdr:sp>
          <xdr:sp macro="" textlink="">
            <xdr:nvSpPr>
              <xdr:cNvPr id="20" name="正方形/長方形 19">
                <a:extLst>
                  <a:ext uri="{FF2B5EF4-FFF2-40B4-BE49-F238E27FC236}">
                    <a16:creationId xmlns:a16="http://schemas.microsoft.com/office/drawing/2014/main" id="{893BB35E-C4D1-462A-897E-C97E42BB508A}"/>
                  </a:ext>
                </a:extLst>
              </xdr:cNvPr>
              <xdr:cNvSpPr/>
            </xdr:nvSpPr>
            <xdr:spPr>
              <a:xfrm>
                <a:off x="765434" y="7465211"/>
                <a:ext cx="7653124" cy="974034"/>
              </a:xfrm>
              <a:prstGeom prst="rect">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57606" rtl="0" eaLnBrk="1" latinLnBrk="0" hangingPunct="1">
                  <a:defRPr kumimoji="1" sz="1885" kern="1200">
                    <a:solidFill>
                      <a:schemeClr val="lt1"/>
                    </a:solidFill>
                    <a:latin typeface="+mn-lt"/>
                    <a:ea typeface="+mn-ea"/>
                    <a:cs typeface="+mn-cs"/>
                  </a:defRPr>
                </a:lvl1pPr>
                <a:lvl2pPr marL="478803" algn="l" defTabSz="957606" rtl="0" eaLnBrk="1" latinLnBrk="0" hangingPunct="1">
                  <a:defRPr kumimoji="1" sz="1885" kern="1200">
                    <a:solidFill>
                      <a:schemeClr val="lt1"/>
                    </a:solidFill>
                    <a:latin typeface="+mn-lt"/>
                    <a:ea typeface="+mn-ea"/>
                    <a:cs typeface="+mn-cs"/>
                  </a:defRPr>
                </a:lvl2pPr>
                <a:lvl3pPr marL="957606" algn="l" defTabSz="957606" rtl="0" eaLnBrk="1" latinLnBrk="0" hangingPunct="1">
                  <a:defRPr kumimoji="1" sz="1885" kern="1200">
                    <a:solidFill>
                      <a:schemeClr val="lt1"/>
                    </a:solidFill>
                    <a:latin typeface="+mn-lt"/>
                    <a:ea typeface="+mn-ea"/>
                    <a:cs typeface="+mn-cs"/>
                  </a:defRPr>
                </a:lvl3pPr>
                <a:lvl4pPr marL="1436409" algn="l" defTabSz="957606" rtl="0" eaLnBrk="1" latinLnBrk="0" hangingPunct="1">
                  <a:defRPr kumimoji="1" sz="1885" kern="1200">
                    <a:solidFill>
                      <a:schemeClr val="lt1"/>
                    </a:solidFill>
                    <a:latin typeface="+mn-lt"/>
                    <a:ea typeface="+mn-ea"/>
                    <a:cs typeface="+mn-cs"/>
                  </a:defRPr>
                </a:lvl4pPr>
                <a:lvl5pPr marL="1915212" algn="l" defTabSz="957606" rtl="0" eaLnBrk="1" latinLnBrk="0" hangingPunct="1">
                  <a:defRPr kumimoji="1" sz="1885" kern="1200">
                    <a:solidFill>
                      <a:schemeClr val="lt1"/>
                    </a:solidFill>
                    <a:latin typeface="+mn-lt"/>
                    <a:ea typeface="+mn-ea"/>
                    <a:cs typeface="+mn-cs"/>
                  </a:defRPr>
                </a:lvl5pPr>
                <a:lvl6pPr marL="2394015" algn="l" defTabSz="957606" rtl="0" eaLnBrk="1" latinLnBrk="0" hangingPunct="1">
                  <a:defRPr kumimoji="1" sz="1885" kern="1200">
                    <a:solidFill>
                      <a:schemeClr val="lt1"/>
                    </a:solidFill>
                    <a:latin typeface="+mn-lt"/>
                    <a:ea typeface="+mn-ea"/>
                    <a:cs typeface="+mn-cs"/>
                  </a:defRPr>
                </a:lvl6pPr>
                <a:lvl7pPr marL="2872818" algn="l" defTabSz="957606" rtl="0" eaLnBrk="1" latinLnBrk="0" hangingPunct="1">
                  <a:defRPr kumimoji="1" sz="1885" kern="1200">
                    <a:solidFill>
                      <a:schemeClr val="lt1"/>
                    </a:solidFill>
                    <a:latin typeface="+mn-lt"/>
                    <a:ea typeface="+mn-ea"/>
                    <a:cs typeface="+mn-cs"/>
                  </a:defRPr>
                </a:lvl7pPr>
                <a:lvl8pPr marL="3351621" algn="l" defTabSz="957606" rtl="0" eaLnBrk="1" latinLnBrk="0" hangingPunct="1">
                  <a:defRPr kumimoji="1" sz="1885" kern="1200">
                    <a:solidFill>
                      <a:schemeClr val="lt1"/>
                    </a:solidFill>
                    <a:latin typeface="+mn-lt"/>
                    <a:ea typeface="+mn-ea"/>
                    <a:cs typeface="+mn-cs"/>
                  </a:defRPr>
                </a:lvl8pPr>
                <a:lvl9pPr marL="3830424" algn="l" defTabSz="957606" rtl="0" eaLnBrk="1" latinLnBrk="0" hangingPunct="1">
                  <a:defRPr kumimoji="1" sz="1885" kern="1200">
                    <a:solidFill>
                      <a:schemeClr val="lt1"/>
                    </a:solidFill>
                    <a:latin typeface="+mn-lt"/>
                    <a:ea typeface="+mn-ea"/>
                    <a:cs typeface="+mn-cs"/>
                  </a:defRPr>
                </a:lvl9pPr>
              </a:lstStyle>
              <a:p>
                <a:pPr algn="ctr"/>
                <a:r>
                  <a:rPr lang="ja-JP" altLang="en-US" sz="1200" b="1">
                    <a:solidFill>
                      <a:schemeClr val="tx1"/>
                    </a:solidFill>
                    <a:latin typeface="BIZ UDゴシック" panose="020B0400000000000000" pitchFamily="49" charset="-128"/>
                    <a:ea typeface="BIZ UDゴシック" panose="020B0400000000000000" pitchFamily="49" charset="-128"/>
                  </a:rPr>
                  <a:t>請　負　額</a:t>
                </a:r>
              </a:p>
            </xdr:txBody>
          </xdr:sp>
          <xdr:sp macro="" textlink="">
            <xdr:nvSpPr>
              <xdr:cNvPr id="21" name="正方形/長方形 20">
                <a:extLst>
                  <a:ext uri="{FF2B5EF4-FFF2-40B4-BE49-F238E27FC236}">
                    <a16:creationId xmlns:a16="http://schemas.microsoft.com/office/drawing/2014/main" id="{35A677C2-B344-41FC-A3CC-6AE2BDF78805}"/>
                  </a:ext>
                </a:extLst>
              </xdr:cNvPr>
              <xdr:cNvSpPr/>
            </xdr:nvSpPr>
            <xdr:spPr>
              <a:xfrm>
                <a:off x="8418547" y="8591649"/>
                <a:ext cx="5692284" cy="715618"/>
              </a:xfrm>
              <a:prstGeom prst="rect">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57606" rtl="0" eaLnBrk="1" latinLnBrk="0" hangingPunct="1">
                  <a:defRPr kumimoji="1" sz="1885" kern="1200">
                    <a:solidFill>
                      <a:schemeClr val="lt1"/>
                    </a:solidFill>
                    <a:latin typeface="+mn-lt"/>
                    <a:ea typeface="+mn-ea"/>
                    <a:cs typeface="+mn-cs"/>
                  </a:defRPr>
                </a:lvl1pPr>
                <a:lvl2pPr marL="478803" algn="l" defTabSz="957606" rtl="0" eaLnBrk="1" latinLnBrk="0" hangingPunct="1">
                  <a:defRPr kumimoji="1" sz="1885" kern="1200">
                    <a:solidFill>
                      <a:schemeClr val="lt1"/>
                    </a:solidFill>
                    <a:latin typeface="+mn-lt"/>
                    <a:ea typeface="+mn-ea"/>
                    <a:cs typeface="+mn-cs"/>
                  </a:defRPr>
                </a:lvl2pPr>
                <a:lvl3pPr marL="957606" algn="l" defTabSz="957606" rtl="0" eaLnBrk="1" latinLnBrk="0" hangingPunct="1">
                  <a:defRPr kumimoji="1" sz="1885" kern="1200">
                    <a:solidFill>
                      <a:schemeClr val="lt1"/>
                    </a:solidFill>
                    <a:latin typeface="+mn-lt"/>
                    <a:ea typeface="+mn-ea"/>
                    <a:cs typeface="+mn-cs"/>
                  </a:defRPr>
                </a:lvl3pPr>
                <a:lvl4pPr marL="1436409" algn="l" defTabSz="957606" rtl="0" eaLnBrk="1" latinLnBrk="0" hangingPunct="1">
                  <a:defRPr kumimoji="1" sz="1885" kern="1200">
                    <a:solidFill>
                      <a:schemeClr val="lt1"/>
                    </a:solidFill>
                    <a:latin typeface="+mn-lt"/>
                    <a:ea typeface="+mn-ea"/>
                    <a:cs typeface="+mn-cs"/>
                  </a:defRPr>
                </a:lvl4pPr>
                <a:lvl5pPr marL="1915212" algn="l" defTabSz="957606" rtl="0" eaLnBrk="1" latinLnBrk="0" hangingPunct="1">
                  <a:defRPr kumimoji="1" sz="1885" kern="1200">
                    <a:solidFill>
                      <a:schemeClr val="lt1"/>
                    </a:solidFill>
                    <a:latin typeface="+mn-lt"/>
                    <a:ea typeface="+mn-ea"/>
                    <a:cs typeface="+mn-cs"/>
                  </a:defRPr>
                </a:lvl5pPr>
                <a:lvl6pPr marL="2394015" algn="l" defTabSz="957606" rtl="0" eaLnBrk="1" latinLnBrk="0" hangingPunct="1">
                  <a:defRPr kumimoji="1" sz="1885" kern="1200">
                    <a:solidFill>
                      <a:schemeClr val="lt1"/>
                    </a:solidFill>
                    <a:latin typeface="+mn-lt"/>
                    <a:ea typeface="+mn-ea"/>
                    <a:cs typeface="+mn-cs"/>
                  </a:defRPr>
                </a:lvl6pPr>
                <a:lvl7pPr marL="2872818" algn="l" defTabSz="957606" rtl="0" eaLnBrk="1" latinLnBrk="0" hangingPunct="1">
                  <a:defRPr kumimoji="1" sz="1885" kern="1200">
                    <a:solidFill>
                      <a:schemeClr val="lt1"/>
                    </a:solidFill>
                    <a:latin typeface="+mn-lt"/>
                    <a:ea typeface="+mn-ea"/>
                    <a:cs typeface="+mn-cs"/>
                  </a:defRPr>
                </a:lvl7pPr>
                <a:lvl8pPr marL="3351621" algn="l" defTabSz="957606" rtl="0" eaLnBrk="1" latinLnBrk="0" hangingPunct="1">
                  <a:defRPr kumimoji="1" sz="1885" kern="1200">
                    <a:solidFill>
                      <a:schemeClr val="lt1"/>
                    </a:solidFill>
                    <a:latin typeface="+mn-lt"/>
                    <a:ea typeface="+mn-ea"/>
                    <a:cs typeface="+mn-cs"/>
                  </a:defRPr>
                </a:lvl8pPr>
                <a:lvl9pPr marL="3830424" algn="l" defTabSz="957606" rtl="0" eaLnBrk="1" latinLnBrk="0" hangingPunct="1">
                  <a:defRPr kumimoji="1" sz="1885" kern="1200">
                    <a:solidFill>
                      <a:schemeClr val="lt1"/>
                    </a:solidFill>
                    <a:latin typeface="+mn-lt"/>
                    <a:ea typeface="+mn-ea"/>
                    <a:cs typeface="+mn-cs"/>
                  </a:defRPr>
                </a:lvl9pPr>
              </a:lstStyle>
              <a:p>
                <a:pPr algn="ctr"/>
                <a:r>
                  <a:rPr lang="ja-JP" altLang="en-US" sz="1200" b="1">
                    <a:solidFill>
                      <a:schemeClr val="bg1"/>
                    </a:solidFill>
                    <a:latin typeface="BIZ UDゴシック" panose="020B0400000000000000" pitchFamily="49" charset="-128"/>
                    <a:ea typeface="BIZ UDゴシック" panose="020B0400000000000000" pitchFamily="49" charset="-128"/>
                  </a:rPr>
                  <a:t>残　工　事</a:t>
                </a:r>
              </a:p>
            </xdr:txBody>
          </xdr:sp>
          <xdr:sp macro="" textlink="">
            <xdr:nvSpPr>
              <xdr:cNvPr id="22" name="正方形/長方形 21">
                <a:extLst>
                  <a:ext uri="{FF2B5EF4-FFF2-40B4-BE49-F238E27FC236}">
                    <a16:creationId xmlns:a16="http://schemas.microsoft.com/office/drawing/2014/main" id="{221897F5-7212-4B4D-B54B-D246BDB2BD8F}"/>
                  </a:ext>
                </a:extLst>
              </xdr:cNvPr>
              <xdr:cNvSpPr/>
            </xdr:nvSpPr>
            <xdr:spPr>
              <a:xfrm>
                <a:off x="8418562" y="7465211"/>
                <a:ext cx="5692289" cy="974035"/>
              </a:xfrm>
              <a:prstGeom prst="rect">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57606" rtl="0" eaLnBrk="1" latinLnBrk="0" hangingPunct="1">
                  <a:defRPr kumimoji="1" sz="1885" kern="1200">
                    <a:solidFill>
                      <a:schemeClr val="lt1"/>
                    </a:solidFill>
                    <a:latin typeface="+mn-lt"/>
                    <a:ea typeface="+mn-ea"/>
                    <a:cs typeface="+mn-cs"/>
                  </a:defRPr>
                </a:lvl1pPr>
                <a:lvl2pPr marL="478803" algn="l" defTabSz="957606" rtl="0" eaLnBrk="1" latinLnBrk="0" hangingPunct="1">
                  <a:defRPr kumimoji="1" sz="1885" kern="1200">
                    <a:solidFill>
                      <a:schemeClr val="lt1"/>
                    </a:solidFill>
                    <a:latin typeface="+mn-lt"/>
                    <a:ea typeface="+mn-ea"/>
                    <a:cs typeface="+mn-cs"/>
                  </a:defRPr>
                </a:lvl2pPr>
                <a:lvl3pPr marL="957606" algn="l" defTabSz="957606" rtl="0" eaLnBrk="1" latinLnBrk="0" hangingPunct="1">
                  <a:defRPr kumimoji="1" sz="1885" kern="1200">
                    <a:solidFill>
                      <a:schemeClr val="lt1"/>
                    </a:solidFill>
                    <a:latin typeface="+mn-lt"/>
                    <a:ea typeface="+mn-ea"/>
                    <a:cs typeface="+mn-cs"/>
                  </a:defRPr>
                </a:lvl3pPr>
                <a:lvl4pPr marL="1436409" algn="l" defTabSz="957606" rtl="0" eaLnBrk="1" latinLnBrk="0" hangingPunct="1">
                  <a:defRPr kumimoji="1" sz="1885" kern="1200">
                    <a:solidFill>
                      <a:schemeClr val="lt1"/>
                    </a:solidFill>
                    <a:latin typeface="+mn-lt"/>
                    <a:ea typeface="+mn-ea"/>
                    <a:cs typeface="+mn-cs"/>
                  </a:defRPr>
                </a:lvl4pPr>
                <a:lvl5pPr marL="1915212" algn="l" defTabSz="957606" rtl="0" eaLnBrk="1" latinLnBrk="0" hangingPunct="1">
                  <a:defRPr kumimoji="1" sz="1885" kern="1200">
                    <a:solidFill>
                      <a:schemeClr val="lt1"/>
                    </a:solidFill>
                    <a:latin typeface="+mn-lt"/>
                    <a:ea typeface="+mn-ea"/>
                    <a:cs typeface="+mn-cs"/>
                  </a:defRPr>
                </a:lvl5pPr>
                <a:lvl6pPr marL="2394015" algn="l" defTabSz="957606" rtl="0" eaLnBrk="1" latinLnBrk="0" hangingPunct="1">
                  <a:defRPr kumimoji="1" sz="1885" kern="1200">
                    <a:solidFill>
                      <a:schemeClr val="lt1"/>
                    </a:solidFill>
                    <a:latin typeface="+mn-lt"/>
                    <a:ea typeface="+mn-ea"/>
                    <a:cs typeface="+mn-cs"/>
                  </a:defRPr>
                </a:lvl6pPr>
                <a:lvl7pPr marL="2872818" algn="l" defTabSz="957606" rtl="0" eaLnBrk="1" latinLnBrk="0" hangingPunct="1">
                  <a:defRPr kumimoji="1" sz="1885" kern="1200">
                    <a:solidFill>
                      <a:schemeClr val="lt1"/>
                    </a:solidFill>
                    <a:latin typeface="+mn-lt"/>
                    <a:ea typeface="+mn-ea"/>
                    <a:cs typeface="+mn-cs"/>
                  </a:defRPr>
                </a:lvl7pPr>
                <a:lvl8pPr marL="3351621" algn="l" defTabSz="957606" rtl="0" eaLnBrk="1" latinLnBrk="0" hangingPunct="1">
                  <a:defRPr kumimoji="1" sz="1885" kern="1200">
                    <a:solidFill>
                      <a:schemeClr val="lt1"/>
                    </a:solidFill>
                    <a:latin typeface="+mn-lt"/>
                    <a:ea typeface="+mn-ea"/>
                    <a:cs typeface="+mn-cs"/>
                  </a:defRPr>
                </a:lvl8pPr>
                <a:lvl9pPr marL="3830424" algn="l" defTabSz="957606" rtl="0" eaLnBrk="1" latinLnBrk="0" hangingPunct="1">
                  <a:defRPr kumimoji="1" sz="1885" kern="1200">
                    <a:solidFill>
                      <a:schemeClr val="lt1"/>
                    </a:solidFill>
                    <a:latin typeface="+mn-lt"/>
                    <a:ea typeface="+mn-ea"/>
                    <a:cs typeface="+mn-cs"/>
                  </a:defRPr>
                </a:lvl9pPr>
              </a:lstStyle>
              <a:p>
                <a:pPr algn="ctr"/>
                <a:r>
                  <a:rPr lang="ja-JP" altLang="en-US" sz="1200" b="1">
                    <a:solidFill>
                      <a:schemeClr val="tx1"/>
                    </a:solidFill>
                    <a:latin typeface="BIZ UDゴシック" panose="020B0400000000000000" pitchFamily="49" charset="-128"/>
                    <a:ea typeface="BIZ UDゴシック" panose="020B0400000000000000" pitchFamily="49" charset="-128"/>
                  </a:rPr>
                  <a:t>（変動前残工事額②）</a:t>
                </a:r>
              </a:p>
            </xdr:txBody>
          </xdr:sp>
          <xdr:sp macro="" textlink="">
            <xdr:nvSpPr>
              <xdr:cNvPr id="23" name="正方形/長方形 22">
                <a:extLst>
                  <a:ext uri="{FF2B5EF4-FFF2-40B4-BE49-F238E27FC236}">
                    <a16:creationId xmlns:a16="http://schemas.microsoft.com/office/drawing/2014/main" id="{99876D1D-57C7-405A-B2C5-1F45C1F67BE6}"/>
                  </a:ext>
                </a:extLst>
              </xdr:cNvPr>
              <xdr:cNvSpPr/>
            </xdr:nvSpPr>
            <xdr:spPr>
              <a:xfrm>
                <a:off x="8415172" y="7100778"/>
                <a:ext cx="5691600" cy="360000"/>
              </a:xfrm>
              <a:prstGeom prst="rect">
                <a:avLst/>
              </a:prstGeom>
              <a:solidFill>
                <a:srgbClr val="0070C0"/>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57606" rtl="0" eaLnBrk="1" latinLnBrk="0" hangingPunct="1">
                  <a:defRPr kumimoji="1" sz="1885" kern="1200">
                    <a:solidFill>
                      <a:schemeClr val="lt1"/>
                    </a:solidFill>
                    <a:latin typeface="+mn-lt"/>
                    <a:ea typeface="+mn-ea"/>
                    <a:cs typeface="+mn-cs"/>
                  </a:defRPr>
                </a:lvl1pPr>
                <a:lvl2pPr marL="478803" algn="l" defTabSz="957606" rtl="0" eaLnBrk="1" latinLnBrk="0" hangingPunct="1">
                  <a:defRPr kumimoji="1" sz="1885" kern="1200">
                    <a:solidFill>
                      <a:schemeClr val="lt1"/>
                    </a:solidFill>
                    <a:latin typeface="+mn-lt"/>
                    <a:ea typeface="+mn-ea"/>
                    <a:cs typeface="+mn-cs"/>
                  </a:defRPr>
                </a:lvl2pPr>
                <a:lvl3pPr marL="957606" algn="l" defTabSz="957606" rtl="0" eaLnBrk="1" latinLnBrk="0" hangingPunct="1">
                  <a:defRPr kumimoji="1" sz="1885" kern="1200">
                    <a:solidFill>
                      <a:schemeClr val="lt1"/>
                    </a:solidFill>
                    <a:latin typeface="+mn-lt"/>
                    <a:ea typeface="+mn-ea"/>
                    <a:cs typeface="+mn-cs"/>
                  </a:defRPr>
                </a:lvl3pPr>
                <a:lvl4pPr marL="1436409" algn="l" defTabSz="957606" rtl="0" eaLnBrk="1" latinLnBrk="0" hangingPunct="1">
                  <a:defRPr kumimoji="1" sz="1885" kern="1200">
                    <a:solidFill>
                      <a:schemeClr val="lt1"/>
                    </a:solidFill>
                    <a:latin typeface="+mn-lt"/>
                    <a:ea typeface="+mn-ea"/>
                    <a:cs typeface="+mn-cs"/>
                  </a:defRPr>
                </a:lvl4pPr>
                <a:lvl5pPr marL="1915212" algn="l" defTabSz="957606" rtl="0" eaLnBrk="1" latinLnBrk="0" hangingPunct="1">
                  <a:defRPr kumimoji="1" sz="1885" kern="1200">
                    <a:solidFill>
                      <a:schemeClr val="lt1"/>
                    </a:solidFill>
                    <a:latin typeface="+mn-lt"/>
                    <a:ea typeface="+mn-ea"/>
                    <a:cs typeface="+mn-cs"/>
                  </a:defRPr>
                </a:lvl5pPr>
                <a:lvl6pPr marL="2394015" algn="l" defTabSz="957606" rtl="0" eaLnBrk="1" latinLnBrk="0" hangingPunct="1">
                  <a:defRPr kumimoji="1" sz="1885" kern="1200">
                    <a:solidFill>
                      <a:schemeClr val="lt1"/>
                    </a:solidFill>
                    <a:latin typeface="+mn-lt"/>
                    <a:ea typeface="+mn-ea"/>
                    <a:cs typeface="+mn-cs"/>
                  </a:defRPr>
                </a:lvl6pPr>
                <a:lvl7pPr marL="2872818" algn="l" defTabSz="957606" rtl="0" eaLnBrk="1" latinLnBrk="0" hangingPunct="1">
                  <a:defRPr kumimoji="1" sz="1885" kern="1200">
                    <a:solidFill>
                      <a:schemeClr val="lt1"/>
                    </a:solidFill>
                    <a:latin typeface="+mn-lt"/>
                    <a:ea typeface="+mn-ea"/>
                    <a:cs typeface="+mn-cs"/>
                  </a:defRPr>
                </a:lvl7pPr>
                <a:lvl8pPr marL="3351621" algn="l" defTabSz="957606" rtl="0" eaLnBrk="1" latinLnBrk="0" hangingPunct="1">
                  <a:defRPr kumimoji="1" sz="1885" kern="1200">
                    <a:solidFill>
                      <a:schemeClr val="lt1"/>
                    </a:solidFill>
                    <a:latin typeface="+mn-lt"/>
                    <a:ea typeface="+mn-ea"/>
                    <a:cs typeface="+mn-cs"/>
                  </a:defRPr>
                </a:lvl8pPr>
                <a:lvl9pPr marL="3830424" algn="l" defTabSz="957606" rtl="0" eaLnBrk="1" latinLnBrk="0" hangingPunct="1">
                  <a:defRPr kumimoji="1" sz="1885" kern="1200">
                    <a:solidFill>
                      <a:schemeClr val="lt1"/>
                    </a:solidFill>
                    <a:latin typeface="+mn-lt"/>
                    <a:ea typeface="+mn-ea"/>
                    <a:cs typeface="+mn-cs"/>
                  </a:defRPr>
                </a:lvl9pPr>
              </a:lstStyle>
              <a:p>
                <a:pPr algn="ctr"/>
                <a:r>
                  <a:rPr lang="ja-JP" altLang="en-US" sz="1200" b="1">
                    <a:solidFill>
                      <a:schemeClr val="bg1"/>
                    </a:solidFill>
                    <a:latin typeface="BIZ UDゴシック" panose="020B0400000000000000" pitchFamily="49" charset="-128"/>
                    <a:ea typeface="BIZ UDゴシック" panose="020B0400000000000000" pitchFamily="49" charset="-128"/>
                  </a:rPr>
                  <a:t>③＝</a:t>
                </a:r>
                <a:r>
                  <a:rPr kumimoji="1" lang="ja-JP" altLang="en-US" sz="1200" b="1" kern="1200">
                    <a:solidFill>
                      <a:schemeClr val="bg1"/>
                    </a:solidFill>
                    <a:effectLst/>
                    <a:latin typeface="BIZ UDゴシック" panose="020B0400000000000000" pitchFamily="49" charset="-128"/>
                    <a:ea typeface="BIZ UDゴシック" panose="020B0400000000000000" pitchFamily="49" charset="-128"/>
                    <a:cs typeface="+mn-cs"/>
                  </a:rPr>
                  <a:t>②</a:t>
                </a:r>
                <a:r>
                  <a:rPr kumimoji="1" lang="en-US" altLang="ja-JP" sz="1200" b="1" kern="1200">
                    <a:solidFill>
                      <a:schemeClr val="bg1"/>
                    </a:solidFill>
                    <a:effectLst/>
                    <a:latin typeface="BIZ UDゴシック" panose="020B0400000000000000" pitchFamily="49" charset="-128"/>
                    <a:ea typeface="BIZ UDゴシック" panose="020B0400000000000000" pitchFamily="49" charset="-128"/>
                    <a:cs typeface="+mn-cs"/>
                  </a:rPr>
                  <a:t>×</a:t>
                </a:r>
                <a:r>
                  <a:rPr kumimoji="1" lang="ja-JP" altLang="ja-JP" sz="1200" b="1" kern="1200">
                    <a:solidFill>
                      <a:schemeClr val="bg1"/>
                    </a:solidFill>
                    <a:effectLst/>
                    <a:latin typeface="BIZ UDゴシック" panose="020B0400000000000000" pitchFamily="49" charset="-128"/>
                    <a:ea typeface="BIZ UDゴシック" panose="020B0400000000000000" pitchFamily="49" charset="-128"/>
                    <a:cs typeface="+mn-cs"/>
                  </a:rPr>
                  <a:t>１％</a:t>
                </a:r>
                <a:endParaRPr lang="ja-JP" altLang="en-US" sz="1200" b="1">
                  <a:solidFill>
                    <a:schemeClr val="bg1"/>
                  </a:solidFill>
                  <a:latin typeface="BIZ UDゴシック" panose="020B0400000000000000" pitchFamily="49" charset="-128"/>
                  <a:ea typeface="BIZ UDゴシック" panose="020B0400000000000000" pitchFamily="49" charset="-128"/>
                </a:endParaRPr>
              </a:p>
            </xdr:txBody>
          </xdr:sp>
          <xdr:sp macro="" textlink="">
            <xdr:nvSpPr>
              <xdr:cNvPr id="24" name="正方形/長方形 23">
                <a:extLst>
                  <a:ext uri="{FF2B5EF4-FFF2-40B4-BE49-F238E27FC236}">
                    <a16:creationId xmlns:a16="http://schemas.microsoft.com/office/drawing/2014/main" id="{D5982610-393A-4DBC-ABD5-453EFD23BF24}"/>
                  </a:ext>
                </a:extLst>
              </xdr:cNvPr>
              <xdr:cNvSpPr/>
            </xdr:nvSpPr>
            <xdr:spPr>
              <a:xfrm>
                <a:off x="7818909" y="9915153"/>
                <a:ext cx="1227246" cy="494468"/>
              </a:xfrm>
              <a:prstGeom prst="rect">
                <a:avLst/>
              </a:prstGeom>
              <a:solidFill>
                <a:srgbClr val="FF99FF"/>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spAutoFit/>
              </a:bodyPr>
              <a:lstStyle>
                <a:defPPr>
                  <a:defRPr lang="ja-JP"/>
                </a:defPPr>
                <a:lvl1pPr marL="0" algn="l" defTabSz="957606" rtl="0" eaLnBrk="1" latinLnBrk="0" hangingPunct="1">
                  <a:defRPr kumimoji="1" sz="1885" kern="1200">
                    <a:solidFill>
                      <a:schemeClr val="lt1"/>
                    </a:solidFill>
                    <a:latin typeface="+mn-lt"/>
                    <a:ea typeface="+mn-ea"/>
                    <a:cs typeface="+mn-cs"/>
                  </a:defRPr>
                </a:lvl1pPr>
                <a:lvl2pPr marL="478803" algn="l" defTabSz="957606" rtl="0" eaLnBrk="1" latinLnBrk="0" hangingPunct="1">
                  <a:defRPr kumimoji="1" sz="1885" kern="1200">
                    <a:solidFill>
                      <a:schemeClr val="lt1"/>
                    </a:solidFill>
                    <a:latin typeface="+mn-lt"/>
                    <a:ea typeface="+mn-ea"/>
                    <a:cs typeface="+mn-cs"/>
                  </a:defRPr>
                </a:lvl2pPr>
                <a:lvl3pPr marL="957606" algn="l" defTabSz="957606" rtl="0" eaLnBrk="1" latinLnBrk="0" hangingPunct="1">
                  <a:defRPr kumimoji="1" sz="1885" kern="1200">
                    <a:solidFill>
                      <a:schemeClr val="lt1"/>
                    </a:solidFill>
                    <a:latin typeface="+mn-lt"/>
                    <a:ea typeface="+mn-ea"/>
                    <a:cs typeface="+mn-cs"/>
                  </a:defRPr>
                </a:lvl3pPr>
                <a:lvl4pPr marL="1436409" algn="l" defTabSz="957606" rtl="0" eaLnBrk="1" latinLnBrk="0" hangingPunct="1">
                  <a:defRPr kumimoji="1" sz="1885" kern="1200">
                    <a:solidFill>
                      <a:schemeClr val="lt1"/>
                    </a:solidFill>
                    <a:latin typeface="+mn-lt"/>
                    <a:ea typeface="+mn-ea"/>
                    <a:cs typeface="+mn-cs"/>
                  </a:defRPr>
                </a:lvl4pPr>
                <a:lvl5pPr marL="1915212" algn="l" defTabSz="957606" rtl="0" eaLnBrk="1" latinLnBrk="0" hangingPunct="1">
                  <a:defRPr kumimoji="1" sz="1885" kern="1200">
                    <a:solidFill>
                      <a:schemeClr val="lt1"/>
                    </a:solidFill>
                    <a:latin typeface="+mn-lt"/>
                    <a:ea typeface="+mn-ea"/>
                    <a:cs typeface="+mn-cs"/>
                  </a:defRPr>
                </a:lvl5pPr>
                <a:lvl6pPr marL="2394015" algn="l" defTabSz="957606" rtl="0" eaLnBrk="1" latinLnBrk="0" hangingPunct="1">
                  <a:defRPr kumimoji="1" sz="1885" kern="1200">
                    <a:solidFill>
                      <a:schemeClr val="lt1"/>
                    </a:solidFill>
                    <a:latin typeface="+mn-lt"/>
                    <a:ea typeface="+mn-ea"/>
                    <a:cs typeface="+mn-cs"/>
                  </a:defRPr>
                </a:lvl6pPr>
                <a:lvl7pPr marL="2872818" algn="l" defTabSz="957606" rtl="0" eaLnBrk="1" latinLnBrk="0" hangingPunct="1">
                  <a:defRPr kumimoji="1" sz="1885" kern="1200">
                    <a:solidFill>
                      <a:schemeClr val="lt1"/>
                    </a:solidFill>
                    <a:latin typeface="+mn-lt"/>
                    <a:ea typeface="+mn-ea"/>
                    <a:cs typeface="+mn-cs"/>
                  </a:defRPr>
                </a:lvl7pPr>
                <a:lvl8pPr marL="3351621" algn="l" defTabSz="957606" rtl="0" eaLnBrk="1" latinLnBrk="0" hangingPunct="1">
                  <a:defRPr kumimoji="1" sz="1885" kern="1200">
                    <a:solidFill>
                      <a:schemeClr val="lt1"/>
                    </a:solidFill>
                    <a:latin typeface="+mn-lt"/>
                    <a:ea typeface="+mn-ea"/>
                    <a:cs typeface="+mn-cs"/>
                  </a:defRPr>
                </a:lvl8pPr>
                <a:lvl9pPr marL="3830424" algn="l" defTabSz="957606" rtl="0" eaLnBrk="1" latinLnBrk="0" hangingPunct="1">
                  <a:defRPr kumimoji="1" sz="1885" kern="1200">
                    <a:solidFill>
                      <a:schemeClr val="lt1"/>
                    </a:solidFill>
                    <a:latin typeface="+mn-lt"/>
                    <a:ea typeface="+mn-ea"/>
                    <a:cs typeface="+mn-cs"/>
                  </a:defRPr>
                </a:lvl9pPr>
              </a:lstStyle>
              <a:p>
                <a:pPr algn="ctr"/>
                <a:r>
                  <a:rPr lang="ja-JP" altLang="en-US" sz="900" b="1">
                    <a:solidFill>
                      <a:schemeClr val="tx1"/>
                    </a:solidFill>
                    <a:latin typeface="BIZ UDゴシック" panose="020B0400000000000000" pitchFamily="49" charset="-128"/>
                    <a:ea typeface="BIZ UDゴシック" panose="020B0400000000000000" pitchFamily="49" charset="-128"/>
                  </a:rPr>
                  <a:t>基準日</a:t>
                </a:r>
              </a:p>
            </xdr:txBody>
          </xdr:sp>
          <xdr:sp macro="" textlink="">
            <xdr:nvSpPr>
              <xdr:cNvPr id="25" name="正方形/長方形 24">
                <a:extLst>
                  <a:ext uri="{FF2B5EF4-FFF2-40B4-BE49-F238E27FC236}">
                    <a16:creationId xmlns:a16="http://schemas.microsoft.com/office/drawing/2014/main" id="{E0DFBBE9-1B46-4FF5-8723-4099A0737265}"/>
                  </a:ext>
                </a:extLst>
              </xdr:cNvPr>
              <xdr:cNvSpPr/>
            </xdr:nvSpPr>
            <xdr:spPr>
              <a:xfrm>
                <a:off x="13513399" y="9917332"/>
                <a:ext cx="1227247" cy="494467"/>
              </a:xfrm>
              <a:prstGeom prst="rect">
                <a:avLst/>
              </a:prstGeom>
              <a:solidFill>
                <a:srgbClr val="FF99FF"/>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spAutoFit/>
              </a:bodyPr>
              <a:lstStyle>
                <a:defPPr>
                  <a:defRPr lang="ja-JP"/>
                </a:defPPr>
                <a:lvl1pPr marL="0" algn="l" defTabSz="957606" rtl="0" eaLnBrk="1" latinLnBrk="0" hangingPunct="1">
                  <a:defRPr kumimoji="1" sz="1885" kern="1200">
                    <a:solidFill>
                      <a:schemeClr val="lt1"/>
                    </a:solidFill>
                    <a:latin typeface="+mn-lt"/>
                    <a:ea typeface="+mn-ea"/>
                    <a:cs typeface="+mn-cs"/>
                  </a:defRPr>
                </a:lvl1pPr>
                <a:lvl2pPr marL="478803" algn="l" defTabSz="957606" rtl="0" eaLnBrk="1" latinLnBrk="0" hangingPunct="1">
                  <a:defRPr kumimoji="1" sz="1885" kern="1200">
                    <a:solidFill>
                      <a:schemeClr val="lt1"/>
                    </a:solidFill>
                    <a:latin typeface="+mn-lt"/>
                    <a:ea typeface="+mn-ea"/>
                    <a:cs typeface="+mn-cs"/>
                  </a:defRPr>
                </a:lvl2pPr>
                <a:lvl3pPr marL="957606" algn="l" defTabSz="957606" rtl="0" eaLnBrk="1" latinLnBrk="0" hangingPunct="1">
                  <a:defRPr kumimoji="1" sz="1885" kern="1200">
                    <a:solidFill>
                      <a:schemeClr val="lt1"/>
                    </a:solidFill>
                    <a:latin typeface="+mn-lt"/>
                    <a:ea typeface="+mn-ea"/>
                    <a:cs typeface="+mn-cs"/>
                  </a:defRPr>
                </a:lvl3pPr>
                <a:lvl4pPr marL="1436409" algn="l" defTabSz="957606" rtl="0" eaLnBrk="1" latinLnBrk="0" hangingPunct="1">
                  <a:defRPr kumimoji="1" sz="1885" kern="1200">
                    <a:solidFill>
                      <a:schemeClr val="lt1"/>
                    </a:solidFill>
                    <a:latin typeface="+mn-lt"/>
                    <a:ea typeface="+mn-ea"/>
                    <a:cs typeface="+mn-cs"/>
                  </a:defRPr>
                </a:lvl4pPr>
                <a:lvl5pPr marL="1915212" algn="l" defTabSz="957606" rtl="0" eaLnBrk="1" latinLnBrk="0" hangingPunct="1">
                  <a:defRPr kumimoji="1" sz="1885" kern="1200">
                    <a:solidFill>
                      <a:schemeClr val="lt1"/>
                    </a:solidFill>
                    <a:latin typeface="+mn-lt"/>
                    <a:ea typeface="+mn-ea"/>
                    <a:cs typeface="+mn-cs"/>
                  </a:defRPr>
                </a:lvl5pPr>
                <a:lvl6pPr marL="2394015" algn="l" defTabSz="957606" rtl="0" eaLnBrk="1" latinLnBrk="0" hangingPunct="1">
                  <a:defRPr kumimoji="1" sz="1885" kern="1200">
                    <a:solidFill>
                      <a:schemeClr val="lt1"/>
                    </a:solidFill>
                    <a:latin typeface="+mn-lt"/>
                    <a:ea typeface="+mn-ea"/>
                    <a:cs typeface="+mn-cs"/>
                  </a:defRPr>
                </a:lvl6pPr>
                <a:lvl7pPr marL="2872818" algn="l" defTabSz="957606" rtl="0" eaLnBrk="1" latinLnBrk="0" hangingPunct="1">
                  <a:defRPr kumimoji="1" sz="1885" kern="1200">
                    <a:solidFill>
                      <a:schemeClr val="lt1"/>
                    </a:solidFill>
                    <a:latin typeface="+mn-lt"/>
                    <a:ea typeface="+mn-ea"/>
                    <a:cs typeface="+mn-cs"/>
                  </a:defRPr>
                </a:lvl7pPr>
                <a:lvl8pPr marL="3351621" algn="l" defTabSz="957606" rtl="0" eaLnBrk="1" latinLnBrk="0" hangingPunct="1">
                  <a:defRPr kumimoji="1" sz="1885" kern="1200">
                    <a:solidFill>
                      <a:schemeClr val="lt1"/>
                    </a:solidFill>
                    <a:latin typeface="+mn-lt"/>
                    <a:ea typeface="+mn-ea"/>
                    <a:cs typeface="+mn-cs"/>
                  </a:defRPr>
                </a:lvl8pPr>
                <a:lvl9pPr marL="3830424" algn="l" defTabSz="957606" rtl="0" eaLnBrk="1" latinLnBrk="0" hangingPunct="1">
                  <a:defRPr kumimoji="1" sz="1885" kern="1200">
                    <a:solidFill>
                      <a:schemeClr val="lt1"/>
                    </a:solidFill>
                    <a:latin typeface="+mn-lt"/>
                    <a:ea typeface="+mn-ea"/>
                    <a:cs typeface="+mn-cs"/>
                  </a:defRPr>
                </a:lvl9pPr>
              </a:lstStyle>
              <a:p>
                <a:pPr algn="ctr"/>
                <a:r>
                  <a:rPr lang="ja-JP" altLang="en-US" sz="900" b="1">
                    <a:solidFill>
                      <a:schemeClr val="tx1"/>
                    </a:solidFill>
                    <a:latin typeface="BIZ UDゴシック" panose="020B0400000000000000" pitchFamily="49" charset="-128"/>
                    <a:ea typeface="BIZ UDゴシック" panose="020B0400000000000000" pitchFamily="49" charset="-128"/>
                  </a:rPr>
                  <a:t>工期末</a:t>
                </a:r>
              </a:p>
            </xdr:txBody>
          </xdr:sp>
          <xdr:cxnSp macro="">
            <xdr:nvCxnSpPr>
              <xdr:cNvPr id="26" name="直線コネクタ 25">
                <a:extLst>
                  <a:ext uri="{FF2B5EF4-FFF2-40B4-BE49-F238E27FC236}">
                    <a16:creationId xmlns:a16="http://schemas.microsoft.com/office/drawing/2014/main" id="{6AD6F1C3-0C59-4918-AD26-C2C5794CA803}"/>
                  </a:ext>
                </a:extLst>
              </xdr:cNvPr>
              <xdr:cNvCxnSpPr>
                <a:cxnSpLocks/>
              </xdr:cNvCxnSpPr>
            </xdr:nvCxnSpPr>
            <xdr:spPr>
              <a:xfrm>
                <a:off x="751457" y="9307266"/>
                <a:ext cx="2" cy="587550"/>
              </a:xfrm>
              <a:prstGeom prst="line">
                <a:avLst/>
              </a:prstGeom>
              <a:ln w="19050"/>
            </xdr:spPr>
            <xdr:style>
              <a:lnRef idx="1">
                <a:schemeClr val="accent1"/>
              </a:lnRef>
              <a:fillRef idx="0">
                <a:schemeClr val="accent1"/>
              </a:fillRef>
              <a:effectRef idx="0">
                <a:schemeClr val="accent1"/>
              </a:effectRef>
              <a:fontRef idx="minor">
                <a:schemeClr val="tx1"/>
              </a:fontRef>
            </xdr:style>
          </xdr:cxnSp>
          <xdr:cxnSp macro="">
            <xdr:nvCxnSpPr>
              <xdr:cNvPr id="27" name="直線コネクタ 26">
                <a:extLst>
                  <a:ext uri="{FF2B5EF4-FFF2-40B4-BE49-F238E27FC236}">
                    <a16:creationId xmlns:a16="http://schemas.microsoft.com/office/drawing/2014/main" id="{2A9D7E8A-C0A2-4842-AD21-E803B36D3943}"/>
                  </a:ext>
                </a:extLst>
              </xdr:cNvPr>
              <xdr:cNvCxnSpPr>
                <a:cxnSpLocks/>
              </xdr:cNvCxnSpPr>
            </xdr:nvCxnSpPr>
            <xdr:spPr>
              <a:xfrm>
                <a:off x="8418563" y="9322461"/>
                <a:ext cx="2" cy="587550"/>
              </a:xfrm>
              <a:prstGeom prst="line">
                <a:avLst/>
              </a:prstGeom>
              <a:ln w="19050"/>
            </xdr:spPr>
            <xdr:style>
              <a:lnRef idx="1">
                <a:schemeClr val="accent1"/>
              </a:lnRef>
              <a:fillRef idx="0">
                <a:schemeClr val="accent1"/>
              </a:fillRef>
              <a:effectRef idx="0">
                <a:schemeClr val="accent1"/>
              </a:effectRef>
              <a:fontRef idx="minor">
                <a:schemeClr val="tx1"/>
              </a:fontRef>
            </xdr:style>
          </xdr:cxnSp>
          <xdr:cxnSp macro="">
            <xdr:nvCxnSpPr>
              <xdr:cNvPr id="28" name="直線コネクタ 27">
                <a:extLst>
                  <a:ext uri="{FF2B5EF4-FFF2-40B4-BE49-F238E27FC236}">
                    <a16:creationId xmlns:a16="http://schemas.microsoft.com/office/drawing/2014/main" id="{5C1CBF00-3CCD-4800-AB64-8B7C2C7D6071}"/>
                  </a:ext>
                </a:extLst>
              </xdr:cNvPr>
              <xdr:cNvCxnSpPr>
                <a:cxnSpLocks/>
              </xdr:cNvCxnSpPr>
            </xdr:nvCxnSpPr>
            <xdr:spPr>
              <a:xfrm>
                <a:off x="14106771" y="9297614"/>
                <a:ext cx="2" cy="587550"/>
              </a:xfrm>
              <a:prstGeom prst="line">
                <a:avLst/>
              </a:prstGeom>
              <a:ln w="19050"/>
            </xdr:spPr>
            <xdr:style>
              <a:lnRef idx="1">
                <a:schemeClr val="accent1"/>
              </a:lnRef>
              <a:fillRef idx="0">
                <a:schemeClr val="accent1"/>
              </a:fillRef>
              <a:effectRef idx="0">
                <a:schemeClr val="accent1"/>
              </a:effectRef>
              <a:fontRef idx="minor">
                <a:schemeClr val="tx1"/>
              </a:fontRef>
            </xdr:style>
          </xdr:cxnSp>
          <xdr:cxnSp macro="">
            <xdr:nvCxnSpPr>
              <xdr:cNvPr id="29" name="直線矢印コネクタ 28">
                <a:extLst>
                  <a:ext uri="{FF2B5EF4-FFF2-40B4-BE49-F238E27FC236}">
                    <a16:creationId xmlns:a16="http://schemas.microsoft.com/office/drawing/2014/main" id="{9A69B55C-B8CC-4E72-B5C9-9263E7CED7B5}"/>
                  </a:ext>
                </a:extLst>
              </xdr:cNvPr>
              <xdr:cNvCxnSpPr>
                <a:cxnSpLocks/>
              </xdr:cNvCxnSpPr>
            </xdr:nvCxnSpPr>
            <xdr:spPr>
              <a:xfrm>
                <a:off x="8418548" y="9693656"/>
                <a:ext cx="5688223" cy="0"/>
              </a:xfrm>
              <a:prstGeom prst="straightConnector1">
                <a:avLst/>
              </a:prstGeom>
              <a:ln w="19050">
                <a:headEnd type="triangle"/>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30" name="正方形/長方形 29">
                <a:extLst>
                  <a:ext uri="{FF2B5EF4-FFF2-40B4-BE49-F238E27FC236}">
                    <a16:creationId xmlns:a16="http://schemas.microsoft.com/office/drawing/2014/main" id="{EF3ABEE9-65EC-45F0-ACBE-2D067F5BD9BA}"/>
                  </a:ext>
                </a:extLst>
              </xdr:cNvPr>
              <xdr:cNvSpPr/>
            </xdr:nvSpPr>
            <xdr:spPr>
              <a:xfrm>
                <a:off x="8415172" y="6528218"/>
                <a:ext cx="5691600" cy="576000"/>
              </a:xfrm>
              <a:prstGeom prst="rect">
                <a:avLst/>
              </a:prstGeom>
              <a:pattFill prst="wdUpDiag">
                <a:fgClr>
                  <a:srgbClr val="FF0000"/>
                </a:fgClr>
                <a:bgClr>
                  <a:schemeClr val="bg1"/>
                </a:bgClr>
              </a:patt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57606" rtl="0" eaLnBrk="1" latinLnBrk="0" hangingPunct="1">
                  <a:defRPr kumimoji="1" sz="1885" kern="1200">
                    <a:solidFill>
                      <a:schemeClr val="lt1"/>
                    </a:solidFill>
                    <a:latin typeface="+mn-lt"/>
                    <a:ea typeface="+mn-ea"/>
                    <a:cs typeface="+mn-cs"/>
                  </a:defRPr>
                </a:lvl1pPr>
                <a:lvl2pPr marL="478803" algn="l" defTabSz="957606" rtl="0" eaLnBrk="1" latinLnBrk="0" hangingPunct="1">
                  <a:defRPr kumimoji="1" sz="1885" kern="1200">
                    <a:solidFill>
                      <a:schemeClr val="lt1"/>
                    </a:solidFill>
                    <a:latin typeface="+mn-lt"/>
                    <a:ea typeface="+mn-ea"/>
                    <a:cs typeface="+mn-cs"/>
                  </a:defRPr>
                </a:lvl2pPr>
                <a:lvl3pPr marL="957606" algn="l" defTabSz="957606" rtl="0" eaLnBrk="1" latinLnBrk="0" hangingPunct="1">
                  <a:defRPr kumimoji="1" sz="1885" kern="1200">
                    <a:solidFill>
                      <a:schemeClr val="lt1"/>
                    </a:solidFill>
                    <a:latin typeface="+mn-lt"/>
                    <a:ea typeface="+mn-ea"/>
                    <a:cs typeface="+mn-cs"/>
                  </a:defRPr>
                </a:lvl3pPr>
                <a:lvl4pPr marL="1436409" algn="l" defTabSz="957606" rtl="0" eaLnBrk="1" latinLnBrk="0" hangingPunct="1">
                  <a:defRPr kumimoji="1" sz="1885" kern="1200">
                    <a:solidFill>
                      <a:schemeClr val="lt1"/>
                    </a:solidFill>
                    <a:latin typeface="+mn-lt"/>
                    <a:ea typeface="+mn-ea"/>
                    <a:cs typeface="+mn-cs"/>
                  </a:defRPr>
                </a:lvl4pPr>
                <a:lvl5pPr marL="1915212" algn="l" defTabSz="957606" rtl="0" eaLnBrk="1" latinLnBrk="0" hangingPunct="1">
                  <a:defRPr kumimoji="1" sz="1885" kern="1200">
                    <a:solidFill>
                      <a:schemeClr val="lt1"/>
                    </a:solidFill>
                    <a:latin typeface="+mn-lt"/>
                    <a:ea typeface="+mn-ea"/>
                    <a:cs typeface="+mn-cs"/>
                  </a:defRPr>
                </a:lvl5pPr>
                <a:lvl6pPr marL="2394015" algn="l" defTabSz="957606" rtl="0" eaLnBrk="1" latinLnBrk="0" hangingPunct="1">
                  <a:defRPr kumimoji="1" sz="1885" kern="1200">
                    <a:solidFill>
                      <a:schemeClr val="lt1"/>
                    </a:solidFill>
                    <a:latin typeface="+mn-lt"/>
                    <a:ea typeface="+mn-ea"/>
                    <a:cs typeface="+mn-cs"/>
                  </a:defRPr>
                </a:lvl6pPr>
                <a:lvl7pPr marL="2872818" algn="l" defTabSz="957606" rtl="0" eaLnBrk="1" latinLnBrk="0" hangingPunct="1">
                  <a:defRPr kumimoji="1" sz="1885" kern="1200">
                    <a:solidFill>
                      <a:schemeClr val="lt1"/>
                    </a:solidFill>
                    <a:latin typeface="+mn-lt"/>
                    <a:ea typeface="+mn-ea"/>
                    <a:cs typeface="+mn-cs"/>
                  </a:defRPr>
                </a:lvl7pPr>
                <a:lvl8pPr marL="3351621" algn="l" defTabSz="957606" rtl="0" eaLnBrk="1" latinLnBrk="0" hangingPunct="1">
                  <a:defRPr kumimoji="1" sz="1885" kern="1200">
                    <a:solidFill>
                      <a:schemeClr val="lt1"/>
                    </a:solidFill>
                    <a:latin typeface="+mn-lt"/>
                    <a:ea typeface="+mn-ea"/>
                    <a:cs typeface="+mn-cs"/>
                  </a:defRPr>
                </a:lvl8pPr>
                <a:lvl9pPr marL="3830424" algn="l" defTabSz="957606" rtl="0" eaLnBrk="1" latinLnBrk="0" hangingPunct="1">
                  <a:defRPr kumimoji="1" sz="1885" kern="1200">
                    <a:solidFill>
                      <a:schemeClr val="lt1"/>
                    </a:solidFill>
                    <a:latin typeface="+mn-lt"/>
                    <a:ea typeface="+mn-ea"/>
                    <a:cs typeface="+mn-cs"/>
                  </a:defRPr>
                </a:lvl9pPr>
              </a:lstStyle>
              <a:p>
                <a:pPr algn="ctr"/>
                <a:endParaRPr lang="ja-JP" altLang="en-US" sz="1200" b="1">
                  <a:solidFill>
                    <a:schemeClr val="tx1"/>
                  </a:solidFill>
                  <a:latin typeface="BIZ UDゴシック" panose="020B0400000000000000" pitchFamily="49" charset="-128"/>
                  <a:ea typeface="BIZ UDゴシック" panose="020B0400000000000000" pitchFamily="49" charset="-128"/>
                </a:endParaRPr>
              </a:p>
            </xdr:txBody>
          </xdr:sp>
          <xdr:sp macro="" textlink="">
            <xdr:nvSpPr>
              <xdr:cNvPr id="31" name="右中かっこ 30">
                <a:extLst>
                  <a:ext uri="{FF2B5EF4-FFF2-40B4-BE49-F238E27FC236}">
                    <a16:creationId xmlns:a16="http://schemas.microsoft.com/office/drawing/2014/main" id="{69E8D0E6-96E7-4297-A9AA-C4727D488226}"/>
                  </a:ext>
                </a:extLst>
              </xdr:cNvPr>
              <xdr:cNvSpPr/>
            </xdr:nvSpPr>
            <xdr:spPr>
              <a:xfrm>
                <a:off x="14213948" y="6572840"/>
                <a:ext cx="153036" cy="1829026"/>
              </a:xfrm>
              <a:prstGeom prst="rightBrac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rtlCol="0" anchor="ctr"/>
              <a:lstStyle>
                <a:defPPr>
                  <a:defRPr lang="ja-JP"/>
                </a:defPPr>
                <a:lvl1pPr marL="0" algn="l" defTabSz="957606" rtl="0" eaLnBrk="1" latinLnBrk="0" hangingPunct="1">
                  <a:defRPr kumimoji="1" sz="1885" kern="1200">
                    <a:solidFill>
                      <a:schemeClr val="tx1"/>
                    </a:solidFill>
                    <a:latin typeface="+mn-lt"/>
                    <a:ea typeface="+mn-ea"/>
                    <a:cs typeface="+mn-cs"/>
                  </a:defRPr>
                </a:lvl1pPr>
                <a:lvl2pPr marL="478803" algn="l" defTabSz="957606" rtl="0" eaLnBrk="1" latinLnBrk="0" hangingPunct="1">
                  <a:defRPr kumimoji="1" sz="1885" kern="1200">
                    <a:solidFill>
                      <a:schemeClr val="tx1"/>
                    </a:solidFill>
                    <a:latin typeface="+mn-lt"/>
                    <a:ea typeface="+mn-ea"/>
                    <a:cs typeface="+mn-cs"/>
                  </a:defRPr>
                </a:lvl2pPr>
                <a:lvl3pPr marL="957606" algn="l" defTabSz="957606" rtl="0" eaLnBrk="1" latinLnBrk="0" hangingPunct="1">
                  <a:defRPr kumimoji="1" sz="1885" kern="1200">
                    <a:solidFill>
                      <a:schemeClr val="tx1"/>
                    </a:solidFill>
                    <a:latin typeface="+mn-lt"/>
                    <a:ea typeface="+mn-ea"/>
                    <a:cs typeface="+mn-cs"/>
                  </a:defRPr>
                </a:lvl3pPr>
                <a:lvl4pPr marL="1436409" algn="l" defTabSz="957606" rtl="0" eaLnBrk="1" latinLnBrk="0" hangingPunct="1">
                  <a:defRPr kumimoji="1" sz="1885" kern="1200">
                    <a:solidFill>
                      <a:schemeClr val="tx1"/>
                    </a:solidFill>
                    <a:latin typeface="+mn-lt"/>
                    <a:ea typeface="+mn-ea"/>
                    <a:cs typeface="+mn-cs"/>
                  </a:defRPr>
                </a:lvl4pPr>
                <a:lvl5pPr marL="1915212" algn="l" defTabSz="957606" rtl="0" eaLnBrk="1" latinLnBrk="0" hangingPunct="1">
                  <a:defRPr kumimoji="1" sz="1885" kern="1200">
                    <a:solidFill>
                      <a:schemeClr val="tx1"/>
                    </a:solidFill>
                    <a:latin typeface="+mn-lt"/>
                    <a:ea typeface="+mn-ea"/>
                    <a:cs typeface="+mn-cs"/>
                  </a:defRPr>
                </a:lvl5pPr>
                <a:lvl6pPr marL="2394015" algn="l" defTabSz="957606" rtl="0" eaLnBrk="1" latinLnBrk="0" hangingPunct="1">
                  <a:defRPr kumimoji="1" sz="1885" kern="1200">
                    <a:solidFill>
                      <a:schemeClr val="tx1"/>
                    </a:solidFill>
                    <a:latin typeface="+mn-lt"/>
                    <a:ea typeface="+mn-ea"/>
                    <a:cs typeface="+mn-cs"/>
                  </a:defRPr>
                </a:lvl6pPr>
                <a:lvl7pPr marL="2872818" algn="l" defTabSz="957606" rtl="0" eaLnBrk="1" latinLnBrk="0" hangingPunct="1">
                  <a:defRPr kumimoji="1" sz="1885" kern="1200">
                    <a:solidFill>
                      <a:schemeClr val="tx1"/>
                    </a:solidFill>
                    <a:latin typeface="+mn-lt"/>
                    <a:ea typeface="+mn-ea"/>
                    <a:cs typeface="+mn-cs"/>
                  </a:defRPr>
                </a:lvl7pPr>
                <a:lvl8pPr marL="3351621" algn="l" defTabSz="957606" rtl="0" eaLnBrk="1" latinLnBrk="0" hangingPunct="1">
                  <a:defRPr kumimoji="1" sz="1885" kern="1200">
                    <a:solidFill>
                      <a:schemeClr val="tx1"/>
                    </a:solidFill>
                    <a:latin typeface="+mn-lt"/>
                    <a:ea typeface="+mn-ea"/>
                    <a:cs typeface="+mn-cs"/>
                  </a:defRPr>
                </a:lvl8pPr>
                <a:lvl9pPr marL="3830424" algn="l" defTabSz="957606" rtl="0" eaLnBrk="1" latinLnBrk="0" hangingPunct="1">
                  <a:defRPr kumimoji="1" sz="1885" kern="1200">
                    <a:solidFill>
                      <a:schemeClr val="tx1"/>
                    </a:solidFill>
                    <a:latin typeface="+mn-lt"/>
                    <a:ea typeface="+mn-ea"/>
                    <a:cs typeface="+mn-cs"/>
                  </a:defRPr>
                </a:lvl9pPr>
              </a:lstStyle>
              <a:p>
                <a:pPr algn="ctr"/>
                <a:endParaRPr lang="ja-JP" altLang="en-US" sz="1200">
                  <a:latin typeface="BIZ UDゴシック" panose="020B0400000000000000" pitchFamily="49" charset="-128"/>
                  <a:ea typeface="BIZ UDゴシック" panose="020B0400000000000000" pitchFamily="49" charset="-128"/>
                </a:endParaRPr>
              </a:p>
            </xdr:txBody>
          </xdr:sp>
          <xdr:sp macro="" textlink="">
            <xdr:nvSpPr>
              <xdr:cNvPr id="32" name="テキスト ボックス 66">
                <a:extLst>
                  <a:ext uri="{FF2B5EF4-FFF2-40B4-BE49-F238E27FC236}">
                    <a16:creationId xmlns:a16="http://schemas.microsoft.com/office/drawing/2014/main" id="{B1955493-B194-4788-9534-889A897AD079}"/>
                  </a:ext>
                </a:extLst>
              </xdr:cNvPr>
              <xdr:cNvSpPr txBox="1"/>
            </xdr:nvSpPr>
            <xdr:spPr>
              <a:xfrm>
                <a:off x="10389490" y="6613530"/>
                <a:ext cx="1785223" cy="413970"/>
              </a:xfrm>
              <a:prstGeom prst="rect">
                <a:avLst/>
              </a:prstGeom>
              <a:solidFill>
                <a:sysClr val="window" lastClr="FFFFFF"/>
              </a:solidFill>
            </xdr:spPr>
            <xdr:txBody>
              <a:bodyPr wrap="none" lIns="36000" tIns="0" rIns="36000" bIns="0" rtlCol="0">
                <a:spAutoFit/>
              </a:bodyPr>
              <a:lstStyle>
                <a:defPPr>
                  <a:defRPr lang="ja-JP"/>
                </a:defPPr>
                <a:lvl1pPr marL="0" algn="l" defTabSz="957606" rtl="0" eaLnBrk="1" latinLnBrk="0" hangingPunct="1">
                  <a:defRPr kumimoji="1" sz="1885" kern="1200">
                    <a:solidFill>
                      <a:schemeClr val="tx1"/>
                    </a:solidFill>
                    <a:latin typeface="+mn-lt"/>
                    <a:ea typeface="+mn-ea"/>
                    <a:cs typeface="+mn-cs"/>
                  </a:defRPr>
                </a:lvl1pPr>
                <a:lvl2pPr marL="478803" algn="l" defTabSz="957606" rtl="0" eaLnBrk="1" latinLnBrk="0" hangingPunct="1">
                  <a:defRPr kumimoji="1" sz="1885" kern="1200">
                    <a:solidFill>
                      <a:schemeClr val="tx1"/>
                    </a:solidFill>
                    <a:latin typeface="+mn-lt"/>
                    <a:ea typeface="+mn-ea"/>
                    <a:cs typeface="+mn-cs"/>
                  </a:defRPr>
                </a:lvl2pPr>
                <a:lvl3pPr marL="957606" algn="l" defTabSz="957606" rtl="0" eaLnBrk="1" latinLnBrk="0" hangingPunct="1">
                  <a:defRPr kumimoji="1" sz="1885" kern="1200">
                    <a:solidFill>
                      <a:schemeClr val="tx1"/>
                    </a:solidFill>
                    <a:latin typeface="+mn-lt"/>
                    <a:ea typeface="+mn-ea"/>
                    <a:cs typeface="+mn-cs"/>
                  </a:defRPr>
                </a:lvl3pPr>
                <a:lvl4pPr marL="1436409" algn="l" defTabSz="957606" rtl="0" eaLnBrk="1" latinLnBrk="0" hangingPunct="1">
                  <a:defRPr kumimoji="1" sz="1885" kern="1200">
                    <a:solidFill>
                      <a:schemeClr val="tx1"/>
                    </a:solidFill>
                    <a:latin typeface="+mn-lt"/>
                    <a:ea typeface="+mn-ea"/>
                    <a:cs typeface="+mn-cs"/>
                  </a:defRPr>
                </a:lvl4pPr>
                <a:lvl5pPr marL="1915212" algn="l" defTabSz="957606" rtl="0" eaLnBrk="1" latinLnBrk="0" hangingPunct="1">
                  <a:defRPr kumimoji="1" sz="1885" kern="1200">
                    <a:solidFill>
                      <a:schemeClr val="tx1"/>
                    </a:solidFill>
                    <a:latin typeface="+mn-lt"/>
                    <a:ea typeface="+mn-ea"/>
                    <a:cs typeface="+mn-cs"/>
                  </a:defRPr>
                </a:lvl5pPr>
                <a:lvl6pPr marL="2394015" algn="l" defTabSz="957606" rtl="0" eaLnBrk="1" latinLnBrk="0" hangingPunct="1">
                  <a:defRPr kumimoji="1" sz="1885" kern="1200">
                    <a:solidFill>
                      <a:schemeClr val="tx1"/>
                    </a:solidFill>
                    <a:latin typeface="+mn-lt"/>
                    <a:ea typeface="+mn-ea"/>
                    <a:cs typeface="+mn-cs"/>
                  </a:defRPr>
                </a:lvl6pPr>
                <a:lvl7pPr marL="2872818" algn="l" defTabSz="957606" rtl="0" eaLnBrk="1" latinLnBrk="0" hangingPunct="1">
                  <a:defRPr kumimoji="1" sz="1885" kern="1200">
                    <a:solidFill>
                      <a:schemeClr val="tx1"/>
                    </a:solidFill>
                    <a:latin typeface="+mn-lt"/>
                    <a:ea typeface="+mn-ea"/>
                    <a:cs typeface="+mn-cs"/>
                  </a:defRPr>
                </a:lvl7pPr>
                <a:lvl8pPr marL="3351621" algn="l" defTabSz="957606" rtl="0" eaLnBrk="1" latinLnBrk="0" hangingPunct="1">
                  <a:defRPr kumimoji="1" sz="1885" kern="1200">
                    <a:solidFill>
                      <a:schemeClr val="tx1"/>
                    </a:solidFill>
                    <a:latin typeface="+mn-lt"/>
                    <a:ea typeface="+mn-ea"/>
                    <a:cs typeface="+mn-cs"/>
                  </a:defRPr>
                </a:lvl8pPr>
                <a:lvl9pPr marL="3830424" algn="l" defTabSz="957606" rtl="0" eaLnBrk="1" latinLnBrk="0" hangingPunct="1">
                  <a:defRPr kumimoji="1" sz="1885" kern="1200">
                    <a:solidFill>
                      <a:schemeClr val="tx1"/>
                    </a:solidFill>
                    <a:latin typeface="+mn-lt"/>
                    <a:ea typeface="+mn-ea"/>
                    <a:cs typeface="+mn-cs"/>
                  </a:defRPr>
                </a:lvl9pPr>
              </a:lstStyle>
              <a:p>
                <a:r>
                  <a:rPr lang="ja-JP" altLang="en-US" sz="1200" b="1">
                    <a:solidFill>
                      <a:sysClr val="windowText" lastClr="000000"/>
                    </a:solidFill>
                    <a:latin typeface="BIZ UDゴシック" panose="020B0400000000000000" pitchFamily="49" charset="-128"/>
                    <a:ea typeface="BIZ UDゴシック" panose="020B0400000000000000" pitchFamily="49" charset="-128"/>
                  </a:rPr>
                  <a:t>スライド額</a:t>
                </a:r>
                <a:endParaRPr lang="en-US" altLang="ja-JP" sz="1200" b="1">
                  <a:solidFill>
                    <a:sysClr val="windowText" lastClr="000000"/>
                  </a:solidFill>
                  <a:latin typeface="BIZ UDゴシック" panose="020B0400000000000000" pitchFamily="49" charset="-128"/>
                  <a:ea typeface="BIZ UDゴシック" panose="020B0400000000000000" pitchFamily="49" charset="-128"/>
                </a:endParaRPr>
              </a:p>
            </xdr:txBody>
          </xdr:sp>
          <xdr:sp macro="" textlink="">
            <xdr:nvSpPr>
              <xdr:cNvPr id="34" name="テキスト ボックス 72">
                <a:extLst>
                  <a:ext uri="{FF2B5EF4-FFF2-40B4-BE49-F238E27FC236}">
                    <a16:creationId xmlns:a16="http://schemas.microsoft.com/office/drawing/2014/main" id="{94FCAC19-8EF8-47E2-A00F-5F10FCFEABAB}"/>
                  </a:ext>
                </a:extLst>
              </xdr:cNvPr>
              <xdr:cNvSpPr txBox="1"/>
            </xdr:nvSpPr>
            <xdr:spPr>
              <a:xfrm>
                <a:off x="10088585" y="9243843"/>
                <a:ext cx="2343774" cy="494468"/>
              </a:xfrm>
              <a:prstGeom prst="rect">
                <a:avLst/>
              </a:prstGeom>
              <a:noFill/>
            </xdr:spPr>
            <xdr:txBody>
              <a:bodyPr wrap="none" rtlCol="0" anchor="ctr" anchorCtr="0">
                <a:spAutoFit/>
              </a:bodyPr>
              <a:lstStyle>
                <a:defPPr>
                  <a:defRPr lang="ja-JP"/>
                </a:defPPr>
                <a:lvl1pPr marL="0" algn="l" defTabSz="957606" rtl="0" eaLnBrk="1" latinLnBrk="0" hangingPunct="1">
                  <a:defRPr kumimoji="1" sz="1885" kern="1200">
                    <a:solidFill>
                      <a:schemeClr val="tx1"/>
                    </a:solidFill>
                    <a:latin typeface="+mn-lt"/>
                    <a:ea typeface="+mn-ea"/>
                    <a:cs typeface="+mn-cs"/>
                  </a:defRPr>
                </a:lvl1pPr>
                <a:lvl2pPr marL="478803" algn="l" defTabSz="957606" rtl="0" eaLnBrk="1" latinLnBrk="0" hangingPunct="1">
                  <a:defRPr kumimoji="1" sz="1885" kern="1200">
                    <a:solidFill>
                      <a:schemeClr val="tx1"/>
                    </a:solidFill>
                    <a:latin typeface="+mn-lt"/>
                    <a:ea typeface="+mn-ea"/>
                    <a:cs typeface="+mn-cs"/>
                  </a:defRPr>
                </a:lvl2pPr>
                <a:lvl3pPr marL="957606" algn="l" defTabSz="957606" rtl="0" eaLnBrk="1" latinLnBrk="0" hangingPunct="1">
                  <a:defRPr kumimoji="1" sz="1885" kern="1200">
                    <a:solidFill>
                      <a:schemeClr val="tx1"/>
                    </a:solidFill>
                    <a:latin typeface="+mn-lt"/>
                    <a:ea typeface="+mn-ea"/>
                    <a:cs typeface="+mn-cs"/>
                  </a:defRPr>
                </a:lvl3pPr>
                <a:lvl4pPr marL="1436409" algn="l" defTabSz="957606" rtl="0" eaLnBrk="1" latinLnBrk="0" hangingPunct="1">
                  <a:defRPr kumimoji="1" sz="1885" kern="1200">
                    <a:solidFill>
                      <a:schemeClr val="tx1"/>
                    </a:solidFill>
                    <a:latin typeface="+mn-lt"/>
                    <a:ea typeface="+mn-ea"/>
                    <a:cs typeface="+mn-cs"/>
                  </a:defRPr>
                </a:lvl4pPr>
                <a:lvl5pPr marL="1915212" algn="l" defTabSz="957606" rtl="0" eaLnBrk="1" latinLnBrk="0" hangingPunct="1">
                  <a:defRPr kumimoji="1" sz="1885" kern="1200">
                    <a:solidFill>
                      <a:schemeClr val="tx1"/>
                    </a:solidFill>
                    <a:latin typeface="+mn-lt"/>
                    <a:ea typeface="+mn-ea"/>
                    <a:cs typeface="+mn-cs"/>
                  </a:defRPr>
                </a:lvl5pPr>
                <a:lvl6pPr marL="2394015" algn="l" defTabSz="957606" rtl="0" eaLnBrk="1" latinLnBrk="0" hangingPunct="1">
                  <a:defRPr kumimoji="1" sz="1885" kern="1200">
                    <a:solidFill>
                      <a:schemeClr val="tx1"/>
                    </a:solidFill>
                    <a:latin typeface="+mn-lt"/>
                    <a:ea typeface="+mn-ea"/>
                    <a:cs typeface="+mn-cs"/>
                  </a:defRPr>
                </a:lvl6pPr>
                <a:lvl7pPr marL="2872818" algn="l" defTabSz="957606" rtl="0" eaLnBrk="1" latinLnBrk="0" hangingPunct="1">
                  <a:defRPr kumimoji="1" sz="1885" kern="1200">
                    <a:solidFill>
                      <a:schemeClr val="tx1"/>
                    </a:solidFill>
                    <a:latin typeface="+mn-lt"/>
                    <a:ea typeface="+mn-ea"/>
                    <a:cs typeface="+mn-cs"/>
                  </a:defRPr>
                </a:lvl7pPr>
                <a:lvl8pPr marL="3351621" algn="l" defTabSz="957606" rtl="0" eaLnBrk="1" latinLnBrk="0" hangingPunct="1">
                  <a:defRPr kumimoji="1" sz="1885" kern="1200">
                    <a:solidFill>
                      <a:schemeClr val="tx1"/>
                    </a:solidFill>
                    <a:latin typeface="+mn-lt"/>
                    <a:ea typeface="+mn-ea"/>
                    <a:cs typeface="+mn-cs"/>
                  </a:defRPr>
                </a:lvl8pPr>
                <a:lvl9pPr marL="3830424" algn="l" defTabSz="957606" rtl="0" eaLnBrk="1" latinLnBrk="0" hangingPunct="1">
                  <a:defRPr kumimoji="1" sz="1885" kern="1200">
                    <a:solidFill>
                      <a:schemeClr val="tx1"/>
                    </a:solidFill>
                    <a:latin typeface="+mn-lt"/>
                    <a:ea typeface="+mn-ea"/>
                    <a:cs typeface="+mn-cs"/>
                  </a:defRPr>
                </a:lvl9pPr>
              </a:lstStyle>
              <a:p>
                <a:r>
                  <a:rPr lang="ja-JP" altLang="en-US" sz="900" b="1">
                    <a:latin typeface="BIZ UDゴシック" panose="020B0400000000000000" pitchFamily="49" charset="-128"/>
                    <a:ea typeface="BIZ UDゴシック" panose="020B0400000000000000" pitchFamily="49" charset="-128"/>
                  </a:rPr>
                  <a:t>残工期２か月以上</a:t>
                </a:r>
                <a:endParaRPr lang="en-US" altLang="ja-JP" sz="900" b="1">
                  <a:latin typeface="BIZ UDゴシック" panose="020B0400000000000000" pitchFamily="49" charset="-128"/>
                  <a:ea typeface="BIZ UDゴシック" panose="020B0400000000000000" pitchFamily="49" charset="-128"/>
                </a:endParaRPr>
              </a:p>
            </xdr:txBody>
          </xdr:sp>
          <xdr:sp macro="" textlink="">
            <xdr:nvSpPr>
              <xdr:cNvPr id="35" name="正方形/長方形 34">
                <a:extLst>
                  <a:ext uri="{FF2B5EF4-FFF2-40B4-BE49-F238E27FC236}">
                    <a16:creationId xmlns:a16="http://schemas.microsoft.com/office/drawing/2014/main" id="{7BF8EC3D-76B2-460C-864E-C2086FB00836}"/>
                  </a:ext>
                </a:extLst>
              </xdr:cNvPr>
              <xdr:cNvSpPr/>
            </xdr:nvSpPr>
            <xdr:spPr>
              <a:xfrm>
                <a:off x="5840016" y="9928380"/>
                <a:ext cx="1227246" cy="494468"/>
              </a:xfrm>
              <a:prstGeom prst="rect">
                <a:avLst/>
              </a:prstGeom>
              <a:solidFill>
                <a:srgbClr val="FF99FF"/>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spAutoFit/>
              </a:bodyPr>
              <a:lstStyle>
                <a:defPPr>
                  <a:defRPr lang="ja-JP"/>
                </a:defPPr>
                <a:lvl1pPr marL="0" algn="l" defTabSz="957606" rtl="0" eaLnBrk="1" latinLnBrk="0" hangingPunct="1">
                  <a:defRPr kumimoji="1" sz="1885" kern="1200">
                    <a:solidFill>
                      <a:schemeClr val="lt1"/>
                    </a:solidFill>
                    <a:latin typeface="+mn-lt"/>
                    <a:ea typeface="+mn-ea"/>
                    <a:cs typeface="+mn-cs"/>
                  </a:defRPr>
                </a:lvl1pPr>
                <a:lvl2pPr marL="478803" algn="l" defTabSz="957606" rtl="0" eaLnBrk="1" latinLnBrk="0" hangingPunct="1">
                  <a:defRPr kumimoji="1" sz="1885" kern="1200">
                    <a:solidFill>
                      <a:schemeClr val="lt1"/>
                    </a:solidFill>
                    <a:latin typeface="+mn-lt"/>
                    <a:ea typeface="+mn-ea"/>
                    <a:cs typeface="+mn-cs"/>
                  </a:defRPr>
                </a:lvl2pPr>
                <a:lvl3pPr marL="957606" algn="l" defTabSz="957606" rtl="0" eaLnBrk="1" latinLnBrk="0" hangingPunct="1">
                  <a:defRPr kumimoji="1" sz="1885" kern="1200">
                    <a:solidFill>
                      <a:schemeClr val="lt1"/>
                    </a:solidFill>
                    <a:latin typeface="+mn-lt"/>
                    <a:ea typeface="+mn-ea"/>
                    <a:cs typeface="+mn-cs"/>
                  </a:defRPr>
                </a:lvl3pPr>
                <a:lvl4pPr marL="1436409" algn="l" defTabSz="957606" rtl="0" eaLnBrk="1" latinLnBrk="0" hangingPunct="1">
                  <a:defRPr kumimoji="1" sz="1885" kern="1200">
                    <a:solidFill>
                      <a:schemeClr val="lt1"/>
                    </a:solidFill>
                    <a:latin typeface="+mn-lt"/>
                    <a:ea typeface="+mn-ea"/>
                    <a:cs typeface="+mn-cs"/>
                  </a:defRPr>
                </a:lvl4pPr>
                <a:lvl5pPr marL="1915212" algn="l" defTabSz="957606" rtl="0" eaLnBrk="1" latinLnBrk="0" hangingPunct="1">
                  <a:defRPr kumimoji="1" sz="1885" kern="1200">
                    <a:solidFill>
                      <a:schemeClr val="lt1"/>
                    </a:solidFill>
                    <a:latin typeface="+mn-lt"/>
                    <a:ea typeface="+mn-ea"/>
                    <a:cs typeface="+mn-cs"/>
                  </a:defRPr>
                </a:lvl5pPr>
                <a:lvl6pPr marL="2394015" algn="l" defTabSz="957606" rtl="0" eaLnBrk="1" latinLnBrk="0" hangingPunct="1">
                  <a:defRPr kumimoji="1" sz="1885" kern="1200">
                    <a:solidFill>
                      <a:schemeClr val="lt1"/>
                    </a:solidFill>
                    <a:latin typeface="+mn-lt"/>
                    <a:ea typeface="+mn-ea"/>
                    <a:cs typeface="+mn-cs"/>
                  </a:defRPr>
                </a:lvl6pPr>
                <a:lvl7pPr marL="2872818" algn="l" defTabSz="957606" rtl="0" eaLnBrk="1" latinLnBrk="0" hangingPunct="1">
                  <a:defRPr kumimoji="1" sz="1885" kern="1200">
                    <a:solidFill>
                      <a:schemeClr val="lt1"/>
                    </a:solidFill>
                    <a:latin typeface="+mn-lt"/>
                    <a:ea typeface="+mn-ea"/>
                    <a:cs typeface="+mn-cs"/>
                  </a:defRPr>
                </a:lvl7pPr>
                <a:lvl8pPr marL="3351621" algn="l" defTabSz="957606" rtl="0" eaLnBrk="1" latinLnBrk="0" hangingPunct="1">
                  <a:defRPr kumimoji="1" sz="1885" kern="1200">
                    <a:solidFill>
                      <a:schemeClr val="lt1"/>
                    </a:solidFill>
                    <a:latin typeface="+mn-lt"/>
                    <a:ea typeface="+mn-ea"/>
                    <a:cs typeface="+mn-cs"/>
                  </a:defRPr>
                </a:lvl8pPr>
                <a:lvl9pPr marL="3830424" algn="l" defTabSz="957606" rtl="0" eaLnBrk="1" latinLnBrk="0" hangingPunct="1">
                  <a:defRPr kumimoji="1" sz="1885" kern="1200">
                    <a:solidFill>
                      <a:schemeClr val="lt1"/>
                    </a:solidFill>
                    <a:latin typeface="+mn-lt"/>
                    <a:ea typeface="+mn-ea"/>
                    <a:cs typeface="+mn-cs"/>
                  </a:defRPr>
                </a:lvl9pPr>
              </a:lstStyle>
              <a:p>
                <a:pPr algn="ctr"/>
                <a:r>
                  <a:rPr lang="ja-JP" altLang="en-US" sz="900" b="1">
                    <a:solidFill>
                      <a:schemeClr val="tx1"/>
                    </a:solidFill>
                    <a:latin typeface="BIZ UDゴシック" panose="020B0400000000000000" pitchFamily="49" charset="-128"/>
                    <a:ea typeface="BIZ UDゴシック" panose="020B0400000000000000" pitchFamily="49" charset="-128"/>
                  </a:rPr>
                  <a:t>請求日</a:t>
                </a:r>
              </a:p>
            </xdr:txBody>
          </xdr:sp>
          <xdr:cxnSp macro="">
            <xdr:nvCxnSpPr>
              <xdr:cNvPr id="36" name="直線コネクタ 35">
                <a:extLst>
                  <a:ext uri="{FF2B5EF4-FFF2-40B4-BE49-F238E27FC236}">
                    <a16:creationId xmlns:a16="http://schemas.microsoft.com/office/drawing/2014/main" id="{F887D4C7-0C91-4837-AB69-E836AD4C3C04}"/>
                  </a:ext>
                </a:extLst>
              </xdr:cNvPr>
              <xdr:cNvCxnSpPr>
                <a:cxnSpLocks/>
              </xdr:cNvCxnSpPr>
            </xdr:nvCxnSpPr>
            <xdr:spPr>
              <a:xfrm>
                <a:off x="6453637" y="9322461"/>
                <a:ext cx="2" cy="587550"/>
              </a:xfrm>
              <a:prstGeom prst="line">
                <a:avLst/>
              </a:prstGeom>
              <a:ln w="19050"/>
            </xdr:spPr>
            <xdr:style>
              <a:lnRef idx="1">
                <a:schemeClr val="accent1"/>
              </a:lnRef>
              <a:fillRef idx="0">
                <a:schemeClr val="accent1"/>
              </a:fillRef>
              <a:effectRef idx="0">
                <a:schemeClr val="accent1"/>
              </a:effectRef>
              <a:fontRef idx="minor">
                <a:schemeClr val="tx1"/>
              </a:fontRef>
            </xdr:style>
          </xdr:cxnSp>
          <xdr:cxnSp macro="">
            <xdr:nvCxnSpPr>
              <xdr:cNvPr id="37" name="直線矢印コネクタ 36">
                <a:extLst>
                  <a:ext uri="{FF2B5EF4-FFF2-40B4-BE49-F238E27FC236}">
                    <a16:creationId xmlns:a16="http://schemas.microsoft.com/office/drawing/2014/main" id="{630D6C4C-5F7B-47FB-98E4-40348DF4AC36}"/>
                  </a:ext>
                </a:extLst>
              </xdr:cNvPr>
              <xdr:cNvCxnSpPr>
                <a:cxnSpLocks/>
              </xdr:cNvCxnSpPr>
            </xdr:nvCxnSpPr>
            <xdr:spPr>
              <a:xfrm>
                <a:off x="6457187" y="9694329"/>
                <a:ext cx="1939668" cy="0"/>
              </a:xfrm>
              <a:prstGeom prst="straightConnector1">
                <a:avLst/>
              </a:prstGeom>
              <a:ln w="19050">
                <a:headEnd type="triangle"/>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38" name="テキスト ボックス 80">
                <a:extLst>
                  <a:ext uri="{FF2B5EF4-FFF2-40B4-BE49-F238E27FC236}">
                    <a16:creationId xmlns:a16="http://schemas.microsoft.com/office/drawing/2014/main" id="{E85A2837-8717-4D21-A0D1-453CE97FE2C0}"/>
                  </a:ext>
                </a:extLst>
              </xdr:cNvPr>
              <xdr:cNvSpPr txBox="1"/>
            </xdr:nvSpPr>
            <xdr:spPr>
              <a:xfrm>
                <a:off x="6601934" y="9244495"/>
                <a:ext cx="1611344" cy="494468"/>
              </a:xfrm>
              <a:prstGeom prst="rect">
                <a:avLst/>
              </a:prstGeom>
              <a:noFill/>
            </xdr:spPr>
            <xdr:txBody>
              <a:bodyPr wrap="none" rtlCol="0" anchor="ctr" anchorCtr="0">
                <a:spAutoFit/>
              </a:bodyPr>
              <a:lstStyle>
                <a:defPPr>
                  <a:defRPr lang="ja-JP"/>
                </a:defPPr>
                <a:lvl1pPr marL="0" algn="l" defTabSz="957606" rtl="0" eaLnBrk="1" latinLnBrk="0" hangingPunct="1">
                  <a:defRPr kumimoji="1" sz="1885" kern="1200">
                    <a:solidFill>
                      <a:schemeClr val="tx1"/>
                    </a:solidFill>
                    <a:latin typeface="+mn-lt"/>
                    <a:ea typeface="+mn-ea"/>
                    <a:cs typeface="+mn-cs"/>
                  </a:defRPr>
                </a:lvl1pPr>
                <a:lvl2pPr marL="478803" algn="l" defTabSz="957606" rtl="0" eaLnBrk="1" latinLnBrk="0" hangingPunct="1">
                  <a:defRPr kumimoji="1" sz="1885" kern="1200">
                    <a:solidFill>
                      <a:schemeClr val="tx1"/>
                    </a:solidFill>
                    <a:latin typeface="+mn-lt"/>
                    <a:ea typeface="+mn-ea"/>
                    <a:cs typeface="+mn-cs"/>
                  </a:defRPr>
                </a:lvl2pPr>
                <a:lvl3pPr marL="957606" algn="l" defTabSz="957606" rtl="0" eaLnBrk="1" latinLnBrk="0" hangingPunct="1">
                  <a:defRPr kumimoji="1" sz="1885" kern="1200">
                    <a:solidFill>
                      <a:schemeClr val="tx1"/>
                    </a:solidFill>
                    <a:latin typeface="+mn-lt"/>
                    <a:ea typeface="+mn-ea"/>
                    <a:cs typeface="+mn-cs"/>
                  </a:defRPr>
                </a:lvl3pPr>
                <a:lvl4pPr marL="1436409" algn="l" defTabSz="957606" rtl="0" eaLnBrk="1" latinLnBrk="0" hangingPunct="1">
                  <a:defRPr kumimoji="1" sz="1885" kern="1200">
                    <a:solidFill>
                      <a:schemeClr val="tx1"/>
                    </a:solidFill>
                    <a:latin typeface="+mn-lt"/>
                    <a:ea typeface="+mn-ea"/>
                    <a:cs typeface="+mn-cs"/>
                  </a:defRPr>
                </a:lvl4pPr>
                <a:lvl5pPr marL="1915212" algn="l" defTabSz="957606" rtl="0" eaLnBrk="1" latinLnBrk="0" hangingPunct="1">
                  <a:defRPr kumimoji="1" sz="1885" kern="1200">
                    <a:solidFill>
                      <a:schemeClr val="tx1"/>
                    </a:solidFill>
                    <a:latin typeface="+mn-lt"/>
                    <a:ea typeface="+mn-ea"/>
                    <a:cs typeface="+mn-cs"/>
                  </a:defRPr>
                </a:lvl5pPr>
                <a:lvl6pPr marL="2394015" algn="l" defTabSz="957606" rtl="0" eaLnBrk="1" latinLnBrk="0" hangingPunct="1">
                  <a:defRPr kumimoji="1" sz="1885" kern="1200">
                    <a:solidFill>
                      <a:schemeClr val="tx1"/>
                    </a:solidFill>
                    <a:latin typeface="+mn-lt"/>
                    <a:ea typeface="+mn-ea"/>
                    <a:cs typeface="+mn-cs"/>
                  </a:defRPr>
                </a:lvl6pPr>
                <a:lvl7pPr marL="2872818" algn="l" defTabSz="957606" rtl="0" eaLnBrk="1" latinLnBrk="0" hangingPunct="1">
                  <a:defRPr kumimoji="1" sz="1885" kern="1200">
                    <a:solidFill>
                      <a:schemeClr val="tx1"/>
                    </a:solidFill>
                    <a:latin typeface="+mn-lt"/>
                    <a:ea typeface="+mn-ea"/>
                    <a:cs typeface="+mn-cs"/>
                  </a:defRPr>
                </a:lvl7pPr>
                <a:lvl8pPr marL="3351621" algn="l" defTabSz="957606" rtl="0" eaLnBrk="1" latinLnBrk="0" hangingPunct="1">
                  <a:defRPr kumimoji="1" sz="1885" kern="1200">
                    <a:solidFill>
                      <a:schemeClr val="tx1"/>
                    </a:solidFill>
                    <a:latin typeface="+mn-lt"/>
                    <a:ea typeface="+mn-ea"/>
                    <a:cs typeface="+mn-cs"/>
                  </a:defRPr>
                </a:lvl8pPr>
                <a:lvl9pPr marL="3830424" algn="l" defTabSz="957606" rtl="0" eaLnBrk="1" latinLnBrk="0" hangingPunct="1">
                  <a:defRPr kumimoji="1" sz="1885" kern="1200">
                    <a:solidFill>
                      <a:schemeClr val="tx1"/>
                    </a:solidFill>
                    <a:latin typeface="+mn-lt"/>
                    <a:ea typeface="+mn-ea"/>
                    <a:cs typeface="+mn-cs"/>
                  </a:defRPr>
                </a:lvl9pPr>
              </a:lstStyle>
              <a:p>
                <a:r>
                  <a:rPr lang="ja-JP" altLang="en-US" sz="900" b="1">
                    <a:latin typeface="BIZ UDゴシック" panose="020B0400000000000000" pitchFamily="49" charset="-128"/>
                    <a:ea typeface="BIZ UDゴシック" panose="020B0400000000000000" pitchFamily="49" charset="-128"/>
                  </a:rPr>
                  <a:t>１４日以内</a:t>
                </a:r>
                <a:endParaRPr lang="en-US" altLang="ja-JP" sz="900" b="1">
                  <a:latin typeface="BIZ UDゴシック" panose="020B0400000000000000" pitchFamily="49" charset="-128"/>
                  <a:ea typeface="BIZ UDゴシック" panose="020B0400000000000000" pitchFamily="49" charset="-128"/>
                </a:endParaRPr>
              </a:p>
            </xdr:txBody>
          </xdr:sp>
          <xdr:sp macro="" textlink="">
            <xdr:nvSpPr>
              <xdr:cNvPr id="39" name="左中かっこ 38">
                <a:extLst>
                  <a:ext uri="{FF2B5EF4-FFF2-40B4-BE49-F238E27FC236}">
                    <a16:creationId xmlns:a16="http://schemas.microsoft.com/office/drawing/2014/main" id="{D4BD8CA6-AEBB-4F6B-9E73-FA28873E5314}"/>
                  </a:ext>
                </a:extLst>
              </xdr:cNvPr>
              <xdr:cNvSpPr/>
            </xdr:nvSpPr>
            <xdr:spPr>
              <a:xfrm>
                <a:off x="8101519" y="6540629"/>
                <a:ext cx="153036" cy="900001"/>
              </a:xfrm>
              <a:prstGeom prst="leftBrac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rtlCol="0" anchor="ctr"/>
              <a:lstStyle>
                <a:defPPr>
                  <a:defRPr lang="ja-JP"/>
                </a:defPPr>
                <a:lvl1pPr marL="0" algn="l" defTabSz="957606" rtl="0" eaLnBrk="1" latinLnBrk="0" hangingPunct="1">
                  <a:defRPr kumimoji="1" sz="1885" kern="1200">
                    <a:solidFill>
                      <a:schemeClr val="tx1"/>
                    </a:solidFill>
                    <a:latin typeface="+mn-lt"/>
                    <a:ea typeface="+mn-ea"/>
                    <a:cs typeface="+mn-cs"/>
                  </a:defRPr>
                </a:lvl1pPr>
                <a:lvl2pPr marL="478803" algn="l" defTabSz="957606" rtl="0" eaLnBrk="1" latinLnBrk="0" hangingPunct="1">
                  <a:defRPr kumimoji="1" sz="1885" kern="1200">
                    <a:solidFill>
                      <a:schemeClr val="tx1"/>
                    </a:solidFill>
                    <a:latin typeface="+mn-lt"/>
                    <a:ea typeface="+mn-ea"/>
                    <a:cs typeface="+mn-cs"/>
                  </a:defRPr>
                </a:lvl2pPr>
                <a:lvl3pPr marL="957606" algn="l" defTabSz="957606" rtl="0" eaLnBrk="1" latinLnBrk="0" hangingPunct="1">
                  <a:defRPr kumimoji="1" sz="1885" kern="1200">
                    <a:solidFill>
                      <a:schemeClr val="tx1"/>
                    </a:solidFill>
                    <a:latin typeface="+mn-lt"/>
                    <a:ea typeface="+mn-ea"/>
                    <a:cs typeface="+mn-cs"/>
                  </a:defRPr>
                </a:lvl3pPr>
                <a:lvl4pPr marL="1436409" algn="l" defTabSz="957606" rtl="0" eaLnBrk="1" latinLnBrk="0" hangingPunct="1">
                  <a:defRPr kumimoji="1" sz="1885" kern="1200">
                    <a:solidFill>
                      <a:schemeClr val="tx1"/>
                    </a:solidFill>
                    <a:latin typeface="+mn-lt"/>
                    <a:ea typeface="+mn-ea"/>
                    <a:cs typeface="+mn-cs"/>
                  </a:defRPr>
                </a:lvl4pPr>
                <a:lvl5pPr marL="1915212" algn="l" defTabSz="957606" rtl="0" eaLnBrk="1" latinLnBrk="0" hangingPunct="1">
                  <a:defRPr kumimoji="1" sz="1885" kern="1200">
                    <a:solidFill>
                      <a:schemeClr val="tx1"/>
                    </a:solidFill>
                    <a:latin typeface="+mn-lt"/>
                    <a:ea typeface="+mn-ea"/>
                    <a:cs typeface="+mn-cs"/>
                  </a:defRPr>
                </a:lvl5pPr>
                <a:lvl6pPr marL="2394015" algn="l" defTabSz="957606" rtl="0" eaLnBrk="1" latinLnBrk="0" hangingPunct="1">
                  <a:defRPr kumimoji="1" sz="1885" kern="1200">
                    <a:solidFill>
                      <a:schemeClr val="tx1"/>
                    </a:solidFill>
                    <a:latin typeface="+mn-lt"/>
                    <a:ea typeface="+mn-ea"/>
                    <a:cs typeface="+mn-cs"/>
                  </a:defRPr>
                </a:lvl6pPr>
                <a:lvl7pPr marL="2872818" algn="l" defTabSz="957606" rtl="0" eaLnBrk="1" latinLnBrk="0" hangingPunct="1">
                  <a:defRPr kumimoji="1" sz="1885" kern="1200">
                    <a:solidFill>
                      <a:schemeClr val="tx1"/>
                    </a:solidFill>
                    <a:latin typeface="+mn-lt"/>
                    <a:ea typeface="+mn-ea"/>
                    <a:cs typeface="+mn-cs"/>
                  </a:defRPr>
                </a:lvl7pPr>
                <a:lvl8pPr marL="3351621" algn="l" defTabSz="957606" rtl="0" eaLnBrk="1" latinLnBrk="0" hangingPunct="1">
                  <a:defRPr kumimoji="1" sz="1885" kern="1200">
                    <a:solidFill>
                      <a:schemeClr val="tx1"/>
                    </a:solidFill>
                    <a:latin typeface="+mn-lt"/>
                    <a:ea typeface="+mn-ea"/>
                    <a:cs typeface="+mn-cs"/>
                  </a:defRPr>
                </a:lvl8pPr>
                <a:lvl9pPr marL="3830424" algn="l" defTabSz="957606" rtl="0" eaLnBrk="1" latinLnBrk="0" hangingPunct="1">
                  <a:defRPr kumimoji="1" sz="1885" kern="1200">
                    <a:solidFill>
                      <a:schemeClr val="tx1"/>
                    </a:solidFill>
                    <a:latin typeface="+mn-lt"/>
                    <a:ea typeface="+mn-ea"/>
                    <a:cs typeface="+mn-cs"/>
                  </a:defRPr>
                </a:lvl9pPr>
              </a:lstStyle>
              <a:p>
                <a:pPr algn="ctr"/>
                <a:endParaRPr lang="ja-JP" altLang="en-US" sz="1200">
                  <a:latin typeface="BIZ UDゴシック" panose="020B0400000000000000" pitchFamily="49" charset="-128"/>
                  <a:ea typeface="BIZ UDゴシック" panose="020B0400000000000000" pitchFamily="49" charset="-128"/>
                </a:endParaRPr>
              </a:p>
            </xdr:txBody>
          </xdr:sp>
          <xdr:sp macro="" textlink="">
            <xdr:nvSpPr>
              <xdr:cNvPr id="40" name="テキスト ボックス 82">
                <a:extLst>
                  <a:ext uri="{FF2B5EF4-FFF2-40B4-BE49-F238E27FC236}">
                    <a16:creationId xmlns:a16="http://schemas.microsoft.com/office/drawing/2014/main" id="{DC63306E-CCC3-41D6-BDF5-750E2E6870BD}"/>
                  </a:ext>
                </a:extLst>
              </xdr:cNvPr>
              <xdr:cNvSpPr txBox="1"/>
            </xdr:nvSpPr>
            <xdr:spPr>
              <a:xfrm>
                <a:off x="3309033" y="6781061"/>
                <a:ext cx="4579262" cy="406562"/>
              </a:xfrm>
              <a:prstGeom prst="rect">
                <a:avLst/>
              </a:prstGeom>
              <a:solidFill>
                <a:schemeClr val="bg1"/>
              </a:solidFill>
            </xdr:spPr>
            <xdr:txBody>
              <a:bodyPr wrap="none" lIns="0" tIns="0" rIns="0" bIns="0" rtlCol="0">
                <a:spAutoFit/>
              </a:bodyPr>
              <a:lstStyle>
                <a:defPPr>
                  <a:defRPr lang="ja-JP"/>
                </a:defPPr>
                <a:lvl1pPr marL="0" algn="l" defTabSz="957606" rtl="0" eaLnBrk="1" latinLnBrk="0" hangingPunct="1">
                  <a:defRPr kumimoji="1" sz="1885" kern="1200">
                    <a:solidFill>
                      <a:schemeClr val="tx1"/>
                    </a:solidFill>
                    <a:latin typeface="+mn-lt"/>
                    <a:ea typeface="+mn-ea"/>
                    <a:cs typeface="+mn-cs"/>
                  </a:defRPr>
                </a:lvl1pPr>
                <a:lvl2pPr marL="478803" algn="l" defTabSz="957606" rtl="0" eaLnBrk="1" latinLnBrk="0" hangingPunct="1">
                  <a:defRPr kumimoji="1" sz="1885" kern="1200">
                    <a:solidFill>
                      <a:schemeClr val="tx1"/>
                    </a:solidFill>
                    <a:latin typeface="+mn-lt"/>
                    <a:ea typeface="+mn-ea"/>
                    <a:cs typeface="+mn-cs"/>
                  </a:defRPr>
                </a:lvl2pPr>
                <a:lvl3pPr marL="957606" algn="l" defTabSz="957606" rtl="0" eaLnBrk="1" latinLnBrk="0" hangingPunct="1">
                  <a:defRPr kumimoji="1" sz="1885" kern="1200">
                    <a:solidFill>
                      <a:schemeClr val="tx1"/>
                    </a:solidFill>
                    <a:latin typeface="+mn-lt"/>
                    <a:ea typeface="+mn-ea"/>
                    <a:cs typeface="+mn-cs"/>
                  </a:defRPr>
                </a:lvl3pPr>
                <a:lvl4pPr marL="1436409" algn="l" defTabSz="957606" rtl="0" eaLnBrk="1" latinLnBrk="0" hangingPunct="1">
                  <a:defRPr kumimoji="1" sz="1885" kern="1200">
                    <a:solidFill>
                      <a:schemeClr val="tx1"/>
                    </a:solidFill>
                    <a:latin typeface="+mn-lt"/>
                    <a:ea typeface="+mn-ea"/>
                    <a:cs typeface="+mn-cs"/>
                  </a:defRPr>
                </a:lvl4pPr>
                <a:lvl5pPr marL="1915212" algn="l" defTabSz="957606" rtl="0" eaLnBrk="1" latinLnBrk="0" hangingPunct="1">
                  <a:defRPr kumimoji="1" sz="1885" kern="1200">
                    <a:solidFill>
                      <a:schemeClr val="tx1"/>
                    </a:solidFill>
                    <a:latin typeface="+mn-lt"/>
                    <a:ea typeface="+mn-ea"/>
                    <a:cs typeface="+mn-cs"/>
                  </a:defRPr>
                </a:lvl5pPr>
                <a:lvl6pPr marL="2394015" algn="l" defTabSz="957606" rtl="0" eaLnBrk="1" latinLnBrk="0" hangingPunct="1">
                  <a:defRPr kumimoji="1" sz="1885" kern="1200">
                    <a:solidFill>
                      <a:schemeClr val="tx1"/>
                    </a:solidFill>
                    <a:latin typeface="+mn-lt"/>
                    <a:ea typeface="+mn-ea"/>
                    <a:cs typeface="+mn-cs"/>
                  </a:defRPr>
                </a:lvl6pPr>
                <a:lvl7pPr marL="2872818" algn="l" defTabSz="957606" rtl="0" eaLnBrk="1" latinLnBrk="0" hangingPunct="1">
                  <a:defRPr kumimoji="1" sz="1885" kern="1200">
                    <a:solidFill>
                      <a:schemeClr val="tx1"/>
                    </a:solidFill>
                    <a:latin typeface="+mn-lt"/>
                    <a:ea typeface="+mn-ea"/>
                    <a:cs typeface="+mn-cs"/>
                  </a:defRPr>
                </a:lvl7pPr>
                <a:lvl8pPr marL="3351621" algn="l" defTabSz="957606" rtl="0" eaLnBrk="1" latinLnBrk="0" hangingPunct="1">
                  <a:defRPr kumimoji="1" sz="1885" kern="1200">
                    <a:solidFill>
                      <a:schemeClr val="tx1"/>
                    </a:solidFill>
                    <a:latin typeface="+mn-lt"/>
                    <a:ea typeface="+mn-ea"/>
                    <a:cs typeface="+mn-cs"/>
                  </a:defRPr>
                </a:lvl8pPr>
                <a:lvl9pPr marL="3830424" algn="l" defTabSz="957606" rtl="0" eaLnBrk="1" latinLnBrk="0" hangingPunct="1">
                  <a:defRPr kumimoji="1" sz="1885" kern="1200">
                    <a:solidFill>
                      <a:schemeClr val="tx1"/>
                    </a:solidFill>
                    <a:latin typeface="+mn-lt"/>
                    <a:ea typeface="+mn-ea"/>
                    <a:cs typeface="+mn-cs"/>
                  </a:defRPr>
                </a:lvl9pPr>
              </a:lstStyle>
              <a:p>
                <a:r>
                  <a:rPr lang="ja-JP" altLang="en-US" sz="1200" b="1">
                    <a:latin typeface="BIZ UDゴシック" panose="020B0400000000000000" pitchFamily="49" charset="-128"/>
                    <a:ea typeface="BIZ UDゴシック" panose="020B0400000000000000" pitchFamily="49" charset="-128"/>
                  </a:rPr>
                  <a:t>残工事に対する変動（①－②）</a:t>
                </a:r>
                <a:endParaRPr lang="en-US" altLang="ja-JP" sz="1200" b="1">
                  <a:latin typeface="BIZ UDゴシック" panose="020B0400000000000000" pitchFamily="49" charset="-128"/>
                  <a:ea typeface="BIZ UDゴシック" panose="020B0400000000000000" pitchFamily="49" charset="-128"/>
                </a:endParaRPr>
              </a:p>
            </xdr:txBody>
          </xdr:sp>
        </xdr:grpSp>
      </xdr:grpSp>
      <xdr:sp macro="" textlink="">
        <xdr:nvSpPr>
          <xdr:cNvPr id="48" name="テキスト ボックス 82">
            <a:extLst>
              <a:ext uri="{FF2B5EF4-FFF2-40B4-BE49-F238E27FC236}">
                <a16:creationId xmlns:a16="http://schemas.microsoft.com/office/drawing/2014/main" id="{94BAAE20-14ED-41D1-9D3B-DF340E8570AA}"/>
              </a:ext>
            </a:extLst>
          </xdr:cNvPr>
          <xdr:cNvSpPr txBox="1"/>
        </xdr:nvSpPr>
        <xdr:spPr>
          <a:xfrm>
            <a:off x="10908281" y="9164287"/>
            <a:ext cx="153856" cy="199527"/>
          </a:xfrm>
          <a:prstGeom prst="rect">
            <a:avLst/>
          </a:prstGeom>
          <a:solidFill>
            <a:schemeClr val="bg1"/>
          </a:solidFill>
        </xdr:spPr>
        <xdr:txBody>
          <a:bodyPr wrap="none" lIns="0" tIns="0" rIns="0" bIns="0" rtlCol="0">
            <a:spAutoFit/>
          </a:bodyPr>
          <a:lstStyle>
            <a:defPPr>
              <a:defRPr lang="ja-JP"/>
            </a:defPPr>
            <a:lvl1pPr marL="0" algn="l" defTabSz="957606" rtl="0" eaLnBrk="1" latinLnBrk="0" hangingPunct="1">
              <a:defRPr kumimoji="1" sz="1885" kern="1200">
                <a:solidFill>
                  <a:schemeClr val="tx1"/>
                </a:solidFill>
                <a:latin typeface="+mn-lt"/>
                <a:ea typeface="+mn-ea"/>
                <a:cs typeface="+mn-cs"/>
              </a:defRPr>
            </a:lvl1pPr>
            <a:lvl2pPr marL="478803" algn="l" defTabSz="957606" rtl="0" eaLnBrk="1" latinLnBrk="0" hangingPunct="1">
              <a:defRPr kumimoji="1" sz="1885" kern="1200">
                <a:solidFill>
                  <a:schemeClr val="tx1"/>
                </a:solidFill>
                <a:latin typeface="+mn-lt"/>
                <a:ea typeface="+mn-ea"/>
                <a:cs typeface="+mn-cs"/>
              </a:defRPr>
            </a:lvl2pPr>
            <a:lvl3pPr marL="957606" algn="l" defTabSz="957606" rtl="0" eaLnBrk="1" latinLnBrk="0" hangingPunct="1">
              <a:defRPr kumimoji="1" sz="1885" kern="1200">
                <a:solidFill>
                  <a:schemeClr val="tx1"/>
                </a:solidFill>
                <a:latin typeface="+mn-lt"/>
                <a:ea typeface="+mn-ea"/>
                <a:cs typeface="+mn-cs"/>
              </a:defRPr>
            </a:lvl3pPr>
            <a:lvl4pPr marL="1436409" algn="l" defTabSz="957606" rtl="0" eaLnBrk="1" latinLnBrk="0" hangingPunct="1">
              <a:defRPr kumimoji="1" sz="1885" kern="1200">
                <a:solidFill>
                  <a:schemeClr val="tx1"/>
                </a:solidFill>
                <a:latin typeface="+mn-lt"/>
                <a:ea typeface="+mn-ea"/>
                <a:cs typeface="+mn-cs"/>
              </a:defRPr>
            </a:lvl4pPr>
            <a:lvl5pPr marL="1915212" algn="l" defTabSz="957606" rtl="0" eaLnBrk="1" latinLnBrk="0" hangingPunct="1">
              <a:defRPr kumimoji="1" sz="1885" kern="1200">
                <a:solidFill>
                  <a:schemeClr val="tx1"/>
                </a:solidFill>
                <a:latin typeface="+mn-lt"/>
                <a:ea typeface="+mn-ea"/>
                <a:cs typeface="+mn-cs"/>
              </a:defRPr>
            </a:lvl5pPr>
            <a:lvl6pPr marL="2394015" algn="l" defTabSz="957606" rtl="0" eaLnBrk="1" latinLnBrk="0" hangingPunct="1">
              <a:defRPr kumimoji="1" sz="1885" kern="1200">
                <a:solidFill>
                  <a:schemeClr val="tx1"/>
                </a:solidFill>
                <a:latin typeface="+mn-lt"/>
                <a:ea typeface="+mn-ea"/>
                <a:cs typeface="+mn-cs"/>
              </a:defRPr>
            </a:lvl6pPr>
            <a:lvl7pPr marL="2872818" algn="l" defTabSz="957606" rtl="0" eaLnBrk="1" latinLnBrk="0" hangingPunct="1">
              <a:defRPr kumimoji="1" sz="1885" kern="1200">
                <a:solidFill>
                  <a:schemeClr val="tx1"/>
                </a:solidFill>
                <a:latin typeface="+mn-lt"/>
                <a:ea typeface="+mn-ea"/>
                <a:cs typeface="+mn-cs"/>
              </a:defRPr>
            </a:lvl7pPr>
            <a:lvl8pPr marL="3351621" algn="l" defTabSz="957606" rtl="0" eaLnBrk="1" latinLnBrk="0" hangingPunct="1">
              <a:defRPr kumimoji="1" sz="1885" kern="1200">
                <a:solidFill>
                  <a:schemeClr val="tx1"/>
                </a:solidFill>
                <a:latin typeface="+mn-lt"/>
                <a:ea typeface="+mn-ea"/>
                <a:cs typeface="+mn-cs"/>
              </a:defRPr>
            </a:lvl8pPr>
            <a:lvl9pPr marL="3830424" algn="l" defTabSz="957606" rtl="0" eaLnBrk="1" latinLnBrk="0" hangingPunct="1">
              <a:defRPr kumimoji="1" sz="1885" kern="1200">
                <a:solidFill>
                  <a:schemeClr val="tx1"/>
                </a:solidFill>
                <a:latin typeface="+mn-lt"/>
                <a:ea typeface="+mn-ea"/>
                <a:cs typeface="+mn-cs"/>
              </a:defRPr>
            </a:lvl9pPr>
          </a:lstStyle>
          <a:p>
            <a:r>
              <a:rPr lang="ja-JP" altLang="en-US" sz="1200" b="1">
                <a:latin typeface="BIZ UDゴシック" panose="020B0400000000000000" pitchFamily="49" charset="-128"/>
                <a:ea typeface="BIZ UDゴシック" panose="020B0400000000000000" pitchFamily="49" charset="-128"/>
              </a:rPr>
              <a:t>①</a:t>
            </a:r>
            <a:endParaRPr lang="en-US" altLang="ja-JP" sz="1200" b="1">
              <a:latin typeface="BIZ UDゴシック" panose="020B0400000000000000" pitchFamily="49" charset="-128"/>
              <a:ea typeface="BIZ UDゴシック" panose="020B0400000000000000" pitchFamily="49" charset="-128"/>
            </a:endParaRPr>
          </a:p>
        </xdr:txBody>
      </xdr:sp>
    </xdr:grpSp>
    <xdr:clientData/>
  </xdr:twoCellAnchor>
  <xdr:oneCellAnchor>
    <xdr:from>
      <xdr:col>13</xdr:col>
      <xdr:colOff>0</xdr:colOff>
      <xdr:row>29</xdr:row>
      <xdr:rowOff>32657</xdr:rowOff>
    </xdr:from>
    <xdr:ext cx="153888" cy="200055"/>
    <xdr:sp macro="" textlink="">
      <xdr:nvSpPr>
        <xdr:cNvPr id="41" name="テキスト ボックス 82">
          <a:extLst>
            <a:ext uri="{FF2B5EF4-FFF2-40B4-BE49-F238E27FC236}">
              <a16:creationId xmlns:a16="http://schemas.microsoft.com/office/drawing/2014/main" id="{34E72E8F-A9FB-45AF-826E-A2EEC657FDCB}"/>
            </a:ext>
          </a:extLst>
        </xdr:cNvPr>
        <xdr:cNvSpPr txBox="1"/>
      </xdr:nvSpPr>
      <xdr:spPr>
        <a:xfrm>
          <a:off x="7629525" y="6852557"/>
          <a:ext cx="153888" cy="200055"/>
        </a:xfrm>
        <a:prstGeom prst="rect">
          <a:avLst/>
        </a:prstGeom>
        <a:noFill/>
      </xdr:spPr>
      <xdr:txBody>
        <a:bodyPr wrap="none" lIns="0" tIns="0" rIns="0" bIns="0" rtlCol="0">
          <a:spAutoFit/>
        </a:bodyPr>
        <a:lstStyle>
          <a:defPPr>
            <a:defRPr lang="ja-JP"/>
          </a:defPPr>
          <a:lvl1pPr marL="0" algn="l" defTabSz="957606" rtl="0" eaLnBrk="1" latinLnBrk="0" hangingPunct="1">
            <a:defRPr kumimoji="1" sz="1885" kern="1200">
              <a:solidFill>
                <a:schemeClr val="tx1"/>
              </a:solidFill>
              <a:latin typeface="+mn-lt"/>
              <a:ea typeface="+mn-ea"/>
              <a:cs typeface="+mn-cs"/>
            </a:defRPr>
          </a:lvl1pPr>
          <a:lvl2pPr marL="478803" algn="l" defTabSz="957606" rtl="0" eaLnBrk="1" latinLnBrk="0" hangingPunct="1">
            <a:defRPr kumimoji="1" sz="1885" kern="1200">
              <a:solidFill>
                <a:schemeClr val="tx1"/>
              </a:solidFill>
              <a:latin typeface="+mn-lt"/>
              <a:ea typeface="+mn-ea"/>
              <a:cs typeface="+mn-cs"/>
            </a:defRPr>
          </a:lvl2pPr>
          <a:lvl3pPr marL="957606" algn="l" defTabSz="957606" rtl="0" eaLnBrk="1" latinLnBrk="0" hangingPunct="1">
            <a:defRPr kumimoji="1" sz="1885" kern="1200">
              <a:solidFill>
                <a:schemeClr val="tx1"/>
              </a:solidFill>
              <a:latin typeface="+mn-lt"/>
              <a:ea typeface="+mn-ea"/>
              <a:cs typeface="+mn-cs"/>
            </a:defRPr>
          </a:lvl3pPr>
          <a:lvl4pPr marL="1436409" algn="l" defTabSz="957606" rtl="0" eaLnBrk="1" latinLnBrk="0" hangingPunct="1">
            <a:defRPr kumimoji="1" sz="1885" kern="1200">
              <a:solidFill>
                <a:schemeClr val="tx1"/>
              </a:solidFill>
              <a:latin typeface="+mn-lt"/>
              <a:ea typeface="+mn-ea"/>
              <a:cs typeface="+mn-cs"/>
            </a:defRPr>
          </a:lvl4pPr>
          <a:lvl5pPr marL="1915212" algn="l" defTabSz="957606" rtl="0" eaLnBrk="1" latinLnBrk="0" hangingPunct="1">
            <a:defRPr kumimoji="1" sz="1885" kern="1200">
              <a:solidFill>
                <a:schemeClr val="tx1"/>
              </a:solidFill>
              <a:latin typeface="+mn-lt"/>
              <a:ea typeface="+mn-ea"/>
              <a:cs typeface="+mn-cs"/>
            </a:defRPr>
          </a:lvl5pPr>
          <a:lvl6pPr marL="2394015" algn="l" defTabSz="957606" rtl="0" eaLnBrk="1" latinLnBrk="0" hangingPunct="1">
            <a:defRPr kumimoji="1" sz="1885" kern="1200">
              <a:solidFill>
                <a:schemeClr val="tx1"/>
              </a:solidFill>
              <a:latin typeface="+mn-lt"/>
              <a:ea typeface="+mn-ea"/>
              <a:cs typeface="+mn-cs"/>
            </a:defRPr>
          </a:lvl6pPr>
          <a:lvl7pPr marL="2872818" algn="l" defTabSz="957606" rtl="0" eaLnBrk="1" latinLnBrk="0" hangingPunct="1">
            <a:defRPr kumimoji="1" sz="1885" kern="1200">
              <a:solidFill>
                <a:schemeClr val="tx1"/>
              </a:solidFill>
              <a:latin typeface="+mn-lt"/>
              <a:ea typeface="+mn-ea"/>
              <a:cs typeface="+mn-cs"/>
            </a:defRPr>
          </a:lvl7pPr>
          <a:lvl8pPr marL="3351621" algn="l" defTabSz="957606" rtl="0" eaLnBrk="1" latinLnBrk="0" hangingPunct="1">
            <a:defRPr kumimoji="1" sz="1885" kern="1200">
              <a:solidFill>
                <a:schemeClr val="tx1"/>
              </a:solidFill>
              <a:latin typeface="+mn-lt"/>
              <a:ea typeface="+mn-ea"/>
              <a:cs typeface="+mn-cs"/>
            </a:defRPr>
          </a:lvl8pPr>
          <a:lvl9pPr marL="3830424" algn="l" defTabSz="957606" rtl="0" eaLnBrk="1" latinLnBrk="0" hangingPunct="1">
            <a:defRPr kumimoji="1" sz="1885" kern="1200">
              <a:solidFill>
                <a:schemeClr val="tx1"/>
              </a:solidFill>
              <a:latin typeface="+mn-lt"/>
              <a:ea typeface="+mn-ea"/>
              <a:cs typeface="+mn-cs"/>
            </a:defRPr>
          </a:lvl9pPr>
        </a:lstStyle>
        <a:p>
          <a:r>
            <a:rPr lang="ja-JP" altLang="en-US" sz="1200" b="1">
              <a:solidFill>
                <a:srgbClr val="FF0000"/>
              </a:solidFill>
              <a:latin typeface="BIZ UDゴシック" panose="020B0400000000000000" pitchFamily="49" charset="-128"/>
              <a:ea typeface="BIZ UDゴシック" panose="020B0400000000000000" pitchFamily="49" charset="-128"/>
            </a:rPr>
            <a:t>②</a:t>
          </a:r>
          <a:endParaRPr lang="en-US" altLang="ja-JP" sz="1200" b="1">
            <a:solidFill>
              <a:srgbClr val="FF0000"/>
            </a:solidFill>
            <a:latin typeface="BIZ UDゴシック" panose="020B0400000000000000" pitchFamily="49" charset="-128"/>
            <a:ea typeface="BIZ UDゴシック" panose="020B0400000000000000" pitchFamily="49" charset="-128"/>
          </a:endParaRPr>
        </a:p>
      </xdr:txBody>
    </xdr:sp>
    <xdr:clientData/>
  </xdr:oneCellAnchor>
  <xdr:oneCellAnchor>
    <xdr:from>
      <xdr:col>14</xdr:col>
      <xdr:colOff>616180</xdr:colOff>
      <xdr:row>29</xdr:row>
      <xdr:rowOff>28575</xdr:rowOff>
    </xdr:from>
    <xdr:ext cx="153888" cy="200055"/>
    <xdr:sp macro="" textlink="">
      <xdr:nvSpPr>
        <xdr:cNvPr id="42" name="テキスト ボックス 82">
          <a:extLst>
            <a:ext uri="{FF2B5EF4-FFF2-40B4-BE49-F238E27FC236}">
              <a16:creationId xmlns:a16="http://schemas.microsoft.com/office/drawing/2014/main" id="{8D0C1B74-79BC-4EF2-B211-8E3EAC1C634A}"/>
            </a:ext>
          </a:extLst>
        </xdr:cNvPr>
        <xdr:cNvSpPr txBox="1"/>
      </xdr:nvSpPr>
      <xdr:spPr>
        <a:xfrm>
          <a:off x="9150580" y="6848475"/>
          <a:ext cx="153888" cy="200055"/>
        </a:xfrm>
        <a:prstGeom prst="rect">
          <a:avLst/>
        </a:prstGeom>
        <a:noFill/>
      </xdr:spPr>
      <xdr:txBody>
        <a:bodyPr wrap="none" lIns="0" tIns="0" rIns="0" bIns="0" rtlCol="0">
          <a:spAutoFit/>
        </a:bodyPr>
        <a:lstStyle>
          <a:defPPr>
            <a:defRPr lang="ja-JP"/>
          </a:defPPr>
          <a:lvl1pPr marL="0" algn="l" defTabSz="957606" rtl="0" eaLnBrk="1" latinLnBrk="0" hangingPunct="1">
            <a:defRPr kumimoji="1" sz="1885" kern="1200">
              <a:solidFill>
                <a:schemeClr val="tx1"/>
              </a:solidFill>
              <a:latin typeface="+mn-lt"/>
              <a:ea typeface="+mn-ea"/>
              <a:cs typeface="+mn-cs"/>
            </a:defRPr>
          </a:lvl1pPr>
          <a:lvl2pPr marL="478803" algn="l" defTabSz="957606" rtl="0" eaLnBrk="1" latinLnBrk="0" hangingPunct="1">
            <a:defRPr kumimoji="1" sz="1885" kern="1200">
              <a:solidFill>
                <a:schemeClr val="tx1"/>
              </a:solidFill>
              <a:latin typeface="+mn-lt"/>
              <a:ea typeface="+mn-ea"/>
              <a:cs typeface="+mn-cs"/>
            </a:defRPr>
          </a:lvl2pPr>
          <a:lvl3pPr marL="957606" algn="l" defTabSz="957606" rtl="0" eaLnBrk="1" latinLnBrk="0" hangingPunct="1">
            <a:defRPr kumimoji="1" sz="1885" kern="1200">
              <a:solidFill>
                <a:schemeClr val="tx1"/>
              </a:solidFill>
              <a:latin typeface="+mn-lt"/>
              <a:ea typeface="+mn-ea"/>
              <a:cs typeface="+mn-cs"/>
            </a:defRPr>
          </a:lvl3pPr>
          <a:lvl4pPr marL="1436409" algn="l" defTabSz="957606" rtl="0" eaLnBrk="1" latinLnBrk="0" hangingPunct="1">
            <a:defRPr kumimoji="1" sz="1885" kern="1200">
              <a:solidFill>
                <a:schemeClr val="tx1"/>
              </a:solidFill>
              <a:latin typeface="+mn-lt"/>
              <a:ea typeface="+mn-ea"/>
              <a:cs typeface="+mn-cs"/>
            </a:defRPr>
          </a:lvl4pPr>
          <a:lvl5pPr marL="1915212" algn="l" defTabSz="957606" rtl="0" eaLnBrk="1" latinLnBrk="0" hangingPunct="1">
            <a:defRPr kumimoji="1" sz="1885" kern="1200">
              <a:solidFill>
                <a:schemeClr val="tx1"/>
              </a:solidFill>
              <a:latin typeface="+mn-lt"/>
              <a:ea typeface="+mn-ea"/>
              <a:cs typeface="+mn-cs"/>
            </a:defRPr>
          </a:lvl5pPr>
          <a:lvl6pPr marL="2394015" algn="l" defTabSz="957606" rtl="0" eaLnBrk="1" latinLnBrk="0" hangingPunct="1">
            <a:defRPr kumimoji="1" sz="1885" kern="1200">
              <a:solidFill>
                <a:schemeClr val="tx1"/>
              </a:solidFill>
              <a:latin typeface="+mn-lt"/>
              <a:ea typeface="+mn-ea"/>
              <a:cs typeface="+mn-cs"/>
            </a:defRPr>
          </a:lvl6pPr>
          <a:lvl7pPr marL="2872818" algn="l" defTabSz="957606" rtl="0" eaLnBrk="1" latinLnBrk="0" hangingPunct="1">
            <a:defRPr kumimoji="1" sz="1885" kern="1200">
              <a:solidFill>
                <a:schemeClr val="tx1"/>
              </a:solidFill>
              <a:latin typeface="+mn-lt"/>
              <a:ea typeface="+mn-ea"/>
              <a:cs typeface="+mn-cs"/>
            </a:defRPr>
          </a:lvl7pPr>
          <a:lvl8pPr marL="3351621" algn="l" defTabSz="957606" rtl="0" eaLnBrk="1" latinLnBrk="0" hangingPunct="1">
            <a:defRPr kumimoji="1" sz="1885" kern="1200">
              <a:solidFill>
                <a:schemeClr val="tx1"/>
              </a:solidFill>
              <a:latin typeface="+mn-lt"/>
              <a:ea typeface="+mn-ea"/>
              <a:cs typeface="+mn-cs"/>
            </a:defRPr>
          </a:lvl8pPr>
          <a:lvl9pPr marL="3830424" algn="l" defTabSz="957606" rtl="0" eaLnBrk="1" latinLnBrk="0" hangingPunct="1">
            <a:defRPr kumimoji="1" sz="1885" kern="1200">
              <a:solidFill>
                <a:schemeClr val="tx1"/>
              </a:solidFill>
              <a:latin typeface="+mn-lt"/>
              <a:ea typeface="+mn-ea"/>
              <a:cs typeface="+mn-cs"/>
            </a:defRPr>
          </a:lvl9pPr>
        </a:lstStyle>
        <a:p>
          <a:r>
            <a:rPr lang="ja-JP" altLang="en-US" sz="1200" b="1">
              <a:solidFill>
                <a:srgbClr val="FF0000"/>
              </a:solidFill>
              <a:latin typeface="BIZ UDゴシック" panose="020B0400000000000000" pitchFamily="49" charset="-128"/>
              <a:ea typeface="BIZ UDゴシック" panose="020B0400000000000000" pitchFamily="49" charset="-128"/>
            </a:rPr>
            <a:t>①</a:t>
          </a:r>
          <a:endParaRPr lang="en-US" altLang="ja-JP" sz="1200" b="1">
            <a:solidFill>
              <a:srgbClr val="FF0000"/>
            </a:solidFill>
            <a:latin typeface="BIZ UDゴシック" panose="020B0400000000000000" pitchFamily="49" charset="-128"/>
            <a:ea typeface="BIZ UDゴシック" panose="020B0400000000000000" pitchFamily="49" charset="-128"/>
          </a:endParaRPr>
        </a:p>
      </xdr:txBody>
    </xdr:sp>
    <xdr:clientData/>
  </xdr:oneCellAnchor>
  <xdr:oneCellAnchor>
    <xdr:from>
      <xdr:col>13</xdr:col>
      <xdr:colOff>0</xdr:colOff>
      <xdr:row>1</xdr:row>
      <xdr:rowOff>0</xdr:rowOff>
    </xdr:from>
    <xdr:ext cx="3124200" cy="461986"/>
    <xdr:sp macro="" textlink="">
      <xdr:nvSpPr>
        <xdr:cNvPr id="46" name="テキスト ボックス 45">
          <a:extLst>
            <a:ext uri="{FF2B5EF4-FFF2-40B4-BE49-F238E27FC236}">
              <a16:creationId xmlns:a16="http://schemas.microsoft.com/office/drawing/2014/main" id="{7733505A-9BAF-457D-A6ED-746A0989C7E8}"/>
            </a:ext>
          </a:extLst>
        </xdr:cNvPr>
        <xdr:cNvSpPr txBox="1"/>
      </xdr:nvSpPr>
      <xdr:spPr>
        <a:xfrm>
          <a:off x="7629525" y="323850"/>
          <a:ext cx="3124200" cy="461986"/>
        </a:xfrm>
        <a:prstGeom prst="rect">
          <a:avLst/>
        </a:prstGeom>
        <a:solidFill>
          <a:schemeClr val="lt1"/>
        </a:solidFill>
        <a:ln w="25400">
          <a:solidFill>
            <a:srgbClr val="FF0000"/>
          </a:solidFill>
        </a:ln>
      </xdr:spPr>
      <xdr:txBody>
        <a:bodyPr rot="0" spcFirstLastPara="0" vertOverflow="clip" horzOverflow="clip" vert="horz" wrap="square" lIns="91440" tIns="45720" rIns="91440" bIns="45720" numCol="1" spcCol="0" rtlCol="0" fromWordArt="0" anchor="t" anchorCtr="0" forceAA="0" compatLnSpc="1">
          <a:prstTxWarp prst="textNoShape">
            <a:avLst/>
          </a:prstTxWarp>
          <a:spAutoFit/>
        </a:bodyPr>
        <a:lstStyle/>
        <a:p>
          <a:pPr algn="just" hangingPunct="0">
            <a:spcAft>
              <a:spcPts val="0"/>
            </a:spcAft>
          </a:pPr>
          <a:r>
            <a:rPr lang="ja-JP" altLang="en-US" sz="1100" b="1">
              <a:solidFill>
                <a:srgbClr val="FF0000"/>
              </a:solidFill>
              <a:effectLst/>
              <a:latin typeface="ＭＳ 明朝" panose="02020609040205080304" pitchFamily="17" charset="-128"/>
              <a:ea typeface="BIZ UDゴシック" panose="020B0400000000000000" pitchFamily="49" charset="-128"/>
              <a:cs typeface="ＭＳ 明朝" panose="02020609040205080304" pitchFamily="17" charset="-128"/>
            </a:rPr>
            <a:t>この計算例は、請負代金額ベースで算出しています。</a:t>
          </a:r>
          <a:endParaRPr lang="ja-JP" sz="1100">
            <a:solidFill>
              <a:srgbClr val="000000"/>
            </a:solidFill>
            <a:effectLst/>
            <a:latin typeface="ＭＳ 明朝" panose="02020609040205080304" pitchFamily="17" charset="-128"/>
            <a:ea typeface="ＭＳ 明朝" panose="02020609040205080304" pitchFamily="17" charset="-128"/>
            <a:cs typeface="ＭＳ 明朝" panose="02020609040205080304" pitchFamily="17" charset="-128"/>
          </a:endParaRP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7</xdr:col>
      <xdr:colOff>680061</xdr:colOff>
      <xdr:row>33</xdr:row>
      <xdr:rowOff>57150</xdr:rowOff>
    </xdr:from>
    <xdr:ext cx="3288080" cy="651140"/>
    <xdr:sp macro="" textlink="">
      <xdr:nvSpPr>
        <xdr:cNvPr id="3" name="テキスト ボックス 7">
          <a:extLst>
            <a:ext uri="{FF2B5EF4-FFF2-40B4-BE49-F238E27FC236}">
              <a16:creationId xmlns:a16="http://schemas.microsoft.com/office/drawing/2014/main" id="{BB8E51DE-7D11-41E0-B8D8-5C5A7DC16598}"/>
            </a:ext>
          </a:extLst>
        </xdr:cNvPr>
        <xdr:cNvSpPr txBox="1"/>
      </xdr:nvSpPr>
      <xdr:spPr>
        <a:xfrm>
          <a:off x="4728186" y="7781925"/>
          <a:ext cx="3288080" cy="651140"/>
        </a:xfrm>
        <a:prstGeom prst="rect">
          <a:avLst/>
        </a:prstGeom>
        <a:solidFill>
          <a:schemeClr val="lt1"/>
        </a:solidFill>
        <a:ln w="25400">
          <a:solidFill>
            <a:srgbClr val="FF0000"/>
          </a:solidFill>
        </a:ln>
      </xdr:spPr>
      <xdr:txBody>
        <a:bodyPr rot="0" spcFirstLastPara="0" vertOverflow="clip" horzOverflow="clip" vert="horz" wrap="square" lIns="91440" tIns="45720" rIns="91440" bIns="45720" numCol="1" spcCol="0" rtlCol="0" fromWordArt="0" anchor="t" anchorCtr="0" forceAA="0" compatLnSpc="1">
          <a:prstTxWarp prst="textNoShape">
            <a:avLst/>
          </a:prstTxWarp>
          <a:spAutoFit/>
        </a:bodyPr>
        <a:lstStyle/>
        <a:p>
          <a:pPr algn="just" hangingPunct="0">
            <a:spcAft>
              <a:spcPts val="0"/>
            </a:spcAft>
          </a:pPr>
          <a:r>
            <a:rPr lang="ja-JP" altLang="en-US" sz="1100" b="1">
              <a:solidFill>
                <a:srgbClr val="FF0000"/>
              </a:solidFill>
              <a:effectLst/>
              <a:latin typeface="ＭＳ 明朝" panose="02020609040205080304" pitchFamily="17" charset="-128"/>
              <a:ea typeface="BIZ UDゴシック" panose="020B0400000000000000" pitchFamily="49" charset="-128"/>
              <a:cs typeface="ＭＳ 明朝" panose="02020609040205080304" pitchFamily="17" charset="-128"/>
            </a:rPr>
            <a:t>下請企業による施工部分について、</a:t>
          </a:r>
          <a:endParaRPr lang="en-US" altLang="ja-JP" sz="1100" b="1">
            <a:solidFill>
              <a:srgbClr val="FF0000"/>
            </a:solidFill>
            <a:effectLst/>
            <a:latin typeface="ＭＳ 明朝" panose="02020609040205080304" pitchFamily="17" charset="-128"/>
            <a:ea typeface="BIZ UDゴシック" panose="020B0400000000000000" pitchFamily="49" charset="-128"/>
            <a:cs typeface="ＭＳ 明朝" panose="02020609040205080304" pitchFamily="17" charset="-128"/>
          </a:endParaRPr>
        </a:p>
        <a:p>
          <a:pPr algn="just" hangingPunct="0">
            <a:spcAft>
              <a:spcPts val="0"/>
            </a:spcAft>
          </a:pPr>
          <a:r>
            <a:rPr lang="ja-JP" altLang="en-US" sz="1100" b="1">
              <a:solidFill>
                <a:srgbClr val="FF0000"/>
              </a:solidFill>
              <a:effectLst/>
              <a:latin typeface="ＭＳ 明朝" panose="02020609040205080304" pitchFamily="17" charset="-128"/>
              <a:ea typeface="BIZ UDゴシック" panose="020B0400000000000000" pitchFamily="49" charset="-128"/>
              <a:cs typeface="ＭＳ 明朝" panose="02020609040205080304" pitchFamily="17" charset="-128"/>
            </a:rPr>
            <a:t>下請契約を変更する予定の場合は、</a:t>
          </a:r>
          <a:endParaRPr lang="en-US" altLang="ja-JP" sz="1100" b="1">
            <a:solidFill>
              <a:srgbClr val="FF0000"/>
            </a:solidFill>
            <a:effectLst/>
            <a:latin typeface="ＭＳ 明朝" panose="02020609040205080304" pitchFamily="17" charset="-128"/>
            <a:ea typeface="BIZ UDゴシック" panose="020B0400000000000000" pitchFamily="49" charset="-128"/>
            <a:cs typeface="ＭＳ 明朝" panose="02020609040205080304" pitchFamily="17" charset="-128"/>
          </a:endParaRPr>
        </a:p>
        <a:p>
          <a:pPr algn="just" hangingPunct="0">
            <a:spcAft>
              <a:spcPts val="0"/>
            </a:spcAft>
          </a:pPr>
          <a:r>
            <a:rPr lang="ja-JP" altLang="en-US" sz="1100" b="1">
              <a:solidFill>
                <a:srgbClr val="FF0000"/>
              </a:solidFill>
              <a:effectLst/>
              <a:latin typeface="ＭＳ 明朝" panose="02020609040205080304" pitchFamily="17" charset="-128"/>
              <a:ea typeface="BIZ UDゴシック" panose="020B0400000000000000" pitchFamily="49" charset="-128"/>
              <a:cs typeface="ＭＳ 明朝" panose="02020609040205080304" pitchFamily="17" charset="-128"/>
            </a:rPr>
            <a:t>「下請（契約変更予定）」を記載してください。</a:t>
          </a:r>
          <a:endParaRPr lang="ja-JP" sz="1100">
            <a:solidFill>
              <a:srgbClr val="000000"/>
            </a:solidFill>
            <a:effectLst/>
            <a:latin typeface="ＭＳ 明朝" panose="02020609040205080304" pitchFamily="17" charset="-128"/>
            <a:ea typeface="ＭＳ 明朝" panose="02020609040205080304" pitchFamily="17" charset="-128"/>
            <a:cs typeface="ＭＳ 明朝" panose="02020609040205080304" pitchFamily="17" charset="-128"/>
          </a:endParaRPr>
        </a:p>
      </xdr:txBody>
    </xdr:sp>
    <xdr:clientData/>
  </xdr:oneCellAnchor>
  <xdr:twoCellAnchor>
    <xdr:from>
      <xdr:col>11</xdr:col>
      <xdr:colOff>76200</xdr:colOff>
      <xdr:row>18</xdr:row>
      <xdr:rowOff>219075</xdr:rowOff>
    </xdr:from>
    <xdr:to>
      <xdr:col>11</xdr:col>
      <xdr:colOff>1485900</xdr:colOff>
      <xdr:row>22</xdr:row>
      <xdr:rowOff>19050</xdr:rowOff>
    </xdr:to>
    <xdr:sp macro="" textlink="">
      <xdr:nvSpPr>
        <xdr:cNvPr id="4" name="正方形/長方形 3">
          <a:extLst>
            <a:ext uri="{FF2B5EF4-FFF2-40B4-BE49-F238E27FC236}">
              <a16:creationId xmlns:a16="http://schemas.microsoft.com/office/drawing/2014/main" id="{68C1BC4A-E7B2-499A-9F21-11D380B75168}"/>
            </a:ext>
          </a:extLst>
        </xdr:cNvPr>
        <xdr:cNvSpPr/>
      </xdr:nvSpPr>
      <xdr:spPr>
        <a:xfrm>
          <a:off x="7019925" y="4514850"/>
          <a:ext cx="1409700" cy="714375"/>
        </a:xfrm>
        <a:prstGeom prst="rect">
          <a:avLst/>
        </a:prstGeom>
        <a:noFill/>
        <a:ln w="254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152401</xdr:colOff>
      <xdr:row>22</xdr:row>
      <xdr:rowOff>19050</xdr:rowOff>
    </xdr:from>
    <xdr:to>
      <xdr:col>11</xdr:col>
      <xdr:colOff>781050</xdr:colOff>
      <xdr:row>33</xdr:row>
      <xdr:rowOff>57150</xdr:rowOff>
    </xdr:to>
    <xdr:cxnSp macro="">
      <xdr:nvCxnSpPr>
        <xdr:cNvPr id="5" name="直線矢印コネクタ 4">
          <a:extLst>
            <a:ext uri="{FF2B5EF4-FFF2-40B4-BE49-F238E27FC236}">
              <a16:creationId xmlns:a16="http://schemas.microsoft.com/office/drawing/2014/main" id="{715901DF-BB97-4C7A-B32C-FF81257FF6BC}"/>
            </a:ext>
          </a:extLst>
        </xdr:cNvPr>
        <xdr:cNvCxnSpPr>
          <a:stCxn id="3" idx="0"/>
          <a:endCxn id="4" idx="2"/>
        </xdr:cNvCxnSpPr>
      </xdr:nvCxnSpPr>
      <xdr:spPr>
        <a:xfrm flipV="1">
          <a:off x="6372226" y="5229225"/>
          <a:ext cx="1352549" cy="2552700"/>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539232</xdr:colOff>
      <xdr:row>29</xdr:row>
      <xdr:rowOff>123825</xdr:rowOff>
    </xdr:from>
    <xdr:ext cx="2864887" cy="651140"/>
    <xdr:sp macro="" textlink="">
      <xdr:nvSpPr>
        <xdr:cNvPr id="6" name="テキスト ボックス 5">
          <a:extLst>
            <a:ext uri="{FF2B5EF4-FFF2-40B4-BE49-F238E27FC236}">
              <a16:creationId xmlns:a16="http://schemas.microsoft.com/office/drawing/2014/main" id="{F0CFCDD1-50D5-4CFE-9F17-821F782A7B1B}"/>
            </a:ext>
          </a:extLst>
        </xdr:cNvPr>
        <xdr:cNvSpPr txBox="1"/>
      </xdr:nvSpPr>
      <xdr:spPr>
        <a:xfrm>
          <a:off x="3577707" y="6934200"/>
          <a:ext cx="2864887" cy="651140"/>
        </a:xfrm>
        <a:prstGeom prst="rect">
          <a:avLst/>
        </a:prstGeom>
        <a:solidFill>
          <a:schemeClr val="lt1"/>
        </a:solidFill>
        <a:ln w="25400">
          <a:solidFill>
            <a:srgbClr val="FF0000"/>
          </a:solidFill>
        </a:ln>
      </xdr:spPr>
      <xdr:txBody>
        <a:bodyPr rot="0" spcFirstLastPara="0" vertOverflow="clip" horzOverflow="clip" vert="horz" wrap="square" lIns="91440" tIns="45720" rIns="91440" bIns="45720" numCol="1" spcCol="0" rtlCol="0" fromWordArt="0" anchor="t" anchorCtr="0" forceAA="0" compatLnSpc="1">
          <a:prstTxWarp prst="textNoShape">
            <a:avLst/>
          </a:prstTxWarp>
          <a:spAutoFit/>
        </a:bodyPr>
        <a:lstStyle/>
        <a:p>
          <a:pPr algn="just" hangingPunct="0">
            <a:spcAft>
              <a:spcPts val="0"/>
            </a:spcAft>
          </a:pPr>
          <a:r>
            <a:rPr lang="ja-JP" altLang="en-US" sz="1100" b="1">
              <a:solidFill>
                <a:srgbClr val="FF0000"/>
              </a:solidFill>
              <a:effectLst/>
              <a:latin typeface="ＭＳ 明朝" panose="02020609040205080304" pitchFamily="17" charset="-128"/>
              <a:ea typeface="BIZ UDゴシック" panose="020B0400000000000000" pitchFamily="49" charset="-128"/>
              <a:cs typeface="ＭＳ 明朝" panose="02020609040205080304" pitchFamily="17" charset="-128"/>
            </a:rPr>
            <a:t>変更契約は完了していないが基準日時点</a:t>
          </a:r>
          <a:endParaRPr lang="en-US" altLang="ja-JP" sz="1100" b="1">
            <a:solidFill>
              <a:srgbClr val="FF0000"/>
            </a:solidFill>
            <a:effectLst/>
            <a:latin typeface="ＭＳ 明朝" panose="02020609040205080304" pitchFamily="17" charset="-128"/>
            <a:ea typeface="BIZ UDゴシック" panose="020B0400000000000000" pitchFamily="49" charset="-128"/>
            <a:cs typeface="ＭＳ 明朝" panose="02020609040205080304" pitchFamily="17" charset="-128"/>
          </a:endParaRPr>
        </a:p>
        <a:p>
          <a:pPr algn="just" hangingPunct="0">
            <a:spcAft>
              <a:spcPts val="0"/>
            </a:spcAft>
          </a:pPr>
          <a:r>
            <a:rPr lang="ja-JP" altLang="en-US" sz="1100" b="1">
              <a:solidFill>
                <a:srgbClr val="FF0000"/>
              </a:solidFill>
              <a:effectLst/>
              <a:latin typeface="ＭＳ 明朝" panose="02020609040205080304" pitchFamily="17" charset="-128"/>
              <a:ea typeface="BIZ UDゴシック" panose="020B0400000000000000" pitchFamily="49" charset="-128"/>
              <a:cs typeface="ＭＳ 明朝" panose="02020609040205080304" pitchFamily="17" charset="-128"/>
            </a:rPr>
            <a:t>で変更契約の対象となっている数量も</a:t>
          </a:r>
          <a:endParaRPr lang="en-US" altLang="ja-JP" sz="1100" b="1">
            <a:solidFill>
              <a:srgbClr val="FF0000"/>
            </a:solidFill>
            <a:effectLst/>
            <a:latin typeface="ＭＳ 明朝" panose="02020609040205080304" pitchFamily="17" charset="-128"/>
            <a:ea typeface="BIZ UDゴシック" panose="020B0400000000000000" pitchFamily="49" charset="-128"/>
            <a:cs typeface="ＭＳ 明朝" panose="02020609040205080304" pitchFamily="17" charset="-128"/>
          </a:endParaRPr>
        </a:p>
        <a:p>
          <a:pPr algn="just" hangingPunct="0">
            <a:spcAft>
              <a:spcPts val="0"/>
            </a:spcAft>
          </a:pPr>
          <a:r>
            <a:rPr lang="ja-JP" altLang="en-US" sz="1100" b="1">
              <a:solidFill>
                <a:srgbClr val="FF0000"/>
              </a:solidFill>
              <a:effectLst/>
              <a:latin typeface="ＭＳ 明朝" panose="02020609040205080304" pitchFamily="17" charset="-128"/>
              <a:ea typeface="BIZ UDゴシック" panose="020B0400000000000000" pitchFamily="49" charset="-128"/>
              <a:cs typeface="ＭＳ 明朝" panose="02020609040205080304" pitchFamily="17" charset="-128"/>
            </a:rPr>
            <a:t>スライドの対象になります。</a:t>
          </a:r>
          <a:endParaRPr lang="ja-JP" sz="1100">
            <a:solidFill>
              <a:srgbClr val="000000"/>
            </a:solidFill>
            <a:effectLst/>
            <a:latin typeface="ＭＳ 明朝" panose="02020609040205080304" pitchFamily="17" charset="-128"/>
            <a:ea typeface="ＭＳ 明朝" panose="02020609040205080304" pitchFamily="17" charset="-128"/>
            <a:cs typeface="ＭＳ 明朝" panose="02020609040205080304" pitchFamily="17" charset="-128"/>
          </a:endParaRPr>
        </a:p>
      </xdr:txBody>
    </xdr:sp>
    <xdr:clientData/>
  </xdr:oneCellAnchor>
  <xdr:twoCellAnchor>
    <xdr:from>
      <xdr:col>8</xdr:col>
      <xdr:colOff>714373</xdr:colOff>
      <xdr:row>11</xdr:row>
      <xdr:rowOff>180975</xdr:rowOff>
    </xdr:from>
    <xdr:to>
      <xdr:col>10</xdr:col>
      <xdr:colOff>19048</xdr:colOff>
      <xdr:row>22</xdr:row>
      <xdr:rowOff>66675</xdr:rowOff>
    </xdr:to>
    <xdr:sp macro="" textlink="">
      <xdr:nvSpPr>
        <xdr:cNvPr id="11" name="正方形/長方形 10">
          <a:extLst>
            <a:ext uri="{FF2B5EF4-FFF2-40B4-BE49-F238E27FC236}">
              <a16:creationId xmlns:a16="http://schemas.microsoft.com/office/drawing/2014/main" id="{207A257F-0063-44FB-8E76-33FD3CBFCDF6}"/>
            </a:ext>
          </a:extLst>
        </xdr:cNvPr>
        <xdr:cNvSpPr/>
      </xdr:nvSpPr>
      <xdr:spPr>
        <a:xfrm>
          <a:off x="5486398" y="2876550"/>
          <a:ext cx="752475" cy="2400300"/>
        </a:xfrm>
        <a:prstGeom prst="rect">
          <a:avLst/>
        </a:prstGeom>
        <a:noFill/>
        <a:ln w="254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238126</xdr:colOff>
      <xdr:row>22</xdr:row>
      <xdr:rowOff>66675</xdr:rowOff>
    </xdr:from>
    <xdr:to>
      <xdr:col>9</xdr:col>
      <xdr:colOff>366711</xdr:colOff>
      <xdr:row>29</xdr:row>
      <xdr:rowOff>123825</xdr:rowOff>
    </xdr:to>
    <xdr:cxnSp macro="">
      <xdr:nvCxnSpPr>
        <xdr:cNvPr id="12" name="直線矢印コネクタ 11">
          <a:extLst>
            <a:ext uri="{FF2B5EF4-FFF2-40B4-BE49-F238E27FC236}">
              <a16:creationId xmlns:a16="http://schemas.microsoft.com/office/drawing/2014/main" id="{A02D4D30-547B-4492-8A96-9E43D0B958E7}"/>
            </a:ext>
          </a:extLst>
        </xdr:cNvPr>
        <xdr:cNvCxnSpPr>
          <a:stCxn id="6" idx="0"/>
          <a:endCxn id="11" idx="2"/>
        </xdr:cNvCxnSpPr>
      </xdr:nvCxnSpPr>
      <xdr:spPr>
        <a:xfrm flipV="1">
          <a:off x="5010151" y="5276850"/>
          <a:ext cx="852485" cy="1657350"/>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BBBB9A-CCBA-44E3-9B79-B5701DCC9E19}">
  <sheetPr>
    <pageSetUpPr fitToPage="1"/>
  </sheetPr>
  <dimension ref="A1:T53"/>
  <sheetViews>
    <sheetView tabSelected="1" view="pageBreakPreview" zoomScaleNormal="100" zoomScaleSheetLayoutView="100" workbookViewId="0">
      <selection activeCell="N2" sqref="N2"/>
    </sheetView>
  </sheetViews>
  <sheetFormatPr defaultRowHeight="18.75" x14ac:dyDescent="0.15"/>
  <cols>
    <col min="1" max="1" width="0.875" style="18" customWidth="1"/>
    <col min="2" max="3" width="12" style="18" customWidth="1"/>
    <col min="4" max="6" width="7.5" style="18" customWidth="1"/>
    <col min="7" max="7" width="5.75" style="18" customWidth="1"/>
    <col min="8" max="11" width="9.5" style="18" customWidth="1"/>
    <col min="12" max="12" width="0.875" style="18" customWidth="1"/>
    <col min="13" max="13" width="8.125" style="18" customWidth="1"/>
    <col min="14" max="14" width="11.875" style="18" bestFit="1" customWidth="1"/>
    <col min="15" max="15" width="8.125" style="18" customWidth="1"/>
    <col min="16" max="16" width="11.875" style="18" bestFit="1" customWidth="1"/>
    <col min="17" max="17" width="20" style="18" bestFit="1" customWidth="1"/>
    <col min="18" max="19" width="11.875" style="18" customWidth="1"/>
    <col min="20" max="16384" width="9" style="18"/>
  </cols>
  <sheetData>
    <row r="1" spans="1:19" ht="25.5" x14ac:dyDescent="0.15">
      <c r="A1" s="16"/>
      <c r="B1" s="98" t="s">
        <v>102</v>
      </c>
      <c r="C1" s="98"/>
      <c r="D1" s="98"/>
      <c r="E1" s="98"/>
      <c r="F1" s="98"/>
      <c r="G1" s="98"/>
      <c r="H1" s="98"/>
      <c r="I1" s="98"/>
      <c r="J1" s="98"/>
      <c r="K1" s="98"/>
      <c r="L1" s="98"/>
      <c r="M1" s="98"/>
      <c r="N1" s="98"/>
      <c r="O1" s="98"/>
      <c r="P1" s="98"/>
      <c r="Q1" s="98"/>
      <c r="R1" s="17"/>
      <c r="S1" s="16"/>
    </row>
    <row r="2" spans="1:19" x14ac:dyDescent="0.15">
      <c r="A2" s="16"/>
      <c r="B2" s="19"/>
      <c r="C2" s="19"/>
      <c r="D2" s="19"/>
      <c r="E2" s="19"/>
      <c r="F2" s="20"/>
      <c r="G2" s="17"/>
      <c r="H2" s="17"/>
      <c r="I2" s="17"/>
      <c r="J2" s="17"/>
      <c r="K2" s="17"/>
      <c r="L2" s="17"/>
      <c r="M2" s="17"/>
      <c r="N2" s="17"/>
      <c r="O2" s="17"/>
      <c r="P2" s="17"/>
      <c r="Q2" s="19"/>
      <c r="R2" s="19"/>
      <c r="S2" s="16"/>
    </row>
    <row r="3" spans="1:19" x14ac:dyDescent="0.15">
      <c r="A3" s="16"/>
      <c r="B3" s="16"/>
      <c r="C3" s="16"/>
      <c r="D3" s="16"/>
      <c r="E3" s="16"/>
      <c r="F3" s="16"/>
      <c r="G3" s="16"/>
      <c r="H3" s="16"/>
      <c r="I3" s="16"/>
      <c r="J3" s="16"/>
      <c r="K3" s="16"/>
      <c r="L3" s="16"/>
      <c r="M3" s="16"/>
      <c r="N3" s="16"/>
      <c r="O3" s="16"/>
      <c r="P3" s="16"/>
      <c r="Q3" s="16"/>
      <c r="R3" s="16"/>
      <c r="S3" s="16"/>
    </row>
    <row r="4" spans="1:19" ht="18.75" customHeight="1" x14ac:dyDescent="0.15">
      <c r="A4" s="16"/>
      <c r="B4" s="21" t="s">
        <v>23</v>
      </c>
      <c r="C4" s="99" t="s">
        <v>24</v>
      </c>
      <c r="D4" s="99"/>
      <c r="E4" s="99"/>
      <c r="F4" s="99"/>
      <c r="G4" s="99"/>
      <c r="H4" s="99"/>
      <c r="I4" s="99"/>
      <c r="J4" s="99"/>
      <c r="K4" s="99"/>
      <c r="L4" s="22"/>
      <c r="M4" s="23"/>
      <c r="N4" s="23"/>
      <c r="O4" s="23"/>
      <c r="P4" s="23"/>
      <c r="Q4" s="16"/>
      <c r="R4" s="16"/>
      <c r="S4" s="16"/>
    </row>
    <row r="5" spans="1:19" ht="18.75" customHeight="1" x14ac:dyDescent="0.15">
      <c r="A5" s="16"/>
      <c r="B5" s="21" t="s">
        <v>25</v>
      </c>
      <c r="C5" s="99" t="s">
        <v>26</v>
      </c>
      <c r="D5" s="99"/>
      <c r="E5" s="99"/>
      <c r="F5" s="99"/>
      <c r="G5" s="99"/>
      <c r="H5" s="99"/>
      <c r="I5" s="99"/>
      <c r="J5" s="99"/>
      <c r="K5" s="99"/>
      <c r="L5" s="22"/>
      <c r="M5" s="23"/>
      <c r="N5" s="23"/>
      <c r="O5" s="23"/>
      <c r="P5" s="23"/>
      <c r="Q5" s="16"/>
      <c r="R5" s="16"/>
      <c r="S5" s="16"/>
    </row>
    <row r="6" spans="1:19" ht="18.75" customHeight="1" x14ac:dyDescent="0.15">
      <c r="A6" s="16"/>
      <c r="B6" s="21" t="s">
        <v>27</v>
      </c>
      <c r="C6" s="71"/>
      <c r="D6" s="101">
        <v>44578</v>
      </c>
      <c r="E6" s="102"/>
      <c r="F6" s="102"/>
      <c r="G6" s="68" t="s">
        <v>17</v>
      </c>
      <c r="H6" s="101">
        <v>44804</v>
      </c>
      <c r="I6" s="101"/>
      <c r="J6" s="69" t="s">
        <v>93</v>
      </c>
      <c r="K6" s="70"/>
      <c r="L6" s="22"/>
      <c r="M6" s="23"/>
      <c r="N6" s="23"/>
      <c r="O6" s="23"/>
      <c r="P6" s="23"/>
      <c r="Q6" s="16"/>
      <c r="R6" s="16"/>
      <c r="S6" s="16"/>
    </row>
    <row r="7" spans="1:19" ht="18.75" customHeight="1" x14ac:dyDescent="0.15">
      <c r="A7" s="16"/>
      <c r="B7" s="21" t="s">
        <v>28</v>
      </c>
      <c r="C7" s="99" t="s">
        <v>29</v>
      </c>
      <c r="D7" s="99"/>
      <c r="E7" s="99"/>
      <c r="F7" s="99"/>
      <c r="G7" s="99"/>
      <c r="H7" s="99"/>
      <c r="I7" s="99"/>
      <c r="J7" s="99"/>
      <c r="K7" s="99"/>
      <c r="L7" s="22"/>
      <c r="M7" s="23"/>
      <c r="N7" s="23"/>
      <c r="O7" s="23"/>
      <c r="P7" s="23"/>
      <c r="Q7" s="16"/>
      <c r="R7" s="16"/>
      <c r="S7" s="16"/>
    </row>
    <row r="8" spans="1:19" ht="18.75" customHeight="1" x14ac:dyDescent="0.15">
      <c r="A8" s="16"/>
      <c r="B8" s="21" t="s">
        <v>30</v>
      </c>
      <c r="C8" s="100">
        <v>23870000</v>
      </c>
      <c r="D8" s="100"/>
      <c r="E8" s="100"/>
      <c r="F8" s="100"/>
      <c r="G8" s="100"/>
      <c r="H8" s="100"/>
      <c r="I8" s="100"/>
      <c r="J8" s="100"/>
      <c r="K8" s="100"/>
      <c r="L8" s="22"/>
      <c r="M8" s="23"/>
      <c r="N8" s="23"/>
      <c r="O8" s="23"/>
      <c r="P8" s="23"/>
      <c r="Q8" s="16"/>
      <c r="R8" s="16"/>
      <c r="S8" s="16"/>
    </row>
    <row r="9" spans="1:19" ht="18.75" customHeight="1" x14ac:dyDescent="0.15">
      <c r="A9" s="16"/>
      <c r="B9" s="21" t="s">
        <v>31</v>
      </c>
      <c r="C9" s="100">
        <f>+D46</f>
        <v>1540000</v>
      </c>
      <c r="D9" s="100"/>
      <c r="E9" s="100"/>
      <c r="F9" s="100"/>
      <c r="G9" s="100"/>
      <c r="H9" s="100"/>
      <c r="I9" s="100"/>
      <c r="J9" s="100"/>
      <c r="K9" s="100"/>
      <c r="L9" s="22"/>
      <c r="M9" s="23"/>
      <c r="N9" s="23"/>
      <c r="O9" s="23"/>
      <c r="P9" s="23"/>
      <c r="Q9" s="16"/>
      <c r="R9" s="16"/>
      <c r="S9" s="16"/>
    </row>
    <row r="10" spans="1:19" ht="19.5" thickBot="1" x14ac:dyDescent="0.2">
      <c r="A10" s="16"/>
      <c r="B10" s="16"/>
      <c r="C10" s="16"/>
      <c r="D10" s="16"/>
      <c r="E10" s="16"/>
      <c r="F10" s="16"/>
      <c r="G10" s="16"/>
      <c r="H10" s="16"/>
      <c r="I10" s="16"/>
      <c r="J10" s="16"/>
      <c r="K10" s="16"/>
      <c r="L10" s="16"/>
      <c r="M10" s="103"/>
      <c r="N10" s="103"/>
      <c r="O10" s="103"/>
      <c r="P10" s="103"/>
      <c r="Q10" s="16"/>
    </row>
    <row r="11" spans="1:19" ht="18" customHeight="1" thickTop="1" x14ac:dyDescent="0.15">
      <c r="A11" s="16"/>
      <c r="B11" s="21" t="s">
        <v>32</v>
      </c>
      <c r="C11" s="21" t="s">
        <v>33</v>
      </c>
      <c r="D11" s="21" t="s">
        <v>34</v>
      </c>
      <c r="E11" s="21" t="s">
        <v>35</v>
      </c>
      <c r="F11" s="21" t="s">
        <v>36</v>
      </c>
      <c r="G11" s="21" t="s">
        <v>37</v>
      </c>
      <c r="H11" s="21" t="s">
        <v>38</v>
      </c>
      <c r="I11" s="21" t="s">
        <v>39</v>
      </c>
      <c r="J11" s="21" t="s">
        <v>40</v>
      </c>
      <c r="K11" s="21" t="s">
        <v>41</v>
      </c>
      <c r="L11" s="24"/>
      <c r="M11" s="25" t="s">
        <v>42</v>
      </c>
      <c r="N11" s="26" t="s">
        <v>43</v>
      </c>
      <c r="O11" s="26" t="s">
        <v>44</v>
      </c>
      <c r="P11" s="26" t="s">
        <v>45</v>
      </c>
      <c r="Q11" s="27" t="s">
        <v>46</v>
      </c>
      <c r="R11" s="72" t="s">
        <v>94</v>
      </c>
      <c r="S11" s="73" t="s">
        <v>95</v>
      </c>
    </row>
    <row r="12" spans="1:19" ht="18" customHeight="1" x14ac:dyDescent="0.15">
      <c r="A12" s="16"/>
      <c r="B12" s="28" t="s">
        <v>47</v>
      </c>
      <c r="C12" s="28"/>
      <c r="D12" s="28"/>
      <c r="E12" s="28"/>
      <c r="F12" s="28"/>
      <c r="G12" s="29"/>
      <c r="H12" s="28"/>
      <c r="I12" s="28"/>
      <c r="J12" s="28"/>
      <c r="K12" s="28"/>
      <c r="L12" s="30"/>
      <c r="M12" s="31"/>
      <c r="N12" s="32"/>
      <c r="O12" s="32"/>
      <c r="P12" s="32"/>
      <c r="Q12" s="33"/>
      <c r="R12" s="72"/>
      <c r="S12" s="73"/>
    </row>
    <row r="13" spans="1:19" ht="18" customHeight="1" x14ac:dyDescent="0.15">
      <c r="A13" s="16"/>
      <c r="B13" s="28"/>
      <c r="C13" s="28" t="s">
        <v>48</v>
      </c>
      <c r="D13" s="28" t="s">
        <v>49</v>
      </c>
      <c r="E13" s="28" t="s">
        <v>50</v>
      </c>
      <c r="F13" s="28"/>
      <c r="G13" s="29" t="s">
        <v>51</v>
      </c>
      <c r="H13" s="34">
        <v>800</v>
      </c>
      <c r="I13" s="34">
        <v>800</v>
      </c>
      <c r="J13" s="34">
        <v>0</v>
      </c>
      <c r="K13" s="34">
        <f>+H13-I13+J13</f>
        <v>0</v>
      </c>
      <c r="L13" s="35"/>
      <c r="M13" s="36">
        <v>270</v>
      </c>
      <c r="N13" s="37">
        <f t="shared" ref="N13:N22" si="0">+K13*M13</f>
        <v>0</v>
      </c>
      <c r="O13" s="37">
        <v>280</v>
      </c>
      <c r="P13" s="37">
        <f t="shared" ref="P13:P22" si="1">+K13*O13</f>
        <v>0</v>
      </c>
      <c r="Q13" s="38"/>
      <c r="R13" s="37">
        <f>+H13*M13</f>
        <v>216000</v>
      </c>
      <c r="S13" s="37">
        <f>+I13*M13</f>
        <v>216000</v>
      </c>
    </row>
    <row r="14" spans="1:19" ht="18" customHeight="1" x14ac:dyDescent="0.15">
      <c r="A14" s="16"/>
      <c r="B14" s="28"/>
      <c r="C14" s="28"/>
      <c r="D14" s="28" t="s">
        <v>52</v>
      </c>
      <c r="E14" s="28" t="s">
        <v>53</v>
      </c>
      <c r="F14" s="28"/>
      <c r="G14" s="29" t="s">
        <v>51</v>
      </c>
      <c r="H14" s="34">
        <v>500</v>
      </c>
      <c r="I14" s="34">
        <v>500</v>
      </c>
      <c r="J14" s="34">
        <v>0</v>
      </c>
      <c r="K14" s="34">
        <f t="shared" ref="K14:K22" si="2">+H14-I14+J14</f>
        <v>0</v>
      </c>
      <c r="L14" s="35"/>
      <c r="M14" s="36">
        <v>270</v>
      </c>
      <c r="N14" s="37">
        <f t="shared" si="0"/>
        <v>0</v>
      </c>
      <c r="O14" s="37">
        <v>280</v>
      </c>
      <c r="P14" s="37">
        <f t="shared" si="1"/>
        <v>0</v>
      </c>
      <c r="Q14" s="38"/>
      <c r="R14" s="37">
        <f t="shared" ref="R14:R21" si="3">+H14*M14</f>
        <v>135000</v>
      </c>
      <c r="S14" s="37">
        <f t="shared" ref="S14:S22" si="4">+I14*M14</f>
        <v>135000</v>
      </c>
    </row>
    <row r="15" spans="1:19" ht="18" customHeight="1" x14ac:dyDescent="0.15">
      <c r="A15" s="16"/>
      <c r="B15" s="28"/>
      <c r="C15" s="28" t="s">
        <v>54</v>
      </c>
      <c r="D15" s="28" t="s">
        <v>55</v>
      </c>
      <c r="E15" s="28" t="s">
        <v>56</v>
      </c>
      <c r="F15" s="28"/>
      <c r="G15" s="29" t="s">
        <v>51</v>
      </c>
      <c r="H15" s="34">
        <v>500</v>
      </c>
      <c r="I15" s="34">
        <v>300</v>
      </c>
      <c r="J15" s="34">
        <v>-50</v>
      </c>
      <c r="K15" s="34">
        <f t="shared" si="2"/>
        <v>150</v>
      </c>
      <c r="L15" s="35"/>
      <c r="M15" s="36">
        <v>220</v>
      </c>
      <c r="N15" s="37">
        <f t="shared" si="0"/>
        <v>33000</v>
      </c>
      <c r="O15" s="37">
        <v>230</v>
      </c>
      <c r="P15" s="37">
        <f t="shared" si="1"/>
        <v>34500</v>
      </c>
      <c r="Q15" s="38"/>
      <c r="R15" s="37">
        <f t="shared" si="3"/>
        <v>110000</v>
      </c>
      <c r="S15" s="37">
        <f t="shared" si="4"/>
        <v>66000</v>
      </c>
    </row>
    <row r="16" spans="1:19" ht="18" customHeight="1" x14ac:dyDescent="0.15">
      <c r="A16" s="16"/>
      <c r="B16" s="28"/>
      <c r="C16" s="28"/>
      <c r="D16" s="28"/>
      <c r="E16" s="28" t="s">
        <v>57</v>
      </c>
      <c r="F16" s="28"/>
      <c r="G16" s="29" t="s">
        <v>51</v>
      </c>
      <c r="H16" s="34">
        <v>300</v>
      </c>
      <c r="I16" s="34">
        <v>200</v>
      </c>
      <c r="J16" s="34">
        <v>-20</v>
      </c>
      <c r="K16" s="34">
        <f t="shared" si="2"/>
        <v>80</v>
      </c>
      <c r="L16" s="35"/>
      <c r="M16" s="36">
        <v>2250</v>
      </c>
      <c r="N16" s="37">
        <f t="shared" si="0"/>
        <v>180000</v>
      </c>
      <c r="O16" s="37">
        <v>2300</v>
      </c>
      <c r="P16" s="37">
        <f t="shared" si="1"/>
        <v>184000</v>
      </c>
      <c r="Q16" s="38"/>
      <c r="R16" s="37">
        <f t="shared" si="3"/>
        <v>675000</v>
      </c>
      <c r="S16" s="37">
        <f t="shared" si="4"/>
        <v>450000</v>
      </c>
    </row>
    <row r="17" spans="1:19" ht="18" customHeight="1" x14ac:dyDescent="0.15">
      <c r="A17" s="16"/>
      <c r="B17" s="28"/>
      <c r="C17" s="28"/>
      <c r="D17" s="28" t="s">
        <v>58</v>
      </c>
      <c r="E17" s="28" t="s">
        <v>59</v>
      </c>
      <c r="F17" s="28"/>
      <c r="G17" s="29" t="s">
        <v>60</v>
      </c>
      <c r="H17" s="34">
        <v>500</v>
      </c>
      <c r="I17" s="34">
        <v>300</v>
      </c>
      <c r="J17" s="34">
        <v>-50</v>
      </c>
      <c r="K17" s="34">
        <f t="shared" si="2"/>
        <v>150</v>
      </c>
      <c r="L17" s="35"/>
      <c r="M17" s="36">
        <v>10500</v>
      </c>
      <c r="N17" s="37">
        <f t="shared" si="0"/>
        <v>1575000</v>
      </c>
      <c r="O17" s="37">
        <v>11000</v>
      </c>
      <c r="P17" s="37">
        <f t="shared" si="1"/>
        <v>1650000</v>
      </c>
      <c r="Q17" s="38"/>
      <c r="R17" s="37">
        <f t="shared" si="3"/>
        <v>5250000</v>
      </c>
      <c r="S17" s="37">
        <f>+I17*M17</f>
        <v>3150000</v>
      </c>
    </row>
    <row r="18" spans="1:19" ht="18" customHeight="1" x14ac:dyDescent="0.15">
      <c r="A18" s="16"/>
      <c r="B18" s="28"/>
      <c r="C18" s="28" t="s">
        <v>61</v>
      </c>
      <c r="D18" s="28" t="s">
        <v>62</v>
      </c>
      <c r="E18" s="28" t="s">
        <v>63</v>
      </c>
      <c r="F18" s="28"/>
      <c r="G18" s="29" t="s">
        <v>64</v>
      </c>
      <c r="H18" s="34">
        <v>1500</v>
      </c>
      <c r="I18" s="34">
        <v>0</v>
      </c>
      <c r="J18" s="34">
        <v>300</v>
      </c>
      <c r="K18" s="34">
        <f t="shared" si="2"/>
        <v>1800</v>
      </c>
      <c r="L18" s="35"/>
      <c r="M18" s="36">
        <v>1000</v>
      </c>
      <c r="N18" s="37">
        <f t="shared" si="0"/>
        <v>1800000</v>
      </c>
      <c r="O18" s="37">
        <v>1100</v>
      </c>
      <c r="P18" s="37">
        <f t="shared" si="1"/>
        <v>1980000</v>
      </c>
      <c r="Q18" s="38"/>
      <c r="R18" s="37">
        <f t="shared" si="3"/>
        <v>1500000</v>
      </c>
      <c r="S18" s="37">
        <f t="shared" si="4"/>
        <v>0</v>
      </c>
    </row>
    <row r="19" spans="1:19" ht="18" customHeight="1" x14ac:dyDescent="0.15">
      <c r="A19" s="16"/>
      <c r="B19" s="28"/>
      <c r="C19" s="28"/>
      <c r="D19" s="28"/>
      <c r="E19" s="28" t="s">
        <v>65</v>
      </c>
      <c r="F19" s="28"/>
      <c r="G19" s="29" t="s">
        <v>64</v>
      </c>
      <c r="H19" s="34">
        <v>1500</v>
      </c>
      <c r="I19" s="34">
        <v>0</v>
      </c>
      <c r="J19" s="34">
        <v>300</v>
      </c>
      <c r="K19" s="34">
        <f t="shared" si="2"/>
        <v>1800</v>
      </c>
      <c r="L19" s="35"/>
      <c r="M19" s="36">
        <v>360</v>
      </c>
      <c r="N19" s="37">
        <f t="shared" si="0"/>
        <v>648000</v>
      </c>
      <c r="O19" s="37">
        <v>400</v>
      </c>
      <c r="P19" s="37">
        <f t="shared" si="1"/>
        <v>720000</v>
      </c>
      <c r="Q19" s="38"/>
      <c r="R19" s="37">
        <f t="shared" si="3"/>
        <v>540000</v>
      </c>
      <c r="S19" s="37">
        <f t="shared" si="4"/>
        <v>0</v>
      </c>
    </row>
    <row r="20" spans="1:19" ht="18" customHeight="1" x14ac:dyDescent="0.15">
      <c r="A20" s="16"/>
      <c r="B20" s="28"/>
      <c r="C20" s="28"/>
      <c r="D20" s="28"/>
      <c r="E20" s="28" t="s">
        <v>66</v>
      </c>
      <c r="F20" s="28"/>
      <c r="G20" s="29" t="s">
        <v>64</v>
      </c>
      <c r="H20" s="34">
        <v>1500</v>
      </c>
      <c r="I20" s="34">
        <v>0</v>
      </c>
      <c r="J20" s="34">
        <v>300</v>
      </c>
      <c r="K20" s="34">
        <f t="shared" si="2"/>
        <v>1800</v>
      </c>
      <c r="L20" s="35"/>
      <c r="M20" s="36">
        <v>1350</v>
      </c>
      <c r="N20" s="37">
        <f t="shared" si="0"/>
        <v>2430000</v>
      </c>
      <c r="O20" s="37">
        <v>1500</v>
      </c>
      <c r="P20" s="37">
        <f t="shared" si="1"/>
        <v>2700000</v>
      </c>
      <c r="Q20" s="39" t="s">
        <v>96</v>
      </c>
      <c r="R20" s="37">
        <f t="shared" si="3"/>
        <v>2025000</v>
      </c>
      <c r="S20" s="37">
        <f t="shared" si="4"/>
        <v>0</v>
      </c>
    </row>
    <row r="21" spans="1:19" ht="18" customHeight="1" x14ac:dyDescent="0.15">
      <c r="A21" s="16"/>
      <c r="B21" s="28"/>
      <c r="C21" s="28"/>
      <c r="D21" s="28"/>
      <c r="E21" s="28" t="s">
        <v>67</v>
      </c>
      <c r="F21" s="28"/>
      <c r="G21" s="29" t="s">
        <v>64</v>
      </c>
      <c r="H21" s="34">
        <v>1500</v>
      </c>
      <c r="I21" s="34">
        <v>0</v>
      </c>
      <c r="J21" s="34">
        <v>300</v>
      </c>
      <c r="K21" s="34">
        <f t="shared" si="2"/>
        <v>1800</v>
      </c>
      <c r="L21" s="35"/>
      <c r="M21" s="36">
        <v>1350</v>
      </c>
      <c r="N21" s="37">
        <f t="shared" si="0"/>
        <v>2430000</v>
      </c>
      <c r="O21" s="37">
        <v>1500</v>
      </c>
      <c r="P21" s="37">
        <f t="shared" si="1"/>
        <v>2700000</v>
      </c>
      <c r="Q21" s="39" t="s">
        <v>96</v>
      </c>
      <c r="R21" s="37">
        <f t="shared" si="3"/>
        <v>2025000</v>
      </c>
      <c r="S21" s="37">
        <f t="shared" si="4"/>
        <v>0</v>
      </c>
    </row>
    <row r="22" spans="1:19" ht="18" customHeight="1" x14ac:dyDescent="0.15">
      <c r="A22" s="16"/>
      <c r="B22" s="28"/>
      <c r="C22" s="28" t="s">
        <v>68</v>
      </c>
      <c r="D22" s="28" t="s">
        <v>68</v>
      </c>
      <c r="E22" s="28" t="s">
        <v>69</v>
      </c>
      <c r="F22" s="28"/>
      <c r="G22" s="29" t="s">
        <v>60</v>
      </c>
      <c r="H22" s="34">
        <v>750</v>
      </c>
      <c r="I22" s="40">
        <v>0</v>
      </c>
      <c r="J22" s="34">
        <v>150</v>
      </c>
      <c r="K22" s="34">
        <f t="shared" si="2"/>
        <v>900</v>
      </c>
      <c r="L22" s="35"/>
      <c r="M22" s="36">
        <v>270</v>
      </c>
      <c r="N22" s="37">
        <f t="shared" si="0"/>
        <v>243000</v>
      </c>
      <c r="O22" s="37">
        <v>300</v>
      </c>
      <c r="P22" s="37">
        <f t="shared" si="1"/>
        <v>270000</v>
      </c>
      <c r="Q22" s="38" t="s">
        <v>96</v>
      </c>
      <c r="R22" s="37">
        <f>+H22*M22</f>
        <v>202500</v>
      </c>
      <c r="S22" s="37">
        <f t="shared" si="4"/>
        <v>0</v>
      </c>
    </row>
    <row r="23" spans="1:19" ht="18" customHeight="1" x14ac:dyDescent="0.15">
      <c r="A23" s="16"/>
      <c r="B23" s="41"/>
      <c r="C23" s="41"/>
      <c r="D23" s="41"/>
      <c r="E23" s="41"/>
      <c r="F23" s="41"/>
      <c r="G23" s="42"/>
      <c r="H23" s="43"/>
      <c r="I23" s="43"/>
      <c r="J23" s="43"/>
      <c r="K23" s="43"/>
      <c r="L23" s="35"/>
      <c r="M23" s="44"/>
      <c r="N23" s="37"/>
      <c r="O23" s="45"/>
      <c r="P23" s="37"/>
      <c r="Q23" s="38"/>
      <c r="R23" s="37"/>
      <c r="S23" s="37"/>
    </row>
    <row r="24" spans="1:19" ht="18" customHeight="1" x14ac:dyDescent="0.15">
      <c r="A24" s="16"/>
      <c r="B24" s="46" t="s">
        <v>70</v>
      </c>
      <c r="C24" s="46"/>
      <c r="D24" s="46"/>
      <c r="E24" s="46"/>
      <c r="F24" s="46"/>
      <c r="G24" s="47"/>
      <c r="H24" s="46"/>
      <c r="I24" s="46"/>
      <c r="J24" s="46"/>
      <c r="K24" s="46"/>
      <c r="L24" s="30"/>
      <c r="M24" s="48"/>
      <c r="N24" s="49">
        <f>SUM(N13:N23)</f>
        <v>9339000</v>
      </c>
      <c r="O24" s="50"/>
      <c r="P24" s="49">
        <f>SUM(P13:P23)</f>
        <v>10238500</v>
      </c>
      <c r="Q24" s="38"/>
      <c r="R24" s="49">
        <f>SUM(R13:R23)</f>
        <v>12678500</v>
      </c>
      <c r="S24" s="49">
        <f>SUM(S13:S23)</f>
        <v>4017000</v>
      </c>
    </row>
    <row r="25" spans="1:19" ht="18" customHeight="1" x14ac:dyDescent="0.15">
      <c r="A25" s="16"/>
      <c r="B25" s="46"/>
      <c r="C25" s="46" t="s">
        <v>71</v>
      </c>
      <c r="D25" s="104"/>
      <c r="E25" s="105"/>
      <c r="F25" s="106"/>
      <c r="G25" s="47" t="s">
        <v>72</v>
      </c>
      <c r="H25" s="46">
        <v>1</v>
      </c>
      <c r="I25" s="46">
        <v>1</v>
      </c>
      <c r="J25" s="46">
        <v>1</v>
      </c>
      <c r="K25" s="46">
        <v>1</v>
      </c>
      <c r="L25" s="30"/>
      <c r="M25" s="48"/>
      <c r="N25" s="37">
        <v>933900</v>
      </c>
      <c r="O25" s="50"/>
      <c r="P25" s="37">
        <v>1023850</v>
      </c>
      <c r="Q25" s="38"/>
      <c r="R25" s="37">
        <v>1267850</v>
      </c>
      <c r="S25" s="37">
        <v>401700</v>
      </c>
    </row>
    <row r="26" spans="1:19" ht="18" customHeight="1" x14ac:dyDescent="0.15">
      <c r="A26" s="16"/>
      <c r="B26" s="46" t="s">
        <v>73</v>
      </c>
      <c r="C26" s="46"/>
      <c r="D26" s="46"/>
      <c r="E26" s="46"/>
      <c r="F26" s="46"/>
      <c r="G26" s="47"/>
      <c r="H26" s="46"/>
      <c r="I26" s="46"/>
      <c r="J26" s="46"/>
      <c r="K26" s="46"/>
      <c r="L26" s="30"/>
      <c r="M26" s="48"/>
      <c r="N26" s="49">
        <f>SUM(N24:N25)</f>
        <v>10272900</v>
      </c>
      <c r="O26" s="50"/>
      <c r="P26" s="49">
        <f>SUM(P24:P25)</f>
        <v>11262350</v>
      </c>
      <c r="Q26" s="38"/>
      <c r="R26" s="49">
        <f>SUM(R24:R25)</f>
        <v>13946350</v>
      </c>
      <c r="S26" s="49">
        <f>SUM(S24:S25)</f>
        <v>4418700</v>
      </c>
    </row>
    <row r="27" spans="1:19" ht="18" customHeight="1" x14ac:dyDescent="0.15">
      <c r="A27" s="16"/>
      <c r="B27" s="46"/>
      <c r="C27" s="46" t="s">
        <v>74</v>
      </c>
      <c r="D27" s="104"/>
      <c r="E27" s="105"/>
      <c r="F27" s="106"/>
      <c r="G27" s="47" t="s">
        <v>72</v>
      </c>
      <c r="H27" s="46">
        <v>1</v>
      </c>
      <c r="I27" s="46">
        <v>1</v>
      </c>
      <c r="J27" s="46">
        <v>1</v>
      </c>
      <c r="K27" s="46">
        <v>1</v>
      </c>
      <c r="L27" s="30"/>
      <c r="M27" s="48"/>
      <c r="N27" s="37">
        <v>3081870</v>
      </c>
      <c r="O27" s="50"/>
      <c r="P27" s="37">
        <v>3378700</v>
      </c>
      <c r="Q27" s="38"/>
      <c r="R27" s="37">
        <v>4183900</v>
      </c>
      <c r="S27" s="37">
        <v>1325610</v>
      </c>
    </row>
    <row r="28" spans="1:19" ht="18" customHeight="1" x14ac:dyDescent="0.15">
      <c r="A28" s="16"/>
      <c r="B28" s="46" t="s">
        <v>75</v>
      </c>
      <c r="C28" s="46"/>
      <c r="D28" s="46"/>
      <c r="E28" s="46"/>
      <c r="F28" s="46"/>
      <c r="G28" s="46"/>
      <c r="H28" s="46"/>
      <c r="I28" s="46"/>
      <c r="J28" s="46"/>
      <c r="K28" s="46"/>
      <c r="L28" s="30"/>
      <c r="M28" s="48"/>
      <c r="N28" s="49">
        <f>SUM(N26:N27)</f>
        <v>13354770</v>
      </c>
      <c r="O28" s="50"/>
      <c r="P28" s="49">
        <f>SUM(P26:P27)</f>
        <v>14641050</v>
      </c>
      <c r="Q28" s="38"/>
      <c r="R28" s="49">
        <f>SUM(R26:R27)</f>
        <v>18130250</v>
      </c>
      <c r="S28" s="49">
        <f>SUM(S26:S27)</f>
        <v>5744310</v>
      </c>
    </row>
    <row r="29" spans="1:19" ht="18" customHeight="1" x14ac:dyDescent="0.15">
      <c r="A29" s="16"/>
      <c r="B29" s="46"/>
      <c r="C29" s="46" t="s">
        <v>76</v>
      </c>
      <c r="D29" s="104"/>
      <c r="E29" s="105"/>
      <c r="F29" s="106"/>
      <c r="G29" s="47" t="s">
        <v>72</v>
      </c>
      <c r="H29" s="46">
        <v>1</v>
      </c>
      <c r="I29" s="46">
        <v>1</v>
      </c>
      <c r="J29" s="46">
        <v>1</v>
      </c>
      <c r="K29" s="46">
        <v>1</v>
      </c>
      <c r="L29" s="30"/>
      <c r="M29" s="48"/>
      <c r="N29" s="37">
        <v>2645230</v>
      </c>
      <c r="O29" s="50"/>
      <c r="P29" s="37">
        <v>2918950</v>
      </c>
      <c r="Q29" s="38"/>
      <c r="R29" s="37">
        <v>3569750</v>
      </c>
      <c r="S29" s="37">
        <v>1148690</v>
      </c>
    </row>
    <row r="30" spans="1:19" ht="18" customHeight="1" x14ac:dyDescent="0.15">
      <c r="A30" s="16"/>
      <c r="B30" s="46" t="s">
        <v>77</v>
      </c>
      <c r="C30" s="46"/>
      <c r="D30" s="95" t="s">
        <v>105</v>
      </c>
      <c r="E30" s="96"/>
      <c r="F30" s="97"/>
      <c r="G30" s="46"/>
      <c r="H30" s="46"/>
      <c r="I30" s="46"/>
      <c r="J30" s="46"/>
      <c r="K30" s="46"/>
      <c r="L30" s="30"/>
      <c r="M30" s="51" t="s">
        <v>79</v>
      </c>
      <c r="N30" s="49">
        <f>SUM(N28:N29)</f>
        <v>16000000</v>
      </c>
      <c r="O30" s="52" t="s">
        <v>80</v>
      </c>
      <c r="P30" s="49">
        <f>SUM(P28:P29)</f>
        <v>17560000</v>
      </c>
      <c r="Q30" s="38"/>
      <c r="R30" s="49">
        <f t="shared" ref="R30:S30" si="5">SUM(R28:R29)</f>
        <v>21700000</v>
      </c>
      <c r="S30" s="49">
        <f t="shared" si="5"/>
        <v>6893000</v>
      </c>
    </row>
    <row r="31" spans="1:19" ht="18" customHeight="1" x14ac:dyDescent="0.15">
      <c r="A31" s="16"/>
      <c r="B31" s="46"/>
      <c r="C31" s="107"/>
      <c r="D31" s="107"/>
      <c r="E31" s="46"/>
      <c r="F31" s="46"/>
      <c r="G31" s="46"/>
      <c r="H31" s="46"/>
      <c r="I31" s="46"/>
      <c r="J31" s="46"/>
      <c r="K31" s="46"/>
      <c r="L31" s="30"/>
      <c r="M31" s="48"/>
      <c r="N31" s="53"/>
      <c r="O31" s="50"/>
      <c r="P31" s="53"/>
      <c r="Q31" s="38"/>
      <c r="R31" s="87"/>
      <c r="S31" s="88"/>
    </row>
    <row r="32" spans="1:19" ht="18" customHeight="1" x14ac:dyDescent="0.15">
      <c r="A32" s="16"/>
      <c r="B32" s="46"/>
      <c r="C32" s="107"/>
      <c r="D32" s="107"/>
      <c r="E32" s="46"/>
      <c r="F32" s="46"/>
      <c r="G32" s="46"/>
      <c r="H32" s="46"/>
      <c r="I32" s="46"/>
      <c r="J32" s="46"/>
      <c r="K32" s="46"/>
      <c r="L32" s="30"/>
      <c r="M32" s="51"/>
      <c r="N32" s="49"/>
      <c r="O32" s="52"/>
      <c r="P32" s="49"/>
      <c r="Q32" s="54"/>
      <c r="R32" s="87"/>
      <c r="S32" s="88"/>
    </row>
    <row r="33" spans="1:20" ht="18" customHeight="1" x14ac:dyDescent="0.15">
      <c r="A33" s="16"/>
      <c r="B33" s="55"/>
      <c r="C33" s="56"/>
      <c r="D33" s="56"/>
      <c r="E33" s="55"/>
      <c r="F33" s="55"/>
      <c r="G33" s="55"/>
      <c r="H33" s="57"/>
      <c r="I33" s="57"/>
      <c r="J33" s="57"/>
      <c r="K33" s="57"/>
      <c r="L33" s="58"/>
      <c r="M33" s="59"/>
      <c r="N33" s="60"/>
      <c r="O33" s="61"/>
      <c r="P33" s="60"/>
      <c r="Q33" s="62"/>
      <c r="R33" s="87"/>
      <c r="S33" s="88"/>
    </row>
    <row r="34" spans="1:20" ht="18" customHeight="1" thickBot="1" x14ac:dyDescent="0.2">
      <c r="A34" s="16"/>
      <c r="B34" s="55"/>
      <c r="C34" s="108"/>
      <c r="D34" s="108"/>
      <c r="E34" s="55"/>
      <c r="F34" s="55"/>
      <c r="G34" s="55"/>
      <c r="H34" s="57"/>
      <c r="I34" s="57"/>
      <c r="J34" s="57"/>
      <c r="K34" s="57"/>
      <c r="L34" s="58"/>
      <c r="M34" s="63"/>
      <c r="N34" s="64"/>
      <c r="O34" s="64"/>
      <c r="P34" s="64"/>
      <c r="Q34" s="65"/>
      <c r="R34" s="87"/>
      <c r="S34" s="88"/>
    </row>
    <row r="35" spans="1:20" ht="18" customHeight="1" thickTop="1" x14ac:dyDescent="0.15">
      <c r="A35" s="16"/>
      <c r="B35" s="94" t="s">
        <v>104</v>
      </c>
      <c r="C35" s="90"/>
      <c r="D35" s="90"/>
      <c r="E35" s="89"/>
      <c r="F35" s="89"/>
      <c r="G35" s="89"/>
      <c r="H35" s="91"/>
      <c r="I35" s="91"/>
      <c r="J35" s="91"/>
      <c r="K35" s="91"/>
      <c r="L35" s="91"/>
      <c r="M35" s="91"/>
      <c r="N35" s="91"/>
      <c r="O35" s="91"/>
      <c r="P35" s="91"/>
      <c r="Q35" s="91"/>
      <c r="R35" s="92"/>
      <c r="S35" s="92"/>
      <c r="T35" s="93"/>
    </row>
    <row r="36" spans="1:20" ht="18" customHeight="1" x14ac:dyDescent="0.15">
      <c r="A36" s="16"/>
      <c r="B36" s="89"/>
      <c r="C36" s="90"/>
      <c r="D36" s="90"/>
      <c r="E36" s="89"/>
      <c r="F36" s="89"/>
      <c r="G36" s="89"/>
      <c r="H36" s="91"/>
      <c r="I36" s="91"/>
      <c r="J36" s="91"/>
      <c r="K36" s="91"/>
      <c r="L36" s="91"/>
      <c r="M36" s="91"/>
      <c r="N36" s="91"/>
      <c r="O36" s="91"/>
      <c r="P36" s="91"/>
      <c r="Q36" s="91"/>
      <c r="R36" s="92"/>
      <c r="S36" s="92"/>
      <c r="T36" s="93"/>
    </row>
    <row r="37" spans="1:20" ht="18" customHeight="1" x14ac:dyDescent="0.15">
      <c r="A37" s="16"/>
      <c r="B37" s="16"/>
      <c r="C37" s="16"/>
      <c r="D37" s="16"/>
      <c r="E37" s="16"/>
      <c r="F37" s="16"/>
      <c r="G37" s="16"/>
      <c r="H37" s="16"/>
      <c r="I37" s="16"/>
      <c r="J37" s="16"/>
      <c r="K37" s="16"/>
      <c r="L37" s="16"/>
      <c r="M37" s="66"/>
      <c r="N37" s="16"/>
      <c r="O37" s="16"/>
      <c r="P37" s="16"/>
      <c r="Q37" s="16"/>
      <c r="R37" s="93"/>
      <c r="S37" s="93"/>
      <c r="T37" s="93"/>
    </row>
    <row r="38" spans="1:20" ht="18" customHeight="1" x14ac:dyDescent="0.15">
      <c r="A38" s="16"/>
      <c r="B38" s="16"/>
      <c r="C38" s="16"/>
      <c r="D38" s="16"/>
      <c r="E38" s="16"/>
      <c r="F38" s="16"/>
      <c r="G38" s="16"/>
      <c r="H38" s="16"/>
      <c r="I38" s="16"/>
      <c r="J38" s="16"/>
      <c r="K38" s="16"/>
      <c r="L38" s="16"/>
      <c r="M38" s="67"/>
      <c r="N38" s="16"/>
      <c r="O38" s="16"/>
      <c r="P38" s="16"/>
      <c r="Q38" s="16"/>
      <c r="R38" s="16"/>
      <c r="S38" s="16"/>
    </row>
    <row r="39" spans="1:20" ht="18" customHeight="1" x14ac:dyDescent="0.15">
      <c r="A39" s="16"/>
      <c r="B39" s="109" t="s">
        <v>81</v>
      </c>
      <c r="C39" s="109"/>
      <c r="D39" s="109"/>
      <c r="E39" s="109"/>
      <c r="F39" s="109"/>
      <c r="G39" s="109"/>
      <c r="H39" s="16"/>
      <c r="I39" s="16"/>
      <c r="J39" s="16"/>
      <c r="K39" s="16"/>
      <c r="L39" s="16"/>
      <c r="M39" s="16"/>
      <c r="N39" s="16"/>
      <c r="O39" s="16"/>
      <c r="P39" s="16"/>
      <c r="Q39" s="16"/>
      <c r="R39" s="16"/>
      <c r="S39" s="16"/>
    </row>
    <row r="40" spans="1:20" ht="18" customHeight="1" x14ac:dyDescent="0.15">
      <c r="A40" s="16"/>
      <c r="B40" s="110" t="s">
        <v>82</v>
      </c>
      <c r="C40" s="111"/>
      <c r="D40" s="110" t="s">
        <v>83</v>
      </c>
      <c r="E40" s="111"/>
      <c r="F40" s="110" t="s">
        <v>46</v>
      </c>
      <c r="G40" s="111"/>
      <c r="H40" s="16"/>
      <c r="I40" s="16"/>
      <c r="J40" s="16"/>
      <c r="K40" s="16"/>
      <c r="L40" s="16"/>
      <c r="M40" s="16"/>
      <c r="N40" s="16"/>
      <c r="O40" s="16"/>
      <c r="P40" s="16"/>
      <c r="Q40" s="16"/>
      <c r="R40" s="16"/>
      <c r="S40" s="16"/>
    </row>
    <row r="41" spans="1:20" ht="18" customHeight="1" x14ac:dyDescent="0.15">
      <c r="A41" s="16"/>
      <c r="B41" s="112" t="s">
        <v>84</v>
      </c>
      <c r="C41" s="112"/>
      <c r="D41" s="113">
        <f>+P30</f>
        <v>17560000</v>
      </c>
      <c r="E41" s="114"/>
      <c r="F41" s="115" t="s">
        <v>85</v>
      </c>
      <c r="G41" s="115"/>
      <c r="H41" s="16"/>
      <c r="I41" s="16"/>
      <c r="J41" s="16"/>
      <c r="K41" s="16"/>
      <c r="L41" s="16"/>
      <c r="M41" s="16"/>
      <c r="N41" s="16"/>
      <c r="O41" s="16"/>
      <c r="P41" s="16"/>
      <c r="Q41" s="16"/>
      <c r="R41" s="16"/>
      <c r="S41" s="16"/>
    </row>
    <row r="42" spans="1:20" ht="18" customHeight="1" x14ac:dyDescent="0.15">
      <c r="A42" s="16"/>
      <c r="B42" s="112" t="s">
        <v>86</v>
      </c>
      <c r="C42" s="112"/>
      <c r="D42" s="116">
        <f>+N30</f>
        <v>16000000</v>
      </c>
      <c r="E42" s="114"/>
      <c r="F42" s="115" t="s">
        <v>87</v>
      </c>
      <c r="G42" s="115"/>
      <c r="H42" s="16"/>
      <c r="I42" s="16"/>
      <c r="J42" s="16"/>
      <c r="K42" s="16"/>
      <c r="L42" s="16"/>
      <c r="M42" s="16"/>
      <c r="N42" s="16"/>
      <c r="O42" s="16"/>
      <c r="P42" s="16"/>
      <c r="Q42" s="16"/>
      <c r="R42" s="16"/>
      <c r="S42" s="16"/>
    </row>
    <row r="43" spans="1:20" ht="18" customHeight="1" x14ac:dyDescent="0.15">
      <c r="A43" s="16"/>
      <c r="B43" s="112" t="s">
        <v>101</v>
      </c>
      <c r="C43" s="112"/>
      <c r="D43" s="117">
        <f>+ROUNDDOWN(N30*1%,0)</f>
        <v>160000</v>
      </c>
      <c r="E43" s="117"/>
      <c r="F43" s="115" t="s">
        <v>88</v>
      </c>
      <c r="G43" s="115"/>
      <c r="H43" s="16"/>
      <c r="I43" s="16"/>
      <c r="J43" s="16"/>
      <c r="K43" s="16"/>
      <c r="L43" s="16"/>
      <c r="M43" s="16"/>
      <c r="N43" s="16"/>
      <c r="O43" s="16"/>
      <c r="P43" s="16"/>
      <c r="Q43" s="16"/>
      <c r="R43" s="16"/>
      <c r="S43" s="16"/>
    </row>
    <row r="44" spans="1:20" ht="18" customHeight="1" x14ac:dyDescent="0.15">
      <c r="A44" s="16"/>
      <c r="B44" s="115" t="s">
        <v>89</v>
      </c>
      <c r="C44" s="115"/>
      <c r="D44" s="118">
        <f>+D41-D42-D43</f>
        <v>1400000</v>
      </c>
      <c r="E44" s="119"/>
      <c r="F44" s="115" t="s">
        <v>90</v>
      </c>
      <c r="G44" s="115"/>
      <c r="H44" s="16"/>
      <c r="I44" s="16"/>
      <c r="J44" s="16"/>
      <c r="K44" s="16"/>
      <c r="L44" s="16"/>
      <c r="M44" s="16"/>
      <c r="N44" s="16"/>
      <c r="O44" s="16"/>
      <c r="P44" s="16"/>
      <c r="Q44" s="16"/>
      <c r="R44" s="16"/>
      <c r="S44" s="16"/>
    </row>
    <row r="45" spans="1:20" ht="18" customHeight="1" x14ac:dyDescent="0.15">
      <c r="A45" s="16"/>
      <c r="B45" s="115" t="s">
        <v>91</v>
      </c>
      <c r="C45" s="115"/>
      <c r="D45" s="120">
        <f>+ROUNDDOWN(D44*10%,0)</f>
        <v>140000</v>
      </c>
      <c r="E45" s="121"/>
      <c r="F45" s="110"/>
      <c r="G45" s="111"/>
      <c r="H45" s="16"/>
      <c r="I45" s="16"/>
      <c r="J45" s="16"/>
      <c r="K45" s="16"/>
      <c r="L45" s="16"/>
      <c r="M45" s="16"/>
      <c r="N45" s="16"/>
      <c r="O45" s="16"/>
      <c r="P45" s="16"/>
      <c r="Q45" s="16"/>
      <c r="R45" s="16"/>
      <c r="S45" s="16"/>
    </row>
    <row r="46" spans="1:20" ht="18" customHeight="1" x14ac:dyDescent="0.15">
      <c r="A46" s="16"/>
      <c r="B46" s="115" t="s">
        <v>92</v>
      </c>
      <c r="C46" s="115"/>
      <c r="D46" s="118">
        <f>SUM(D44:E45)</f>
        <v>1540000</v>
      </c>
      <c r="E46" s="119"/>
      <c r="F46" s="110"/>
      <c r="G46" s="111"/>
      <c r="H46" s="16"/>
      <c r="I46" s="16"/>
      <c r="J46" s="16"/>
      <c r="K46" s="16"/>
      <c r="L46" s="16"/>
      <c r="M46" s="16"/>
      <c r="N46" s="16"/>
      <c r="O46" s="16"/>
      <c r="P46" s="16"/>
      <c r="Q46" s="16"/>
      <c r="R46" s="16"/>
      <c r="S46" s="16"/>
    </row>
    <row r="47" spans="1:20" x14ac:dyDescent="0.15">
      <c r="A47" s="16"/>
      <c r="B47" s="16"/>
      <c r="C47" s="16"/>
      <c r="D47" s="16"/>
      <c r="E47" s="16"/>
      <c r="F47" s="16"/>
      <c r="G47" s="16"/>
      <c r="H47" s="16"/>
      <c r="I47" s="16"/>
      <c r="J47" s="16"/>
      <c r="K47" s="16"/>
      <c r="L47" s="16"/>
      <c r="M47" s="16"/>
      <c r="N47" s="16"/>
      <c r="O47" s="16"/>
      <c r="P47" s="16"/>
      <c r="Q47" s="16"/>
      <c r="R47" s="16"/>
      <c r="S47" s="16"/>
    </row>
    <row r="48" spans="1:20" x14ac:dyDescent="0.15">
      <c r="A48" s="16"/>
      <c r="B48" s="16"/>
      <c r="C48" s="16"/>
      <c r="D48" s="16"/>
      <c r="E48" s="16"/>
      <c r="F48" s="16"/>
      <c r="G48" s="16"/>
      <c r="H48" s="16"/>
      <c r="I48" s="16"/>
      <c r="J48" s="16"/>
      <c r="K48" s="16"/>
      <c r="L48" s="16"/>
      <c r="M48" s="16"/>
      <c r="N48" s="16"/>
      <c r="O48" s="16"/>
      <c r="P48" s="16"/>
      <c r="Q48" s="16"/>
      <c r="R48" s="16"/>
      <c r="S48" s="16"/>
    </row>
    <row r="49" spans="1:19" x14ac:dyDescent="0.15">
      <c r="A49" s="16"/>
      <c r="B49" s="16"/>
      <c r="C49" s="16"/>
      <c r="D49" s="16"/>
      <c r="E49" s="16"/>
      <c r="F49" s="16"/>
      <c r="G49" s="16"/>
      <c r="H49" s="16"/>
      <c r="I49" s="16"/>
      <c r="J49" s="16"/>
      <c r="K49" s="16"/>
      <c r="L49" s="16"/>
      <c r="M49" s="16"/>
      <c r="N49" s="16"/>
      <c r="O49" s="16"/>
      <c r="P49" s="16"/>
      <c r="Q49" s="16"/>
      <c r="R49" s="16"/>
      <c r="S49" s="16"/>
    </row>
    <row r="50" spans="1:19" x14ac:dyDescent="0.15">
      <c r="A50" s="16"/>
      <c r="B50" s="16"/>
      <c r="C50" s="16"/>
      <c r="D50" s="16"/>
      <c r="E50" s="16"/>
      <c r="F50" s="16"/>
      <c r="G50" s="16"/>
      <c r="H50" s="16"/>
      <c r="I50" s="16"/>
      <c r="J50" s="16"/>
      <c r="K50" s="16"/>
      <c r="L50" s="16"/>
      <c r="M50" s="16"/>
      <c r="N50" s="16"/>
      <c r="O50" s="16"/>
      <c r="P50" s="16"/>
      <c r="Q50" s="16"/>
      <c r="R50" s="16"/>
      <c r="S50" s="16"/>
    </row>
    <row r="51" spans="1:19" x14ac:dyDescent="0.15">
      <c r="A51" s="16"/>
      <c r="B51" s="16"/>
      <c r="C51" s="16"/>
      <c r="D51" s="16"/>
      <c r="E51" s="16"/>
      <c r="F51" s="16"/>
      <c r="G51" s="16"/>
      <c r="H51" s="16"/>
      <c r="I51" s="16"/>
      <c r="J51" s="16"/>
      <c r="K51" s="16"/>
      <c r="L51" s="16"/>
      <c r="M51" s="16"/>
      <c r="N51" s="16"/>
      <c r="O51" s="16"/>
      <c r="P51" s="16"/>
      <c r="Q51" s="16"/>
      <c r="R51" s="16"/>
      <c r="S51" s="16"/>
    </row>
    <row r="52" spans="1:19" x14ac:dyDescent="0.15">
      <c r="A52" s="16"/>
      <c r="B52" s="16"/>
      <c r="C52" s="16"/>
      <c r="D52" s="16"/>
      <c r="E52" s="16"/>
      <c r="F52" s="16"/>
      <c r="G52" s="16"/>
      <c r="H52" s="16"/>
      <c r="I52" s="16"/>
      <c r="J52" s="16"/>
      <c r="K52" s="16"/>
      <c r="L52" s="16"/>
      <c r="M52" s="16"/>
      <c r="N52" s="16"/>
      <c r="O52" s="16"/>
      <c r="P52" s="16"/>
      <c r="Q52" s="16"/>
      <c r="R52" s="16"/>
      <c r="S52" s="16"/>
    </row>
    <row r="53" spans="1:19" x14ac:dyDescent="0.15">
      <c r="A53" s="16"/>
      <c r="B53" s="16"/>
      <c r="C53" s="16"/>
      <c r="D53" s="16"/>
      <c r="E53" s="16"/>
      <c r="F53" s="16"/>
      <c r="G53" s="16"/>
      <c r="H53" s="16"/>
      <c r="I53" s="16"/>
      <c r="J53" s="16"/>
      <c r="K53" s="16"/>
      <c r="L53" s="16"/>
      <c r="M53" s="16"/>
      <c r="N53" s="16"/>
      <c r="O53" s="16"/>
      <c r="P53" s="16"/>
      <c r="Q53" s="16"/>
      <c r="R53" s="16"/>
      <c r="S53" s="16"/>
    </row>
  </sheetData>
  <mergeCells count="38">
    <mergeCell ref="B45:C45"/>
    <mergeCell ref="D45:E45"/>
    <mergeCell ref="F45:G45"/>
    <mergeCell ref="B46:C46"/>
    <mergeCell ref="D46:E46"/>
    <mergeCell ref="F46:G46"/>
    <mergeCell ref="B43:C43"/>
    <mergeCell ref="D43:E43"/>
    <mergeCell ref="F43:G43"/>
    <mergeCell ref="B44:C44"/>
    <mergeCell ref="D44:E44"/>
    <mergeCell ref="F44:G44"/>
    <mergeCell ref="B41:C41"/>
    <mergeCell ref="D41:E41"/>
    <mergeCell ref="F41:G41"/>
    <mergeCell ref="B42:C42"/>
    <mergeCell ref="D42:E42"/>
    <mergeCell ref="F42:G42"/>
    <mergeCell ref="C31:D31"/>
    <mergeCell ref="C32:D32"/>
    <mergeCell ref="C34:D34"/>
    <mergeCell ref="B39:G39"/>
    <mergeCell ref="B40:C40"/>
    <mergeCell ref="D40:E40"/>
    <mergeCell ref="F40:G40"/>
    <mergeCell ref="D30:F30"/>
    <mergeCell ref="B1:Q1"/>
    <mergeCell ref="C4:K4"/>
    <mergeCell ref="C5:K5"/>
    <mergeCell ref="C7:K7"/>
    <mergeCell ref="C8:K8"/>
    <mergeCell ref="D6:F6"/>
    <mergeCell ref="H6:I6"/>
    <mergeCell ref="C9:K9"/>
    <mergeCell ref="M10:P10"/>
    <mergeCell ref="D25:F25"/>
    <mergeCell ref="D27:F27"/>
    <mergeCell ref="D29:F29"/>
  </mergeCells>
  <phoneticPr fontId="2"/>
  <pageMargins left="0.47244094488188981" right="0.23622047244094491" top="0.47244094488188981" bottom="0.74803149606299213" header="0.31496062992125984" footer="0.31496062992125984"/>
  <pageSetup paperSize="9" scale="63" orientation="portrait" r:id="rId1"/>
  <colBreaks count="1" manualBreakCount="1">
    <brk id="16"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8D0B2C-728B-4326-999D-DD22F33FC839}">
  <dimension ref="A1:I26"/>
  <sheetViews>
    <sheetView view="pageBreakPreview" topLeftCell="A10" zoomScaleNormal="100" zoomScaleSheetLayoutView="100" workbookViewId="0">
      <selection activeCell="A20" sqref="A20"/>
    </sheetView>
  </sheetViews>
  <sheetFormatPr defaultColWidth="12.625" defaultRowHeight="36" customHeight="1" x14ac:dyDescent="0.15"/>
  <cols>
    <col min="1" max="1" width="4.125" style="1" customWidth="1"/>
    <col min="2" max="2" width="18.625" style="1" customWidth="1"/>
    <col min="3" max="3" width="4.125" style="1" customWidth="1"/>
    <col min="4" max="4" width="18.625" style="1" customWidth="1"/>
    <col min="5" max="5" width="4.75" style="1" bestFit="1" customWidth="1"/>
    <col min="6" max="6" width="18.625" style="1" customWidth="1"/>
    <col min="7" max="7" width="19.625" style="1" customWidth="1"/>
    <col min="8" max="8" width="12.625" style="1"/>
    <col min="9" max="9" width="17.125" style="1" bestFit="1" customWidth="1"/>
    <col min="10" max="16384" width="12.625" style="1"/>
  </cols>
  <sheetData>
    <row r="1" spans="1:9" ht="37.5" customHeight="1" x14ac:dyDescent="0.15">
      <c r="A1" s="131" t="s">
        <v>6</v>
      </c>
      <c r="B1" s="131"/>
      <c r="C1" s="131"/>
      <c r="D1" s="131"/>
      <c r="E1" s="131"/>
      <c r="F1" s="131"/>
      <c r="G1" s="131"/>
      <c r="H1" s="3"/>
      <c r="I1" s="3"/>
    </row>
    <row r="2" spans="1:9" ht="37.5" customHeight="1" x14ac:dyDescent="0.15">
      <c r="A2" s="141" t="s">
        <v>7</v>
      </c>
      <c r="B2" s="141"/>
      <c r="C2" s="132" t="s">
        <v>8</v>
      </c>
      <c r="D2" s="133"/>
      <c r="E2" s="133"/>
      <c r="F2" s="133"/>
      <c r="G2" s="134"/>
      <c r="H2" s="2"/>
      <c r="I2" s="4"/>
    </row>
    <row r="3" spans="1:9" ht="37.5" customHeight="1" x14ac:dyDescent="0.15">
      <c r="A3" s="141" t="s">
        <v>9</v>
      </c>
      <c r="B3" s="141"/>
      <c r="C3" s="135" t="s">
        <v>16</v>
      </c>
      <c r="D3" s="136"/>
      <c r="E3" s="136"/>
      <c r="F3" s="136"/>
      <c r="G3" s="137"/>
      <c r="H3" s="2"/>
      <c r="I3" s="2"/>
    </row>
    <row r="4" spans="1:9" ht="37.5" customHeight="1" x14ac:dyDescent="0.15">
      <c r="A4" s="141" t="s">
        <v>10</v>
      </c>
      <c r="B4" s="141"/>
      <c r="C4" s="138">
        <f>+インフレスライド請求額計算例!D6</f>
        <v>44578</v>
      </c>
      <c r="D4" s="139"/>
      <c r="E4" s="139"/>
      <c r="F4" s="139"/>
      <c r="G4" s="140"/>
      <c r="H4" s="2"/>
      <c r="I4" s="2"/>
    </row>
    <row r="5" spans="1:9" ht="37.5" customHeight="1" x14ac:dyDescent="0.15">
      <c r="A5" s="141" t="s">
        <v>18</v>
      </c>
      <c r="B5" s="141"/>
      <c r="C5" s="74"/>
      <c r="D5" s="75">
        <f>+インフレスライド請求額計算例!D6</f>
        <v>44578</v>
      </c>
      <c r="E5" s="76" t="s">
        <v>17</v>
      </c>
      <c r="F5" s="75">
        <f>+インフレスライド請求額計算例!H6</f>
        <v>44804</v>
      </c>
      <c r="G5" s="77" t="s">
        <v>22</v>
      </c>
      <c r="H5" s="2"/>
      <c r="I5" s="2"/>
    </row>
    <row r="6" spans="1:9" ht="37.5" customHeight="1" x14ac:dyDescent="0.15">
      <c r="A6" s="141" t="s">
        <v>11</v>
      </c>
      <c r="B6" s="141"/>
      <c r="C6" s="123">
        <f>+インフレスライド請求額計算例!C8</f>
        <v>23870000</v>
      </c>
      <c r="D6" s="124"/>
      <c r="E6" s="124"/>
      <c r="F6" s="124"/>
      <c r="G6" s="125"/>
      <c r="H6" s="2"/>
      <c r="I6" s="2"/>
    </row>
    <row r="7" spans="1:9" ht="37.5" customHeight="1" x14ac:dyDescent="0.15">
      <c r="A7" s="141" t="s">
        <v>12</v>
      </c>
      <c r="B7" s="143"/>
      <c r="C7" s="126">
        <f>+インフレスライド請求額計算例!S30/インフレスライド請求額計算例!R30</f>
        <v>0.31764976958525348</v>
      </c>
      <c r="D7" s="127"/>
      <c r="E7" s="127"/>
      <c r="F7" s="127"/>
      <c r="G7" s="128"/>
      <c r="H7" s="2"/>
      <c r="I7" s="2"/>
    </row>
    <row r="8" spans="1:9" ht="37.5" customHeight="1" x14ac:dyDescent="0.15">
      <c r="A8" s="142" t="s">
        <v>13</v>
      </c>
      <c r="B8" s="142"/>
      <c r="C8" s="129">
        <f>+C6*C7</f>
        <v>7582300.0000000009</v>
      </c>
      <c r="D8" s="129"/>
      <c r="E8" s="129"/>
      <c r="F8" s="129"/>
      <c r="G8" s="129"/>
      <c r="H8" s="2"/>
      <c r="I8" s="2"/>
    </row>
    <row r="9" spans="1:9" ht="37.5" customHeight="1" x14ac:dyDescent="0.15">
      <c r="A9" s="142" t="s">
        <v>14</v>
      </c>
      <c r="B9" s="142"/>
      <c r="C9" s="129">
        <f>+インフレスライド請求額計算例!N30*1.1</f>
        <v>17600000</v>
      </c>
      <c r="D9" s="129"/>
      <c r="E9" s="129"/>
      <c r="F9" s="129"/>
      <c r="G9" s="129"/>
      <c r="H9" s="2"/>
      <c r="I9" s="2"/>
    </row>
    <row r="10" spans="1:9" ht="37.5" customHeight="1" x14ac:dyDescent="0.15">
      <c r="A10" s="142" t="s">
        <v>15</v>
      </c>
      <c r="B10" s="142"/>
      <c r="C10" s="129">
        <f>+インフレスライド請求額計算例!P30*1.1</f>
        <v>19316000</v>
      </c>
      <c r="D10" s="129"/>
      <c r="E10" s="129"/>
      <c r="F10" s="129"/>
      <c r="G10" s="129"/>
      <c r="H10" s="2"/>
      <c r="I10" s="2"/>
    </row>
    <row r="11" spans="1:9" s="5" customFormat="1" ht="24" customHeight="1" x14ac:dyDescent="0.15">
      <c r="I11" s="6"/>
    </row>
    <row r="12" spans="1:9" s="5" customFormat="1" ht="24" customHeight="1" x14ac:dyDescent="0.15">
      <c r="A12" s="7" t="s">
        <v>98</v>
      </c>
      <c r="B12" s="7"/>
      <c r="C12" s="7"/>
      <c r="D12" s="7"/>
      <c r="E12" s="15"/>
      <c r="F12" s="15"/>
      <c r="G12" s="15"/>
    </row>
    <row r="13" spans="1:9" s="10" customFormat="1" ht="24" customHeight="1" x14ac:dyDescent="0.15">
      <c r="A13" s="8" t="s">
        <v>0</v>
      </c>
      <c r="B13" s="8" t="s">
        <v>3</v>
      </c>
      <c r="C13" s="8" t="s">
        <v>2</v>
      </c>
      <c r="D13" s="8" t="s">
        <v>1</v>
      </c>
      <c r="E13" s="9" t="s">
        <v>4</v>
      </c>
      <c r="F13" s="8" t="s">
        <v>1</v>
      </c>
      <c r="G13" s="8" t="s">
        <v>99</v>
      </c>
    </row>
    <row r="14" spans="1:9" s="10" customFormat="1" ht="24" customHeight="1" thickBot="1" x14ac:dyDescent="0.2">
      <c r="A14" s="8" t="s">
        <v>0</v>
      </c>
      <c r="B14" s="13">
        <f>+C10</f>
        <v>19316000</v>
      </c>
      <c r="C14" s="8" t="s">
        <v>2</v>
      </c>
      <c r="D14" s="13">
        <f>+C9</f>
        <v>17600000</v>
      </c>
      <c r="E14" s="9" t="s">
        <v>4</v>
      </c>
      <c r="F14" s="13">
        <f>+C9</f>
        <v>17600000</v>
      </c>
      <c r="G14" s="8" t="s">
        <v>99</v>
      </c>
    </row>
    <row r="15" spans="1:9" s="5" customFormat="1" ht="24" customHeight="1" thickBot="1" x14ac:dyDescent="0.2">
      <c r="A15" s="8" t="s">
        <v>0</v>
      </c>
      <c r="B15" s="14">
        <f>+B14-D14-F14*1/100</f>
        <v>1540000</v>
      </c>
      <c r="C15" s="15" t="s">
        <v>5</v>
      </c>
      <c r="D15" s="15"/>
      <c r="E15" s="15"/>
      <c r="F15" s="15"/>
      <c r="G15" s="15"/>
    </row>
    <row r="16" spans="1:9" s="5" customFormat="1" ht="30" customHeight="1" x14ac:dyDescent="0.15">
      <c r="B16" s="130" t="s">
        <v>19</v>
      </c>
      <c r="C16" s="130"/>
      <c r="D16" s="130"/>
      <c r="E16" s="130"/>
      <c r="F16" s="130"/>
      <c r="G16" s="130"/>
    </row>
    <row r="17" spans="1:7" s="5" customFormat="1" ht="30" customHeight="1" x14ac:dyDescent="0.15">
      <c r="B17" s="122" t="s">
        <v>20</v>
      </c>
      <c r="C17" s="122"/>
      <c r="D17" s="122"/>
      <c r="E17" s="122"/>
      <c r="F17" s="122"/>
      <c r="G17" s="122"/>
    </row>
    <row r="18" spans="1:7" s="5" customFormat="1" ht="24" customHeight="1" x14ac:dyDescent="0.15">
      <c r="B18" s="15"/>
      <c r="C18" s="15"/>
      <c r="D18" s="15"/>
      <c r="E18" s="15"/>
      <c r="F18" s="15"/>
      <c r="G18" s="15"/>
    </row>
    <row r="19" spans="1:7" s="5" customFormat="1" ht="24" customHeight="1" x14ac:dyDescent="0.15">
      <c r="A19" s="7" t="s">
        <v>103</v>
      </c>
      <c r="B19" s="7"/>
      <c r="C19" s="7"/>
      <c r="D19" s="7"/>
      <c r="E19" s="15"/>
      <c r="F19" s="15"/>
      <c r="G19" s="15"/>
    </row>
    <row r="20" spans="1:7" s="10" customFormat="1" ht="24" customHeight="1" x14ac:dyDescent="0.15">
      <c r="A20" s="8" t="s">
        <v>0</v>
      </c>
      <c r="B20" s="8" t="s">
        <v>3</v>
      </c>
      <c r="C20" s="8" t="s">
        <v>2</v>
      </c>
      <c r="D20" s="8" t="s">
        <v>1</v>
      </c>
      <c r="E20" s="9" t="s">
        <v>100</v>
      </c>
      <c r="F20" s="8" t="s">
        <v>1</v>
      </c>
      <c r="G20" s="8" t="s">
        <v>99</v>
      </c>
    </row>
    <row r="21" spans="1:7" s="10" customFormat="1" ht="24" customHeight="1" thickBot="1" x14ac:dyDescent="0.2">
      <c r="A21" s="8" t="s">
        <v>0</v>
      </c>
      <c r="B21" s="11"/>
      <c r="C21" s="8" t="s">
        <v>2</v>
      </c>
      <c r="D21" s="11"/>
      <c r="E21" s="9" t="s">
        <v>100</v>
      </c>
      <c r="F21" s="11"/>
      <c r="G21" s="8" t="s">
        <v>99</v>
      </c>
    </row>
    <row r="22" spans="1:7" s="5" customFormat="1" ht="24" customHeight="1" thickBot="1" x14ac:dyDescent="0.2">
      <c r="A22" s="8" t="s">
        <v>0</v>
      </c>
      <c r="B22" s="12"/>
      <c r="C22" s="15" t="s">
        <v>5</v>
      </c>
      <c r="D22" s="15"/>
      <c r="E22" s="15"/>
      <c r="F22" s="15"/>
      <c r="G22" s="15"/>
    </row>
    <row r="23" spans="1:7" s="5" customFormat="1" ht="30" customHeight="1" x14ac:dyDescent="0.15">
      <c r="B23" s="130" t="s">
        <v>19</v>
      </c>
      <c r="C23" s="130"/>
      <c r="D23" s="130"/>
      <c r="E23" s="130"/>
      <c r="F23" s="130"/>
      <c r="G23" s="130"/>
    </row>
    <row r="24" spans="1:7" s="5" customFormat="1" ht="30" customHeight="1" x14ac:dyDescent="0.15">
      <c r="B24" s="122" t="s">
        <v>20</v>
      </c>
      <c r="C24" s="122"/>
      <c r="D24" s="122"/>
      <c r="E24" s="122"/>
      <c r="F24" s="122"/>
      <c r="G24" s="122"/>
    </row>
    <row r="25" spans="1:7" s="5" customFormat="1" ht="30" customHeight="1" x14ac:dyDescent="0.15"/>
    <row r="26" spans="1:7" s="5" customFormat="1" ht="30" customHeight="1" x14ac:dyDescent="0.15">
      <c r="A26" s="122" t="s">
        <v>21</v>
      </c>
      <c r="B26" s="122"/>
      <c r="C26" s="122"/>
      <c r="D26" s="122"/>
      <c r="E26" s="122"/>
      <c r="F26" s="122"/>
      <c r="G26" s="122"/>
    </row>
  </sheetData>
  <mergeCells count="23">
    <mergeCell ref="A1:G1"/>
    <mergeCell ref="C2:G2"/>
    <mergeCell ref="C3:G3"/>
    <mergeCell ref="C4:G4"/>
    <mergeCell ref="B16:G16"/>
    <mergeCell ref="A3:B3"/>
    <mergeCell ref="A2:B2"/>
    <mergeCell ref="A9:B9"/>
    <mergeCell ref="A10:B10"/>
    <mergeCell ref="A7:B7"/>
    <mergeCell ref="A8:B8"/>
    <mergeCell ref="A4:B4"/>
    <mergeCell ref="A5:B5"/>
    <mergeCell ref="A6:B6"/>
    <mergeCell ref="A26:G26"/>
    <mergeCell ref="C6:G6"/>
    <mergeCell ref="C7:G7"/>
    <mergeCell ref="C8:G8"/>
    <mergeCell ref="C9:G9"/>
    <mergeCell ref="C10:G10"/>
    <mergeCell ref="B17:G17"/>
    <mergeCell ref="B23:G23"/>
    <mergeCell ref="B24:G24"/>
  </mergeCells>
  <phoneticPr fontId="2"/>
  <pageMargins left="0.70866141732283472" right="0.70866141732283472" top="0.74803149606299213" bottom="0.74803149606299213" header="0.31496062992125984" footer="0.31496062992125984"/>
  <pageSetup paperSize="9" orientation="portrait" r:id="rId1"/>
  <headerFooter>
    <oddHeader>&amp;L&amp;"ＭＳ 明朝,標準"様式１－３　概算スライド額調書</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924E0E-1246-41FF-9322-D4C1A9A0F7C0}">
  <sheetPr>
    <pageSetUpPr fitToPage="1"/>
  </sheetPr>
  <dimension ref="A1:L43"/>
  <sheetViews>
    <sheetView view="pageBreakPreview" zoomScaleNormal="100" zoomScaleSheetLayoutView="100" workbookViewId="0">
      <selection activeCell="G26" sqref="G26"/>
    </sheetView>
  </sheetViews>
  <sheetFormatPr defaultRowHeight="18.75" x14ac:dyDescent="0.15"/>
  <cols>
    <col min="1" max="1" width="0.875" style="18" customWidth="1"/>
    <col min="2" max="3" width="12" style="18" customWidth="1"/>
    <col min="4" max="6" width="7.5" style="18" customWidth="1"/>
    <col min="7" max="7" width="5.75" style="18" customWidth="1"/>
    <col min="8" max="11" width="9.5" style="18" customWidth="1"/>
    <col min="12" max="12" width="20" style="18" bestFit="1" customWidth="1"/>
    <col min="13" max="16384" width="9" style="18"/>
  </cols>
  <sheetData>
    <row r="1" spans="1:12" ht="25.5" x14ac:dyDescent="0.15">
      <c r="A1" s="16"/>
      <c r="B1" s="98" t="s">
        <v>97</v>
      </c>
      <c r="C1" s="98"/>
      <c r="D1" s="98"/>
      <c r="E1" s="98"/>
      <c r="F1" s="98"/>
      <c r="G1" s="98"/>
      <c r="H1" s="98"/>
      <c r="I1" s="98"/>
      <c r="J1" s="98"/>
      <c r="K1" s="98"/>
      <c r="L1" s="98"/>
    </row>
    <row r="2" spans="1:12" x14ac:dyDescent="0.15">
      <c r="A2" s="16"/>
      <c r="B2" s="19"/>
      <c r="C2" s="19"/>
      <c r="D2" s="19"/>
      <c r="E2" s="19"/>
      <c r="F2" s="20"/>
      <c r="G2" s="17"/>
      <c r="H2" s="17"/>
      <c r="I2" s="17"/>
      <c r="J2" s="17"/>
      <c r="K2" s="17"/>
      <c r="L2" s="19"/>
    </row>
    <row r="3" spans="1:12" x14ac:dyDescent="0.15">
      <c r="A3" s="16"/>
      <c r="B3" s="16"/>
      <c r="C3" s="16"/>
      <c r="D3" s="16"/>
      <c r="E3" s="16"/>
      <c r="F3" s="16"/>
      <c r="G3" s="16"/>
      <c r="H3" s="16"/>
      <c r="I3" s="16"/>
      <c r="J3" s="16"/>
      <c r="K3" s="16"/>
      <c r="L3" s="16"/>
    </row>
    <row r="4" spans="1:12" ht="18.75" customHeight="1" x14ac:dyDescent="0.15">
      <c r="A4" s="16"/>
      <c r="B4" s="21" t="s">
        <v>23</v>
      </c>
      <c r="C4" s="99" t="str">
        <f>+インフレスライド請求額計算例!C4</f>
        <v>　○○○○□□□金(○○○)工事(○○○その１)</v>
      </c>
      <c r="D4" s="99"/>
      <c r="E4" s="99"/>
      <c r="F4" s="99"/>
      <c r="G4" s="99"/>
      <c r="H4" s="99"/>
      <c r="I4" s="99"/>
      <c r="J4" s="99"/>
      <c r="K4" s="99"/>
      <c r="L4" s="16"/>
    </row>
    <row r="5" spans="1:12" ht="18.75" customHeight="1" x14ac:dyDescent="0.15">
      <c r="A5" s="16"/>
      <c r="B5" s="21" t="s">
        <v>25</v>
      </c>
      <c r="C5" s="99" t="str">
        <f>+インフレスライド請求額計算例!C5</f>
        <v>　主要地方道○○□□線／○○市○○地内</v>
      </c>
      <c r="D5" s="99"/>
      <c r="E5" s="99"/>
      <c r="F5" s="99"/>
      <c r="G5" s="99"/>
      <c r="H5" s="99"/>
      <c r="I5" s="99"/>
      <c r="J5" s="99"/>
      <c r="K5" s="99"/>
      <c r="L5" s="16"/>
    </row>
    <row r="6" spans="1:12" ht="18.75" customHeight="1" x14ac:dyDescent="0.15">
      <c r="A6" s="16"/>
      <c r="B6" s="21" t="s">
        <v>27</v>
      </c>
      <c r="C6" s="71"/>
      <c r="D6" s="101">
        <f>+インフレスライド請求額計算例!D6</f>
        <v>44578</v>
      </c>
      <c r="E6" s="102"/>
      <c r="F6" s="102"/>
      <c r="G6" s="68" t="s">
        <v>17</v>
      </c>
      <c r="H6" s="101">
        <f>+インフレスライド請求額計算例!H6</f>
        <v>44804</v>
      </c>
      <c r="I6" s="101"/>
      <c r="J6" s="69" t="s">
        <v>93</v>
      </c>
      <c r="K6" s="70"/>
      <c r="L6" s="16"/>
    </row>
    <row r="7" spans="1:12" ht="18.75" customHeight="1" x14ac:dyDescent="0.15">
      <c r="A7" s="16"/>
      <c r="B7" s="21" t="s">
        <v>28</v>
      </c>
      <c r="C7" s="99" t="str">
        <f>+インフレスライド請求額計算例!C7</f>
        <v>　□□□建設㈱　代表取締役　□□　○○</v>
      </c>
      <c r="D7" s="99"/>
      <c r="E7" s="99"/>
      <c r="F7" s="99"/>
      <c r="G7" s="99"/>
      <c r="H7" s="99"/>
      <c r="I7" s="99"/>
      <c r="J7" s="99"/>
      <c r="K7" s="99"/>
      <c r="L7" s="16"/>
    </row>
    <row r="8" spans="1:12" ht="18.75" customHeight="1" x14ac:dyDescent="0.15">
      <c r="A8" s="16"/>
      <c r="B8" s="21" t="s">
        <v>30</v>
      </c>
      <c r="C8" s="100">
        <f>+インフレスライド請求額計算例!C8</f>
        <v>23870000</v>
      </c>
      <c r="D8" s="100"/>
      <c r="E8" s="100"/>
      <c r="F8" s="100"/>
      <c r="G8" s="100"/>
      <c r="H8" s="100"/>
      <c r="I8" s="100"/>
      <c r="J8" s="100"/>
      <c r="K8" s="100"/>
      <c r="L8" s="16"/>
    </row>
    <row r="9" spans="1:12" ht="18.75" customHeight="1" x14ac:dyDescent="0.15">
      <c r="A9" s="16"/>
      <c r="B9" s="21" t="s">
        <v>31</v>
      </c>
      <c r="C9" s="100">
        <f>+インフレスライド請求額計算例!C9</f>
        <v>1540000</v>
      </c>
      <c r="D9" s="100"/>
      <c r="E9" s="100"/>
      <c r="F9" s="100"/>
      <c r="G9" s="100"/>
      <c r="H9" s="100"/>
      <c r="I9" s="100"/>
      <c r="J9" s="100"/>
      <c r="K9" s="100"/>
      <c r="L9" s="16"/>
    </row>
    <row r="10" spans="1:12" x14ac:dyDescent="0.15">
      <c r="A10" s="16"/>
      <c r="B10" s="16"/>
      <c r="C10" s="16"/>
      <c r="D10" s="16"/>
      <c r="E10" s="16"/>
      <c r="F10" s="16"/>
      <c r="G10" s="16"/>
      <c r="H10" s="16"/>
      <c r="I10" s="16"/>
      <c r="J10" s="16"/>
      <c r="K10" s="16"/>
      <c r="L10" s="16"/>
    </row>
    <row r="11" spans="1:12" ht="18" customHeight="1" x14ac:dyDescent="0.15">
      <c r="A11" s="16"/>
      <c r="B11" s="21" t="s">
        <v>32</v>
      </c>
      <c r="C11" s="21" t="s">
        <v>33</v>
      </c>
      <c r="D11" s="21" t="s">
        <v>34</v>
      </c>
      <c r="E11" s="21" t="s">
        <v>35</v>
      </c>
      <c r="F11" s="21" t="s">
        <v>36</v>
      </c>
      <c r="G11" s="21" t="s">
        <v>37</v>
      </c>
      <c r="H11" s="21" t="s">
        <v>38</v>
      </c>
      <c r="I11" s="21" t="s">
        <v>39</v>
      </c>
      <c r="J11" s="21" t="s">
        <v>40</v>
      </c>
      <c r="K11" s="78" t="s">
        <v>41</v>
      </c>
      <c r="L11" s="78" t="s">
        <v>46</v>
      </c>
    </row>
    <row r="12" spans="1:12" ht="18" customHeight="1" x14ac:dyDescent="0.15">
      <c r="A12" s="16"/>
      <c r="B12" s="28" t="s">
        <v>47</v>
      </c>
      <c r="C12" s="28"/>
      <c r="D12" s="28"/>
      <c r="E12" s="28"/>
      <c r="F12" s="28"/>
      <c r="G12" s="29"/>
      <c r="H12" s="28"/>
      <c r="I12" s="28"/>
      <c r="J12" s="28"/>
      <c r="K12" s="28"/>
      <c r="L12" s="83"/>
    </row>
    <row r="13" spans="1:12" ht="18" customHeight="1" x14ac:dyDescent="0.15">
      <c r="A13" s="16"/>
      <c r="B13" s="28"/>
      <c r="C13" s="28" t="s">
        <v>48</v>
      </c>
      <c r="D13" s="28" t="s">
        <v>49</v>
      </c>
      <c r="E13" s="28" t="s">
        <v>50</v>
      </c>
      <c r="F13" s="28"/>
      <c r="G13" s="29" t="s">
        <v>51</v>
      </c>
      <c r="H13" s="34">
        <v>800</v>
      </c>
      <c r="I13" s="34">
        <v>800</v>
      </c>
      <c r="J13" s="34">
        <v>0</v>
      </c>
      <c r="K13" s="34">
        <f>+H13-I13+J13</f>
        <v>0</v>
      </c>
      <c r="L13" s="79"/>
    </row>
    <row r="14" spans="1:12" ht="18" customHeight="1" x14ac:dyDescent="0.15">
      <c r="A14" s="16"/>
      <c r="B14" s="28"/>
      <c r="C14" s="28"/>
      <c r="D14" s="28" t="s">
        <v>52</v>
      </c>
      <c r="E14" s="28" t="s">
        <v>53</v>
      </c>
      <c r="F14" s="28"/>
      <c r="G14" s="29" t="s">
        <v>51</v>
      </c>
      <c r="H14" s="34">
        <v>500</v>
      </c>
      <c r="I14" s="34">
        <v>500</v>
      </c>
      <c r="J14" s="34">
        <v>0</v>
      </c>
      <c r="K14" s="34">
        <f t="shared" ref="K14:K22" si="0">+H14-I14+J14</f>
        <v>0</v>
      </c>
      <c r="L14" s="79"/>
    </row>
    <row r="15" spans="1:12" ht="18" customHeight="1" x14ac:dyDescent="0.15">
      <c r="A15" s="16"/>
      <c r="B15" s="28"/>
      <c r="C15" s="28" t="s">
        <v>54</v>
      </c>
      <c r="D15" s="28" t="s">
        <v>55</v>
      </c>
      <c r="E15" s="28" t="s">
        <v>56</v>
      </c>
      <c r="F15" s="28"/>
      <c r="G15" s="29" t="s">
        <v>51</v>
      </c>
      <c r="H15" s="34">
        <v>500</v>
      </c>
      <c r="I15" s="34">
        <v>300</v>
      </c>
      <c r="J15" s="34">
        <v>-50</v>
      </c>
      <c r="K15" s="34">
        <f t="shared" si="0"/>
        <v>150</v>
      </c>
      <c r="L15" s="79"/>
    </row>
    <row r="16" spans="1:12" ht="18" customHeight="1" x14ac:dyDescent="0.15">
      <c r="A16" s="16"/>
      <c r="B16" s="28"/>
      <c r="C16" s="28"/>
      <c r="D16" s="28"/>
      <c r="E16" s="28" t="s">
        <v>57</v>
      </c>
      <c r="F16" s="28"/>
      <c r="G16" s="29" t="s">
        <v>51</v>
      </c>
      <c r="H16" s="34">
        <v>300</v>
      </c>
      <c r="I16" s="34">
        <v>200</v>
      </c>
      <c r="J16" s="34">
        <v>-20</v>
      </c>
      <c r="K16" s="34">
        <f t="shared" si="0"/>
        <v>80</v>
      </c>
      <c r="L16" s="79"/>
    </row>
    <row r="17" spans="1:12" ht="18" customHeight="1" x14ac:dyDescent="0.15">
      <c r="A17" s="16"/>
      <c r="B17" s="28"/>
      <c r="C17" s="28"/>
      <c r="D17" s="28" t="s">
        <v>58</v>
      </c>
      <c r="E17" s="28" t="s">
        <v>59</v>
      </c>
      <c r="F17" s="28"/>
      <c r="G17" s="29" t="s">
        <v>60</v>
      </c>
      <c r="H17" s="34">
        <v>500</v>
      </c>
      <c r="I17" s="34">
        <v>300</v>
      </c>
      <c r="J17" s="34">
        <v>-50</v>
      </c>
      <c r="K17" s="34">
        <f t="shared" si="0"/>
        <v>150</v>
      </c>
      <c r="L17" s="79"/>
    </row>
    <row r="18" spans="1:12" ht="18" customHeight="1" x14ac:dyDescent="0.15">
      <c r="A18" s="16"/>
      <c r="B18" s="28"/>
      <c r="C18" s="28" t="s">
        <v>61</v>
      </c>
      <c r="D18" s="28" t="s">
        <v>62</v>
      </c>
      <c r="E18" s="28" t="s">
        <v>63</v>
      </c>
      <c r="F18" s="28"/>
      <c r="G18" s="29" t="s">
        <v>64</v>
      </c>
      <c r="H18" s="34">
        <v>1500</v>
      </c>
      <c r="I18" s="34">
        <v>0</v>
      </c>
      <c r="J18" s="34">
        <v>300</v>
      </c>
      <c r="K18" s="34">
        <f t="shared" si="0"/>
        <v>1800</v>
      </c>
      <c r="L18" s="79"/>
    </row>
    <row r="19" spans="1:12" ht="18" customHeight="1" x14ac:dyDescent="0.15">
      <c r="A19" s="16"/>
      <c r="B19" s="28"/>
      <c r="C19" s="28"/>
      <c r="D19" s="28"/>
      <c r="E19" s="28" t="s">
        <v>65</v>
      </c>
      <c r="F19" s="28"/>
      <c r="G19" s="29" t="s">
        <v>64</v>
      </c>
      <c r="H19" s="34">
        <v>1500</v>
      </c>
      <c r="I19" s="34">
        <v>0</v>
      </c>
      <c r="J19" s="34">
        <v>300</v>
      </c>
      <c r="K19" s="34">
        <f t="shared" si="0"/>
        <v>1800</v>
      </c>
      <c r="L19" s="79"/>
    </row>
    <row r="20" spans="1:12" ht="18" customHeight="1" x14ac:dyDescent="0.15">
      <c r="A20" s="16"/>
      <c r="B20" s="28"/>
      <c r="C20" s="28"/>
      <c r="D20" s="28"/>
      <c r="E20" s="28" t="s">
        <v>66</v>
      </c>
      <c r="F20" s="28"/>
      <c r="G20" s="29" t="s">
        <v>64</v>
      </c>
      <c r="H20" s="34">
        <v>1500</v>
      </c>
      <c r="I20" s="34">
        <v>0</v>
      </c>
      <c r="J20" s="34">
        <v>300</v>
      </c>
      <c r="K20" s="34">
        <f t="shared" si="0"/>
        <v>1800</v>
      </c>
      <c r="L20" s="84" t="s">
        <v>96</v>
      </c>
    </row>
    <row r="21" spans="1:12" ht="18" customHeight="1" x14ac:dyDescent="0.15">
      <c r="A21" s="16"/>
      <c r="B21" s="28"/>
      <c r="C21" s="28"/>
      <c r="D21" s="28"/>
      <c r="E21" s="28" t="s">
        <v>67</v>
      </c>
      <c r="F21" s="28"/>
      <c r="G21" s="29" t="s">
        <v>64</v>
      </c>
      <c r="H21" s="34">
        <v>1500</v>
      </c>
      <c r="I21" s="34">
        <v>0</v>
      </c>
      <c r="J21" s="34">
        <v>300</v>
      </c>
      <c r="K21" s="34">
        <f t="shared" si="0"/>
        <v>1800</v>
      </c>
      <c r="L21" s="84" t="s">
        <v>96</v>
      </c>
    </row>
    <row r="22" spans="1:12" ht="18" customHeight="1" x14ac:dyDescent="0.15">
      <c r="A22" s="16"/>
      <c r="B22" s="28"/>
      <c r="C22" s="28" t="s">
        <v>68</v>
      </c>
      <c r="D22" s="28" t="s">
        <v>68</v>
      </c>
      <c r="E22" s="28" t="s">
        <v>69</v>
      </c>
      <c r="F22" s="28"/>
      <c r="G22" s="29" t="s">
        <v>60</v>
      </c>
      <c r="H22" s="34">
        <v>750</v>
      </c>
      <c r="I22" s="40">
        <v>0</v>
      </c>
      <c r="J22" s="34">
        <v>150</v>
      </c>
      <c r="K22" s="34">
        <f t="shared" si="0"/>
        <v>900</v>
      </c>
      <c r="L22" s="84" t="s">
        <v>96</v>
      </c>
    </row>
    <row r="23" spans="1:12" ht="18" customHeight="1" x14ac:dyDescent="0.15">
      <c r="A23" s="16"/>
      <c r="B23" s="41"/>
      <c r="C23" s="41"/>
      <c r="D23" s="41"/>
      <c r="E23" s="41"/>
      <c r="F23" s="41"/>
      <c r="G23" s="42"/>
      <c r="H23" s="43"/>
      <c r="I23" s="43"/>
      <c r="J23" s="43"/>
      <c r="K23" s="80"/>
      <c r="L23" s="79"/>
    </row>
    <row r="24" spans="1:12" ht="18" customHeight="1" x14ac:dyDescent="0.15">
      <c r="A24" s="16"/>
      <c r="B24" s="46" t="s">
        <v>70</v>
      </c>
      <c r="C24" s="46"/>
      <c r="D24" s="46"/>
      <c r="E24" s="46"/>
      <c r="F24" s="46"/>
      <c r="G24" s="47"/>
      <c r="H24" s="46"/>
      <c r="I24" s="46"/>
      <c r="J24" s="46"/>
      <c r="K24" s="81"/>
      <c r="L24" s="79"/>
    </row>
    <row r="25" spans="1:12" ht="18" customHeight="1" x14ac:dyDescent="0.15">
      <c r="A25" s="16"/>
      <c r="B25" s="46"/>
      <c r="C25" s="46" t="s">
        <v>71</v>
      </c>
      <c r="D25" s="104"/>
      <c r="E25" s="105"/>
      <c r="F25" s="106"/>
      <c r="G25" s="47" t="s">
        <v>72</v>
      </c>
      <c r="H25" s="46">
        <v>1</v>
      </c>
      <c r="I25" s="46">
        <v>1</v>
      </c>
      <c r="J25" s="46">
        <v>1</v>
      </c>
      <c r="K25" s="81">
        <v>1</v>
      </c>
      <c r="L25" s="79"/>
    </row>
    <row r="26" spans="1:12" ht="18" customHeight="1" x14ac:dyDescent="0.15">
      <c r="A26" s="16"/>
      <c r="B26" s="46" t="s">
        <v>73</v>
      </c>
      <c r="C26" s="46"/>
      <c r="D26" s="46"/>
      <c r="E26" s="46"/>
      <c r="F26" s="46"/>
      <c r="G26" s="47"/>
      <c r="H26" s="46"/>
      <c r="I26" s="46"/>
      <c r="J26" s="46"/>
      <c r="K26" s="81"/>
      <c r="L26" s="79"/>
    </row>
    <row r="27" spans="1:12" ht="18" customHeight="1" x14ac:dyDescent="0.15">
      <c r="A27" s="16"/>
      <c r="B27" s="46"/>
      <c r="C27" s="46" t="s">
        <v>74</v>
      </c>
      <c r="D27" s="104"/>
      <c r="E27" s="105"/>
      <c r="F27" s="106"/>
      <c r="G27" s="47" t="s">
        <v>72</v>
      </c>
      <c r="H27" s="46">
        <v>1</v>
      </c>
      <c r="I27" s="46">
        <v>1</v>
      </c>
      <c r="J27" s="46">
        <v>1</v>
      </c>
      <c r="K27" s="81">
        <v>1</v>
      </c>
      <c r="L27" s="79"/>
    </row>
    <row r="28" spans="1:12" ht="18" customHeight="1" x14ac:dyDescent="0.15">
      <c r="A28" s="16"/>
      <c r="B28" s="46" t="s">
        <v>75</v>
      </c>
      <c r="C28" s="46"/>
      <c r="D28" s="46"/>
      <c r="E28" s="46"/>
      <c r="F28" s="46"/>
      <c r="G28" s="46"/>
      <c r="H28" s="46"/>
      <c r="I28" s="46"/>
      <c r="J28" s="46"/>
      <c r="K28" s="81"/>
      <c r="L28" s="79"/>
    </row>
    <row r="29" spans="1:12" ht="18" customHeight="1" x14ac:dyDescent="0.15">
      <c r="A29" s="16"/>
      <c r="B29" s="46"/>
      <c r="C29" s="46" t="s">
        <v>76</v>
      </c>
      <c r="D29" s="104"/>
      <c r="E29" s="105"/>
      <c r="F29" s="106"/>
      <c r="G29" s="47" t="s">
        <v>72</v>
      </c>
      <c r="H29" s="46">
        <v>1</v>
      </c>
      <c r="I29" s="46">
        <v>1</v>
      </c>
      <c r="J29" s="46">
        <v>1</v>
      </c>
      <c r="K29" s="81">
        <v>1</v>
      </c>
      <c r="L29" s="79"/>
    </row>
    <row r="30" spans="1:12" ht="18" customHeight="1" x14ac:dyDescent="0.15">
      <c r="A30" s="16"/>
      <c r="B30" s="46" t="s">
        <v>77</v>
      </c>
      <c r="C30" s="46"/>
      <c r="D30" s="95" t="s">
        <v>78</v>
      </c>
      <c r="E30" s="96"/>
      <c r="F30" s="97"/>
      <c r="G30" s="46"/>
      <c r="H30" s="46"/>
      <c r="I30" s="46"/>
      <c r="J30" s="46"/>
      <c r="K30" s="81"/>
      <c r="L30" s="79"/>
    </row>
    <row r="31" spans="1:12" ht="18" customHeight="1" x14ac:dyDescent="0.15">
      <c r="A31" s="16"/>
      <c r="B31" s="46"/>
      <c r="C31" s="107"/>
      <c r="D31" s="107"/>
      <c r="E31" s="46"/>
      <c r="F31" s="46"/>
      <c r="G31" s="46"/>
      <c r="H31" s="46"/>
      <c r="I31" s="46"/>
      <c r="J31" s="46"/>
      <c r="K31" s="81"/>
      <c r="L31" s="79"/>
    </row>
    <row r="32" spans="1:12" ht="18" customHeight="1" x14ac:dyDescent="0.15">
      <c r="A32" s="16"/>
      <c r="B32" s="46"/>
      <c r="C32" s="107"/>
      <c r="D32" s="107"/>
      <c r="E32" s="46"/>
      <c r="F32" s="46"/>
      <c r="G32" s="46"/>
      <c r="H32" s="46"/>
      <c r="I32" s="46"/>
      <c r="J32" s="46"/>
      <c r="K32" s="81"/>
      <c r="L32" s="85"/>
    </row>
    <row r="33" spans="1:12" ht="18" customHeight="1" x14ac:dyDescent="0.15">
      <c r="A33" s="16"/>
      <c r="B33" s="55"/>
      <c r="C33" s="56"/>
      <c r="D33" s="56"/>
      <c r="E33" s="55"/>
      <c r="F33" s="55"/>
      <c r="G33" s="55"/>
      <c r="H33" s="57"/>
      <c r="I33" s="57"/>
      <c r="J33" s="57"/>
      <c r="K33" s="82"/>
      <c r="L33" s="86"/>
    </row>
    <row r="34" spans="1:12" ht="18" customHeight="1" x14ac:dyDescent="0.15">
      <c r="A34" s="16"/>
      <c r="B34" s="55"/>
      <c r="C34" s="108"/>
      <c r="D34" s="108"/>
      <c r="E34" s="55"/>
      <c r="F34" s="55"/>
      <c r="G34" s="55"/>
      <c r="H34" s="57"/>
      <c r="I34" s="57"/>
      <c r="J34" s="57"/>
      <c r="K34" s="82"/>
      <c r="L34" s="82"/>
    </row>
    <row r="35" spans="1:12" x14ac:dyDescent="0.15">
      <c r="A35" s="16"/>
      <c r="B35" s="16"/>
      <c r="C35" s="16"/>
      <c r="D35" s="16"/>
      <c r="E35" s="16"/>
      <c r="F35" s="16"/>
      <c r="G35" s="16"/>
      <c r="H35" s="16"/>
      <c r="I35" s="16"/>
      <c r="J35" s="16"/>
      <c r="K35" s="16"/>
      <c r="L35" s="16"/>
    </row>
    <row r="36" spans="1:12" x14ac:dyDescent="0.15">
      <c r="A36" s="16"/>
      <c r="B36" s="16"/>
      <c r="C36" s="16"/>
      <c r="D36" s="16"/>
      <c r="E36" s="16"/>
      <c r="F36" s="16"/>
      <c r="G36" s="16"/>
      <c r="H36" s="16"/>
      <c r="I36" s="16"/>
      <c r="J36" s="16"/>
      <c r="K36" s="16"/>
      <c r="L36" s="16"/>
    </row>
    <row r="37" spans="1:12" ht="18" customHeight="1" x14ac:dyDescent="0.15">
      <c r="A37" s="16"/>
      <c r="B37" s="16"/>
      <c r="C37" s="16"/>
      <c r="D37" s="16"/>
      <c r="E37" s="16"/>
      <c r="F37" s="16"/>
      <c r="G37" s="16"/>
      <c r="H37" s="16"/>
      <c r="I37" s="16"/>
      <c r="J37" s="16"/>
      <c r="K37" s="16"/>
      <c r="L37" s="16"/>
    </row>
    <row r="38" spans="1:12" x14ac:dyDescent="0.15">
      <c r="A38" s="16"/>
      <c r="B38" s="16"/>
      <c r="C38" s="16"/>
      <c r="D38" s="16"/>
      <c r="E38" s="16"/>
      <c r="F38" s="16"/>
      <c r="G38" s="16"/>
      <c r="H38" s="16"/>
      <c r="I38" s="16"/>
      <c r="J38" s="16"/>
      <c r="K38" s="16"/>
      <c r="L38" s="16"/>
    </row>
    <row r="39" spans="1:12" x14ac:dyDescent="0.15">
      <c r="A39" s="16"/>
      <c r="B39" s="16"/>
      <c r="C39" s="16"/>
      <c r="D39" s="16"/>
      <c r="E39" s="16"/>
      <c r="F39" s="16"/>
      <c r="G39" s="16"/>
      <c r="H39" s="16"/>
      <c r="I39" s="16"/>
      <c r="J39" s="16"/>
      <c r="K39" s="16"/>
      <c r="L39" s="16"/>
    </row>
    <row r="40" spans="1:12" x14ac:dyDescent="0.15">
      <c r="A40" s="16"/>
      <c r="B40" s="16"/>
      <c r="C40" s="16"/>
      <c r="D40" s="16"/>
      <c r="E40" s="16"/>
      <c r="F40" s="16"/>
      <c r="G40" s="16"/>
      <c r="H40" s="16"/>
      <c r="I40" s="16"/>
      <c r="J40" s="16"/>
      <c r="K40" s="16"/>
      <c r="L40" s="16"/>
    </row>
    <row r="41" spans="1:12" x14ac:dyDescent="0.15">
      <c r="A41" s="16"/>
      <c r="B41" s="16"/>
      <c r="C41" s="16"/>
      <c r="D41" s="16"/>
      <c r="E41" s="16"/>
      <c r="F41" s="16"/>
      <c r="G41" s="16"/>
      <c r="H41" s="16"/>
      <c r="I41" s="16"/>
      <c r="J41" s="16"/>
      <c r="K41" s="16"/>
      <c r="L41" s="16"/>
    </row>
    <row r="42" spans="1:12" x14ac:dyDescent="0.15">
      <c r="A42" s="16"/>
      <c r="B42" s="16"/>
      <c r="C42" s="16"/>
      <c r="D42" s="16"/>
      <c r="E42" s="16"/>
      <c r="F42" s="16"/>
      <c r="G42" s="16"/>
      <c r="H42" s="16"/>
      <c r="I42" s="16"/>
      <c r="J42" s="16"/>
      <c r="K42" s="16"/>
      <c r="L42" s="16"/>
    </row>
    <row r="43" spans="1:12" x14ac:dyDescent="0.15">
      <c r="A43" s="16"/>
      <c r="B43" s="16"/>
      <c r="C43" s="16"/>
      <c r="D43" s="16"/>
      <c r="E43" s="16"/>
      <c r="F43" s="16"/>
      <c r="G43" s="16"/>
      <c r="H43" s="16"/>
      <c r="I43" s="16"/>
      <c r="J43" s="16"/>
      <c r="K43" s="16"/>
      <c r="L43" s="16"/>
    </row>
  </sheetData>
  <mergeCells count="15">
    <mergeCell ref="D30:F30"/>
    <mergeCell ref="C31:D31"/>
    <mergeCell ref="C32:D32"/>
    <mergeCell ref="C34:D34"/>
    <mergeCell ref="C8:K8"/>
    <mergeCell ref="C9:K9"/>
    <mergeCell ref="D25:F25"/>
    <mergeCell ref="D27:F27"/>
    <mergeCell ref="D29:F29"/>
    <mergeCell ref="C7:K7"/>
    <mergeCell ref="B1:L1"/>
    <mergeCell ref="C4:K4"/>
    <mergeCell ref="C5:K5"/>
    <mergeCell ref="D6:F6"/>
    <mergeCell ref="H6:I6"/>
  </mergeCells>
  <phoneticPr fontId="2"/>
  <pageMargins left="0.47244094488188981" right="0.23622047244094491" top="0.47244094488188981" bottom="0.74803149606299213" header="0.31496062992125984" footer="0.31496062992125984"/>
  <pageSetup paperSize="9" scale="87" orientation="portrait" r:id="rId1"/>
  <colBreaks count="1" manualBreakCount="1">
    <brk id="11"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インフレスライド請求額計算例</vt:lpstr>
      <vt:lpstr>様式１－3</vt:lpstr>
      <vt:lpstr>数量総括表</vt:lpstr>
      <vt:lpstr>インフレスライド請求額計算例!Print_Area</vt:lpstr>
      <vt:lpstr>数量総括表!Print_Area</vt:lpstr>
      <vt:lpstr>'様式１－3'!Print_Area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埼玉県</dc:creator>
  <cp:lastModifiedBy>埼玉県</cp:lastModifiedBy>
  <cp:lastPrinted>2022-05-24T06:46:37Z</cp:lastPrinted>
  <dcterms:created xsi:type="dcterms:W3CDTF">2022-05-11T07:37:38Z</dcterms:created>
  <dcterms:modified xsi:type="dcterms:W3CDTF">2022-06-22T08:33:17Z</dcterms:modified>
</cp:coreProperties>
</file>