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codeName="ThisWorkbook"/>
  <mc:AlternateContent xmlns:mc="http://schemas.openxmlformats.org/markup-compatibility/2006">
    <mc:Choice Requires="x15">
      <x15ac:absPath xmlns:x15ac="http://schemas.microsoft.com/office/spreadsheetml/2010/11/ac" url="C:\Users\112424\Box\【02_課所共有】02_04_学事課\R07年度\06_検査指導担当\検06　検査調書\06_HP掲載\専各\"/>
    </mc:Choice>
  </mc:AlternateContent>
  <xr:revisionPtr revIDLastSave="0" documentId="13_ncr:1_{70908A3A-5C07-477E-90BC-6BB7E9091503}" xr6:coauthVersionLast="47" xr6:coauthVersionMax="47" xr10:uidLastSave="{00000000-0000-0000-0000-000000000000}"/>
  <bookViews>
    <workbookView xWindow="-80" yWindow="-80" windowWidth="19360" windowHeight="11440" tabRatio="682" xr2:uid="{EFDC23CC-CA6C-4203-8089-110FA8DDB87E}"/>
  </bookViews>
  <sheets>
    <sheet name="調書" sheetId="22" r:id="rId1"/>
    <sheet name="備考欄" sheetId="35" r:id="rId2"/>
    <sheet name="入力例" sheetId="34" r:id="rId3"/>
    <sheet name="別紙１" sheetId="30" r:id="rId4"/>
    <sheet name="別紙１参考" sheetId="29" r:id="rId5"/>
    <sheet name="別紙2" sheetId="25" r:id="rId6"/>
    <sheet name="別紙3" sheetId="26" r:id="rId7"/>
    <sheet name="別紙4・5・6・7" sheetId="21" r:id="rId8"/>
    <sheet name="別紙8" sheetId="15" r:id="rId9"/>
    <sheet name="参考" sheetId="27" r:id="rId10"/>
  </sheets>
  <definedNames>
    <definedName name="_xlnm.Print_Area" localSheetId="0">調書!$A$1:$Y$1457</definedName>
    <definedName name="_xlnm.Print_Area" localSheetId="2">入力例!$A$1:$Z$1445</definedName>
    <definedName name="_xlnm.Print_Area" localSheetId="1">備考欄!$A$1:$Y$78</definedName>
    <definedName name="_xlnm.Print_Area" localSheetId="3">別紙１!$A$1:$AV$69</definedName>
    <definedName name="_xlnm.Print_Area" localSheetId="5">別紙2!$A$1:$E$45</definedName>
    <definedName name="_xlnm.Print_Titles" localSheetId="2">入力例!$1:$2</definedName>
    <definedName name="_xlnm.Print_Titles" localSheetId="1">備考欄!$1:$1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25" i="25" l="1"/>
  <c r="E38" i="25"/>
  <c r="E37" i="25"/>
  <c r="E36" i="25"/>
  <c r="E35" i="25"/>
  <c r="E34" i="25"/>
  <c r="E33" i="25"/>
  <c r="C25" i="25"/>
  <c r="E25" i="25"/>
  <c r="E24" i="25"/>
  <c r="E23" i="25"/>
  <c r="E22" i="25"/>
  <c r="E21" i="25"/>
  <c r="E20" i="25"/>
  <c r="E19" i="25"/>
  <c r="E18" i="25"/>
  <c r="E17" i="25"/>
  <c r="E16" i="25"/>
  <c r="E15" i="25"/>
  <c r="D11" i="25"/>
  <c r="J632" i="34"/>
  <c r="J633" i="34" s="1"/>
  <c r="G632" i="34"/>
  <c r="G633" i="34" s="1"/>
  <c r="P629" i="34"/>
  <c r="P630" i="34" s="1"/>
  <c r="M629" i="34"/>
  <c r="M630" i="34" s="1"/>
  <c r="J629" i="34"/>
  <c r="J630" i="34" s="1"/>
  <c r="G629" i="34"/>
  <c r="G630" i="34" s="1"/>
  <c r="J632" i="22"/>
  <c r="J633" i="22" s="1"/>
  <c r="G632" i="22"/>
  <c r="G633" i="22" s="1"/>
  <c r="P629" i="22"/>
  <c r="P630" i="22" s="1"/>
  <c r="M629" i="22"/>
  <c r="M630" i="22" s="1"/>
  <c r="J629" i="22"/>
  <c r="J630" i="22" s="1"/>
  <c r="G629" i="22"/>
  <c r="G630" i="22" s="1"/>
  <c r="S997" i="34"/>
  <c r="S993" i="22"/>
  <c r="S212" i="22"/>
  <c r="S188" i="22"/>
  <c r="S190" i="34"/>
  <c r="S575" i="34"/>
  <c r="S575" i="22"/>
  <c r="S508" i="34"/>
  <c r="U510" i="34"/>
  <c r="S510" i="34"/>
  <c r="U509" i="34"/>
  <c r="S509" i="34"/>
  <c r="U508" i="34"/>
  <c r="S250" i="34"/>
  <c r="S291" i="22"/>
  <c r="S1405" i="34"/>
  <c r="S1379" i="34"/>
  <c r="S1324" i="34"/>
  <c r="S1276" i="34"/>
  <c r="S1235" i="34"/>
  <c r="S1191" i="34"/>
  <c r="S1138" i="34"/>
  <c r="S1102" i="34"/>
  <c r="S1080" i="34"/>
  <c r="S1031" i="34"/>
  <c r="S957" i="34"/>
  <c r="S925" i="34"/>
  <c r="S872" i="34"/>
  <c r="O862" i="34"/>
  <c r="S832" i="34"/>
  <c r="S764" i="34"/>
  <c r="S708" i="34"/>
  <c r="S655" i="34"/>
  <c r="S623" i="34"/>
  <c r="S522" i="34"/>
  <c r="P529" i="34"/>
  <c r="P528" i="34"/>
  <c r="N527" i="34"/>
  <c r="L527" i="34"/>
  <c r="J527" i="34"/>
  <c r="H527" i="34"/>
  <c r="P519" i="34"/>
  <c r="P518" i="34"/>
  <c r="N517" i="34"/>
  <c r="L517" i="34"/>
  <c r="J517" i="34"/>
  <c r="H517" i="34"/>
  <c r="S472" i="34"/>
  <c r="P457" i="34"/>
  <c r="P463" i="34" s="1"/>
  <c r="S453" i="34"/>
  <c r="S397" i="34"/>
  <c r="S342" i="34"/>
  <c r="S291" i="34"/>
  <c r="N183" i="34"/>
  <c r="N184" i="34" s="1"/>
  <c r="P184" i="34" s="1"/>
  <c r="N179" i="34"/>
  <c r="N180" i="34" s="1"/>
  <c r="P180" i="34" s="1"/>
  <c r="S134" i="34"/>
  <c r="S81" i="34"/>
  <c r="S48" i="34"/>
  <c r="P520" i="22"/>
  <c r="P459" i="22"/>
  <c r="P465" i="22" s="1"/>
  <c r="P517" i="34" l="1"/>
  <c r="P527" i="34"/>
  <c r="X2" i="15" l="1"/>
  <c r="M99" i="21"/>
  <c r="M72" i="21"/>
  <c r="M26" i="21"/>
  <c r="M2" i="21"/>
  <c r="S47" i="22" l="1"/>
  <c r="N181" i="22" l="1"/>
  <c r="N182" i="22" s="1"/>
  <c r="P182" i="22" s="1"/>
  <c r="N177" i="22"/>
  <c r="N178" i="22" s="1"/>
  <c r="P178" i="22" s="1"/>
  <c r="AB2" i="30"/>
  <c r="AI38" i="30"/>
  <c r="AH38" i="30"/>
  <c r="AG38" i="30"/>
  <c r="AF38" i="30"/>
  <c r="AE38" i="30"/>
  <c r="AD38" i="30"/>
  <c r="AC38" i="30"/>
  <c r="AB38" i="30"/>
  <c r="AA38" i="30"/>
  <c r="Z38" i="30"/>
  <c r="Y38" i="30"/>
  <c r="X38" i="30"/>
  <c r="W38" i="30"/>
  <c r="V38" i="30"/>
  <c r="T38" i="30"/>
  <c r="S38" i="30"/>
  <c r="R38" i="30"/>
  <c r="P38" i="30"/>
  <c r="O38" i="30"/>
  <c r="N38" i="30"/>
  <c r="M38" i="30"/>
  <c r="L38" i="30"/>
  <c r="K38" i="30"/>
  <c r="J38" i="30"/>
  <c r="I38" i="30"/>
  <c r="H38" i="30"/>
  <c r="G38" i="30"/>
  <c r="AH37" i="30"/>
  <c r="AG37" i="30"/>
  <c r="AF37" i="30"/>
  <c r="AE37" i="30"/>
  <c r="AD37" i="30"/>
  <c r="AC37" i="30"/>
  <c r="AB37" i="30"/>
  <c r="AA37" i="30"/>
  <c r="Z37" i="30"/>
  <c r="Y37" i="30"/>
  <c r="X37" i="30"/>
  <c r="W37" i="30"/>
  <c r="V37" i="30"/>
  <c r="T37" i="30"/>
  <c r="S37" i="30"/>
  <c r="R37" i="30"/>
  <c r="P37" i="30"/>
  <c r="O37" i="30"/>
  <c r="N37" i="30"/>
  <c r="M37" i="30"/>
  <c r="L37" i="30"/>
  <c r="K37" i="30"/>
  <c r="J37" i="30"/>
  <c r="I37" i="30"/>
  <c r="H37" i="30"/>
  <c r="G37" i="30"/>
  <c r="AG36" i="30"/>
  <c r="AF36" i="30"/>
  <c r="AE36" i="30"/>
  <c r="AD36" i="30"/>
  <c r="AC36" i="30"/>
  <c r="AB36" i="30"/>
  <c r="AA36" i="30"/>
  <c r="Z36" i="30"/>
  <c r="Y36" i="30"/>
  <c r="X36" i="30"/>
  <c r="W36" i="30"/>
  <c r="V36" i="30"/>
  <c r="AP36" i="30" s="1"/>
  <c r="AQ36" i="30" s="1"/>
  <c r="T36" i="30"/>
  <c r="S36" i="30"/>
  <c r="R36" i="30"/>
  <c r="P36" i="30"/>
  <c r="O36" i="30"/>
  <c r="N36" i="30"/>
  <c r="M36" i="30"/>
  <c r="L36" i="30"/>
  <c r="K36" i="30"/>
  <c r="J36" i="30"/>
  <c r="I36" i="30"/>
  <c r="H36" i="30"/>
  <c r="G36" i="30"/>
  <c r="AF35" i="30"/>
  <c r="AE35" i="30"/>
  <c r="AD35" i="30"/>
  <c r="AC35" i="30"/>
  <c r="AB35" i="30"/>
  <c r="AA35" i="30"/>
  <c r="Z35" i="30"/>
  <c r="Y35" i="30"/>
  <c r="X35" i="30"/>
  <c r="W35" i="30"/>
  <c r="V35" i="30"/>
  <c r="AP35" i="30" s="1"/>
  <c r="AQ35" i="30" s="1"/>
  <c r="T35" i="30"/>
  <c r="S35" i="30"/>
  <c r="R35" i="30"/>
  <c r="P35" i="30"/>
  <c r="O35" i="30"/>
  <c r="N35" i="30"/>
  <c r="M35" i="30"/>
  <c r="L35" i="30"/>
  <c r="K35" i="30"/>
  <c r="J35" i="30"/>
  <c r="I35" i="30"/>
  <c r="H35" i="30"/>
  <c r="G35" i="30"/>
  <c r="AT34" i="30"/>
  <c r="AS34" i="30"/>
  <c r="AE34" i="30"/>
  <c r="AD34" i="30"/>
  <c r="AC34" i="30"/>
  <c r="AB34" i="30"/>
  <c r="AA34" i="30"/>
  <c r="Z34" i="30"/>
  <c r="Y34" i="30"/>
  <c r="X34" i="30"/>
  <c r="W34" i="30"/>
  <c r="V34" i="30"/>
  <c r="T34" i="30"/>
  <c r="S34" i="30"/>
  <c r="R34" i="30"/>
  <c r="P34" i="30"/>
  <c r="O34" i="30"/>
  <c r="N34" i="30"/>
  <c r="M34" i="30"/>
  <c r="L34" i="30"/>
  <c r="K34" i="30"/>
  <c r="J34" i="30"/>
  <c r="I34" i="30"/>
  <c r="H34" i="30"/>
  <c r="G34" i="30"/>
  <c r="AD33" i="30"/>
  <c r="AC33" i="30"/>
  <c r="AB33" i="30"/>
  <c r="AA33" i="30"/>
  <c r="Z33" i="30"/>
  <c r="Y33" i="30"/>
  <c r="X33" i="30"/>
  <c r="W33" i="30"/>
  <c r="V33" i="30"/>
  <c r="T33" i="30"/>
  <c r="S33" i="30"/>
  <c r="R33" i="30"/>
  <c r="P33" i="30"/>
  <c r="O33" i="30"/>
  <c r="N33" i="30"/>
  <c r="M33" i="30"/>
  <c r="L33" i="30"/>
  <c r="K33" i="30"/>
  <c r="J33" i="30"/>
  <c r="I33" i="30"/>
  <c r="H33" i="30"/>
  <c r="G33" i="30"/>
  <c r="AC32" i="30"/>
  <c r="AB32" i="30"/>
  <c r="AA32" i="30"/>
  <c r="Z32" i="30"/>
  <c r="Y32" i="30"/>
  <c r="X32" i="30"/>
  <c r="W32" i="30"/>
  <c r="V32" i="30"/>
  <c r="T32" i="30"/>
  <c r="S32" i="30"/>
  <c r="R32" i="30"/>
  <c r="P32" i="30"/>
  <c r="O32" i="30"/>
  <c r="N32" i="30"/>
  <c r="M32" i="30"/>
  <c r="L32" i="30"/>
  <c r="K32" i="30"/>
  <c r="J32" i="30"/>
  <c r="I32" i="30"/>
  <c r="H32" i="30"/>
  <c r="G32" i="30"/>
  <c r="AB31" i="30"/>
  <c r="AA31" i="30"/>
  <c r="Z31" i="30"/>
  <c r="Y31" i="30"/>
  <c r="X31" i="30"/>
  <c r="W31" i="30"/>
  <c r="V31" i="30"/>
  <c r="AP31" i="30" s="1"/>
  <c r="AQ31" i="30" s="1"/>
  <c r="T31" i="30"/>
  <c r="S31" i="30"/>
  <c r="R31" i="30"/>
  <c r="P31" i="30"/>
  <c r="O31" i="30"/>
  <c r="N31" i="30"/>
  <c r="M31" i="30"/>
  <c r="L31" i="30"/>
  <c r="K31" i="30"/>
  <c r="J31" i="30"/>
  <c r="I31" i="30"/>
  <c r="H31" i="30"/>
  <c r="G31" i="30"/>
  <c r="AT30" i="30"/>
  <c r="AS30" i="30"/>
  <c r="AA30" i="30"/>
  <c r="Z30" i="30"/>
  <c r="Y30" i="30"/>
  <c r="X30" i="30"/>
  <c r="W30" i="30"/>
  <c r="V30" i="30"/>
  <c r="T30" i="30"/>
  <c r="S30" i="30"/>
  <c r="R30" i="30"/>
  <c r="P30" i="30"/>
  <c r="O30" i="30"/>
  <c r="N30" i="30"/>
  <c r="M30" i="30"/>
  <c r="L30" i="30"/>
  <c r="K30" i="30"/>
  <c r="J30" i="30"/>
  <c r="I30" i="30"/>
  <c r="H30" i="30"/>
  <c r="G30" i="30"/>
  <c r="Z29" i="30"/>
  <c r="Y29" i="30"/>
  <c r="X29" i="30"/>
  <c r="W29" i="30"/>
  <c r="V29" i="30"/>
  <c r="AP29" i="30" s="1"/>
  <c r="AQ29" i="30" s="1"/>
  <c r="T29" i="30"/>
  <c r="S29" i="30"/>
  <c r="R29" i="30"/>
  <c r="P29" i="30"/>
  <c r="O29" i="30"/>
  <c r="N29" i="30"/>
  <c r="M29" i="30"/>
  <c r="L29" i="30"/>
  <c r="K29" i="30"/>
  <c r="J29" i="30"/>
  <c r="I29" i="30"/>
  <c r="H29" i="30"/>
  <c r="G29" i="30"/>
  <c r="Y28" i="30"/>
  <c r="X28" i="30"/>
  <c r="W28" i="30"/>
  <c r="V28" i="30"/>
  <c r="AP28" i="30" s="1"/>
  <c r="AQ28" i="30" s="1"/>
  <c r="T28" i="30"/>
  <c r="S28" i="30"/>
  <c r="R28" i="30"/>
  <c r="P28" i="30"/>
  <c r="O28" i="30"/>
  <c r="N28" i="30"/>
  <c r="M28" i="30"/>
  <c r="L28" i="30"/>
  <c r="K28" i="30"/>
  <c r="J28" i="30"/>
  <c r="I28" i="30"/>
  <c r="H28" i="30"/>
  <c r="G28" i="30"/>
  <c r="X27" i="30"/>
  <c r="W27" i="30"/>
  <c r="V27" i="30"/>
  <c r="AP27" i="30" s="1"/>
  <c r="AQ27" i="30" s="1"/>
  <c r="T27" i="30"/>
  <c r="S27" i="30"/>
  <c r="R27" i="30"/>
  <c r="P27" i="30"/>
  <c r="O27" i="30"/>
  <c r="N27" i="30"/>
  <c r="M27" i="30"/>
  <c r="L27" i="30"/>
  <c r="K27" i="30"/>
  <c r="J27" i="30"/>
  <c r="I27" i="30"/>
  <c r="H27" i="30"/>
  <c r="G27" i="30"/>
  <c r="AT26" i="30"/>
  <c r="W26" i="30"/>
  <c r="V26" i="30"/>
  <c r="AP26" i="30" s="1"/>
  <c r="AQ26" i="30" s="1"/>
  <c r="T26" i="30"/>
  <c r="S26" i="30"/>
  <c r="R26" i="30"/>
  <c r="P26" i="30"/>
  <c r="O26" i="30"/>
  <c r="N26" i="30"/>
  <c r="M26" i="30"/>
  <c r="L26" i="30"/>
  <c r="K26" i="30"/>
  <c r="J26" i="30"/>
  <c r="I26" i="30"/>
  <c r="H26" i="30"/>
  <c r="G26" i="30"/>
  <c r="AP25" i="30"/>
  <c r="AQ25" i="30" s="1"/>
  <c r="V25" i="30"/>
  <c r="T25" i="30"/>
  <c r="S25" i="30"/>
  <c r="R25" i="30"/>
  <c r="P25" i="30"/>
  <c r="O25" i="30"/>
  <c r="N25" i="30"/>
  <c r="M25" i="30"/>
  <c r="L25" i="30"/>
  <c r="K25" i="30"/>
  <c r="J25" i="30"/>
  <c r="I25" i="30"/>
  <c r="H25" i="30"/>
  <c r="G25" i="30"/>
  <c r="AP24" i="30"/>
  <c r="AQ24" i="30" s="1"/>
  <c r="T24" i="30"/>
  <c r="S24" i="30"/>
  <c r="R24" i="30"/>
  <c r="P24" i="30"/>
  <c r="O24" i="30"/>
  <c r="N24" i="30"/>
  <c r="M24" i="30"/>
  <c r="L24" i="30"/>
  <c r="K24" i="30"/>
  <c r="J24" i="30"/>
  <c r="I24" i="30"/>
  <c r="H24" i="30"/>
  <c r="G24" i="30"/>
  <c r="AP22" i="30"/>
  <c r="AQ22" i="30" s="1"/>
  <c r="AN22" i="30"/>
  <c r="AO22" i="30" s="1"/>
  <c r="S22" i="30"/>
  <c r="R22" i="30"/>
  <c r="P22" i="30"/>
  <c r="O22" i="30"/>
  <c r="N22" i="30"/>
  <c r="M22" i="30"/>
  <c r="L22" i="30"/>
  <c r="K22" i="30"/>
  <c r="J22" i="30"/>
  <c r="I22" i="30"/>
  <c r="H22" i="30"/>
  <c r="G22" i="30"/>
  <c r="AP21" i="30"/>
  <c r="AQ21" i="30" s="1"/>
  <c r="R21" i="30"/>
  <c r="AN21" i="30" s="1"/>
  <c r="AO21" i="30" s="1"/>
  <c r="P21" i="30"/>
  <c r="O21" i="30"/>
  <c r="N21" i="30"/>
  <c r="M21" i="30"/>
  <c r="L21" i="30"/>
  <c r="K21" i="30"/>
  <c r="J21" i="30"/>
  <c r="I21" i="30"/>
  <c r="H21" i="30"/>
  <c r="G21" i="30"/>
  <c r="AP20" i="30"/>
  <c r="AQ20" i="30" s="1"/>
  <c r="AO20" i="30"/>
  <c r="AN20" i="30"/>
  <c r="P20" i="30"/>
  <c r="O20" i="30"/>
  <c r="N20" i="30"/>
  <c r="M20" i="30"/>
  <c r="L20" i="30"/>
  <c r="K20" i="30"/>
  <c r="J20" i="30"/>
  <c r="I20" i="30"/>
  <c r="H20" i="30"/>
  <c r="G20" i="30"/>
  <c r="AP18" i="30"/>
  <c r="AQ18" i="30" s="1"/>
  <c r="AN18" i="30"/>
  <c r="AO18" i="30" s="1"/>
  <c r="O18" i="30"/>
  <c r="N18" i="30"/>
  <c r="M18" i="30"/>
  <c r="L18" i="30"/>
  <c r="K18" i="30"/>
  <c r="J18" i="30"/>
  <c r="I18" i="30"/>
  <c r="H18" i="30"/>
  <c r="G18" i="30"/>
  <c r="AP17" i="30"/>
  <c r="AQ17" i="30" s="1"/>
  <c r="AN17" i="30"/>
  <c r="AO17" i="30" s="1"/>
  <c r="N17" i="30"/>
  <c r="M17" i="30"/>
  <c r="L17" i="30"/>
  <c r="K17" i="30"/>
  <c r="J17" i="30"/>
  <c r="I17" i="30"/>
  <c r="H17" i="30"/>
  <c r="G17" i="30"/>
  <c r="AP16" i="30"/>
  <c r="AQ16" i="30" s="1"/>
  <c r="AN16" i="30"/>
  <c r="AO16" i="30" s="1"/>
  <c r="M16" i="30"/>
  <c r="L16" i="30"/>
  <c r="K16" i="30"/>
  <c r="J16" i="30"/>
  <c r="I16" i="30"/>
  <c r="H16" i="30"/>
  <c r="G16" i="30"/>
  <c r="AP15" i="30"/>
  <c r="AQ15" i="30" s="1"/>
  <c r="AN15" i="30"/>
  <c r="AO15" i="30" s="1"/>
  <c r="L15" i="30"/>
  <c r="K15" i="30"/>
  <c r="J15" i="30"/>
  <c r="I15" i="30"/>
  <c r="H15" i="30"/>
  <c r="G15" i="30"/>
  <c r="AP14" i="30"/>
  <c r="AQ14" i="30" s="1"/>
  <c r="AN14" i="30"/>
  <c r="AO14" i="30" s="1"/>
  <c r="K14" i="30"/>
  <c r="J14" i="30"/>
  <c r="I14" i="30"/>
  <c r="H14" i="30"/>
  <c r="G14" i="30"/>
  <c r="AL14" i="30" s="1"/>
  <c r="AM14" i="30" s="1"/>
  <c r="AP13" i="30"/>
  <c r="AQ13" i="30" s="1"/>
  <c r="AN13" i="30"/>
  <c r="AO13" i="30" s="1"/>
  <c r="J13" i="30"/>
  <c r="I13" i="30"/>
  <c r="H13" i="30"/>
  <c r="G13" i="30"/>
  <c r="AL13" i="30" s="1"/>
  <c r="AM13" i="30" s="1"/>
  <c r="AP12" i="30"/>
  <c r="AQ12" i="30" s="1"/>
  <c r="AN12" i="30"/>
  <c r="AO12" i="30" s="1"/>
  <c r="I12" i="30"/>
  <c r="H12" i="30"/>
  <c r="G12" i="30"/>
  <c r="AP11" i="30"/>
  <c r="AQ11" i="30" s="1"/>
  <c r="AN11" i="30"/>
  <c r="AO11" i="30" s="1"/>
  <c r="H11" i="30"/>
  <c r="AL11" i="30" s="1"/>
  <c r="AM11" i="30" s="1"/>
  <c r="G11" i="30"/>
  <c r="AT10" i="30"/>
  <c r="AP10" i="30"/>
  <c r="AQ10" i="30" s="1"/>
  <c r="AN10" i="30"/>
  <c r="AO10" i="30" s="1"/>
  <c r="G10" i="30"/>
  <c r="AL10" i="30" s="1"/>
  <c r="AM10" i="30" s="1"/>
  <c r="AP9" i="30"/>
  <c r="AQ9" i="30" s="1"/>
  <c r="AN9" i="30"/>
  <c r="AO9" i="30" s="1"/>
  <c r="AL9" i="30"/>
  <c r="AU30" i="30" l="1"/>
  <c r="AV30" i="30" s="1"/>
  <c r="AU34" i="30"/>
  <c r="AV34" i="30" s="1"/>
  <c r="AP34" i="30"/>
  <c r="AQ34" i="30" s="1"/>
  <c r="AP33" i="30"/>
  <c r="AQ33" i="30" s="1"/>
  <c r="AP38" i="30"/>
  <c r="AQ38" i="30" s="1"/>
  <c r="AP30" i="30"/>
  <c r="AQ30" i="30" s="1"/>
  <c r="AP37" i="30"/>
  <c r="AQ37" i="30" s="1"/>
  <c r="AP32" i="30"/>
  <c r="AQ32" i="30" s="1"/>
  <c r="AL34" i="30"/>
  <c r="AL35" i="30"/>
  <c r="AL31" i="30"/>
  <c r="AL29" i="30"/>
  <c r="AL25" i="30"/>
  <c r="AL21" i="30"/>
  <c r="AM21" i="30" s="1"/>
  <c r="AL36" i="30"/>
  <c r="AL33" i="30"/>
  <c r="AL15" i="30"/>
  <c r="AM15" i="30" s="1"/>
  <c r="AL37" i="30"/>
  <c r="AL24" i="30"/>
  <c r="AL20" i="30"/>
  <c r="AM20" i="30" s="1"/>
  <c r="AL16" i="30"/>
  <c r="AM16" i="30" s="1"/>
  <c r="AL32" i="30"/>
  <c r="AS31" i="30" s="1"/>
  <c r="AL22" i="30"/>
  <c r="AM22" i="30" s="1"/>
  <c r="AL17" i="30"/>
  <c r="AM17" i="30" s="1"/>
  <c r="AL38" i="30"/>
  <c r="AL30" i="30"/>
  <c r="AL18" i="30"/>
  <c r="AM18" i="30" s="1"/>
  <c r="AL12" i="30"/>
  <c r="AM12" i="30" s="1"/>
  <c r="AL28" i="30"/>
  <c r="AL27" i="30"/>
  <c r="AS27" i="30" s="1"/>
  <c r="AL26" i="30"/>
  <c r="AM9" i="30"/>
  <c r="AS10" i="30" l="1"/>
  <c r="AU10" i="30" s="1"/>
  <c r="AV10" i="30" s="1"/>
  <c r="AS26" i="30"/>
  <c r="AU26" i="30" s="1"/>
  <c r="AV26" i="30" s="1"/>
  <c r="S1417" i="22"/>
  <c r="S1391" i="22"/>
  <c r="S1336" i="22"/>
  <c r="S1288" i="22"/>
  <c r="S1247" i="22"/>
  <c r="S1203" i="22"/>
  <c r="S1150" i="22"/>
  <c r="S1115" i="22"/>
  <c r="S1044" i="22"/>
  <c r="S952" i="22"/>
  <c r="S867" i="22"/>
  <c r="S827" i="22"/>
  <c r="S761" i="22"/>
  <c r="S706" i="22"/>
  <c r="S654" i="22"/>
  <c r="S623" i="22"/>
  <c r="S524" i="22"/>
  <c r="S455" i="22"/>
  <c r="S399" i="22"/>
  <c r="S344" i="22"/>
  <c r="S251" i="22"/>
  <c r="S132" i="22"/>
  <c r="M5" i="26" l="1"/>
  <c r="D7" i="25"/>
  <c r="D38" i="25"/>
  <c r="C38" i="25"/>
  <c r="C27" i="25"/>
  <c r="M106" i="21"/>
  <c r="C41" i="25" l="1"/>
  <c r="D27" i="25"/>
  <c r="D41" i="25" s="1"/>
  <c r="E41" i="25" s="1"/>
  <c r="O857" i="22"/>
  <c r="E27" i="25" l="1"/>
  <c r="P531" i="22"/>
  <c r="P530" i="22"/>
  <c r="N529" i="22"/>
  <c r="L529" i="22"/>
  <c r="J529" i="22"/>
  <c r="H529" i="22"/>
  <c r="P521" i="22"/>
  <c r="J519" i="22"/>
  <c r="L519" i="22"/>
  <c r="N519" i="22"/>
  <c r="H519" i="22"/>
  <c r="P519" i="22" l="1"/>
  <c r="P529" i="22"/>
  <c r="S1093" i="22" l="1"/>
  <c r="S920" i="22"/>
  <c r="S474" i="22" l="1"/>
  <c r="S79" i="22"/>
</calcChain>
</file>

<file path=xl/sharedStrings.xml><?xml version="1.0" encoding="utf-8"?>
<sst xmlns="http://schemas.openxmlformats.org/spreadsheetml/2006/main" count="5467" uniqueCount="1918">
  <si>
    <t>登記事由発生年月日</t>
  </si>
  <si>
    <t>登記年月日</t>
  </si>
  <si>
    <t>代表者の登記</t>
  </si>
  <si>
    <t>施行(変更)年月日</t>
  </si>
  <si>
    <t>県の認可(変更認可)年月日</t>
  </si>
  <si>
    <t>定数</t>
  </si>
  <si>
    <t>（５）現在の評議員の選任状況</t>
  </si>
  <si>
    <t>学識経験者評議員</t>
  </si>
  <si>
    <t>その他の評議員</t>
  </si>
  <si>
    <t>議事録記載内容</t>
  </si>
  <si>
    <t>開催した日時と場所</t>
  </si>
  <si>
    <t>議事の経過の要領及びその結果</t>
  </si>
  <si>
    <t>（３）理事選任機関</t>
  </si>
  <si>
    <t>１　管理運営一般</t>
  </si>
  <si>
    <t>イ　登記の状況</t>
  </si>
  <si>
    <t>会計年度終了後</t>
  </si>
  <si>
    <t>か月以内</t>
  </si>
  <si>
    <t>条</t>
  </si>
  <si>
    <t>条</t>
    <rPh sb="0" eb="1">
      <t>ジョウ</t>
    </rPh>
    <phoneticPr fontId="1"/>
  </si>
  <si>
    <t>令和</t>
    <rPh sb="0" eb="2">
      <t>レイワ</t>
    </rPh>
    <phoneticPr fontId="1"/>
  </si>
  <si>
    <t>年</t>
    <rPh sb="0" eb="1">
      <t>ネン</t>
    </rPh>
    <phoneticPr fontId="1"/>
  </si>
  <si>
    <t>月</t>
    <rPh sb="0" eb="1">
      <t>ガツ</t>
    </rPh>
    <phoneticPr fontId="1"/>
  </si>
  <si>
    <t>日</t>
    <rPh sb="0" eb="1">
      <t>ヒ</t>
    </rPh>
    <phoneticPr fontId="1"/>
  </si>
  <si>
    <t>寄附行為第</t>
  </si>
  <si>
    <t>寄附行為</t>
  </si>
  <si>
    <t>寄附行為</t>
    <phoneticPr fontId="1"/>
  </si>
  <si>
    <t>第</t>
  </si>
  <si>
    <t>役職名</t>
  </si>
  <si>
    <t>～</t>
  </si>
  <si>
    <t>（</t>
  </si>
  <si>
    <t>履歴書
の有無</t>
  </si>
  <si>
    <t>人</t>
    <rPh sb="0" eb="1">
      <t>ヒト</t>
    </rPh>
    <phoneticPr fontId="1"/>
  </si>
  <si>
    <t>学校法人名</t>
  </si>
  <si>
    <t>第１　学校法人の管理運営</t>
    <phoneticPr fontId="1"/>
  </si>
  <si>
    <t>年の定時評議員会終結まで)</t>
    <phoneticPr fontId="1"/>
  </si>
  <si>
    <t>理　　事</t>
    <phoneticPr fontId="1"/>
  </si>
  <si>
    <t>　理　事　長</t>
    <phoneticPr fontId="1"/>
  </si>
  <si>
    <t>　監　　　事</t>
    <phoneticPr fontId="1"/>
  </si>
  <si>
    <t>　(直近の届出</t>
    <phoneticPr fontId="1"/>
  </si>
  <si>
    <t>　　年月日を記入）</t>
    <rPh sb="2" eb="5">
      <t>ネンガッピ</t>
    </rPh>
    <rPh sb="6" eb="8">
      <t>キニュウ</t>
    </rPh>
    <phoneticPr fontId="1"/>
  </si>
  <si>
    <t>＊＊＊＊</t>
    <phoneticPr fontId="1"/>
  </si>
  <si>
    <t>ア　代表業務執行理事</t>
    <phoneticPr fontId="1"/>
  </si>
  <si>
    <t>イ　業務執行理事</t>
    <phoneticPr fontId="1"/>
  </si>
  <si>
    <t>実員</t>
    <rPh sb="0" eb="2">
      <t>ジツイン</t>
    </rPh>
    <phoneticPr fontId="1"/>
  </si>
  <si>
    <t>職員評議員</t>
    <phoneticPr fontId="1"/>
  </si>
  <si>
    <t>　※（保護者）</t>
    <phoneticPr fontId="1"/>
  </si>
  <si>
    <t>評　議　員</t>
    <phoneticPr fontId="1"/>
  </si>
  <si>
    <t>　評議員の種類</t>
    <phoneticPr fontId="1"/>
  </si>
  <si>
    <t>（１）役員及び評議員の任期に係る根拠規定</t>
    <phoneticPr fontId="1"/>
  </si>
  <si>
    <t>人</t>
    <rPh sb="0" eb="1">
      <t>ニン</t>
    </rPh>
    <phoneticPr fontId="1"/>
  </si>
  <si>
    <t>（７）理事、監事及び評議員における親族等の特別利害関係を有する者</t>
    <phoneticPr fontId="1"/>
  </si>
  <si>
    <t>親族等の特別利害関係</t>
  </si>
  <si>
    <t>理事１</t>
    <rPh sb="0" eb="2">
      <t>リジ</t>
    </rPh>
    <phoneticPr fontId="1"/>
  </si>
  <si>
    <t>理事２</t>
    <rPh sb="0" eb="2">
      <t>リジ</t>
    </rPh>
    <phoneticPr fontId="1"/>
  </si>
  <si>
    <t>理事３</t>
    <rPh sb="0" eb="2">
      <t>リジ</t>
    </rPh>
    <phoneticPr fontId="1"/>
  </si>
  <si>
    <t>理事４</t>
    <rPh sb="0" eb="2">
      <t>リジ</t>
    </rPh>
    <phoneticPr fontId="1"/>
  </si>
  <si>
    <t>理事５</t>
    <rPh sb="0" eb="2">
      <t>リジ</t>
    </rPh>
    <phoneticPr fontId="1"/>
  </si>
  <si>
    <t>理事６</t>
    <rPh sb="0" eb="2">
      <t>リジ</t>
    </rPh>
    <phoneticPr fontId="1"/>
  </si>
  <si>
    <t>理事７</t>
    <rPh sb="0" eb="2">
      <t>リジ</t>
    </rPh>
    <phoneticPr fontId="1"/>
  </si>
  <si>
    <t>理事８</t>
    <rPh sb="0" eb="2">
      <t>リジ</t>
    </rPh>
    <phoneticPr fontId="1"/>
  </si>
  <si>
    <t>監事１</t>
    <rPh sb="0" eb="2">
      <t>カンジ</t>
    </rPh>
    <phoneticPr fontId="1"/>
  </si>
  <si>
    <t>監事２</t>
    <rPh sb="0" eb="2">
      <t>カンジ</t>
    </rPh>
    <phoneticPr fontId="1"/>
  </si>
  <si>
    <t>監事３</t>
    <rPh sb="0" eb="2">
      <t>カンジ</t>
    </rPh>
    <phoneticPr fontId="1"/>
  </si>
  <si>
    <t>評議員１</t>
    <rPh sb="0" eb="3">
      <t>ヒョウギイン</t>
    </rPh>
    <phoneticPr fontId="1"/>
  </si>
  <si>
    <t>評議員２</t>
    <rPh sb="0" eb="3">
      <t>ヒョウギイン</t>
    </rPh>
    <phoneticPr fontId="1"/>
  </si>
  <si>
    <t>評議員３</t>
    <rPh sb="0" eb="3">
      <t>ヒョウギイン</t>
    </rPh>
    <phoneticPr fontId="1"/>
  </si>
  <si>
    <t>評議員４</t>
    <rPh sb="0" eb="3">
      <t>ヒョウギイン</t>
    </rPh>
    <phoneticPr fontId="1"/>
  </si>
  <si>
    <t>評議員５</t>
    <rPh sb="0" eb="3">
      <t>ヒョウギイン</t>
    </rPh>
    <phoneticPr fontId="1"/>
  </si>
  <si>
    <t>評議員６</t>
    <rPh sb="0" eb="3">
      <t>ヒョウギイン</t>
    </rPh>
    <phoneticPr fontId="1"/>
  </si>
  <si>
    <t>評議員７</t>
    <rPh sb="0" eb="3">
      <t>ヒョウギイン</t>
    </rPh>
    <phoneticPr fontId="1"/>
  </si>
  <si>
    <t>評議員８</t>
    <rPh sb="0" eb="3">
      <t>ヒョウギイン</t>
    </rPh>
    <phoneticPr fontId="1"/>
  </si>
  <si>
    <t>評議員９</t>
    <rPh sb="0" eb="3">
      <t>ヒョウギイン</t>
    </rPh>
    <phoneticPr fontId="1"/>
  </si>
  <si>
    <t>〇</t>
    <phoneticPr fontId="1"/>
  </si>
  <si>
    <t>氏名</t>
  </si>
  <si>
    <t>開催日</t>
    <rPh sb="0" eb="3">
      <t>カイサイビ</t>
    </rPh>
    <phoneticPr fontId="1"/>
  </si>
  <si>
    <t>出席者数</t>
    <rPh sb="0" eb="4">
      <t>シュッセキシャスウ</t>
    </rPh>
    <phoneticPr fontId="1"/>
  </si>
  <si>
    <t>監事１</t>
    <phoneticPr fontId="1"/>
  </si>
  <si>
    <t>監事２</t>
  </si>
  <si>
    <t>監事３</t>
  </si>
  <si>
    <t>評議員１</t>
    <phoneticPr fontId="1"/>
  </si>
  <si>
    <t>評議員２</t>
  </si>
  <si>
    <t>評議員３</t>
  </si>
  <si>
    <t>評議員４</t>
  </si>
  <si>
    <t>評議員５</t>
  </si>
  <si>
    <t>評議員６</t>
  </si>
  <si>
    <t>評議員７</t>
  </si>
  <si>
    <t>評議員８</t>
  </si>
  <si>
    <t>評議員９</t>
  </si>
  <si>
    <t>理事１ 氏名　さいたま　太郎</t>
    <rPh sb="0" eb="2">
      <t>リジ</t>
    </rPh>
    <rPh sb="4" eb="6">
      <t>シメイ</t>
    </rPh>
    <rPh sb="12" eb="14">
      <t>タロウ</t>
    </rPh>
    <phoneticPr fontId="1"/>
  </si>
  <si>
    <t>理事3 氏名　さいたま　花子</t>
    <rPh sb="0" eb="2">
      <t>リジ</t>
    </rPh>
    <rPh sb="4" eb="6">
      <t>シメイ</t>
    </rPh>
    <rPh sb="12" eb="14">
      <t>ハナコ</t>
    </rPh>
    <phoneticPr fontId="1"/>
  </si>
  <si>
    <t>監事監査報告書</t>
    <rPh sb="0" eb="2">
      <t>カンジ</t>
    </rPh>
    <rPh sb="2" eb="7">
      <t>カンサホウコクショ</t>
    </rPh>
    <phoneticPr fontId="1"/>
  </si>
  <si>
    <t>月</t>
    <rPh sb="0" eb="1">
      <t>ツキ</t>
    </rPh>
    <phoneticPr fontId="1"/>
  </si>
  <si>
    <t>　監　査　の　指　摘　事　項</t>
    <rPh sb="1" eb="2">
      <t>カン</t>
    </rPh>
    <rPh sb="3" eb="4">
      <t>サ</t>
    </rPh>
    <rPh sb="7" eb="8">
      <t>ユビ</t>
    </rPh>
    <rPh sb="9" eb="10">
      <t>テキ</t>
    </rPh>
    <rPh sb="11" eb="12">
      <t>コト</t>
    </rPh>
    <rPh sb="13" eb="14">
      <t>コウ</t>
    </rPh>
    <phoneticPr fontId="1"/>
  </si>
  <si>
    <t>(参考）：監事監査報告書、理事会及び評議員会の議事録</t>
  </si>
  <si>
    <t>回</t>
    <rPh sb="0" eb="1">
      <t>カイ</t>
    </rPh>
    <phoneticPr fontId="1"/>
  </si>
  <si>
    <t>回　数</t>
    <rPh sb="0" eb="1">
      <t>カイ</t>
    </rPh>
    <rPh sb="2" eb="3">
      <t>スウ</t>
    </rPh>
    <phoneticPr fontId="1"/>
  </si>
  <si>
    <t>開催日1</t>
    <rPh sb="0" eb="3">
      <t>カイサイビ</t>
    </rPh>
    <phoneticPr fontId="1"/>
  </si>
  <si>
    <t>開催日2</t>
    <rPh sb="0" eb="3">
      <t>カイサイビ</t>
    </rPh>
    <phoneticPr fontId="1"/>
  </si>
  <si>
    <t>開催日3</t>
    <rPh sb="0" eb="3">
      <t>カイサイビ</t>
    </rPh>
    <phoneticPr fontId="1"/>
  </si>
  <si>
    <t>開催日4</t>
    <rPh sb="0" eb="3">
      <t>カイサイビ</t>
    </rPh>
    <phoneticPr fontId="1"/>
  </si>
  <si>
    <t>現行経理規程</t>
  </si>
  <si>
    <t>月</t>
    <rPh sb="0" eb="1">
      <t>ゲツ</t>
    </rPh>
    <phoneticPr fontId="1"/>
  </si>
  <si>
    <t>勘定
科目表</t>
    <phoneticPr fontId="1"/>
  </si>
  <si>
    <t>耐用
年数表</t>
    <phoneticPr fontId="1"/>
  </si>
  <si>
    <t>契約に関する
規定</t>
    <phoneticPr fontId="1"/>
  </si>
  <si>
    <t xml:space="preserve"> (参考)：経理規程、勘定科目表、耐用年数表</t>
  </si>
  <si>
    <t>契約相手</t>
  </si>
  <si>
    <t>契　約　内　容</t>
    <phoneticPr fontId="1"/>
  </si>
  <si>
    <t>契約日</t>
    <rPh sb="0" eb="3">
      <t>ケイヤクビ</t>
    </rPh>
    <phoneticPr fontId="1"/>
  </si>
  <si>
    <t>金額・利率等</t>
    <rPh sb="0" eb="2">
      <t>キンガク</t>
    </rPh>
    <rPh sb="3" eb="6">
      <t>リリツトウ</t>
    </rPh>
    <phoneticPr fontId="1"/>
  </si>
  <si>
    <t>理事会承認年月日</t>
    <rPh sb="0" eb="5">
      <t>リジカイショウニン</t>
    </rPh>
    <rPh sb="5" eb="8">
      <t>ネンガッピ</t>
    </rPh>
    <phoneticPr fontId="1"/>
  </si>
  <si>
    <t>～</t>
    <phoneticPr fontId="1"/>
  </si>
  <si>
    <t>理事会</t>
    <rPh sb="0" eb="3">
      <t>リジカイ</t>
    </rPh>
    <phoneticPr fontId="1"/>
  </si>
  <si>
    <t>評議員会</t>
    <rPh sb="0" eb="3">
      <t>ヒョウギイン</t>
    </rPh>
    <rPh sb="3" eb="4">
      <t>カイ</t>
    </rPh>
    <phoneticPr fontId="1"/>
  </si>
  <si>
    <t>出席者</t>
    <rPh sb="0" eb="3">
      <t>シュッセキシャ</t>
    </rPh>
    <phoneticPr fontId="1"/>
  </si>
  <si>
    <t>延べ人数</t>
    <rPh sb="0" eb="1">
      <t>ノ</t>
    </rPh>
    <rPh sb="2" eb="4">
      <t>ニンズウ</t>
    </rPh>
    <phoneticPr fontId="1"/>
  </si>
  <si>
    <t>役員報酬</t>
    <rPh sb="0" eb="2">
      <t>ヤクイン</t>
    </rPh>
    <rPh sb="2" eb="4">
      <t>ホウシュウ</t>
    </rPh>
    <phoneticPr fontId="1"/>
  </si>
  <si>
    <t>報酬委託手数料</t>
    <rPh sb="0" eb="4">
      <t>ホウシュウイタク</t>
    </rPh>
    <rPh sb="4" eb="7">
      <t>テスウリョウ</t>
    </rPh>
    <phoneticPr fontId="1"/>
  </si>
  <si>
    <t>旅費・交通費</t>
    <rPh sb="0" eb="2">
      <t>リョヒ</t>
    </rPh>
    <rPh sb="3" eb="6">
      <t>コウツウヒ</t>
    </rPh>
    <phoneticPr fontId="1"/>
  </si>
  <si>
    <t>年　間　支　出　額</t>
    <rPh sb="0" eb="1">
      <t>ネン</t>
    </rPh>
    <rPh sb="2" eb="3">
      <t>アイダ</t>
    </rPh>
    <rPh sb="4" eb="5">
      <t>シ</t>
    </rPh>
    <rPh sb="6" eb="7">
      <t>デ</t>
    </rPh>
    <rPh sb="8" eb="9">
      <t>ガク</t>
    </rPh>
    <phoneticPr fontId="1"/>
  </si>
  <si>
    <t>円</t>
  </si>
  <si>
    <t>円</t>
    <rPh sb="0" eb="1">
      <t>エン</t>
    </rPh>
    <phoneticPr fontId="1"/>
  </si>
  <si>
    <t>固定資産台帳等</t>
  </si>
  <si>
    <t>台帳の
有無</t>
    <phoneticPr fontId="1"/>
  </si>
  <si>
    <t>減価償却明細表</t>
    <phoneticPr fontId="1"/>
  </si>
  <si>
    <t>償却費の算出</t>
    <phoneticPr fontId="1"/>
  </si>
  <si>
    <t>未利用資産の有無</t>
  </si>
  <si>
    <t>（６）現金・預金</t>
    <rPh sb="3" eb="5">
      <t>ゲンキン</t>
    </rPh>
    <rPh sb="6" eb="8">
      <t>ヨキン</t>
    </rPh>
    <phoneticPr fontId="1"/>
  </si>
  <si>
    <t>５　「預金出納簿の額」と「実際の保有額」とに差異が生じた理由</t>
    <rPh sb="3" eb="5">
      <t>ヨキン</t>
    </rPh>
    <rPh sb="5" eb="8">
      <t>スイトウボ</t>
    </rPh>
    <rPh sb="9" eb="10">
      <t>ガク</t>
    </rPh>
    <rPh sb="13" eb="15">
      <t>ジッサイ</t>
    </rPh>
    <rPh sb="16" eb="19">
      <t>ホユウガク</t>
    </rPh>
    <rPh sb="22" eb="24">
      <t>サイ</t>
    </rPh>
    <rPh sb="25" eb="26">
      <t>ショウ</t>
    </rPh>
    <rPh sb="28" eb="30">
      <t>リユウ</t>
    </rPh>
    <phoneticPr fontId="20"/>
  </si>
  <si>
    <t xml:space="preserve">小　計 </t>
    <phoneticPr fontId="20"/>
  </si>
  <si>
    <t>差　　異</t>
    <rPh sb="0" eb="1">
      <t>サ</t>
    </rPh>
    <rPh sb="3" eb="4">
      <t>イ</t>
    </rPh>
    <phoneticPr fontId="20"/>
  </si>
  <si>
    <t>実際の保有額</t>
    <rPh sb="0" eb="2">
      <t>ジッサイ</t>
    </rPh>
    <rPh sb="3" eb="6">
      <t>ホユウガク</t>
    </rPh>
    <phoneticPr fontId="20"/>
  </si>
  <si>
    <t>預金出納簿等の額</t>
    <rPh sb="0" eb="2">
      <t>ヨキン</t>
    </rPh>
    <rPh sb="2" eb="5">
      <t>スイトウボ</t>
    </rPh>
    <rPh sb="5" eb="6">
      <t>トウ</t>
    </rPh>
    <rPh sb="7" eb="8">
      <t>ガク</t>
    </rPh>
    <phoneticPr fontId="20"/>
  </si>
  <si>
    <t>口座名（口座番号等）</t>
    <rPh sb="0" eb="2">
      <t>コウザ</t>
    </rPh>
    <rPh sb="2" eb="3">
      <t>メイ</t>
    </rPh>
    <rPh sb="4" eb="6">
      <t>コウザ</t>
    </rPh>
    <rPh sb="6" eb="8">
      <t>バンゴウ</t>
    </rPh>
    <rPh sb="8" eb="9">
      <t>トウ</t>
    </rPh>
    <phoneticPr fontId="20"/>
  </si>
  <si>
    <t>当座預金等の修正</t>
    <phoneticPr fontId="20"/>
  </si>
  <si>
    <t>１　現　　金</t>
    <rPh sb="2" eb="3">
      <t>ゲン</t>
    </rPh>
    <rPh sb="5" eb="6">
      <t>キン</t>
    </rPh>
    <phoneticPr fontId="20"/>
  </si>
  <si>
    <t>資金収支計算書（支出の部）
「次年度繰越支払資金」の額</t>
    <phoneticPr fontId="1"/>
  </si>
  <si>
    <t>貸借対照表の本年度末
「現金預金」の額</t>
    <phoneticPr fontId="1"/>
  </si>
  <si>
    <r>
      <t>合　計（</t>
    </r>
    <r>
      <rPr>
        <sz val="11"/>
        <rFont val="ＭＳ ゴシック"/>
        <family val="3"/>
        <charset val="128"/>
      </rPr>
      <t xml:space="preserve"> </t>
    </r>
    <r>
      <rPr>
        <b/>
        <sz val="11"/>
        <color rgb="FFFF0000"/>
        <rFont val="ＭＳ ゴシック"/>
        <family val="3"/>
        <charset val="128"/>
      </rPr>
      <t>A + B</t>
    </r>
    <r>
      <rPr>
        <b/>
        <sz val="11"/>
        <rFont val="ＭＳ ゴシック"/>
        <family val="3"/>
        <charset val="128"/>
      </rPr>
      <t xml:space="preserve"> </t>
    </r>
    <r>
      <rPr>
        <sz val="11"/>
        <rFont val="ＭＳ 明朝"/>
        <family val="1"/>
        <charset val="128"/>
      </rPr>
      <t>)</t>
    </r>
    <rPh sb="0" eb="1">
      <t>ゴウ</t>
    </rPh>
    <rPh sb="2" eb="3">
      <t>ケイ</t>
    </rPh>
    <phoneticPr fontId="20"/>
  </si>
  <si>
    <t>(参考）：資金収支計算書、貸借対照表、財産目録、現金出納簿、預金残高証明書</t>
  </si>
  <si>
    <t>(参考）：貸借対照表、財産目録、元帳、理事会議事録</t>
    <phoneticPr fontId="1"/>
  </si>
  <si>
    <t>(注)外貨建て商品についても金額は円(財務計算書類計上額及び注記額)で記載してください。</t>
  </si>
  <si>
    <t>種類・銘柄</t>
  </si>
  <si>
    <t>取得年月日</t>
  </si>
  <si>
    <t>満期年月日</t>
  </si>
  <si>
    <t>取得価額</t>
  </si>
  <si>
    <t>資産運用規程作成の有無</t>
  </si>
  <si>
    <t>(参考）：有価証券に関する資産運用規程、理事会議事録</t>
  </si>
  <si>
    <t>借入先</t>
    <rPh sb="0" eb="3">
      <t>カリイレサキ</t>
    </rPh>
    <phoneticPr fontId="1"/>
  </si>
  <si>
    <t>借入金台帳の有無</t>
    <rPh sb="0" eb="3">
      <t>カリイレキン</t>
    </rPh>
    <rPh sb="3" eb="5">
      <t>ダイチョウ</t>
    </rPh>
    <rPh sb="6" eb="8">
      <t>ウム</t>
    </rPh>
    <phoneticPr fontId="1"/>
  </si>
  <si>
    <t>契約書の有無</t>
    <rPh sb="0" eb="3">
      <t>ケイヤクショ</t>
    </rPh>
    <rPh sb="4" eb="6">
      <t>ウム</t>
    </rPh>
    <phoneticPr fontId="1"/>
  </si>
  <si>
    <t>目的</t>
    <rPh sb="0" eb="2">
      <t>モクテキ</t>
    </rPh>
    <phoneticPr fontId="1"/>
  </si>
  <si>
    <t>金額</t>
    <rPh sb="0" eb="2">
      <t>キンガク</t>
    </rPh>
    <phoneticPr fontId="1"/>
  </si>
  <si>
    <t>※貸借対照表及び固定資産明細表から転記してください。</t>
  </si>
  <si>
    <t>(参考）：貸借対照表、固定資産明細表</t>
    <phoneticPr fontId="1"/>
  </si>
  <si>
    <t>　　　　</t>
    <phoneticPr fontId="1"/>
  </si>
  <si>
    <t>（４）会計監査人</t>
    <phoneticPr fontId="1"/>
  </si>
  <si>
    <t>（個人（理事長等の学校法人関係者も含む）からの一時的な借入も含め、年度末時点で残高のあるもの全てについて記載）</t>
    <phoneticPr fontId="1"/>
  </si>
  <si>
    <t>日　届出済み</t>
    <rPh sb="0" eb="1">
      <t>ヒ</t>
    </rPh>
    <rPh sb="2" eb="3">
      <t>トド</t>
    </rPh>
    <rPh sb="3" eb="5">
      <t>デズ</t>
    </rPh>
    <phoneticPr fontId="1"/>
  </si>
  <si>
    <t>自己評価</t>
    <rPh sb="0" eb="4">
      <t>ジコヒョウカ</t>
    </rPh>
    <phoneticPr fontId="1"/>
  </si>
  <si>
    <t>第三者評価</t>
    <rPh sb="0" eb="2">
      <t>ダイサン</t>
    </rPh>
    <rPh sb="2" eb="3">
      <t>シャ</t>
    </rPh>
    <rPh sb="3" eb="5">
      <t>ヒョウカ</t>
    </rPh>
    <phoneticPr fontId="1"/>
  </si>
  <si>
    <t>実施の有無</t>
    <rPh sb="0" eb="2">
      <t>ジッシ</t>
    </rPh>
    <rPh sb="3" eb="5">
      <t>ウム</t>
    </rPh>
    <phoneticPr fontId="1"/>
  </si>
  <si>
    <t>公表している場合、その方法</t>
    <rPh sb="0" eb="2">
      <t>コウヒョウ</t>
    </rPh>
    <rPh sb="6" eb="8">
      <t>バアイ</t>
    </rPh>
    <rPh sb="11" eb="13">
      <t>ホウホウ</t>
    </rPh>
    <phoneticPr fontId="1"/>
  </si>
  <si>
    <t>２　教職員</t>
  </si>
  <si>
    <t>教職員への周知方法</t>
  </si>
  <si>
    <t>労働基準監督署への届出有無</t>
    <rPh sb="11" eb="13">
      <t>ウム</t>
    </rPh>
    <phoneticPr fontId="1"/>
  </si>
  <si>
    <t>就業規則作成の有無</t>
    <rPh sb="7" eb="9">
      <t>ウム</t>
    </rPh>
    <phoneticPr fontId="1"/>
  </si>
  <si>
    <t>ア　産前産後休業、育児・介護休業に関する規程の作成状況</t>
  </si>
  <si>
    <t>産前産後休業、育児・介護休業に関する規程の作成</t>
    <phoneticPr fontId="1"/>
  </si>
  <si>
    <t>(参考）：産前産後休業、育児・介護休業について定めたもの(就業規則、育児・介護休業規程など）</t>
  </si>
  <si>
    <t>　　・ 男性の育児休業取得促進のため、子の出生後８週間以内に４週間まで取得することができる制度。</t>
  </si>
  <si>
    <t>　　　①休業の申出期限については、原則休業の２週間前までとする（現行の育児休業（１か月前）よりも短縮）。</t>
  </si>
  <si>
    <t>　　　②分割して取得できる回数は、２回とする。（初めにまとめて申し出ることが必要）</t>
  </si>
  <si>
    <t>　　　③労使協定を締結している場合に、労働者と事業主の個別合意により、事前に調整した上で休業中に就業可。</t>
  </si>
  <si>
    <t>　　・ 育児休業（産後パパ育休制度を除く。）について、分割して２回まで取得可。（取得の際にそれぞれ申し出）</t>
  </si>
  <si>
    <t>　　・ 育児休業の期間は原則として子が出生した日から子が１歳に達する日（誕生日の前日）までの間で労働者が申し出た期間</t>
    <phoneticPr fontId="1"/>
  </si>
  <si>
    <t>イ　雇用環境の整備、個別の周知・意向確認の措置状況</t>
  </si>
  <si>
    <t>（イ）妊娠・出産（本人または配偶者）の申し出をした教職員への個別の周知・意向確認の措置</t>
  </si>
  <si>
    <t>ア　給与規程の作成状況</t>
  </si>
  <si>
    <t>給与規程の作成</t>
  </si>
  <si>
    <t>給料表の作成</t>
    <rPh sb="0" eb="3">
      <t>キュウリョウヒョウ</t>
    </rPh>
    <phoneticPr fontId="1"/>
  </si>
  <si>
    <t>イ　給与支給状況（令和６年度分）</t>
    <phoneticPr fontId="1"/>
  </si>
  <si>
    <t>本棒</t>
    <rPh sb="0" eb="1">
      <t>ホン</t>
    </rPh>
    <rPh sb="1" eb="2">
      <t>ボウ</t>
    </rPh>
    <phoneticPr fontId="1"/>
  </si>
  <si>
    <t>手当</t>
    <rPh sb="0" eb="2">
      <t>テアテ</t>
    </rPh>
    <phoneticPr fontId="1"/>
  </si>
  <si>
    <t>総勘定元帳との一致</t>
    <rPh sb="0" eb="5">
      <t>ソウカンジョウモトチョウ</t>
    </rPh>
    <rPh sb="7" eb="9">
      <t>イッチ</t>
    </rPh>
    <phoneticPr fontId="1"/>
  </si>
  <si>
    <t>　　　　　・時間外労働　2割5分以上</t>
  </si>
  <si>
    <t>　　　　　・休日労働(法定休日に労働した場合)　3割5分以上</t>
  </si>
  <si>
    <t>　　　　　・深夜労働(午後10時～午前5時）　2割5分以上</t>
  </si>
  <si>
    <t>　　　　　・月60時間を超える時間外労働　5割以上</t>
  </si>
  <si>
    <t>　　　　　・時間外労働が深夜に及んだ場合　5割以上（＝時間外（2割5分以上）＋深夜（2割5分以上）)</t>
  </si>
  <si>
    <t>　　　　　・休日労働が深夜に及んだ場合　6割以上（＝休日（3割5分以上）＋深夜（2割5分以上))</t>
  </si>
  <si>
    <t>　　した場合には、次の割増賃金を支払わなくてはならないため、給与規程にも対応する規定を設ける必要がある。</t>
    <phoneticPr fontId="1"/>
  </si>
  <si>
    <t>ア　退職金規程の作成状況</t>
  </si>
  <si>
    <t>退職金規程の作成</t>
  </si>
  <si>
    <t>ア　書面の交付状況</t>
    <phoneticPr fontId="1"/>
  </si>
  <si>
    <t>書面の交付</t>
  </si>
  <si>
    <t>交付している書面の種類</t>
  </si>
  <si>
    <t>労働契約の期間</t>
  </si>
  <si>
    <t>就業場所・従事すべき業務</t>
  </si>
  <si>
    <t>始業・終業時刻、所定労働時間超えの労働の有無、休憩時間、休日、休暇等</t>
  </si>
  <si>
    <t>賃金の決定・計算・支払方法、賃⾦の締切・支払時期、昇給に関する事項</t>
  </si>
  <si>
    <t>退職（解雇を含む）に関する事項</t>
  </si>
  <si>
    <t>(※2)昇給の有無</t>
  </si>
  <si>
    <t>(※2)退職手当の有無</t>
  </si>
  <si>
    <t>(※2)賞与の有無</t>
  </si>
  <si>
    <t>(※2)相談窓口</t>
  </si>
  <si>
    <t>　項　目</t>
    <rPh sb="1" eb="2">
      <t>コウ</t>
    </rPh>
    <rPh sb="3" eb="4">
      <t>メ</t>
    </rPh>
    <phoneticPr fontId="1"/>
  </si>
  <si>
    <t xml:space="preserve"> (※2) パートタイム・有期雇用労働法適用対象となる労働者のみ</t>
  </si>
  <si>
    <t>加入者数</t>
    <rPh sb="0" eb="4">
      <t>カニュウシャスウ</t>
    </rPh>
    <phoneticPr fontId="1"/>
  </si>
  <si>
    <t>未加入者数</t>
    <rPh sb="0" eb="5">
      <t>ミカニュウシャスウ</t>
    </rPh>
    <phoneticPr fontId="1"/>
  </si>
  <si>
    <t>労災保険</t>
    <rPh sb="0" eb="4">
      <t>ロウサイホケン</t>
    </rPh>
    <phoneticPr fontId="1"/>
  </si>
  <si>
    <t>雇用保険</t>
    <rPh sb="0" eb="2">
      <t>コヨウ</t>
    </rPh>
    <rPh sb="2" eb="4">
      <t>ホケン</t>
    </rPh>
    <phoneticPr fontId="1"/>
  </si>
  <si>
    <t>私学共済</t>
    <rPh sb="0" eb="4">
      <t>シガクキョウサイ</t>
    </rPh>
    <phoneticPr fontId="1"/>
  </si>
  <si>
    <t>退職金財団</t>
    <rPh sb="0" eb="3">
      <t>タイショクキン</t>
    </rPh>
    <rPh sb="3" eb="5">
      <t>ザイダン</t>
    </rPh>
    <phoneticPr fontId="1"/>
  </si>
  <si>
    <t>人）</t>
    <rPh sb="0" eb="1">
      <t>ニン</t>
    </rPh>
    <phoneticPr fontId="1"/>
  </si>
  <si>
    <t xml:space="preserve"> うち特別加入</t>
    <rPh sb="3" eb="7">
      <t>トクベツカニュウ</t>
    </rPh>
    <phoneticPr fontId="1"/>
  </si>
  <si>
    <t>６５歳以上労働者の雇用保険（高年齢被保険者）</t>
    <phoneticPr fontId="1"/>
  </si>
  <si>
    <t>イ　６５歳以上労働者の雇用保険（高年齢被保険者）加入の有無</t>
    <phoneticPr fontId="1"/>
  </si>
  <si>
    <t>　　なお、令和4年1月1日以降、複数の事業所で勤務する65歳以上の労働者が、31日以上引き続き雇用されることが見込まれ、</t>
    <phoneticPr fontId="1"/>
  </si>
  <si>
    <t>　　かつ、そのうち２つの事業所（１つの事業所における１週間の所定労働時間が５時間以上20時間未満）での</t>
    <phoneticPr fontId="1"/>
  </si>
  <si>
    <t>　　労働時間を合計して１週間の所定労働時間が20時間以上である場合は、本人の申出により「マルチ高年齢</t>
    <phoneticPr fontId="1"/>
  </si>
  <si>
    <t>　　被保険者」として雇用保険に加入させることができる。（雇用保険マルチジョブホルダー制度）</t>
    <phoneticPr fontId="1"/>
  </si>
  <si>
    <t>寄附行為　　　　　第</t>
    <phoneticPr fontId="1"/>
  </si>
  <si>
    <t>登記年月日</t>
    <phoneticPr fontId="1"/>
  </si>
  <si>
    <t>過半数の監事の同意の有無</t>
  </si>
  <si>
    <t>ア　理事選任機関を定めている根拠規定</t>
    <phoneticPr fontId="1"/>
  </si>
  <si>
    <t>根拠規定</t>
  </si>
  <si>
    <t>評議員会の意見の聴取</t>
  </si>
  <si>
    <t>ア　会計監査人設置の有無</t>
    <rPh sb="2" eb="7">
      <t>カイケイカンサニン</t>
    </rPh>
    <rPh sb="7" eb="9">
      <t>セッチ</t>
    </rPh>
    <rPh sb="10" eb="12">
      <t>ウム</t>
    </rPh>
    <phoneticPr fontId="1"/>
  </si>
  <si>
    <t>会計監査人設置の有無</t>
  </si>
  <si>
    <t>イ　会計監査人設置の理由</t>
    <phoneticPr fontId="1"/>
  </si>
  <si>
    <t>会計監査人設置の理由</t>
    <rPh sb="8" eb="10">
      <t>リユウ</t>
    </rPh>
    <phoneticPr fontId="1"/>
  </si>
  <si>
    <t>該当する契約等の有無</t>
  </si>
  <si>
    <t>（４）固定資産台帳、減価償却明細表の作成状況</t>
    <phoneticPr fontId="1"/>
  </si>
  <si>
    <t>売却等処分の予定</t>
  </si>
  <si>
    <t>（１１）剰余金等の状況</t>
    <phoneticPr fontId="1"/>
  </si>
  <si>
    <t>借入金の有無</t>
  </si>
  <si>
    <t>長期預り金の有無</t>
  </si>
  <si>
    <t>ア　セクシュアルハラスメント対策</t>
  </si>
  <si>
    <t>相談に応じ、適切に対応するために必要な体制の整備
(相談窓口(担当者)の設置など)</t>
    <phoneticPr fontId="1"/>
  </si>
  <si>
    <t>具体的内容（実施していない場合はその理由）</t>
    <rPh sb="0" eb="5">
      <t>グタイテキナイヨウ</t>
    </rPh>
    <phoneticPr fontId="1"/>
  </si>
  <si>
    <t>イ　妊娠・出産・育児休業・介護休業等に関するハラスメント対策</t>
  </si>
  <si>
    <t>ウ　パワーハラスメント対策</t>
  </si>
  <si>
    <t>事業主の方針の明確化及び周知・
啓発　(就業規則に記載、対応ﾏﾆｭｱﾙ作成、防止研修など)</t>
    <phoneticPr fontId="1"/>
  </si>
  <si>
    <t>(参考）：ハラスメント対応マニュアル、ハラスメント防止研修資料など</t>
  </si>
  <si>
    <t>　メント対策は、事業主の義務</t>
  </si>
  <si>
    <t>　（パワーハラスメント対策は、中小事業主についても令和４年４月１日から義務となりました。）</t>
  </si>
  <si>
    <t>　　【事業主として行うべき措置】</t>
  </si>
  <si>
    <t>　　　・事業主の方針の明確化及び周知・啓発</t>
  </si>
  <si>
    <t>　　　・相談に応じ、適切に対応するために必要な体制の整備</t>
  </si>
  <si>
    <t>　　　・ハラスメントへの事後の迅速かつ適切な対応</t>
  </si>
  <si>
    <t>　　　・併せて講ずべき措置（プライバシー保護、不利益取扱いの禁止等）</t>
  </si>
  <si>
    <t>㎡</t>
    <phoneticPr fontId="1"/>
  </si>
  <si>
    <t>現状（A)</t>
    <rPh sb="0" eb="2">
      <t>ゲンジョウ</t>
    </rPh>
    <phoneticPr fontId="1"/>
  </si>
  <si>
    <t>設置基準（B)</t>
    <rPh sb="0" eb="4">
      <t>セッチキジュン</t>
    </rPh>
    <phoneticPr fontId="1"/>
  </si>
  <si>
    <t>差　（A－B)</t>
    <rPh sb="0" eb="1">
      <t>サ</t>
    </rPh>
    <phoneticPr fontId="1"/>
  </si>
  <si>
    <t>登記状況</t>
    <rPh sb="0" eb="4">
      <t>トウキジョウキョウ</t>
    </rPh>
    <phoneticPr fontId="1"/>
  </si>
  <si>
    <t>その他の施設
（土地・建物）</t>
    <rPh sb="2" eb="3">
      <t>タ</t>
    </rPh>
    <rPh sb="4" eb="6">
      <t>シセツ</t>
    </rPh>
    <rPh sb="8" eb="10">
      <t>トチ</t>
    </rPh>
    <rPh sb="11" eb="13">
      <t>タテモノ</t>
    </rPh>
    <phoneticPr fontId="1"/>
  </si>
  <si>
    <t>抵当権等の種類</t>
    <rPh sb="0" eb="3">
      <t>テイトウケン</t>
    </rPh>
    <rPh sb="3" eb="4">
      <t>トウ</t>
    </rPh>
    <rPh sb="5" eb="7">
      <t>シュルイ</t>
    </rPh>
    <phoneticPr fontId="1"/>
  </si>
  <si>
    <t>抵当権等の対象物</t>
    <rPh sb="0" eb="2">
      <t>テイトウ</t>
    </rPh>
    <rPh sb="3" eb="4">
      <t>トウ</t>
    </rPh>
    <rPh sb="5" eb="8">
      <t>タイショウブツ</t>
    </rPh>
    <phoneticPr fontId="1"/>
  </si>
  <si>
    <t>抵当権者等</t>
    <rPh sb="0" eb="4">
      <t>テイトウケンシャ</t>
    </rPh>
    <rPh sb="4" eb="5">
      <t>トウ</t>
    </rPh>
    <phoneticPr fontId="1"/>
  </si>
  <si>
    <t>設定額</t>
    <rPh sb="0" eb="3">
      <t>セッテイガク</t>
    </rPh>
    <phoneticPr fontId="1"/>
  </si>
  <si>
    <t>設定目的</t>
    <rPh sb="0" eb="4">
      <t>セッテイモクテキ</t>
    </rPh>
    <phoneticPr fontId="1"/>
  </si>
  <si>
    <t>前回実地検査</t>
    <rPh sb="0" eb="2">
      <t>ゼンカイ</t>
    </rPh>
    <rPh sb="2" eb="6">
      <t>ジッチケンサ</t>
    </rPh>
    <phoneticPr fontId="1"/>
  </si>
  <si>
    <t>変更年月日</t>
    <rPh sb="0" eb="5">
      <t>ヘンコウネンガッピ</t>
    </rPh>
    <phoneticPr fontId="1"/>
  </si>
  <si>
    <t>変更「有」の場合の詳細</t>
    <rPh sb="0" eb="2">
      <t>ヘンコウ</t>
    </rPh>
    <rPh sb="3" eb="4">
      <t>ユウ</t>
    </rPh>
    <rPh sb="6" eb="8">
      <t>バアイ</t>
    </rPh>
    <rPh sb="9" eb="11">
      <t>ショウサイ</t>
    </rPh>
    <phoneticPr fontId="1"/>
  </si>
  <si>
    <t>土地・建物の種類・用途</t>
    <rPh sb="0" eb="2">
      <t>トチ</t>
    </rPh>
    <rPh sb="3" eb="5">
      <t>タテモノ</t>
    </rPh>
    <rPh sb="6" eb="8">
      <t>シュルイ</t>
    </rPh>
    <rPh sb="9" eb="11">
      <t>ヨウト</t>
    </rPh>
    <phoneticPr fontId="1"/>
  </si>
  <si>
    <t>契約書
の有無</t>
    <rPh sb="0" eb="3">
      <t>ケイヤクショ</t>
    </rPh>
    <rPh sb="5" eb="7">
      <t>ウム</t>
    </rPh>
    <phoneticPr fontId="1"/>
  </si>
  <si>
    <t>財産目録の借用財産への記載</t>
    <rPh sb="0" eb="2">
      <t>ザイサン</t>
    </rPh>
    <rPh sb="2" eb="4">
      <t>モクロク</t>
    </rPh>
    <rPh sb="5" eb="7">
      <t>シャクヨウ</t>
    </rPh>
    <rPh sb="7" eb="9">
      <t>ザイサン</t>
    </rPh>
    <rPh sb="11" eb="13">
      <t>キサイ</t>
    </rPh>
    <phoneticPr fontId="1"/>
  </si>
  <si>
    <t>(参考）：使用貸借契約書、賃貸借契約書、財産目録、元帳</t>
  </si>
  <si>
    <t>学校法人会計への計上</t>
    <rPh sb="0" eb="6">
      <t>ガッコウホウジンカイケイ</t>
    </rPh>
    <rPh sb="8" eb="10">
      <t>ケイジョウ</t>
    </rPh>
    <phoneticPr fontId="1"/>
  </si>
  <si>
    <t>第３　会計事務の処理</t>
  </si>
  <si>
    <t>(参考）：経理規程</t>
  </si>
  <si>
    <t>概ねの作成頻度
（作成時期）</t>
    <phoneticPr fontId="1"/>
  </si>
  <si>
    <t>作成者
（職員・会計事務所）</t>
    <rPh sb="0" eb="3">
      <t>サクセイシャ</t>
    </rPh>
    <rPh sb="5" eb="7">
      <t>ショクイン</t>
    </rPh>
    <rPh sb="8" eb="13">
      <t>カイケイジムショ</t>
    </rPh>
    <phoneticPr fontId="1"/>
  </si>
  <si>
    <t>確認者
（事務長など）</t>
    <rPh sb="0" eb="3">
      <t>カクニンシャ</t>
    </rPh>
    <rPh sb="5" eb="8">
      <t>ジムチョウ</t>
    </rPh>
    <phoneticPr fontId="1"/>
  </si>
  <si>
    <t>例）　毎日入力、月１回打ち出し</t>
    <rPh sb="0" eb="1">
      <t>レイ</t>
    </rPh>
    <rPh sb="3" eb="5">
      <t>マイニチ</t>
    </rPh>
    <rPh sb="5" eb="7">
      <t>ニュウリョク</t>
    </rPh>
    <rPh sb="8" eb="9">
      <t>ツキ</t>
    </rPh>
    <rPh sb="10" eb="11">
      <t>カイ</t>
    </rPh>
    <rPh sb="11" eb="12">
      <t>ウ</t>
    </rPh>
    <rPh sb="13" eb="14">
      <t>ダ</t>
    </rPh>
    <phoneticPr fontId="1"/>
  </si>
  <si>
    <t>ア　現金出納簿の作成及び現金の取扱い</t>
  </si>
  <si>
    <t>現金出納簿の作成
（日々の出入金管理用）</t>
    <phoneticPr fontId="1"/>
  </si>
  <si>
    <t>手元現金有高と
現金出納簿の照合頻度</t>
    <phoneticPr fontId="1"/>
  </si>
  <si>
    <t>例）　毎日</t>
    <rPh sb="0" eb="1">
      <t>レイ</t>
    </rPh>
    <rPh sb="3" eb="5">
      <t>マイニチ</t>
    </rPh>
    <phoneticPr fontId="1"/>
  </si>
  <si>
    <t>(参考）：経理規程、現金出納簿(帳)、元帳、仕訳伝票</t>
  </si>
  <si>
    <t>主な用途</t>
    <rPh sb="0" eb="1">
      <t>オモ</t>
    </rPh>
    <rPh sb="2" eb="4">
      <t>ヨウト</t>
    </rPh>
    <phoneticPr fontId="1"/>
  </si>
  <si>
    <t>借入金台帳等
への記載の有無</t>
    <phoneticPr fontId="1"/>
  </si>
  <si>
    <t>個人による
一時的な現金
立て替えの有無</t>
    <phoneticPr fontId="1"/>
  </si>
  <si>
    <t>（令和６年度末）</t>
    <rPh sb="1" eb="3">
      <t>レイワ</t>
    </rPh>
    <rPh sb="4" eb="7">
      <t>ネンドマツ</t>
    </rPh>
    <phoneticPr fontId="1"/>
  </si>
  <si>
    <t>例）　修繕費の立て替え</t>
    <rPh sb="0" eb="1">
      <t>レイ</t>
    </rPh>
    <rPh sb="3" eb="6">
      <t>シュウゼンヒ</t>
    </rPh>
    <rPh sb="7" eb="8">
      <t>タ</t>
    </rPh>
    <rPh sb="9" eb="10">
      <t>カ</t>
    </rPh>
    <phoneticPr fontId="1"/>
  </si>
  <si>
    <t>(参考）：現金出納簿(帳)、元帳(短期借入金)、借入金台帳</t>
  </si>
  <si>
    <t>ウ　法人で所有するカード(クレジットカード)の有無及び管理の状況</t>
  </si>
  <si>
    <t>法人カード</t>
    <rPh sb="0" eb="2">
      <t>ホウジン</t>
    </rPh>
    <phoneticPr fontId="1"/>
  </si>
  <si>
    <t>法人カードの使途</t>
    <rPh sb="0" eb="2">
      <t>ホウジン</t>
    </rPh>
    <rPh sb="6" eb="8">
      <t>シト</t>
    </rPh>
    <phoneticPr fontId="1"/>
  </si>
  <si>
    <t>法人カードの管理者</t>
    <rPh sb="0" eb="2">
      <t>ホウジン</t>
    </rPh>
    <rPh sb="6" eb="9">
      <t>カンリシャ</t>
    </rPh>
    <phoneticPr fontId="1"/>
  </si>
  <si>
    <t>(参考）：領収証、元帳、仕訳伝票、クレジットカード利用明細書</t>
  </si>
  <si>
    <t>納付金の区分</t>
    <rPh sb="0" eb="3">
      <t>ノウフキン</t>
    </rPh>
    <rPh sb="4" eb="6">
      <t>クブン</t>
    </rPh>
    <phoneticPr fontId="1"/>
  </si>
  <si>
    <t>実際の領収額</t>
    <rPh sb="0" eb="2">
      <t>ジッサイ</t>
    </rPh>
    <rPh sb="3" eb="5">
      <t>リョウシュウ</t>
    </rPh>
    <rPh sb="5" eb="6">
      <t>ガク</t>
    </rPh>
    <phoneticPr fontId="1"/>
  </si>
  <si>
    <t>月</t>
  </si>
  <si>
    <t>その他の納付金</t>
    <rPh sb="2" eb="3">
      <t>タ</t>
    </rPh>
    <rPh sb="4" eb="7">
      <t>ノウフキン</t>
    </rPh>
    <phoneticPr fontId="1"/>
  </si>
  <si>
    <t>台帳の
作成</t>
    <rPh sb="0" eb="2">
      <t>ダイチョウ</t>
    </rPh>
    <rPh sb="4" eb="6">
      <t>サクセイ</t>
    </rPh>
    <phoneticPr fontId="1"/>
  </si>
  <si>
    <t>元帳との
一致</t>
    <rPh sb="0" eb="2">
      <t>モトチョウ</t>
    </rPh>
    <rPh sb="5" eb="7">
      <t>イッチ</t>
    </rPh>
    <phoneticPr fontId="1"/>
  </si>
  <si>
    <t>減免額記入</t>
    <rPh sb="0" eb="5">
      <t>ゲンメンガクキニュウ</t>
    </rPh>
    <phoneticPr fontId="1"/>
  </si>
  <si>
    <t>減免理由記入</t>
    <rPh sb="0" eb="4">
      <t>ゲンメンリユウ</t>
    </rPh>
    <rPh sb="4" eb="6">
      <t>キニュウ</t>
    </rPh>
    <phoneticPr fontId="1"/>
  </si>
  <si>
    <t>規定等との整合</t>
    <rPh sb="0" eb="2">
      <t>キテイ</t>
    </rPh>
    <rPh sb="2" eb="3">
      <t>トウ</t>
    </rPh>
    <rPh sb="5" eb="7">
      <t>セイゴウ</t>
    </rPh>
    <phoneticPr fontId="1"/>
  </si>
  <si>
    <t>３　寄付金</t>
  </si>
  <si>
    <t>（１）寄付金の状況</t>
  </si>
  <si>
    <t>一般寄付金</t>
    <rPh sb="0" eb="5">
      <t>イッパンキフキン</t>
    </rPh>
    <phoneticPr fontId="1"/>
  </si>
  <si>
    <t>特別寄付金</t>
    <rPh sb="0" eb="2">
      <t>トクベツ</t>
    </rPh>
    <rPh sb="2" eb="5">
      <t>キフキン</t>
    </rPh>
    <phoneticPr fontId="1"/>
  </si>
  <si>
    <t>現物寄付</t>
    <rPh sb="0" eb="4">
      <t>ゲンブツキフ</t>
    </rPh>
    <phoneticPr fontId="1"/>
  </si>
  <si>
    <t>寄付受入</t>
    <rPh sb="0" eb="4">
      <t>キフウケイレ</t>
    </rPh>
    <phoneticPr fontId="1"/>
  </si>
  <si>
    <t>寄付の内容又は寄付者（主なもの）</t>
    <rPh sb="0" eb="2">
      <t>キフ</t>
    </rPh>
    <rPh sb="3" eb="5">
      <t>ナイヨウ</t>
    </rPh>
    <rPh sb="5" eb="6">
      <t>マタ</t>
    </rPh>
    <rPh sb="7" eb="10">
      <t>キフシャ</t>
    </rPh>
    <rPh sb="11" eb="12">
      <t>オモ</t>
    </rPh>
    <phoneticPr fontId="1"/>
  </si>
  <si>
    <t>減　免</t>
    <rPh sb="0" eb="1">
      <t>ゲン</t>
    </rPh>
    <rPh sb="2" eb="3">
      <t>メン</t>
    </rPh>
    <phoneticPr fontId="1"/>
  </si>
  <si>
    <t>４　支出等の状況</t>
  </si>
  <si>
    <t>（１）支出の状況</t>
  </si>
  <si>
    <t>消耗品費</t>
    <rPh sb="0" eb="4">
      <t>ショウモウヒンヒ</t>
    </rPh>
    <phoneticPr fontId="1"/>
  </si>
  <si>
    <t>旅費交通費</t>
    <rPh sb="0" eb="2">
      <t>リョヒ</t>
    </rPh>
    <rPh sb="2" eb="5">
      <t>コウツウヒ</t>
    </rPh>
    <phoneticPr fontId="1"/>
  </si>
  <si>
    <t>福利費</t>
    <rPh sb="0" eb="3">
      <t>フクリヒ</t>
    </rPh>
    <phoneticPr fontId="1"/>
  </si>
  <si>
    <t>諸会費</t>
    <rPh sb="0" eb="3">
      <t>ショカイヒ</t>
    </rPh>
    <phoneticPr fontId="1"/>
  </si>
  <si>
    <t>報酬委託手数料</t>
    <rPh sb="0" eb="7">
      <t>ホウシュウイタクテスウリョウ</t>
    </rPh>
    <phoneticPr fontId="1"/>
  </si>
  <si>
    <t>渉外費</t>
    <rPh sb="0" eb="3">
      <t>ショウガイヒ</t>
    </rPh>
    <phoneticPr fontId="1"/>
  </si>
  <si>
    <t>雑費</t>
    <rPh sb="0" eb="2">
      <t>ザッピ</t>
    </rPh>
    <phoneticPr fontId="1"/>
  </si>
  <si>
    <t>主な執行内容</t>
    <rPh sb="0" eb="1">
      <t>オモ</t>
    </rPh>
    <rPh sb="2" eb="6">
      <t>シッコウナイヨウ</t>
    </rPh>
    <phoneticPr fontId="1"/>
  </si>
  <si>
    <t>（２）施設・設備関係支出の状況</t>
  </si>
  <si>
    <t>経理規定に定める契約書の作成が必要な契約金額</t>
    <rPh sb="0" eb="2">
      <t>ケイリ</t>
    </rPh>
    <rPh sb="2" eb="4">
      <t>キテイ</t>
    </rPh>
    <rPh sb="5" eb="6">
      <t>サダ</t>
    </rPh>
    <rPh sb="8" eb="11">
      <t>ケイヤクショ</t>
    </rPh>
    <rPh sb="12" eb="14">
      <t>サクセイ</t>
    </rPh>
    <rPh sb="15" eb="17">
      <t>ヒツヨウ</t>
    </rPh>
    <rPh sb="18" eb="22">
      <t>ケイヤクキンガク</t>
    </rPh>
    <phoneticPr fontId="1"/>
  </si>
  <si>
    <t>修繕費支出</t>
    <rPh sb="0" eb="5">
      <t>シュウゼンヒシシュツ</t>
    </rPh>
    <phoneticPr fontId="1"/>
  </si>
  <si>
    <t>建物支出</t>
    <rPh sb="0" eb="2">
      <t>タテモノ</t>
    </rPh>
    <rPh sb="2" eb="4">
      <t>シシュツ</t>
    </rPh>
    <phoneticPr fontId="1"/>
  </si>
  <si>
    <t>構築物支出</t>
    <rPh sb="0" eb="3">
      <t>コウチクブツ</t>
    </rPh>
    <rPh sb="3" eb="5">
      <t>シシュツ</t>
    </rPh>
    <phoneticPr fontId="1"/>
  </si>
  <si>
    <t>機器備品支出</t>
    <rPh sb="0" eb="4">
      <t>キキビヒン</t>
    </rPh>
    <rPh sb="4" eb="6">
      <t>シシュツ</t>
    </rPh>
    <phoneticPr fontId="1"/>
  </si>
  <si>
    <t>契約金額</t>
    <rPh sb="0" eb="2">
      <t>ケイヤク</t>
    </rPh>
    <rPh sb="2" eb="4">
      <t>キンガク</t>
    </rPh>
    <phoneticPr fontId="1"/>
  </si>
  <si>
    <t>契約書作成の有無</t>
    <rPh sb="0" eb="3">
      <t>ケイヤクショ</t>
    </rPh>
    <rPh sb="3" eb="5">
      <t>サクセイ</t>
    </rPh>
    <rPh sb="6" eb="8">
      <t>ウム</t>
    </rPh>
    <phoneticPr fontId="1"/>
  </si>
  <si>
    <t xml:space="preserve"> (参考）：資金収支計算書、元帳、領収証、契約書、経理規程</t>
  </si>
  <si>
    <t>　　当該額以上の支出を行う場合は、領収証を受け取るのみならず、契約書を作成し取り交わす必要がある。</t>
  </si>
  <si>
    <t>現在の状況</t>
    <rPh sb="0" eb="2">
      <t>ゲンザイ</t>
    </rPh>
    <rPh sb="3" eb="5">
      <t>ジョウキョウ</t>
    </rPh>
    <phoneticPr fontId="1"/>
  </si>
  <si>
    <t>収納済みの場合の収納月</t>
    <rPh sb="0" eb="2">
      <t>シュウノウ</t>
    </rPh>
    <rPh sb="2" eb="3">
      <t>ズ</t>
    </rPh>
    <rPh sb="5" eb="7">
      <t>バアイ</t>
    </rPh>
    <rPh sb="8" eb="11">
      <t>シュウノウツキ</t>
    </rPh>
    <phoneticPr fontId="1"/>
  </si>
  <si>
    <t>未払金の内容</t>
    <rPh sb="0" eb="3">
      <t>ミハライキン</t>
    </rPh>
    <rPh sb="4" eb="6">
      <t>ナイヨウ</t>
    </rPh>
    <phoneticPr fontId="1"/>
  </si>
  <si>
    <t>源泉税</t>
    <rPh sb="0" eb="3">
      <t>ゲンセンゼイ</t>
    </rPh>
    <phoneticPr fontId="1"/>
  </si>
  <si>
    <t>私学共済金</t>
    <rPh sb="0" eb="5">
      <t>シガクキョウサイキン</t>
    </rPh>
    <phoneticPr fontId="1"/>
  </si>
  <si>
    <t>有の場合、
滞納金の支払額</t>
    <rPh sb="0" eb="1">
      <t>ユウ</t>
    </rPh>
    <rPh sb="2" eb="4">
      <t>バアイ</t>
    </rPh>
    <rPh sb="6" eb="9">
      <t>タイノウキン</t>
    </rPh>
    <rPh sb="10" eb="13">
      <t>シハライガク</t>
    </rPh>
    <phoneticPr fontId="1"/>
  </si>
  <si>
    <t>左記の滞納金の
基となった滞納額</t>
    <rPh sb="0" eb="2">
      <t>サキ</t>
    </rPh>
    <rPh sb="3" eb="6">
      <t>タイノウキン</t>
    </rPh>
    <rPh sb="8" eb="9">
      <t>キ</t>
    </rPh>
    <rPh sb="13" eb="16">
      <t>タイノウガク</t>
    </rPh>
    <phoneticPr fontId="1"/>
  </si>
  <si>
    <t>滞納の
有無</t>
    <rPh sb="0" eb="2">
      <t>タイノウ</t>
    </rPh>
    <rPh sb="4" eb="6">
      <t>ウム</t>
    </rPh>
    <phoneticPr fontId="1"/>
  </si>
  <si>
    <t>(参考）：元帳(未払金、長期未払金)、借入金台帳</t>
  </si>
  <si>
    <t>第４　保健管理及び安全管理</t>
  </si>
  <si>
    <t>氏名</t>
    <rPh sb="0" eb="2">
      <t>シメイ</t>
    </rPh>
    <phoneticPr fontId="1"/>
  </si>
  <si>
    <t>２　学校保健計画、学校安全計画及び危険等発生時対処要領</t>
    <phoneticPr fontId="1"/>
  </si>
  <si>
    <t>学校保健計画</t>
    <rPh sb="0" eb="6">
      <t>ガッコウホケンケイカク</t>
    </rPh>
    <phoneticPr fontId="1"/>
  </si>
  <si>
    <t>学校安全計画</t>
    <rPh sb="0" eb="2">
      <t>ガッコウ</t>
    </rPh>
    <rPh sb="2" eb="6">
      <t>アンゼンケイカク</t>
    </rPh>
    <phoneticPr fontId="1"/>
  </si>
  <si>
    <t>危険等発生時対処要領</t>
    <rPh sb="0" eb="2">
      <t>キケン</t>
    </rPh>
    <rPh sb="2" eb="3">
      <t>トウ</t>
    </rPh>
    <rPh sb="3" eb="6">
      <t>ハッセイジ</t>
    </rPh>
    <rPh sb="6" eb="10">
      <t>タイショヨウリョウ</t>
    </rPh>
    <phoneticPr fontId="1"/>
  </si>
  <si>
    <t>保健管理に関する項目</t>
    <rPh sb="0" eb="2">
      <t>ホケン</t>
    </rPh>
    <rPh sb="2" eb="4">
      <t>カンリ</t>
    </rPh>
    <rPh sb="5" eb="6">
      <t>カン</t>
    </rPh>
    <rPh sb="8" eb="10">
      <t>コウモク</t>
    </rPh>
    <phoneticPr fontId="1"/>
  </si>
  <si>
    <t>保健教育に関する項目</t>
    <rPh sb="0" eb="2">
      <t>ホケン</t>
    </rPh>
    <rPh sb="2" eb="4">
      <t>キョウイク</t>
    </rPh>
    <rPh sb="5" eb="6">
      <t>カン</t>
    </rPh>
    <rPh sb="8" eb="10">
      <t>コウモク</t>
    </rPh>
    <phoneticPr fontId="1"/>
  </si>
  <si>
    <r>
      <t xml:space="preserve">組織活動に関する項目
</t>
    </r>
    <r>
      <rPr>
        <sz val="7"/>
        <color theme="1"/>
        <rFont val="ＭＳ Ｐゴシック"/>
        <family val="3"/>
        <charset val="128"/>
      </rPr>
      <t>（家庭地域との連携を含む）</t>
    </r>
    <rPh sb="0" eb="4">
      <t>ソシキカツドウ</t>
    </rPh>
    <rPh sb="5" eb="6">
      <t>カン</t>
    </rPh>
    <rPh sb="8" eb="10">
      <t>コウモク</t>
    </rPh>
    <rPh sb="12" eb="14">
      <t>カテイ</t>
    </rPh>
    <rPh sb="14" eb="16">
      <t>チイキ</t>
    </rPh>
    <rPh sb="18" eb="20">
      <t>レンケイ</t>
    </rPh>
    <rPh sb="21" eb="22">
      <t>フク</t>
    </rPh>
    <phoneticPr fontId="1"/>
  </si>
  <si>
    <t>記　載　内　容</t>
    <rPh sb="0" eb="1">
      <t>キ</t>
    </rPh>
    <rPh sb="2" eb="3">
      <t>サイ</t>
    </rPh>
    <rPh sb="4" eb="5">
      <t>ナイ</t>
    </rPh>
    <rPh sb="6" eb="7">
      <t>カタチ</t>
    </rPh>
    <phoneticPr fontId="1"/>
  </si>
  <si>
    <t>内科等</t>
    <rPh sb="0" eb="3">
      <t>ナイカトウ</t>
    </rPh>
    <phoneticPr fontId="1"/>
  </si>
  <si>
    <t>その他</t>
    <rPh sb="2" eb="3">
      <t>タ</t>
    </rPh>
    <phoneticPr fontId="1"/>
  </si>
  <si>
    <t>実施医療機関名</t>
    <rPh sb="0" eb="2">
      <t>ジッシ</t>
    </rPh>
    <rPh sb="2" eb="7">
      <t>イリョウキカンメイ</t>
    </rPh>
    <phoneticPr fontId="1"/>
  </si>
  <si>
    <t>有の場合の人数</t>
    <rPh sb="0" eb="1">
      <t>ユウ</t>
    </rPh>
    <rPh sb="2" eb="4">
      <t>バアイ</t>
    </rPh>
    <rPh sb="5" eb="7">
      <t>ニンズウ</t>
    </rPh>
    <phoneticPr fontId="1"/>
  </si>
  <si>
    <t>その後に受診済み</t>
    <rPh sb="2" eb="3">
      <t>ゴ</t>
    </rPh>
    <rPh sb="4" eb="7">
      <t>ジュシンズ</t>
    </rPh>
    <phoneticPr fontId="1"/>
  </si>
  <si>
    <t>結果の記録</t>
    <rPh sb="0" eb="2">
      <t>ケッカ</t>
    </rPh>
    <rPh sb="3" eb="5">
      <t>キロク</t>
    </rPh>
    <phoneticPr fontId="1"/>
  </si>
  <si>
    <t>未受診</t>
    <rPh sb="0" eb="3">
      <t>ミジュシン</t>
    </rPh>
    <phoneticPr fontId="1"/>
  </si>
  <si>
    <t>ア　身長</t>
    <rPh sb="2" eb="4">
      <t>シンチョウ</t>
    </rPh>
    <phoneticPr fontId="1"/>
  </si>
  <si>
    <t>イ　体重</t>
    <phoneticPr fontId="1"/>
  </si>
  <si>
    <t>ウ　栄養状態</t>
    <phoneticPr fontId="1"/>
  </si>
  <si>
    <t>(参考）：健康診断票</t>
  </si>
  <si>
    <t>項　目</t>
    <rPh sb="0" eb="1">
      <t>コウ</t>
    </rPh>
    <rPh sb="2" eb="3">
      <t>メ</t>
    </rPh>
    <phoneticPr fontId="1"/>
  </si>
  <si>
    <t>（１）教職員健康診断の実施状況</t>
  </si>
  <si>
    <t>ア　未受診教職員がいる場合、その後の措置状況</t>
    <rPh sb="2" eb="5">
      <t>ミジュシン</t>
    </rPh>
    <rPh sb="5" eb="8">
      <t>キョウショクイン</t>
    </rPh>
    <rPh sb="11" eb="13">
      <t>バアイ</t>
    </rPh>
    <rPh sb="16" eb="17">
      <t>ゴ</t>
    </rPh>
    <rPh sb="18" eb="22">
      <t>ソチジョウキョウ</t>
    </rPh>
    <phoneticPr fontId="1"/>
  </si>
  <si>
    <t>エ　視力</t>
    <phoneticPr fontId="1"/>
  </si>
  <si>
    <t>オ　聴力</t>
    <phoneticPr fontId="1"/>
  </si>
  <si>
    <t>カ　結核の有無</t>
    <phoneticPr fontId="1"/>
  </si>
  <si>
    <t>キ　血圧</t>
    <phoneticPr fontId="1"/>
  </si>
  <si>
    <t>ク　尿</t>
    <phoneticPr fontId="1"/>
  </si>
  <si>
    <t>ソ　その他の疾病及び異常</t>
    <phoneticPr fontId="1"/>
  </si>
  <si>
    <t>記録の有無</t>
    <rPh sb="0" eb="2">
      <t>キロク</t>
    </rPh>
    <rPh sb="3" eb="5">
      <t>ウム</t>
    </rPh>
    <phoneticPr fontId="1"/>
  </si>
  <si>
    <t xml:space="preserve"> (参考）：健康診断票</t>
  </si>
  <si>
    <t>必要な事後措置</t>
    <phoneticPr fontId="1"/>
  </si>
  <si>
    <t>（４）雇入時健康診断の実施状況（令和７年度）</t>
    <phoneticPr fontId="1"/>
  </si>
  <si>
    <t>対象人数</t>
    <rPh sb="0" eb="4">
      <t>タイショウニンズウ</t>
    </rPh>
    <phoneticPr fontId="1"/>
  </si>
  <si>
    <t>・対象者がない場合、対象人数を「０」人とする。</t>
    <rPh sb="1" eb="4">
      <t>タイショウシャ</t>
    </rPh>
    <rPh sb="7" eb="9">
      <t>バアイ</t>
    </rPh>
    <rPh sb="10" eb="14">
      <t>タイショウニンズウ</t>
    </rPh>
    <rPh sb="18" eb="19">
      <t>ニン</t>
    </rPh>
    <phoneticPr fontId="1"/>
  </si>
  <si>
    <t>種別</t>
    <rPh sb="0" eb="2">
      <t>シュベツ</t>
    </rPh>
    <phoneticPr fontId="1"/>
  </si>
  <si>
    <t>健康状態の確認状況</t>
    <rPh sb="0" eb="4">
      <t>ケンコウジョウタイ</t>
    </rPh>
    <rPh sb="5" eb="9">
      <t>カクニンジョウキョウ</t>
    </rPh>
    <phoneticPr fontId="1"/>
  </si>
  <si>
    <t>(参考）：健康診断票の写し、健康である旨の証明書等（委託・派遣元発行）</t>
  </si>
  <si>
    <t>５　環境衛生検査の実施状況</t>
  </si>
  <si>
    <t>実施年度／
実施項目</t>
    <rPh sb="0" eb="4">
      <t>ジッシネンド</t>
    </rPh>
    <rPh sb="6" eb="10">
      <t>ジッシコウモク</t>
    </rPh>
    <phoneticPr fontId="1"/>
  </si>
  <si>
    <t>換気(CO2)</t>
    <phoneticPr fontId="1"/>
  </si>
  <si>
    <t>温度</t>
    <phoneticPr fontId="1"/>
  </si>
  <si>
    <t>相対湿度</t>
    <phoneticPr fontId="1"/>
  </si>
  <si>
    <t>令和６年度</t>
    <rPh sb="0" eb="2">
      <t>レイワ</t>
    </rPh>
    <rPh sb="3" eb="5">
      <t>ネンド</t>
    </rPh>
    <phoneticPr fontId="1"/>
  </si>
  <si>
    <t>気流</t>
    <phoneticPr fontId="1"/>
  </si>
  <si>
    <t>一酸化炭素</t>
    <rPh sb="0" eb="5">
      <t>イッサンカタンソ</t>
    </rPh>
    <phoneticPr fontId="1"/>
  </si>
  <si>
    <t>二酸化窒素</t>
    <rPh sb="0" eb="5">
      <t>ニサンカチッソ</t>
    </rPh>
    <phoneticPr fontId="1"/>
  </si>
  <si>
    <t>令和６年度</t>
    <phoneticPr fontId="1"/>
  </si>
  <si>
    <t>ダニ又は
ダニアレルゲン</t>
    <phoneticPr fontId="1"/>
  </si>
  <si>
    <t>照度及び
照明環境</t>
    <rPh sb="0" eb="2">
      <t>ショウド</t>
    </rPh>
    <rPh sb="2" eb="3">
      <t>オヨ</t>
    </rPh>
    <rPh sb="5" eb="9">
      <t>ショウメイカンキョウ</t>
    </rPh>
    <phoneticPr fontId="1"/>
  </si>
  <si>
    <t>「イ」の検査未実施理由
又は不適の場合の事後措置</t>
    <rPh sb="4" eb="6">
      <t>ケンサ</t>
    </rPh>
    <rPh sb="6" eb="9">
      <t>ミジッシ</t>
    </rPh>
    <rPh sb="9" eb="11">
      <t>リユウ</t>
    </rPh>
    <rPh sb="12" eb="13">
      <t>マタ</t>
    </rPh>
    <rPh sb="14" eb="16">
      <t>フテキ</t>
    </rPh>
    <rPh sb="17" eb="19">
      <t>バアイ</t>
    </rPh>
    <rPh sb="20" eb="24">
      <t>ジゴソチ</t>
    </rPh>
    <phoneticPr fontId="1"/>
  </si>
  <si>
    <t>「ア」の検査未実施理由
又は不適の場合の事後措置</t>
    <rPh sb="4" eb="6">
      <t>ケンサ</t>
    </rPh>
    <rPh sb="6" eb="9">
      <t>ミジッシ</t>
    </rPh>
    <rPh sb="9" eb="11">
      <t>リユウ</t>
    </rPh>
    <rPh sb="12" eb="13">
      <t>マタ</t>
    </rPh>
    <rPh sb="14" eb="16">
      <t>フテキ</t>
    </rPh>
    <rPh sb="17" eb="19">
      <t>バアイ</t>
    </rPh>
    <rPh sb="20" eb="24">
      <t>ジゴソチ</t>
    </rPh>
    <phoneticPr fontId="1"/>
  </si>
  <si>
    <t>未実施理由又は
不適の場合の事後措置</t>
    <rPh sb="0" eb="3">
      <t>ミジッシ</t>
    </rPh>
    <rPh sb="3" eb="5">
      <t>リユウ</t>
    </rPh>
    <rPh sb="5" eb="6">
      <t>マタ</t>
    </rPh>
    <rPh sb="8" eb="10">
      <t>フテキ</t>
    </rPh>
    <rPh sb="11" eb="13">
      <t>バアイ</t>
    </rPh>
    <rPh sb="14" eb="18">
      <t>ジゴソチ</t>
    </rPh>
    <phoneticPr fontId="1"/>
  </si>
  <si>
    <t>検査未実施理由
又は不適の場合の事後措置</t>
    <rPh sb="0" eb="2">
      <t>ケンサ</t>
    </rPh>
    <rPh sb="2" eb="5">
      <t>ミジッシ</t>
    </rPh>
    <rPh sb="5" eb="7">
      <t>リユウ</t>
    </rPh>
    <rPh sb="8" eb="9">
      <t>マタ</t>
    </rPh>
    <rPh sb="10" eb="12">
      <t>フテキ</t>
    </rPh>
    <rPh sb="13" eb="15">
      <t>バアイ</t>
    </rPh>
    <rPh sb="16" eb="20">
      <t>ジゴソチ</t>
    </rPh>
    <phoneticPr fontId="1"/>
  </si>
  <si>
    <t xml:space="preserve">※記入しきれない場合は、行を挿入して使用してください。 </t>
    <rPh sb="12" eb="13">
      <t>ギョウ</t>
    </rPh>
    <rPh sb="14" eb="16">
      <t>ソウニュウ</t>
    </rPh>
    <phoneticPr fontId="1"/>
  </si>
  <si>
    <t>実施（予定）月日</t>
  </si>
  <si>
    <t>実施機関等</t>
  </si>
  <si>
    <t>未実施又は不適の場合の事後措置</t>
  </si>
  <si>
    <t>検査実施者</t>
  </si>
  <si>
    <t>指示事項及び改善の状況</t>
  </si>
  <si>
    <t xml:space="preserve">(参考）：水質検査結果報告書、保守・点検・清掃報告書 </t>
  </si>
  <si>
    <t>ア　水泳プールの構造</t>
    <phoneticPr fontId="1"/>
  </si>
  <si>
    <t>①遊離残留塩素</t>
    <phoneticPr fontId="1"/>
  </si>
  <si>
    <t>（８）学校の清潔、ネズミ、衛生害虫等及び教室等の備品の管理</t>
  </si>
  <si>
    <t>ア　定期点検</t>
  </si>
  <si>
    <t>点検項目</t>
  </si>
  <si>
    <t>大掃除の実施
(年度３回)</t>
    <phoneticPr fontId="1"/>
  </si>
  <si>
    <t>①</t>
    <phoneticPr fontId="1"/>
  </si>
  <si>
    <t>②</t>
    <phoneticPr fontId="1"/>
  </si>
  <si>
    <t>③</t>
    <phoneticPr fontId="1"/>
  </si>
  <si>
    <t>日</t>
  </si>
  <si>
    <t>雨水の排水溝等の
検査の実施
(年度１回)</t>
    <phoneticPr fontId="1"/>
  </si>
  <si>
    <t>ネズミ、衛生害虫等の
検査の実施
(年度１回)</t>
    <phoneticPr fontId="1"/>
  </si>
  <si>
    <t>黒板面の色彩の検査
の実施
(年度１回)</t>
    <phoneticPr fontId="1"/>
  </si>
  <si>
    <t>令和７年度実施日
（予定含む）</t>
    <rPh sb="0" eb="2">
      <t>レイワ</t>
    </rPh>
    <rPh sb="3" eb="5">
      <t>ネンド</t>
    </rPh>
    <rPh sb="5" eb="8">
      <t>ジッシビ</t>
    </rPh>
    <rPh sb="10" eb="13">
      <t>ヨテイフク</t>
    </rPh>
    <phoneticPr fontId="1"/>
  </si>
  <si>
    <t>令和６年度実施日</t>
    <rPh sb="0" eb="2">
      <t>レイワ</t>
    </rPh>
    <rPh sb="3" eb="8">
      <t>ネンドジッシビ</t>
    </rPh>
    <phoneticPr fontId="1"/>
  </si>
  <si>
    <t>記録の
方法</t>
    <rPh sb="0" eb="2">
      <t>キロク</t>
    </rPh>
    <rPh sb="4" eb="6">
      <t>ホウホウ</t>
    </rPh>
    <phoneticPr fontId="1"/>
  </si>
  <si>
    <t>イ　日常点検</t>
  </si>
  <si>
    <t>実施の頻度</t>
    <rPh sb="0" eb="2">
      <t>ジッシ</t>
    </rPh>
    <rPh sb="3" eb="5">
      <t>ヒンド</t>
    </rPh>
    <phoneticPr fontId="1"/>
  </si>
  <si>
    <t>飲料水の
水質及び施設･設備</t>
    <phoneticPr fontId="1"/>
  </si>
  <si>
    <t>学校の清潔及び
ネズミ・衛生害虫等</t>
    <phoneticPr fontId="1"/>
  </si>
  <si>
    <t>６　安全点検の実施状況</t>
  </si>
  <si>
    <t>ア　定期点検(毎学期１回以上)</t>
    <phoneticPr fontId="1"/>
  </si>
  <si>
    <t>具体的な点検方法</t>
    <rPh sb="0" eb="3">
      <t>グタイテキ</t>
    </rPh>
    <rPh sb="4" eb="8">
      <t>テンケンホウホウ</t>
    </rPh>
    <phoneticPr fontId="1"/>
  </si>
  <si>
    <t>令和６年度実施日</t>
    <rPh sb="0" eb="2">
      <t>レイワ</t>
    </rPh>
    <rPh sb="3" eb="5">
      <t>ネンド</t>
    </rPh>
    <rPh sb="5" eb="8">
      <t>ジッシビ</t>
    </rPh>
    <phoneticPr fontId="1"/>
  </si>
  <si>
    <t>日常点検実施状況</t>
    <rPh sb="0" eb="4">
      <t>ニチジョウテンケン</t>
    </rPh>
    <rPh sb="4" eb="8">
      <t>ジッシジョウキョウ</t>
    </rPh>
    <phoneticPr fontId="1"/>
  </si>
  <si>
    <t>ア　防火管理者の選任・届出状況</t>
    <phoneticPr fontId="1"/>
  </si>
  <si>
    <t>防火管理者の氏名</t>
    <rPh sb="0" eb="5">
      <t>ボウカカンリシャ</t>
    </rPh>
    <rPh sb="6" eb="8">
      <t>シメイ</t>
    </rPh>
    <phoneticPr fontId="1"/>
  </si>
  <si>
    <t>届　出　年　月　日</t>
    <rPh sb="0" eb="1">
      <t>トドケ</t>
    </rPh>
    <rPh sb="2" eb="3">
      <t>デ</t>
    </rPh>
    <rPh sb="4" eb="5">
      <t>トシ</t>
    </rPh>
    <rPh sb="6" eb="7">
      <t>ツキ</t>
    </rPh>
    <rPh sb="8" eb="9">
      <t>ヒ</t>
    </rPh>
    <phoneticPr fontId="1"/>
  </si>
  <si>
    <t>(参考）：防火管理者選任届出書の控え、防火管理者講習会修了証</t>
  </si>
  <si>
    <t>実　施　機　関　等</t>
    <rPh sb="0" eb="1">
      <t>ジツ</t>
    </rPh>
    <rPh sb="2" eb="3">
      <t>シ</t>
    </rPh>
    <rPh sb="4" eb="5">
      <t>キ</t>
    </rPh>
    <rPh sb="6" eb="7">
      <t>カン</t>
    </rPh>
    <rPh sb="8" eb="9">
      <t>トウ</t>
    </rPh>
    <phoneticPr fontId="1"/>
  </si>
  <si>
    <t>不適項目
の有無</t>
    <rPh sb="0" eb="4">
      <t>フテキコウモク</t>
    </rPh>
    <rPh sb="6" eb="8">
      <t>ウム</t>
    </rPh>
    <phoneticPr fontId="1"/>
  </si>
  <si>
    <t>不適とされた場合、その項目</t>
    <rPh sb="0" eb="2">
      <t>フテキ</t>
    </rPh>
    <rPh sb="6" eb="8">
      <t>バアイ</t>
    </rPh>
    <rPh sb="11" eb="13">
      <t>コウモク</t>
    </rPh>
    <phoneticPr fontId="1"/>
  </si>
  <si>
    <t>(参考）：消防用設備等点検報告書</t>
  </si>
  <si>
    <t>ウ　消火訓練、避難訓練、通報訓練の実施状況</t>
  </si>
  <si>
    <t>令和７年度</t>
    <rPh sb="0" eb="2">
      <t>レイワ</t>
    </rPh>
    <rPh sb="3" eb="5">
      <t>ネンド</t>
    </rPh>
    <phoneticPr fontId="1"/>
  </si>
  <si>
    <t>消火訓練</t>
    <rPh sb="0" eb="4">
      <t>ショウカクンレン</t>
    </rPh>
    <phoneticPr fontId="1"/>
  </si>
  <si>
    <t>避難訓練</t>
    <rPh sb="0" eb="2">
      <t>ヒナン</t>
    </rPh>
    <rPh sb="2" eb="4">
      <t>クンレン</t>
    </rPh>
    <phoneticPr fontId="1"/>
  </si>
  <si>
    <t>通報訓練</t>
    <rPh sb="0" eb="2">
      <t>ツウホウ</t>
    </rPh>
    <rPh sb="2" eb="4">
      <t>クンレン</t>
    </rPh>
    <phoneticPr fontId="1"/>
  </si>
  <si>
    <t>実施月日
（予定含む）</t>
    <rPh sb="0" eb="2">
      <t>ジッシ</t>
    </rPh>
    <rPh sb="2" eb="4">
      <t>ガッピ</t>
    </rPh>
    <rPh sb="6" eb="9">
      <t>ヨテイフク</t>
    </rPh>
    <phoneticPr fontId="1"/>
  </si>
  <si>
    <t>７　学校給食の食品衛生</t>
  </si>
  <si>
    <t>（１）保健室の有無</t>
  </si>
  <si>
    <t>保健室の設置</t>
    <rPh sb="0" eb="3">
      <t>ホケンシツ</t>
    </rPh>
    <rPh sb="4" eb="6">
      <t>セッチ</t>
    </rPh>
    <phoneticPr fontId="1"/>
  </si>
  <si>
    <t>保健衛生用具の常備</t>
    <rPh sb="0" eb="2">
      <t>ホケン</t>
    </rPh>
    <rPh sb="2" eb="6">
      <t>エイセイヨウグ</t>
    </rPh>
    <rPh sb="7" eb="9">
      <t>ジョウビ</t>
    </rPh>
    <phoneticPr fontId="1"/>
  </si>
  <si>
    <t>加入状況</t>
    <rPh sb="0" eb="4">
      <t>カニュウジョウキョウ</t>
    </rPh>
    <phoneticPr fontId="1"/>
  </si>
  <si>
    <t>保険会社名称</t>
    <rPh sb="0" eb="4">
      <t>ホケンガイシャ</t>
    </rPh>
    <rPh sb="4" eb="6">
      <t>メイショウ</t>
    </rPh>
    <phoneticPr fontId="1"/>
  </si>
  <si>
    <t>保険の種類</t>
    <rPh sb="0" eb="2">
      <t>ホケン</t>
    </rPh>
    <rPh sb="3" eb="5">
      <t>シュルイ</t>
    </rPh>
    <phoneticPr fontId="1"/>
  </si>
  <si>
    <t>保険料</t>
    <rPh sb="0" eb="3">
      <t>ホケンリョウ</t>
    </rPh>
    <phoneticPr fontId="1"/>
  </si>
  <si>
    <t>（特別代理人氏名）</t>
    <rPh sb="1" eb="6">
      <t>トクベツダイリニン</t>
    </rPh>
    <rPh sb="6" eb="8">
      <t>シメイ</t>
    </rPh>
    <phoneticPr fontId="1"/>
  </si>
  <si>
    <t>（特別代理人選任年月日）</t>
    <rPh sb="1" eb="6">
      <t>トクベツダイリニン</t>
    </rPh>
    <rPh sb="6" eb="8">
      <t>センニン</t>
    </rPh>
    <rPh sb="8" eb="11">
      <t>ネンガッピ</t>
    </rPh>
    <phoneticPr fontId="1"/>
  </si>
  <si>
    <t>契約期間</t>
    <rPh sb="0" eb="4">
      <t>ケイヤクキカン</t>
    </rPh>
    <phoneticPr fontId="1"/>
  </si>
  <si>
    <t>理事の任期</t>
    <rPh sb="3" eb="5">
      <t>ニンキ</t>
    </rPh>
    <phoneticPr fontId="1"/>
  </si>
  <si>
    <t>監事の任期</t>
    <rPh sb="3" eb="5">
      <t>ニンキ</t>
    </rPh>
    <phoneticPr fontId="1"/>
  </si>
  <si>
    <t>評議員の任期</t>
    <rPh sb="4" eb="6">
      <t>ニンキ</t>
    </rPh>
    <phoneticPr fontId="1"/>
  </si>
  <si>
    <t>附則</t>
    <phoneticPr fontId="1"/>
  </si>
  <si>
    <t>　　（令和２年３月以前は、理事長個人及び理事長が経営する会社と学校法人との間で有償契約を締結する場合は、</t>
    <phoneticPr fontId="1"/>
  </si>
  <si>
    <t>　　契約期間の更新の場合もその都度特別代理人の選任が必要。）</t>
    <phoneticPr fontId="1"/>
  </si>
  <si>
    <t>　内　容</t>
    <rPh sb="1" eb="2">
      <t>ナイ</t>
    </rPh>
    <rPh sb="3" eb="4">
      <t>カタチ</t>
    </rPh>
    <phoneticPr fontId="1"/>
  </si>
  <si>
    <t>　金　額</t>
    <rPh sb="1" eb="2">
      <t>カネ</t>
    </rPh>
    <rPh sb="3" eb="4">
      <t>ガク</t>
    </rPh>
    <phoneticPr fontId="1"/>
  </si>
  <si>
    <t>　減価償却累計額（令和６年度末）</t>
    <rPh sb="1" eb="5">
      <t>ゲンカショウキャク</t>
    </rPh>
    <rPh sb="5" eb="8">
      <t>ルイケイガク</t>
    </rPh>
    <rPh sb="9" eb="11">
      <t>レイワ</t>
    </rPh>
    <rPh sb="12" eb="15">
      <t>ネンドマツ</t>
    </rPh>
    <phoneticPr fontId="1"/>
  </si>
  <si>
    <t>　現金預金（令和６年度末）</t>
    <rPh sb="1" eb="3">
      <t>ゲンキン</t>
    </rPh>
    <rPh sb="3" eb="5">
      <t>ヨキン</t>
    </rPh>
    <rPh sb="6" eb="8">
      <t>レイワ</t>
    </rPh>
    <rPh sb="9" eb="12">
      <t>ネンドマツ</t>
    </rPh>
    <phoneticPr fontId="1"/>
  </si>
  <si>
    <r>
      <t>受診者数</t>
    </r>
    <r>
      <rPr>
        <sz val="8"/>
        <color theme="1"/>
        <rFont val="ＭＳ Ｐゴシック"/>
        <family val="3"/>
        <charset val="128"/>
      </rPr>
      <t>（3か月以内に受けた健康診断の結果票等を提出した者を含む）</t>
    </r>
    <phoneticPr fontId="1"/>
  </si>
  <si>
    <t>該当するものを入力</t>
    <rPh sb="0" eb="2">
      <t>ガイトウ</t>
    </rPh>
    <rPh sb="7" eb="9">
      <t>ニュウリョク</t>
    </rPh>
    <phoneticPr fontId="1"/>
  </si>
  <si>
    <r>
      <t>訓練の内容</t>
    </r>
    <r>
      <rPr>
        <sz val="10"/>
        <color theme="1"/>
        <rFont val="ＭＳ Ｐゴシック"/>
        <family val="3"/>
        <charset val="128"/>
      </rPr>
      <t>（実施状況を入力）</t>
    </r>
    <rPh sb="0" eb="2">
      <t>クンレン</t>
    </rPh>
    <rPh sb="3" eb="5">
      <t>ナイヨウ</t>
    </rPh>
    <rPh sb="8" eb="10">
      <t>ジョウキョウ</t>
    </rPh>
    <rPh sb="11" eb="13">
      <t>ニュウリョク</t>
    </rPh>
    <phoneticPr fontId="1"/>
  </si>
  <si>
    <t>学校給食について</t>
    <rPh sb="0" eb="4">
      <t>ガッコウキュウショク</t>
    </rPh>
    <phoneticPr fontId="1"/>
  </si>
  <si>
    <t>別紙８</t>
    <phoneticPr fontId="1"/>
  </si>
  <si>
    <t>第４　保健管理及び安全管理</t>
    <rPh sb="3" eb="7">
      <t>ホケンカンリ</t>
    </rPh>
    <rPh sb="7" eb="8">
      <t>オヨ</t>
    </rPh>
    <rPh sb="9" eb="13">
      <t>アンゼンカンリ</t>
    </rPh>
    <phoneticPr fontId="1"/>
  </si>
  <si>
    <t>(参考）：「学校給食に関する定期検査票（Ａ～Ｃランクのチェックリスト）」、「検便結果処置票」、「学校給食日常点検票」、</t>
    <phoneticPr fontId="1"/>
  </si>
  <si>
    <t>検収・保管、調理過程、検食・保存食、従事者の衛生管理・健康管理、毎日の点検等）</t>
    <phoneticPr fontId="1"/>
  </si>
  <si>
    <t>その他の学校給食衛生管理基準に基づく報告書（給食施設、給食設備、施設設備の衛生管理、献立、食品の</t>
    <phoneticPr fontId="1"/>
  </si>
  <si>
    <t>未実施又は不適の場合の
事後措置</t>
    <phoneticPr fontId="1"/>
  </si>
  <si>
    <t>（ウ）学校給食用食品等の検収・保管等、使用水の安全確保及び検食、保存食の状況</t>
    <phoneticPr fontId="1"/>
  </si>
  <si>
    <t>の検査（年度３回）</t>
    <phoneticPr fontId="1"/>
  </si>
  <si>
    <t>立ち入り検査の有無</t>
    <rPh sb="0" eb="1">
      <t>タ</t>
    </rPh>
    <rPh sb="2" eb="3">
      <t>イ</t>
    </rPh>
    <rPh sb="4" eb="6">
      <t>ケンサ</t>
    </rPh>
    <rPh sb="7" eb="9">
      <t>ウム</t>
    </rPh>
    <phoneticPr fontId="1"/>
  </si>
  <si>
    <t>立ち入り検査日</t>
    <rPh sb="0" eb="1">
      <t>タ</t>
    </rPh>
    <rPh sb="2" eb="3">
      <t>イ</t>
    </rPh>
    <rPh sb="4" eb="7">
      <t>ケンサビ</t>
    </rPh>
    <phoneticPr fontId="1"/>
  </si>
  <si>
    <t>　(参考）：耐震診断結果報告書</t>
  </si>
  <si>
    <t>※検査年月日</t>
  </si>
  <si>
    <t>理事長氏名</t>
  </si>
  <si>
    <t>名称</t>
  </si>
  <si>
    <t>所在地</t>
  </si>
  <si>
    <t>電話番号</t>
  </si>
  <si>
    <t>※区　分</t>
    <phoneticPr fontId="1"/>
  </si>
  <si>
    <t>検査調書作成者
　職・氏　名</t>
    <phoneticPr fontId="1"/>
  </si>
  <si>
    <t>職</t>
    <rPh sb="0" eb="1">
      <t>ショク</t>
    </rPh>
    <phoneticPr fontId="1"/>
  </si>
  <si>
    <t>【調書作成にあたって】</t>
    <rPh sb="0" eb="11">
      <t>&lt;チョウショサクセイニアタッテ&gt;</t>
    </rPh>
    <phoneticPr fontId="1"/>
  </si>
  <si>
    <t>黄色のマス　⇒</t>
    <rPh sb="0" eb="2">
      <t>キイロ</t>
    </rPh>
    <phoneticPr fontId="1"/>
  </si>
  <si>
    <t>黒枠のマス　⇒</t>
    <rPh sb="0" eb="2">
      <t>クロワク</t>
    </rPh>
    <phoneticPr fontId="1"/>
  </si>
  <si>
    <t>赤枠のマス　⇒</t>
    <rPh sb="0" eb="2">
      <t>アカワク</t>
    </rPh>
    <phoneticPr fontId="1"/>
  </si>
  <si>
    <t>不審者への対処</t>
    <rPh sb="0" eb="3">
      <t>フシンシャ</t>
    </rPh>
    <rPh sb="5" eb="7">
      <t>タイショ</t>
    </rPh>
    <phoneticPr fontId="1"/>
  </si>
  <si>
    <t>地震への対処</t>
    <rPh sb="0" eb="2">
      <t>ジシン</t>
    </rPh>
    <rPh sb="4" eb="6">
      <t>タイショ</t>
    </rPh>
    <phoneticPr fontId="1"/>
  </si>
  <si>
    <t>１回目</t>
    <rPh sb="1" eb="2">
      <t>カイ</t>
    </rPh>
    <rPh sb="2" eb="3">
      <t>メ</t>
    </rPh>
    <phoneticPr fontId="1"/>
  </si>
  <si>
    <t>２回目</t>
    <phoneticPr fontId="1"/>
  </si>
  <si>
    <t>　</t>
    <phoneticPr fontId="1"/>
  </si>
  <si>
    <t>認める場合（使用が疑われる場合）は実施する必要がある。</t>
    <phoneticPr fontId="1"/>
  </si>
  <si>
    <t>未実施理由又は
不適の場合の事後措置</t>
    <phoneticPr fontId="1"/>
  </si>
  <si>
    <t xml:space="preserve"> 「2給食会社等の給食を利用」の場合の給食の保管場所</t>
    <rPh sb="16" eb="18">
      <t>バアイ</t>
    </rPh>
    <phoneticPr fontId="1"/>
  </si>
  <si>
    <t>※検査担当者氏名</t>
    <rPh sb="1" eb="8">
      <t>ケンサタントウシャシメイ</t>
    </rPh>
    <phoneticPr fontId="1"/>
  </si>
  <si>
    <t>令　和</t>
    <rPh sb="0" eb="1">
      <t>レイ</t>
    </rPh>
    <rPh sb="2" eb="3">
      <t>ワ</t>
    </rPh>
    <phoneticPr fontId="1"/>
  </si>
  <si>
    <t>実施している
場合、公表の有無</t>
    <rPh sb="0" eb="2">
      <t>ジッシ</t>
    </rPh>
    <rPh sb="7" eb="9">
      <t>バアイ</t>
    </rPh>
    <rPh sb="10" eb="12">
      <t>コウヒョウ</t>
    </rPh>
    <rPh sb="13" eb="15">
      <t>ウム</t>
    </rPh>
    <phoneticPr fontId="1"/>
  </si>
  <si>
    <t>公表方法「４その他」の場合の具体的方法</t>
    <rPh sb="0" eb="4">
      <t>コウヒョウホウホウ</t>
    </rPh>
    <rPh sb="8" eb="9">
      <t>タ</t>
    </rPh>
    <rPh sb="11" eb="13">
      <t>バアイ</t>
    </rPh>
    <rPh sb="14" eb="17">
      <t>グタイテキ</t>
    </rPh>
    <rPh sb="17" eb="19">
      <t>ホウホウ</t>
    </rPh>
    <phoneticPr fontId="1"/>
  </si>
  <si>
    <t>　　「1作成有」の場合、教職員への周知方法</t>
    <rPh sb="4" eb="6">
      <t>サクセイ</t>
    </rPh>
    <rPh sb="6" eb="7">
      <t>ユウ</t>
    </rPh>
    <rPh sb="9" eb="11">
      <t>バアイ</t>
    </rPh>
    <phoneticPr fontId="1"/>
  </si>
  <si>
    <t>　　・ 養育する子が１歳に達する日において（子が１歳２か月に達するまでの育児休業が可能である場合に1歳を超えて育児</t>
    <phoneticPr fontId="1"/>
  </si>
  <si>
    <t xml:space="preserve"> 　    休業をしている場合はその休業終了予定日において）いずれかの親が育児休業中であり、かつ保育所に入所できない等</t>
    <phoneticPr fontId="1"/>
  </si>
  <si>
    <t xml:space="preserve">       の事情がある場合には、子が１歳６か月に達するまで延長可能（子が２歳に達するまで再延長可能）</t>
    <phoneticPr fontId="1"/>
  </si>
  <si>
    <t>(※1)就業場所・業務の変更の範囲</t>
    <phoneticPr fontId="1"/>
  </si>
  <si>
    <t>(有期契約の場合) 労働契約の更新の基準</t>
    <phoneticPr fontId="1"/>
  </si>
  <si>
    <t>(※1)(有期契約の場合) 更新上限の有無と内容</t>
    <phoneticPr fontId="1"/>
  </si>
  <si>
    <t>(※1)(有期契約の場合) 無期転換申込機会・無期転換後の労働条件</t>
    <phoneticPr fontId="1"/>
  </si>
  <si>
    <r>
      <t>　　20時間以上である場合には加入する必要がある。また、</t>
    </r>
    <r>
      <rPr>
        <u/>
        <sz val="10"/>
        <color theme="1"/>
        <rFont val="ＭＳ Ｐゴシック"/>
        <family val="3"/>
        <charset val="128"/>
      </rPr>
      <t>平成29年1月1日以降、労働条件が加入条件に該当する</t>
    </r>
    <phoneticPr fontId="1"/>
  </si>
  <si>
    <r>
      <t>　　</t>
    </r>
    <r>
      <rPr>
        <u/>
        <sz val="10"/>
        <color theme="1"/>
        <rFont val="ＭＳ Ｐゴシック"/>
        <family val="3"/>
        <charset val="128"/>
      </rPr>
      <t>65歳以上の労働者は「高年齢被保険者」として雇用保険に加入させる必要</t>
    </r>
    <r>
      <rPr>
        <sz val="10"/>
        <color theme="1"/>
        <rFont val="ＭＳ Ｐゴシック"/>
        <family val="3"/>
        <charset val="128"/>
      </rPr>
      <t>がある。</t>
    </r>
    <phoneticPr fontId="1"/>
  </si>
  <si>
    <t>④</t>
    <phoneticPr fontId="1"/>
  </si>
  <si>
    <t>⑤</t>
    <phoneticPr fontId="1"/>
  </si>
  <si>
    <t>⑥</t>
    <phoneticPr fontId="1"/>
  </si>
  <si>
    <t>⑦</t>
    <phoneticPr fontId="1"/>
  </si>
  <si>
    <t>⑧</t>
    <phoneticPr fontId="1"/>
  </si>
  <si>
    <t>⑨</t>
    <phoneticPr fontId="1"/>
  </si>
  <si>
    <t>⑩</t>
    <phoneticPr fontId="1"/>
  </si>
  <si>
    <t>⑪</t>
    <phoneticPr fontId="1"/>
  </si>
  <si>
    <t>⑫</t>
    <phoneticPr fontId="1"/>
  </si>
  <si>
    <t>⑬</t>
    <phoneticPr fontId="1"/>
  </si>
  <si>
    <t>⑭</t>
    <phoneticPr fontId="1"/>
  </si>
  <si>
    <t>⑮</t>
    <phoneticPr fontId="1"/>
  </si>
  <si>
    <t>「1設定有」の場合の明細</t>
    <rPh sb="2" eb="4">
      <t>セッテイ</t>
    </rPh>
    <rPh sb="4" eb="5">
      <t>ユウ</t>
    </rPh>
    <rPh sb="7" eb="9">
      <t>バアイ</t>
    </rPh>
    <rPh sb="10" eb="12">
      <t>メイサイ</t>
    </rPh>
    <phoneticPr fontId="1"/>
  </si>
  <si>
    <t>設定年月日</t>
    <rPh sb="0" eb="5">
      <t>セッテイネンガッピ</t>
    </rPh>
    <phoneticPr fontId="1"/>
  </si>
  <si>
    <t>借入金残高等</t>
    <rPh sb="0" eb="5">
      <t>シャクニュウキンザンダカ</t>
    </rPh>
    <rPh sb="5" eb="6">
      <t>トウ</t>
    </rPh>
    <phoneticPr fontId="1"/>
  </si>
  <si>
    <t>⇒</t>
    <phoneticPr fontId="1"/>
  </si>
  <si>
    <r>
      <rPr>
        <u/>
        <sz val="11"/>
        <color theme="1"/>
        <rFont val="ＭＳ Ｐゴシック"/>
        <family val="3"/>
        <charset val="128"/>
      </rPr>
      <t>経理規定に定める契約書の作成が必要な契約金額</t>
    </r>
    <r>
      <rPr>
        <b/>
        <u/>
        <sz val="11"/>
        <color theme="1"/>
        <rFont val="ＭＳ Ｐゴシック"/>
        <family val="3"/>
        <charset val="128"/>
      </rPr>
      <t>以上</t>
    </r>
    <r>
      <rPr>
        <sz val="11"/>
        <color theme="1"/>
        <rFont val="ＭＳ Ｐゴシック"/>
        <family val="2"/>
        <charset val="128"/>
      </rPr>
      <t>の支出項目の内容
（該当する工事、修繕、備品の内容）</t>
    </r>
    <rPh sb="0" eb="4">
      <t>ケイリキテイ</t>
    </rPh>
    <rPh sb="5" eb="6">
      <t>サダ</t>
    </rPh>
    <rPh sb="8" eb="11">
      <t>ケイヤクショ</t>
    </rPh>
    <rPh sb="12" eb="14">
      <t>サクセイ</t>
    </rPh>
    <rPh sb="15" eb="17">
      <t>ヒツヨウ</t>
    </rPh>
    <rPh sb="18" eb="24">
      <t>ケイヤクキンガクイジョウ</t>
    </rPh>
    <rPh sb="25" eb="29">
      <t>シシュツコウモク</t>
    </rPh>
    <rPh sb="30" eb="32">
      <t>ナイヨウ</t>
    </rPh>
    <rPh sb="34" eb="36">
      <t>ガイトウ</t>
    </rPh>
    <rPh sb="38" eb="40">
      <t>コウジ</t>
    </rPh>
    <rPh sb="41" eb="43">
      <t>シュウゼン</t>
    </rPh>
    <rPh sb="44" eb="46">
      <t>ビヒン</t>
    </rPh>
    <rPh sb="47" eb="49">
      <t>ナイヨウ</t>
    </rPh>
    <phoneticPr fontId="1"/>
  </si>
  <si>
    <t>支払済み
の場合の
支払月</t>
    <rPh sb="0" eb="2">
      <t>シハライ</t>
    </rPh>
    <rPh sb="2" eb="3">
      <t>ズ</t>
    </rPh>
    <rPh sb="6" eb="8">
      <t>バアイ</t>
    </rPh>
    <rPh sb="10" eb="12">
      <t>シハライ</t>
    </rPh>
    <rPh sb="12" eb="13">
      <t>ツキ</t>
    </rPh>
    <phoneticPr fontId="1"/>
  </si>
  <si>
    <t>別紙６</t>
    <phoneticPr fontId="1"/>
  </si>
  <si>
    <t>別紙７</t>
    <phoneticPr fontId="1"/>
  </si>
  <si>
    <t xml:space="preserve">(参考）：学校薬剤師又は委託業者からの検査結果報告書 </t>
    <phoneticPr fontId="1"/>
  </si>
  <si>
    <t>附帯調査</t>
    <rPh sb="0" eb="2">
      <t>フタイ</t>
    </rPh>
    <rPh sb="2" eb="4">
      <t>チョウサ</t>
    </rPh>
    <phoneticPr fontId="1"/>
  </si>
  <si>
    <t>第六十六条</t>
    <phoneticPr fontId="1"/>
  </si>
  <si>
    <t>前項の評価を行うに当たつては、小学校は、その実情に応じ、適切な項目を設定して行うものとする。</t>
  </si>
  <si>
    <t>第六十七条</t>
    <phoneticPr fontId="1"/>
  </si>
  <si>
    <t>第六十八条</t>
    <phoneticPr fontId="1"/>
  </si>
  <si>
    <t>小学校は、第六十六条第一項の規定による評価の結果及び前条の規定により評価を行つた場合はその結果を、当該小学校の設置者に報告するものとする。</t>
    <phoneticPr fontId="1"/>
  </si>
  <si>
    <r>
      <t>㊟１：</t>
    </r>
    <r>
      <rPr>
        <u/>
        <sz val="10"/>
        <color theme="1"/>
        <rFont val="ＭＳ Ｐゴシック"/>
        <family val="3"/>
        <charset val="128"/>
      </rPr>
      <t>育児休業の期間等について(平成29年10月施行）</t>
    </r>
    <phoneticPr fontId="1"/>
  </si>
  <si>
    <r>
      <t>㊟２：</t>
    </r>
    <r>
      <rPr>
        <u/>
        <sz val="10"/>
        <color theme="1"/>
        <rFont val="ＭＳ Ｐゴシック"/>
        <family val="3"/>
        <charset val="128"/>
      </rPr>
      <t>産後パパ育休制度（出生時育児休業制度）の創設、育児休業の分割取得(令和4年10月施行）</t>
    </r>
    <phoneticPr fontId="1"/>
  </si>
  <si>
    <t>㊟：労働基準法上、法定労働時間を超える時間外労働、または深夜労働を行わせたり、法定休日に労働させたり</t>
    <phoneticPr fontId="1"/>
  </si>
  <si>
    <t>㊟：雇用保険は臨時・非常勤教職員も31日以上引き続き雇用されることが見込まれ、かつ、１週間の所定労働時間が</t>
    <phoneticPr fontId="1"/>
  </si>
  <si>
    <t>㊟：セクシュアルハラスメント対策、妊娠・出産・育児休業・介護休業等に関するハラスメント対策及びパワーハラス</t>
    <phoneticPr fontId="1"/>
  </si>
  <si>
    <t>㊟：寄付申込書等において用途指定が明確な寄付金は特別寄付金に、用途指定がない寄付金は一般寄付金に、</t>
    <phoneticPr fontId="1"/>
  </si>
  <si>
    <t>㊟：例えば、経理規程において「１００万円以上の契約においては契約書の作成が必要である。」と定めている場合、</t>
    <phoneticPr fontId="1"/>
  </si>
  <si>
    <t>㊟１：身長：２０歳以上を除くことができる。</t>
    <phoneticPr fontId="1"/>
  </si>
  <si>
    <t>㊟２：腹囲の検査を省略できるもの</t>
    <phoneticPr fontId="1"/>
  </si>
  <si>
    <t>㊟３：胃の疾病及び異常の有無：４０歳未満を除くことができる。</t>
    <phoneticPr fontId="1"/>
  </si>
  <si>
    <t>㊟４：貧血、肝機能、血中脂質、血糖、心電図：３５歳未満及び３６歳以上４０歳未満を除くことができる。</t>
    <phoneticPr fontId="1"/>
  </si>
  <si>
    <t>㊟２：トルエン以外の揮発性有機化合物（キシレン、パラジクロロベンゼン、エチルベンゼン、スチレン）については、必要と</t>
    <phoneticPr fontId="1"/>
  </si>
  <si>
    <t>㊟：騒音レベルは、測定結果が著しく基準値を下回った場合(窓密閉時：４５デシベル以下、窓開放時：５０デシベル以下)</t>
    <phoneticPr fontId="1"/>
  </si>
  <si>
    <t>㊟：浄化槽検査は、定期的な保守点検の他、年度１回の浄化槽の清掃作業及び年度１回の定期検査の実施義務があり、　</t>
    <phoneticPr fontId="1"/>
  </si>
  <si>
    <t>ﾘﾝｸ</t>
    <phoneticPr fontId="1"/>
  </si>
  <si>
    <t>【後略】</t>
    <rPh sb="0" eb="4">
      <t>&lt;コウリャク&gt;</t>
    </rPh>
    <phoneticPr fontId="1"/>
  </si>
  <si>
    <t>学校教育法施行規則　【抜粋】</t>
    <phoneticPr fontId="1"/>
  </si>
  <si>
    <t>文部科学省</t>
    <rPh sb="0" eb="5">
      <t>モンブカガクショウ</t>
    </rPh>
    <phoneticPr fontId="1"/>
  </si>
  <si>
    <t>学校教育法　【抜粋】</t>
    <phoneticPr fontId="1"/>
  </si>
  <si>
    <t>第四十二条</t>
  </si>
  <si>
    <t>寄付
申込書</t>
    <rPh sb="0" eb="2">
      <t>キフ</t>
    </rPh>
    <rPh sb="3" eb="6">
      <t>モウシコミショ</t>
    </rPh>
    <phoneticPr fontId="1"/>
  </si>
  <si>
    <t>昭和三十三年法律第五十六号</t>
  </si>
  <si>
    <t>（学校保健計画の策定等）</t>
  </si>
  <si>
    <t>第五条</t>
  </si>
  <si>
    <t>学校においては、児童生徒等及び職員の心身の健康の保持増進を図るため、児童生徒等及び職員の健康診断、環境衛生検査、児童生徒等に対する指導その他保健に関する事項について計画を策定し、これを実施しなければならない。</t>
  </si>
  <si>
    <t>（学校安全計画の策定等）</t>
  </si>
  <si>
    <t>第二十七条</t>
  </si>
  <si>
    <t>学校においては、児童生徒等の安全の確保を図るため、当該学校の施設及び設備の安全点検、児童生徒等に対する通学を含めた学校生活その他の日常生活における安全に関する指導、職員の研修その他学校における安全に関する事項について計画を策定し、これを実施しなければならない。</t>
  </si>
  <si>
    <r>
      <rPr>
        <b/>
        <sz val="12"/>
        <color rgb="FFFF0000"/>
        <rFont val="ＭＳ 明朝"/>
        <family val="1"/>
        <charset val="128"/>
      </rPr>
      <t>A</t>
    </r>
    <r>
      <rPr>
        <sz val="11"/>
        <rFont val="ＭＳ 明朝"/>
        <family val="1"/>
        <charset val="128"/>
      </rPr>
      <t>　現金出納簿の額</t>
    </r>
    <rPh sb="2" eb="4">
      <t>ゲンキン</t>
    </rPh>
    <rPh sb="4" eb="7">
      <t>スイトウボ</t>
    </rPh>
    <rPh sb="8" eb="9">
      <t>ガク</t>
    </rPh>
    <phoneticPr fontId="20"/>
  </si>
  <si>
    <t>第４ 保健管理及び安全管理　　５ 環境衛生検査の実施状況</t>
    <rPh sb="3" eb="5">
      <t>ホケン</t>
    </rPh>
    <rPh sb="5" eb="7">
      <t>カンリ</t>
    </rPh>
    <rPh sb="7" eb="8">
      <t>オヨ</t>
    </rPh>
    <rPh sb="9" eb="13">
      <t>アンゼンカンリ</t>
    </rPh>
    <rPh sb="17" eb="23">
      <t>カンキョウエイセイケンサ</t>
    </rPh>
    <rPh sb="24" eb="28">
      <t>ジッシジョウキョウ</t>
    </rPh>
    <phoneticPr fontId="1"/>
  </si>
  <si>
    <t>日常検査項目　(「1実施」又は「2未実施」を入力してください)</t>
    <phoneticPr fontId="1"/>
  </si>
  <si>
    <t>②色</t>
    <rPh sb="1" eb="2">
      <t>イロ</t>
    </rPh>
    <phoneticPr fontId="1"/>
  </si>
  <si>
    <t>③濁り</t>
    <rPh sb="1" eb="2">
      <t>ニゴ</t>
    </rPh>
    <phoneticPr fontId="1"/>
  </si>
  <si>
    <t>実施頻度</t>
    <phoneticPr fontId="1"/>
  </si>
  <si>
    <r>
      <t>ア　換気、温度、相対湿度、浮遊粉じん、気流、一酸化炭素、二酸化窒素（</t>
    </r>
    <r>
      <rPr>
        <b/>
        <sz val="11"/>
        <color theme="1"/>
        <rFont val="ＭＳ Ｐゴシック"/>
        <family val="3"/>
        <charset val="128"/>
      </rPr>
      <t>年度２回</t>
    </r>
    <r>
      <rPr>
        <sz val="11"/>
        <color theme="1"/>
        <rFont val="ＭＳ Ｐゴシック"/>
        <family val="2"/>
        <charset val="128"/>
      </rPr>
      <t>）</t>
    </r>
    <phoneticPr fontId="1"/>
  </si>
  <si>
    <t>現有浄化槽の
処理能力</t>
    <phoneticPr fontId="1"/>
  </si>
  <si>
    <t>（</t>
    <phoneticPr fontId="1"/>
  </si>
  <si>
    <t>人＋</t>
    <rPh sb="0" eb="1">
      <t>ニン</t>
    </rPh>
    <phoneticPr fontId="1"/>
  </si>
  <si>
    <t>か月に</t>
    <rPh sb="1" eb="2">
      <t>ゲツ</t>
    </rPh>
    <phoneticPr fontId="1"/>
  </si>
  <si>
    <t>　のことです。</t>
    <phoneticPr fontId="1"/>
  </si>
  <si>
    <t>　又は「一般社団法人 埼玉県環境検査研究協会」の検査を受ける必要があります。</t>
    <phoneticPr fontId="1"/>
  </si>
  <si>
    <t>　埼玉県内では浄化槽の設置されている場所に応じて「一般社団法人 埼玉県浄化槽協会」</t>
    <phoneticPr fontId="1"/>
  </si>
  <si>
    <t>理事長</t>
    <rPh sb="0" eb="3">
      <t>リジチョウ</t>
    </rPh>
    <phoneticPr fontId="1"/>
  </si>
  <si>
    <t>1記載有</t>
  </si>
  <si>
    <t>1実施有</t>
  </si>
  <si>
    <t>1公表有</t>
  </si>
  <si>
    <t>1作成有</t>
  </si>
  <si>
    <t>1実施している</t>
  </si>
  <si>
    <t>1整合</t>
  </si>
  <si>
    <t>1一致</t>
  </si>
  <si>
    <t>経営者のため</t>
    <rPh sb="0" eb="3">
      <t>ケイエイシャ</t>
    </rPh>
    <phoneticPr fontId="1"/>
  </si>
  <si>
    <t>1加入している</t>
  </si>
  <si>
    <t>1全て登記済み</t>
  </si>
  <si>
    <t>3該当なし</t>
  </si>
  <si>
    <t>1有</t>
  </si>
  <si>
    <t>平成</t>
  </si>
  <si>
    <t>事務長</t>
    <rPh sb="0" eb="3">
      <t>ジムチョウ</t>
    </rPh>
    <phoneticPr fontId="1"/>
  </si>
  <si>
    <t>毎日入力、月１回打ち出し</t>
    <phoneticPr fontId="1"/>
  </si>
  <si>
    <t>1現金出納簿有</t>
  </si>
  <si>
    <t>毎日</t>
    <phoneticPr fontId="1"/>
  </si>
  <si>
    <t>万円</t>
    <rPh sb="0" eb="1">
      <t>マン</t>
    </rPh>
    <rPh sb="1" eb="2">
      <t>エン</t>
    </rPh>
    <phoneticPr fontId="1"/>
  </si>
  <si>
    <t>1該当あり⇒下欄に入力</t>
  </si>
  <si>
    <t>安全管理に関する項目</t>
    <rPh sb="0" eb="2">
      <t>アンゼン</t>
    </rPh>
    <rPh sb="2" eb="4">
      <t>カンリ</t>
    </rPh>
    <rPh sb="5" eb="6">
      <t>カン</t>
    </rPh>
    <rPh sb="8" eb="10">
      <t>コウモク</t>
    </rPh>
    <phoneticPr fontId="1"/>
  </si>
  <si>
    <t>安全教育に関する項目</t>
    <rPh sb="0" eb="2">
      <t>アンゼン</t>
    </rPh>
    <rPh sb="2" eb="4">
      <t>キョウイク</t>
    </rPh>
    <rPh sb="5" eb="6">
      <t>カン</t>
    </rPh>
    <rPh sb="8" eb="10">
      <t>コウモク</t>
    </rPh>
    <phoneticPr fontId="1"/>
  </si>
  <si>
    <t>1実施</t>
  </si>
  <si>
    <t>1通知している</t>
  </si>
  <si>
    <t>1講じている</t>
  </si>
  <si>
    <t>未受診者への対応（未受診者がいる場合）</t>
    <rPh sb="9" eb="13">
      <t>ミジュシンシャ</t>
    </rPh>
    <rPh sb="16" eb="18">
      <t>バアイ</t>
    </rPh>
    <phoneticPr fontId="1"/>
  </si>
  <si>
    <t>4該当なし</t>
  </si>
  <si>
    <t>1確認（健康診断書の写しを保管）</t>
  </si>
  <si>
    <t>2点検表</t>
  </si>
  <si>
    <t>1毎日</t>
  </si>
  <si>
    <t>2未実施</t>
  </si>
  <si>
    <t>1常備されている</t>
  </si>
  <si>
    <t>（１）法人登記の状況</t>
    <phoneticPr fontId="1"/>
  </si>
  <si>
    <t>４　教職員の健康診断（直近の実施状況について記載）</t>
    <phoneticPr fontId="1"/>
  </si>
  <si>
    <t>（３）必要な事後措置</t>
    <phoneticPr fontId="1"/>
  </si>
  <si>
    <t>（５）業務委託の派遣職員等の健康状況の確認及び保管状況</t>
    <phoneticPr fontId="1"/>
  </si>
  <si>
    <t>（４）飲料水の水源の区分</t>
    <phoneticPr fontId="1"/>
  </si>
  <si>
    <t>（２）照度及び照明環境（年度２回）</t>
    <phoneticPr fontId="1"/>
  </si>
  <si>
    <t>（３）騒音レベル（年度２回）</t>
    <phoneticPr fontId="1"/>
  </si>
  <si>
    <t>（６）便所の構造</t>
    <phoneticPr fontId="1"/>
  </si>
  <si>
    <t>教室等の環境</t>
    <phoneticPr fontId="1"/>
  </si>
  <si>
    <t>ア</t>
    <phoneticPr fontId="1"/>
  </si>
  <si>
    <t>イ</t>
    <phoneticPr fontId="1"/>
  </si>
  <si>
    <t>（１）学校給食の実施の有無</t>
    <phoneticPr fontId="1"/>
  </si>
  <si>
    <t>（ア）学校給食施設の検査（年度１回）</t>
    <phoneticPr fontId="1"/>
  </si>
  <si>
    <t>（イ）学校給食設備等の衛生管理の検査（年度３回）</t>
    <phoneticPr fontId="1"/>
  </si>
  <si>
    <t>（エ）調理過程の検査（年度１回）</t>
    <phoneticPr fontId="1"/>
  </si>
  <si>
    <t>（オ）学校給食従事者の衛生管理及び健康管理の検査（年度３回）</t>
    <phoneticPr fontId="1"/>
  </si>
  <si>
    <t>（カ）学校給食における衛生管理体制の検査（年度１回）</t>
    <phoneticPr fontId="1"/>
  </si>
  <si>
    <t>（キ）保健所の立ち入り検査</t>
    <phoneticPr fontId="1"/>
  </si>
  <si>
    <t>（ア）浄化槽の処理能力</t>
    <phoneticPr fontId="1"/>
  </si>
  <si>
    <t>3インターネット</t>
  </si>
  <si>
    <t>月額５万円</t>
    <rPh sb="0" eb="2">
      <t>ゲツガク</t>
    </rPh>
    <rPh sb="3" eb="5">
      <t>マンエン</t>
    </rPh>
    <phoneticPr fontId="1"/>
  </si>
  <si>
    <t>（２）総勘定元帳の作成頻度、作成者及び確認者</t>
    <phoneticPr fontId="1"/>
  </si>
  <si>
    <t>1適</t>
  </si>
  <si>
    <t>薄緑色のマス　⇒</t>
    <rPh sb="0" eb="1">
      <t>ウス</t>
    </rPh>
    <rPh sb="1" eb="3">
      <t>ミドリイロ</t>
    </rPh>
    <phoneticPr fontId="1"/>
  </si>
  <si>
    <t>水色太赤字のマス</t>
    <rPh sb="0" eb="2">
      <t>ミズイロ</t>
    </rPh>
    <rPh sb="2" eb="5">
      <t>フトアカジ</t>
    </rPh>
    <phoneticPr fontId="1"/>
  </si>
  <si>
    <t>別紙１参考</t>
  </si>
  <si>
    <r>
      <t xml:space="preserve"> (※1)</t>
    </r>
    <r>
      <rPr>
        <u/>
        <sz val="10"/>
        <color theme="1"/>
        <rFont val="ＭＳ Ｐゴシック"/>
        <family val="3"/>
        <charset val="128"/>
      </rPr>
      <t>令和６年４月から記載が必要</t>
    </r>
    <r>
      <rPr>
        <sz val="10"/>
        <color theme="1"/>
        <rFont val="ＭＳ Ｐゴシック"/>
        <family val="2"/>
        <charset val="128"/>
      </rPr>
      <t>な事項</t>
    </r>
    <phoneticPr fontId="1"/>
  </si>
  <si>
    <t>職員駐車場</t>
    <rPh sb="0" eb="2">
      <t>ショクイン</t>
    </rPh>
    <rPh sb="2" eb="5">
      <t>チュウシャジョウ</t>
    </rPh>
    <phoneticPr fontId="1"/>
  </si>
  <si>
    <t>1記入有</t>
  </si>
  <si>
    <t>2該当なし</t>
  </si>
  <si>
    <t>1記録有</t>
  </si>
  <si>
    <t>ア　身長（㊟１）</t>
    <phoneticPr fontId="1"/>
  </si>
  <si>
    <t>ウ　腹囲（㊟２）</t>
    <phoneticPr fontId="1"/>
  </si>
  <si>
    <t>ケ　胃の疾病及び異常（㊟３）</t>
    <phoneticPr fontId="1"/>
  </si>
  <si>
    <t>コ　貧血検査（㊟４）</t>
    <phoneticPr fontId="1"/>
  </si>
  <si>
    <t>サ　肝機能検査（㊟４）</t>
    <phoneticPr fontId="1"/>
  </si>
  <si>
    <t>シ　血中脂質検査（㊟４）</t>
    <phoneticPr fontId="1"/>
  </si>
  <si>
    <t>ス　血糖検査（㊟４）</t>
    <phoneticPr fontId="1"/>
  </si>
  <si>
    <t>セ　心電図検査（㊟４）</t>
    <phoneticPr fontId="1"/>
  </si>
  <si>
    <t>ｖ</t>
    <phoneticPr fontId="1"/>
  </si>
  <si>
    <t>職員による目視等</t>
    <rPh sb="0" eb="2">
      <t>ショクイン</t>
    </rPh>
    <rPh sb="5" eb="7">
      <t>モクシ</t>
    </rPh>
    <rPh sb="7" eb="8">
      <t>トウ</t>
    </rPh>
    <phoneticPr fontId="1"/>
  </si>
  <si>
    <t>職員・バス運転手による点検</t>
    <rPh sb="0" eb="2">
      <t>ショクイン</t>
    </rPh>
    <rPh sb="5" eb="8">
      <t>ウンテンシュ</t>
    </rPh>
    <rPh sb="11" eb="13">
      <t>テンケン</t>
    </rPh>
    <phoneticPr fontId="1"/>
  </si>
  <si>
    <t>消火器有効期限切れ、火災報知機不鳴動</t>
    <rPh sb="0" eb="3">
      <t>ショウカキ</t>
    </rPh>
    <rPh sb="3" eb="8">
      <t>ユウコウキゲンギ</t>
    </rPh>
    <rPh sb="10" eb="15">
      <t>カサイホウチキ</t>
    </rPh>
    <rPh sb="15" eb="18">
      <t>フメイドウ</t>
    </rPh>
    <phoneticPr fontId="1"/>
  </si>
  <si>
    <t>出席した理事の人数</t>
    <rPh sb="0" eb="2">
      <t>シュッセキ</t>
    </rPh>
    <rPh sb="4" eb="6">
      <t>リジ</t>
    </rPh>
    <rPh sb="7" eb="9">
      <t>ニンズウ</t>
    </rPh>
    <phoneticPr fontId="1"/>
  </si>
  <si>
    <t>出席した評議員の人数</t>
    <rPh sb="4" eb="7">
      <t>ヒョウギイン</t>
    </rPh>
    <rPh sb="8" eb="9">
      <t>ニン</t>
    </rPh>
    <phoneticPr fontId="1"/>
  </si>
  <si>
    <t>出席した監事の人数</t>
    <phoneticPr fontId="1"/>
  </si>
  <si>
    <t>うち
外部理事</t>
    <rPh sb="5" eb="7">
      <t>リジ</t>
    </rPh>
    <phoneticPr fontId="1"/>
  </si>
  <si>
    <t>報酬の有無</t>
    <rPh sb="0" eb="2">
      <t>ホウシュウ</t>
    </rPh>
    <rPh sb="3" eb="5">
      <t>ウム</t>
    </rPh>
    <phoneticPr fontId="1"/>
  </si>
  <si>
    <t>日現在）</t>
  </si>
  <si>
    <t>その他の</t>
    <rPh sb="2" eb="3">
      <t>タ</t>
    </rPh>
    <phoneticPr fontId="1"/>
  </si>
  <si>
    <t>理事</t>
  </si>
  <si>
    <t>＊＊＊＊</t>
  </si>
  <si>
    <t>（３）代表業務執行理事及び業務執行理事</t>
    <phoneticPr fontId="1"/>
  </si>
  <si>
    <t>㊟：代表業務執行理事を設置する場合、寄附行為に定めるとともに代表業務執行理事の登記が必要。</t>
    <phoneticPr fontId="1"/>
  </si>
  <si>
    <t>1提出した⇒下のマスに入力</t>
  </si>
  <si>
    <t>1過半数の同意有</t>
  </si>
  <si>
    <t>別紙１「役員・評議員名簿」</t>
  </si>
  <si>
    <t>定時評議員会であるか</t>
    <phoneticPr fontId="1"/>
  </si>
  <si>
    <t>1聴取した⇒下に日付を入力</t>
  </si>
  <si>
    <t>ア　</t>
    <phoneticPr fontId="1"/>
  </si>
  <si>
    <t>別紙１「役員・評議員名簿」の作成</t>
    <rPh sb="14" eb="16">
      <t>サクセイ</t>
    </rPh>
    <phoneticPr fontId="1"/>
  </si>
  <si>
    <t>「別紙１参考」を参照して現在の親族等の特別利害関係のある者の人数を確認した後、</t>
    <phoneticPr fontId="1"/>
  </si>
  <si>
    <t>開始時刻</t>
    <rPh sb="0" eb="2">
      <t>カイシ</t>
    </rPh>
    <rPh sb="2" eb="4">
      <t>ジコク</t>
    </rPh>
    <phoneticPr fontId="1"/>
  </si>
  <si>
    <t>聴取した評議員会の開催日</t>
    <rPh sb="0" eb="2">
      <t>チョウシュ</t>
    </rPh>
    <phoneticPr fontId="1"/>
  </si>
  <si>
    <t>2設置していない</t>
  </si>
  <si>
    <t>（４）監事監査の実施状況及び指摘事項</t>
    <phoneticPr fontId="1"/>
  </si>
  <si>
    <t>議事録への記載</t>
    <rPh sb="0" eb="3">
      <t>ギジロク</t>
    </rPh>
    <rPh sb="5" eb="7">
      <t>キサイ</t>
    </rPh>
    <phoneticPr fontId="1"/>
  </si>
  <si>
    <t>５　法人の会計</t>
    <phoneticPr fontId="1"/>
  </si>
  <si>
    <t>1有⇒下表に入力</t>
  </si>
  <si>
    <t>貸借対照表
注記の有無</t>
    <rPh sb="0" eb="5">
      <t>タイシャクタイショウヒョウ</t>
    </rPh>
    <rPh sb="6" eb="8">
      <t>チュウキ</t>
    </rPh>
    <rPh sb="9" eb="11">
      <t>ウム</t>
    </rPh>
    <phoneticPr fontId="1"/>
  </si>
  <si>
    <t>㊟：令和２年４月以降、理事の利益相反取引（学校法人との売買取引や債務保証等）には理事会の事前承認が必要。</t>
    <phoneticPr fontId="1"/>
  </si>
  <si>
    <t>イ　理事会・評議員会出席報酬（令和６年度分）の支給状況</t>
    <phoneticPr fontId="1"/>
  </si>
  <si>
    <t>※支給のない場合は、「０」円を入力してください。</t>
    <rPh sb="1" eb="3">
      <t>シキュウ</t>
    </rPh>
    <rPh sb="6" eb="8">
      <t>バアイ</t>
    </rPh>
    <rPh sb="13" eb="14">
      <t>エン</t>
    </rPh>
    <rPh sb="15" eb="17">
      <t>ニュウリョク</t>
    </rPh>
    <phoneticPr fontId="1"/>
  </si>
  <si>
    <t>(参考）：経理規程、固定資産台帳、減価償却明細表</t>
  </si>
  <si>
    <t>不一致の場合、その理由等</t>
    <rPh sb="0" eb="3">
      <t>フイッチ</t>
    </rPh>
    <rPh sb="4" eb="6">
      <t>バアイ</t>
    </rPh>
    <rPh sb="9" eb="12">
      <t>リユウトウ</t>
    </rPh>
    <phoneticPr fontId="1"/>
  </si>
  <si>
    <t>別紙２</t>
    <phoneticPr fontId="1"/>
  </si>
  <si>
    <r>
      <rPr>
        <b/>
        <sz val="11"/>
        <color theme="1"/>
        <rFont val="ＭＳ Ｐゴシック"/>
        <family val="3"/>
        <charset val="128"/>
      </rPr>
      <t>別紙２を作成</t>
    </r>
    <r>
      <rPr>
        <sz val="11"/>
        <color theme="1"/>
        <rFont val="ＭＳ Ｐゴシック"/>
        <family val="2"/>
        <charset val="128"/>
      </rPr>
      <t>してください</t>
    </r>
    <phoneticPr fontId="1"/>
  </si>
  <si>
    <r>
      <rPr>
        <b/>
        <sz val="11"/>
        <color theme="1"/>
        <rFont val="ＭＳ Ｐゴシック"/>
        <family val="3"/>
        <charset val="128"/>
      </rPr>
      <t>下表に入力</t>
    </r>
    <r>
      <rPr>
        <sz val="11"/>
        <color theme="1"/>
        <rFont val="ＭＳ Ｐゴシック"/>
        <family val="2"/>
        <charset val="128"/>
      </rPr>
      <t>してください</t>
    </r>
    <phoneticPr fontId="1"/>
  </si>
  <si>
    <t>有価証券の保有状況</t>
    <rPh sb="7" eb="9">
      <t>ジョウキョウ</t>
    </rPh>
    <phoneticPr fontId="1"/>
  </si>
  <si>
    <r>
      <t>別</t>
    </r>
    <r>
      <rPr>
        <b/>
        <sz val="14"/>
        <color theme="1"/>
        <rFont val="ＭＳ ゴシック"/>
        <family val="3"/>
        <charset val="128"/>
      </rPr>
      <t>紙3</t>
    </r>
    <phoneticPr fontId="1"/>
  </si>
  <si>
    <t>別紙３</t>
    <rPh sb="0" eb="2">
      <t>ベッシ</t>
    </rPh>
    <phoneticPr fontId="1"/>
  </si>
  <si>
    <r>
      <t>（８）</t>
    </r>
    <r>
      <rPr>
        <b/>
        <u/>
        <sz val="11"/>
        <color theme="1"/>
        <rFont val="ＭＳ Ｐゴシック"/>
        <family val="3"/>
        <charset val="128"/>
      </rPr>
      <t>元本保証のない</t>
    </r>
    <r>
      <rPr>
        <b/>
        <sz val="11"/>
        <color theme="1"/>
        <rFont val="ＭＳ Ｐゴシック"/>
        <family val="3"/>
        <charset val="128"/>
      </rPr>
      <t>有価証券を保有している場合の資産運用規程作成の有無</t>
    </r>
    <phoneticPr fontId="1"/>
  </si>
  <si>
    <t>1規程有</t>
  </si>
  <si>
    <t>（寄附行為の附則で経過措置が適用されている場合）</t>
    <phoneticPr fontId="1"/>
  </si>
  <si>
    <t>代表業務執行理事</t>
    <phoneticPr fontId="1"/>
  </si>
  <si>
    <t>業務執行理事</t>
    <phoneticPr fontId="1"/>
  </si>
  <si>
    <t>監事監査実施年月日</t>
    <phoneticPr fontId="1"/>
  </si>
  <si>
    <t>（２）理事個人(理事が経営する会社)に関する有償契約及び利息付金銭消費貸借</t>
    <phoneticPr fontId="1"/>
  </si>
  <si>
    <t>（５）未利用資産（土地建物･リゾート会員権等）の有無</t>
    <phoneticPr fontId="1"/>
  </si>
  <si>
    <t>未利用資産の内容</t>
    <phoneticPr fontId="1"/>
  </si>
  <si>
    <t>1適（漏れなし）</t>
  </si>
  <si>
    <t>2決算・事業報告</t>
  </si>
  <si>
    <t>3非該当（利害関係人含まれない）</t>
  </si>
  <si>
    <t>1予算・事業計画</t>
  </si>
  <si>
    <t>なし</t>
    <phoneticPr fontId="1"/>
  </si>
  <si>
    <t>職員用駐車場の賃貸契約</t>
    <rPh sb="0" eb="2">
      <t>ショクイン</t>
    </rPh>
    <rPh sb="2" eb="3">
      <t>ヨウ</t>
    </rPh>
    <rPh sb="3" eb="6">
      <t>チュウシャジョウ</t>
    </rPh>
    <rPh sb="7" eb="11">
      <t>チンタイケイヤク</t>
    </rPh>
    <phoneticPr fontId="1"/>
  </si>
  <si>
    <t>月額2万円</t>
    <rPh sb="0" eb="2">
      <t>ゲツガク</t>
    </rPh>
    <rPh sb="3" eb="5">
      <t>マンエン</t>
    </rPh>
    <phoneticPr fontId="1"/>
  </si>
  <si>
    <t>1注記有</t>
  </si>
  <si>
    <t>　　「借用財産」として財産目録に記載する必要がある。</t>
    <phoneticPr fontId="1"/>
  </si>
  <si>
    <t>別紙５</t>
    <phoneticPr fontId="1"/>
  </si>
  <si>
    <t>別紙１</t>
    <rPh sb="0" eb="2">
      <t>ベッシ</t>
    </rPh>
    <phoneticPr fontId="1"/>
  </si>
  <si>
    <t>3非該当（開催予定）</t>
  </si>
  <si>
    <t>㊟１：行数や列数が足りない場合は、適宜、追加・挿入してください。</t>
    <phoneticPr fontId="1"/>
  </si>
  <si>
    <t>㊟２：別のシートに、「別紙１参考」があります。特別利害関係者に係る資料ですので、ご確認ください。</t>
    <phoneticPr fontId="1"/>
  </si>
  <si>
    <t>附則</t>
  </si>
  <si>
    <t>ア　寄附行為に定める資産総額の変更登記の期限</t>
    <rPh sb="20" eb="22">
      <t>キゲン</t>
    </rPh>
    <phoneticPr fontId="1"/>
  </si>
  <si>
    <t>変更登記の期限</t>
    <rPh sb="5" eb="7">
      <t>キゲン</t>
    </rPh>
    <phoneticPr fontId="1"/>
  </si>
  <si>
    <t>(参考)：寄附行為、寄附行為変更認可申請書、寄附行為(変更)認可書、寄附行為変更届</t>
    <phoneticPr fontId="1"/>
  </si>
  <si>
    <t>㊟２：監事の選任は、評議員会で行う。</t>
    <phoneticPr fontId="1"/>
  </si>
  <si>
    <t>エ　理事選任機関の開催状況等　（令和７年度に開催したもの）</t>
    <phoneticPr fontId="1"/>
  </si>
  <si>
    <t>(参考）理事会の議事録</t>
    <phoneticPr fontId="1"/>
  </si>
  <si>
    <t>（続柄）</t>
    <phoneticPr fontId="1"/>
  </si>
  <si>
    <t>　① 当該者と婚姻の届出をしていないが事実上婚姻関係と同様の事情にある者</t>
    <phoneticPr fontId="1"/>
  </si>
  <si>
    <t>　② 当該者の使用人</t>
    <phoneticPr fontId="1"/>
  </si>
  <si>
    <t>　③ 当該者から受ける金銭その他の財産によつて生計を維持している者</t>
    <phoneticPr fontId="1"/>
  </si>
  <si>
    <t>　④ ②③に掲げる者の配偶者</t>
    <phoneticPr fontId="1"/>
  </si>
  <si>
    <t>　⑤ ①～③までに掲げる者の三親等以内の親族であつて、これらの者と生計を一にするもの</t>
    <phoneticPr fontId="1"/>
  </si>
  <si>
    <t>文部科学省令</t>
  </si>
  <si>
    <t>議事の経過の要領及びその結果</t>
    <phoneticPr fontId="1"/>
  </si>
  <si>
    <t>1作成有⇒下に入力</t>
  </si>
  <si>
    <t>1交付している⇒下のマスに入力</t>
  </si>
  <si>
    <t xml:space="preserve">  　交付書面「5その他」の場合の詳細</t>
    <rPh sb="3" eb="7">
      <t>コウフショメン</t>
    </rPh>
    <rPh sb="11" eb="12">
      <t>タ</t>
    </rPh>
    <rPh sb="14" eb="16">
      <t>バアイ</t>
    </rPh>
    <rPh sb="17" eb="19">
      <t>ショウサイ</t>
    </rPh>
    <phoneticPr fontId="1"/>
  </si>
  <si>
    <t>1設定有⇒下の明細に入力</t>
  </si>
  <si>
    <t>○　前回の実地検査での指摘事項に対する取り組み</t>
  </si>
  <si>
    <t>前回実地検査実施年月日</t>
  </si>
  <si>
    <t>指摘事項及びそれに対する取組状況</t>
  </si>
  <si>
    <t>指摘事項</t>
    <rPh sb="0" eb="4">
      <t>シテキジコウ</t>
    </rPh>
    <phoneticPr fontId="1"/>
  </si>
  <si>
    <t>改善に向けての取組状況</t>
    <rPh sb="0" eb="2">
      <t>カイゼン</t>
    </rPh>
    <rPh sb="3" eb="4">
      <t>ム</t>
    </rPh>
    <rPh sb="7" eb="11">
      <t>トリクミジョウキョウ</t>
    </rPh>
    <phoneticPr fontId="1"/>
  </si>
  <si>
    <t>経理責任者
（現金取扱担当者）</t>
    <phoneticPr fontId="1"/>
  </si>
  <si>
    <t>職</t>
    <phoneticPr fontId="1"/>
  </si>
  <si>
    <t>事務長</t>
  </si>
  <si>
    <t>未受診教職員・有の場合の
人数</t>
    <rPh sb="7" eb="8">
      <t>ユウ</t>
    </rPh>
    <rPh sb="9" eb="11">
      <t>バアイ</t>
    </rPh>
    <rPh sb="13" eb="15">
      <t>ニンズウ</t>
    </rPh>
    <phoneticPr fontId="1"/>
  </si>
  <si>
    <t>1実施（右欄に入力）</t>
  </si>
  <si>
    <t>　　障害部品が置かれていないか、ラジオやメガホン等の防災備品は常に整備されて保管されているか、など</t>
    <rPh sb="2" eb="4">
      <t>ショウガイ</t>
    </rPh>
    <rPh sb="4" eb="6">
      <t>ブヒン</t>
    </rPh>
    <rPh sb="7" eb="8">
      <t>オ</t>
    </rPh>
    <rPh sb="24" eb="25">
      <t>トウ</t>
    </rPh>
    <rPh sb="26" eb="30">
      <t>ボウサイビヒン</t>
    </rPh>
    <rPh sb="31" eb="32">
      <t>ツネ</t>
    </rPh>
    <rPh sb="33" eb="35">
      <t>セイビ</t>
    </rPh>
    <rPh sb="38" eb="40">
      <t>ホカン</t>
    </rPh>
    <phoneticPr fontId="1"/>
  </si>
  <si>
    <t>職名</t>
    <rPh sb="0" eb="2">
      <t>ショクメイ</t>
    </rPh>
    <phoneticPr fontId="1"/>
  </si>
  <si>
    <t>　　なお、医師が認めた場合は、ペプシノゲン法による血液検査等で実施することも可能である。</t>
    <phoneticPr fontId="1"/>
  </si>
  <si>
    <t>ホルムアルデヒド(㊟１)</t>
    <phoneticPr fontId="1"/>
  </si>
  <si>
    <t>トルエン
(㊟１)(㊟２）</t>
    <phoneticPr fontId="1"/>
  </si>
  <si>
    <t>1有⇒右と下欄に入力</t>
  </si>
  <si>
    <t>1届出有⇒下の届出日に入力</t>
  </si>
  <si>
    <t>1作成有⇒下の届出有無と周知方法に入力</t>
  </si>
  <si>
    <t>○△銀行</t>
    <rPh sb="2" eb="4">
      <t>ギンコウ</t>
    </rPh>
    <phoneticPr fontId="1"/>
  </si>
  <si>
    <t>○△会計事務所</t>
    <rPh sb="2" eb="7">
      <t>カイケイジムショ</t>
    </rPh>
    <phoneticPr fontId="1"/>
  </si>
  <si>
    <t>門扉の緊急修繕</t>
    <rPh sb="0" eb="2">
      <t>モントビラ</t>
    </rPh>
    <rPh sb="3" eb="7">
      <t>キンキュウシュウゼン</t>
    </rPh>
    <phoneticPr fontId="1"/>
  </si>
  <si>
    <t>○△医院</t>
    <rPh sb="2" eb="4">
      <t>イイン</t>
    </rPh>
    <phoneticPr fontId="1"/>
  </si>
  <si>
    <t>△◇病院</t>
    <rPh sb="2" eb="4">
      <t>ビョウイン</t>
    </rPh>
    <phoneticPr fontId="1"/>
  </si>
  <si>
    <t>○△防災（株）</t>
    <rPh sb="2" eb="4">
      <t>ボウサイ</t>
    </rPh>
    <rPh sb="5" eb="6">
      <t>カブ</t>
    </rPh>
    <phoneticPr fontId="1"/>
  </si>
  <si>
    <t>学校法人○△学園</t>
    <rPh sb="0" eb="4">
      <t>ガッコウホウジン</t>
    </rPh>
    <rPh sb="6" eb="8">
      <t>ガクエン</t>
    </rPh>
    <phoneticPr fontId="1"/>
  </si>
  <si>
    <t>㊟１：評議員の定数は、理事の定数を超える数でなければならない。</t>
    <rPh sb="3" eb="6">
      <t>ヒョウギイン</t>
    </rPh>
    <rPh sb="7" eb="9">
      <t>テイスウ</t>
    </rPh>
    <rPh sb="11" eb="13">
      <t>リジ</t>
    </rPh>
    <rPh sb="14" eb="16">
      <t>テイスウ</t>
    </rPh>
    <phoneticPr fontId="1"/>
  </si>
  <si>
    <t>1有⇒下の２マスに入力</t>
  </si>
  <si>
    <t>（参考）寄附行為、役員名簿、法人登記簿謄本又は現在事項全部証明書</t>
    <phoneticPr fontId="1"/>
  </si>
  <si>
    <t>イ　</t>
    <phoneticPr fontId="1"/>
  </si>
  <si>
    <t>「別紙１参考」を参照</t>
  </si>
  <si>
    <t>決議を要する事項について特別の利害関係を有する理事の氏名</t>
    <phoneticPr fontId="1"/>
  </si>
  <si>
    <t>出席した評議員、理事、監事等の氏名</t>
    <rPh sb="4" eb="7">
      <t>ヒョウギイン</t>
    </rPh>
    <rPh sb="8" eb="10">
      <t>リジ</t>
    </rPh>
    <rPh sb="13" eb="14">
      <t>トウ</t>
    </rPh>
    <phoneticPr fontId="1"/>
  </si>
  <si>
    <t>決議を要する事項について特別の利害関係を有する評議員の氏名</t>
    <rPh sb="23" eb="26">
      <t>ヒョウギイン</t>
    </rPh>
    <phoneticPr fontId="1"/>
  </si>
  <si>
    <t>㊟３：評議員会の議事については、文部科学省令で定めるところにより、議事録を作成しなければならない（私立学校法第78条）。</t>
    <rPh sb="3" eb="6">
      <t>ヒョウギイン</t>
    </rPh>
    <rPh sb="49" eb="54">
      <t>シリツガッコウホウ</t>
    </rPh>
    <rPh sb="54" eb="55">
      <t>ダイ</t>
    </rPh>
    <rPh sb="57" eb="58">
      <t>ジョウイジョウ</t>
    </rPh>
    <phoneticPr fontId="1"/>
  </si>
  <si>
    <t>（参考）　理事選任機関の理事選任に係る記録など</t>
    <phoneticPr fontId="1"/>
  </si>
  <si>
    <t>・監査の指摘事項欄は、指摘事項がない場合には「なし」と入力。</t>
    <rPh sb="1" eb="3">
      <t>カンサ</t>
    </rPh>
    <rPh sb="4" eb="8">
      <t>シテキジコウ</t>
    </rPh>
    <rPh sb="8" eb="9">
      <t>ラン</t>
    </rPh>
    <rPh sb="11" eb="15">
      <t>シテキジコウ</t>
    </rPh>
    <rPh sb="18" eb="20">
      <t>バアイ</t>
    </rPh>
    <rPh sb="27" eb="29">
      <t>ニュウリョク</t>
    </rPh>
    <phoneticPr fontId="1"/>
  </si>
  <si>
    <t>　未利用資産がある場合、</t>
    <phoneticPr fontId="1"/>
  </si>
  <si>
    <r>
      <t>㊟：労災保険は、臨時職員等及び65歳以上の者も含め、</t>
    </r>
    <r>
      <rPr>
        <u/>
        <sz val="10"/>
        <color theme="1"/>
        <rFont val="ＭＳ Ｐゴシック"/>
        <family val="3"/>
        <charset val="128"/>
      </rPr>
      <t>経営者一族を除く全ての雇用者が加入する必要がある。</t>
    </r>
    <phoneticPr fontId="1"/>
  </si>
  <si>
    <t>　理事会・評議員会議事録</t>
    <phoneticPr fontId="1"/>
  </si>
  <si>
    <t>1設置している⇒下表に入力</t>
  </si>
  <si>
    <t>2記載なし</t>
  </si>
  <si>
    <t>2なし</t>
  </si>
  <si>
    <t>2報酬なし</t>
  </si>
  <si>
    <t>2承認なし</t>
  </si>
  <si>
    <t>１　会計事務一般及び現金取扱い</t>
    <phoneticPr fontId="1"/>
  </si>
  <si>
    <t>2受入なし</t>
  </si>
  <si>
    <t>1有⇒右の２マスに入力</t>
  </si>
  <si>
    <t>2変更なし</t>
  </si>
  <si>
    <t>㊟ ：防災上の施設・設備の点検とは、例えば消火器の必要数が定位置に配備され標識が表示されているか、階段通路に</t>
    <rPh sb="10" eb="12">
      <t>セツビ</t>
    </rPh>
    <rPh sb="13" eb="15">
      <t>テンケン</t>
    </rPh>
    <rPh sb="18" eb="19">
      <t>タト</t>
    </rPh>
    <rPh sb="21" eb="24">
      <t>ショウカキ</t>
    </rPh>
    <rPh sb="25" eb="28">
      <t>ヒツヨウスウ</t>
    </rPh>
    <rPh sb="29" eb="32">
      <t>テイイチ</t>
    </rPh>
    <rPh sb="33" eb="35">
      <t>ハイビ</t>
    </rPh>
    <rPh sb="37" eb="39">
      <t>ヒョウシキ</t>
    </rPh>
    <rPh sb="40" eb="42">
      <t>ヒョウジ</t>
    </rPh>
    <rPh sb="49" eb="51">
      <t>カイダン</t>
    </rPh>
    <rPh sb="51" eb="53">
      <t>ツウロ</t>
    </rPh>
    <phoneticPr fontId="1"/>
  </si>
  <si>
    <t>別紙２の「4現金+預金」の
合計額</t>
    <phoneticPr fontId="1"/>
  </si>
  <si>
    <t>2雇用通知書（辞令を含む）</t>
  </si>
  <si>
    <t xml:space="preserve"> 専修学校・各種学校 </t>
    <phoneticPr fontId="1"/>
  </si>
  <si>
    <t>校長氏名</t>
    <rPh sb="0" eb="2">
      <t>コウチョウ</t>
    </rPh>
    <phoneticPr fontId="1"/>
  </si>
  <si>
    <t>令和７年度　私立専修学校・各種学校検査調書</t>
    <phoneticPr fontId="1"/>
  </si>
  <si>
    <t>学校法人設立
認可年月日</t>
    <rPh sb="0" eb="6">
      <t>ガッコウホウジンセツリツ</t>
    </rPh>
    <rPh sb="7" eb="12">
      <t>ニンカネンガッピ</t>
    </rPh>
    <phoneticPr fontId="1"/>
  </si>
  <si>
    <t>学　校　設　置
認可年月日</t>
    <rPh sb="0" eb="1">
      <t>ガク</t>
    </rPh>
    <rPh sb="2" eb="3">
      <t>コウ</t>
    </rPh>
    <rPh sb="4" eb="5">
      <t>セツ</t>
    </rPh>
    <rPh sb="6" eb="7">
      <t>チ</t>
    </rPh>
    <rPh sb="8" eb="10">
      <t>ニンカ</t>
    </rPh>
    <rPh sb="10" eb="13">
      <t>ネンガッピ</t>
    </rPh>
    <phoneticPr fontId="1"/>
  </si>
  <si>
    <t>(参考）：契約書、理事会議事録（特別代理人選任通知書）、元帳</t>
    <phoneticPr fontId="1"/>
  </si>
  <si>
    <t>(参考）：固定資産台帳、財産目録、登記簿謄本</t>
    <phoneticPr fontId="1"/>
  </si>
  <si>
    <t xml:space="preserve">  　　　　第１ 学校法人の管理運営　 ５ 法人の会計  （６）現金・預金</t>
    <rPh sb="32" eb="34">
      <t>ゲンキン</t>
    </rPh>
    <rPh sb="35" eb="37">
      <t>ヨキン</t>
    </rPh>
    <phoneticPr fontId="1"/>
  </si>
  <si>
    <t>（７）有価証券の保有状況　（特定預金に含まれるものを含む）</t>
    <phoneticPr fontId="1"/>
  </si>
  <si>
    <t>（９）借入金の有無、借入金台帳及び契約書の作成状況</t>
    <rPh sb="7" eb="9">
      <t>ウム</t>
    </rPh>
    <phoneticPr fontId="1"/>
  </si>
  <si>
    <t>(参考）：財産目録、借入金明細表、借入金台帳、契約書、元帳</t>
    <phoneticPr fontId="1"/>
  </si>
  <si>
    <t>(参考）：貸借対照表、財産目録、元帳</t>
    <phoneticPr fontId="1"/>
  </si>
  <si>
    <t>生徒から経常的に受け入れる授業料その他の納付金の額</t>
    <phoneticPr fontId="1"/>
  </si>
  <si>
    <t>Ａ</t>
  </si>
  <si>
    <t>教職員の給与等（アからオの合計）</t>
    <phoneticPr fontId="1"/>
  </si>
  <si>
    <t>Ｂ</t>
  </si>
  <si>
    <t>ア　教職員の給与</t>
    <phoneticPr fontId="1"/>
  </si>
  <si>
    <t>イ　研究費</t>
    <phoneticPr fontId="1"/>
  </si>
  <si>
    <t>ウ　共済組合等の掛金</t>
    <phoneticPr fontId="1"/>
  </si>
  <si>
    <t>（１２）生徒から経常的に受け入れる授業料等と教職員の給与等の比率</t>
    <phoneticPr fontId="1"/>
  </si>
  <si>
    <t>エ　生徒諸費（㊟１）</t>
    <phoneticPr fontId="1"/>
  </si>
  <si>
    <t>オ　教育用備品費（㊟２）</t>
    <phoneticPr fontId="1"/>
  </si>
  <si>
    <t>(参考）：資金収支計算書、事業活動収支計算書、貸借対照表、人件費支出内訳表（寄附行為認可基準∵非営利性の確認）</t>
    <phoneticPr fontId="1"/>
  </si>
  <si>
    <t>㊟１：支給教材費及びこれに関連する費用、支給奨学金及びこれに類する費用、生徒の保険費及び福利厚生費並び</t>
    <phoneticPr fontId="1"/>
  </si>
  <si>
    <t>に生徒の娯楽運動に要する費用をいう。</t>
  </si>
  <si>
    <t>㊟２：図書費、教具費及び校具費をいう。</t>
    <phoneticPr fontId="1"/>
  </si>
  <si>
    <t>第２　学校の管理運営</t>
    <phoneticPr fontId="1"/>
  </si>
  <si>
    <t>学校名</t>
    <phoneticPr fontId="1"/>
  </si>
  <si>
    <t>○△学校</t>
    <rPh sb="2" eb="4">
      <t>ガッコウ</t>
    </rPh>
    <phoneticPr fontId="1"/>
  </si>
  <si>
    <t>（１）学則への記載事項の有無</t>
    <phoneticPr fontId="1"/>
  </si>
  <si>
    <t>項　　　　　　　　目</t>
    <rPh sb="0" eb="1">
      <t>コウ</t>
    </rPh>
    <rPh sb="9" eb="10">
      <t>メ</t>
    </rPh>
    <phoneticPr fontId="1"/>
  </si>
  <si>
    <t>記載事項の有無</t>
    <phoneticPr fontId="1"/>
  </si>
  <si>
    <t>修業年限、学年、学期及び授業を行わない日</t>
  </si>
  <si>
    <t>教育課程及び授業日時数</t>
  </si>
  <si>
    <t>学習の評価及び課程修了の認定</t>
  </si>
  <si>
    <t>収容定員及び職員組織</t>
  </si>
  <si>
    <t>入学、退学、転学、休学及び卒業</t>
  </si>
  <si>
    <t>授業料、入学金及びその他費用徴収</t>
  </si>
  <si>
    <t>賞罰</t>
  </si>
  <si>
    <t>寄宿舎</t>
  </si>
  <si>
    <t>(参考）：学則</t>
    <phoneticPr fontId="1"/>
  </si>
  <si>
    <t>入学資格</t>
  </si>
  <si>
    <t>出願手続</t>
  </si>
  <si>
    <t>入学手続</t>
  </si>
  <si>
    <t>科</t>
    <rPh sb="0" eb="1">
      <t>カ</t>
    </rPh>
    <phoneticPr fontId="1"/>
  </si>
  <si>
    <t>課程の組織</t>
    <phoneticPr fontId="1"/>
  </si>
  <si>
    <t>募集定員</t>
    <phoneticPr fontId="1"/>
  </si>
  <si>
    <t>選抜料（入学検定料）、入学金、授業料、その他納付金（実験実習費等）</t>
    <phoneticPr fontId="1"/>
  </si>
  <si>
    <t>3/31までに入学辞退を申し出た者について、
選抜料、入学金以外の納付金を返還する旨の記載</t>
    <phoneticPr fontId="1"/>
  </si>
  <si>
    <t>（２）募集要項への記載事項の有無</t>
    <phoneticPr fontId="1"/>
  </si>
  <si>
    <t>(参考）：募集要項、入学案内</t>
    <phoneticPr fontId="1"/>
  </si>
  <si>
    <t>令和５年度</t>
    <rPh sb="0" eb="2">
      <t>レイワ</t>
    </rPh>
    <rPh sb="3" eb="5">
      <t>ネンド</t>
    </rPh>
    <phoneticPr fontId="1"/>
  </si>
  <si>
    <t>定員（人）</t>
    <rPh sb="0" eb="2">
      <t>テイイン</t>
    </rPh>
    <rPh sb="3" eb="4">
      <t>ニン</t>
    </rPh>
    <phoneticPr fontId="1"/>
  </si>
  <si>
    <t>実員（人）</t>
    <rPh sb="0" eb="2">
      <t>ジツイン</t>
    </rPh>
    <rPh sb="3" eb="4">
      <t>ニン</t>
    </rPh>
    <phoneticPr fontId="1"/>
  </si>
  <si>
    <t>(参考）：学則、生徒の出席簿、授業料台帳</t>
    <phoneticPr fontId="1"/>
  </si>
  <si>
    <t>総学級数</t>
  </si>
  <si>
    <t>４０人以下の学級数</t>
  </si>
  <si>
    <t>４１人以上の学級の有無</t>
    <rPh sb="9" eb="11">
      <t>ウム</t>
    </rPh>
    <phoneticPr fontId="1"/>
  </si>
  <si>
    <t>１年</t>
    <rPh sb="1" eb="2">
      <t>ネン</t>
    </rPh>
    <phoneticPr fontId="1"/>
  </si>
  <si>
    <t>２年</t>
    <rPh sb="1" eb="2">
      <t>ネン</t>
    </rPh>
    <phoneticPr fontId="1"/>
  </si>
  <si>
    <t>３年</t>
    <rPh sb="1" eb="2">
      <t>ネン</t>
    </rPh>
    <phoneticPr fontId="1"/>
  </si>
  <si>
    <t>４年</t>
    <rPh sb="1" eb="2">
      <t>ネン</t>
    </rPh>
    <phoneticPr fontId="1"/>
  </si>
  <si>
    <t>計</t>
    <rPh sb="0" eb="1">
      <t>ケイ</t>
    </rPh>
    <phoneticPr fontId="1"/>
  </si>
  <si>
    <t>(参考）：生徒の出席簿、授業料台帳、施設の概要（教室面積がわかるもの）</t>
    <phoneticPr fontId="1"/>
  </si>
  <si>
    <t>２１人以上の学級の有無</t>
    <rPh sb="9" eb="11">
      <t>ウム</t>
    </rPh>
    <phoneticPr fontId="1"/>
  </si>
  <si>
    <t>２０人以下の学級数</t>
    <phoneticPr fontId="1"/>
  </si>
  <si>
    <t>２１人以上の学級数</t>
    <phoneticPr fontId="1"/>
  </si>
  <si>
    <t>　※入学案内、募集要項の記載事項に係る学則変更は、
　　　前年度５月末までに届け出てください。</t>
    <phoneticPr fontId="1"/>
  </si>
  <si>
    <t>(参考）：学則変更届の控え</t>
    <rPh sb="5" eb="6">
      <t>ガク</t>
    </rPh>
    <phoneticPr fontId="1"/>
  </si>
  <si>
    <t>（６）募集要項と学則との整合</t>
    <phoneticPr fontId="1"/>
  </si>
  <si>
    <t>募集要項と学則との整合</t>
  </si>
  <si>
    <t>（７）「専修学校における学校評価ガイドライン」に基づく学校評価の実施状況</t>
    <phoneticPr fontId="1"/>
  </si>
  <si>
    <t>（参考）：学校で作成した評価結果シート等</t>
    <phoneticPr fontId="1"/>
  </si>
  <si>
    <t>入学案内に、卒業時に取得できる資格等
について応募者に誤解を受けることがないよう
適正な記載がされていますか</t>
    <phoneticPr fontId="1"/>
  </si>
  <si>
    <t>2資格などの養成施設の指定あり⇒下表に入力</t>
  </si>
  <si>
    <t>資格名</t>
    <rPh sb="0" eb="2">
      <t>シカク</t>
    </rPh>
    <rPh sb="2" eb="3">
      <t>ナ</t>
    </rPh>
    <phoneticPr fontId="1"/>
  </si>
  <si>
    <t>学科名</t>
    <rPh sb="0" eb="3">
      <t>ガッカメイ</t>
    </rPh>
    <phoneticPr fontId="1"/>
  </si>
  <si>
    <t>指定日</t>
    <rPh sb="0" eb="3">
      <t>シテイビ</t>
    </rPh>
    <phoneticPr fontId="1"/>
  </si>
  <si>
    <t>指定内容</t>
    <rPh sb="0" eb="4">
      <t>シテイナイヨウ</t>
    </rPh>
    <phoneticPr fontId="1"/>
  </si>
  <si>
    <t>募集要領への記載</t>
    <rPh sb="0" eb="2">
      <t>ボシュウ</t>
    </rPh>
    <rPh sb="2" eb="4">
      <t>ヨウリョウ</t>
    </rPh>
    <rPh sb="6" eb="8">
      <t>キサイ</t>
    </rPh>
    <phoneticPr fontId="1"/>
  </si>
  <si>
    <t>(参考）：入学案内、養成施設又は養成学校の指定書</t>
    <phoneticPr fontId="1"/>
  </si>
  <si>
    <t>（９）専修学校設置基準(又は各種学校規程)の授業時数の遵守</t>
    <phoneticPr fontId="1"/>
  </si>
  <si>
    <t>学則で定めたカリキュラムに則り、専修学校設置基準(又は各種学校規程)の授業時数を遵守していますか。</t>
    <phoneticPr fontId="1"/>
  </si>
  <si>
    <t>学年</t>
    <rPh sb="0" eb="2">
      <t>ガクネン</t>
    </rPh>
    <phoneticPr fontId="1"/>
  </si>
  <si>
    <t>昼間又は
夜間等の別</t>
    <rPh sb="0" eb="2">
      <t>ヒルマ</t>
    </rPh>
    <rPh sb="2" eb="3">
      <t>マタ</t>
    </rPh>
    <rPh sb="5" eb="8">
      <t>ヤカントウ</t>
    </rPh>
    <rPh sb="9" eb="10">
      <t>ベツ</t>
    </rPh>
    <phoneticPr fontId="1"/>
  </si>
  <si>
    <t>学則の定め</t>
    <rPh sb="0" eb="2">
      <t>ガクソク</t>
    </rPh>
    <rPh sb="3" eb="4">
      <t>サダ</t>
    </rPh>
    <phoneticPr fontId="1"/>
  </si>
  <si>
    <t>授　業　時　数　（時間）</t>
    <rPh sb="0" eb="1">
      <t>ジュ</t>
    </rPh>
    <rPh sb="2" eb="3">
      <t>ゴウ</t>
    </rPh>
    <rPh sb="4" eb="5">
      <t>ジ</t>
    </rPh>
    <rPh sb="6" eb="7">
      <t>スウ</t>
    </rPh>
    <rPh sb="9" eb="11">
      <t>ジカン</t>
    </rPh>
    <phoneticPr fontId="1"/>
  </si>
  <si>
    <t>※学科・学年別に記載してください。</t>
  </si>
  <si>
    <t>(参考）：学則</t>
    <rPh sb="5" eb="7">
      <t>ガクソク</t>
    </rPh>
    <phoneticPr fontId="1"/>
  </si>
  <si>
    <t>学則</t>
    <rPh sb="0" eb="2">
      <t>ガクソク</t>
    </rPh>
    <phoneticPr fontId="1"/>
  </si>
  <si>
    <t>　不足数</t>
    <rPh sb="1" eb="4">
      <t>フソクスウ</t>
    </rPh>
    <phoneticPr fontId="1"/>
  </si>
  <si>
    <t>設置基準等</t>
    <rPh sb="0" eb="5">
      <t>セッチキジュントウ</t>
    </rPh>
    <phoneticPr fontId="1"/>
  </si>
  <si>
    <t>　不足人数</t>
    <rPh sb="1" eb="5">
      <t>フソクニンズウ</t>
    </rPh>
    <phoneticPr fontId="1"/>
  </si>
  <si>
    <t>　適否</t>
    <rPh sb="1" eb="3">
      <t>テキヒ</t>
    </rPh>
    <phoneticPr fontId="1"/>
  </si>
  <si>
    <t>うち専任職員</t>
    <rPh sb="2" eb="4">
      <t>センニン</t>
    </rPh>
    <rPh sb="4" eb="6">
      <t>ショクイン</t>
    </rPh>
    <phoneticPr fontId="1"/>
  </si>
  <si>
    <t>教　員</t>
    <rPh sb="0" eb="1">
      <t>キョウ</t>
    </rPh>
    <rPh sb="2" eb="3">
      <t>イン</t>
    </rPh>
    <phoneticPr fontId="1"/>
  </si>
  <si>
    <t>うち専任教員(※)</t>
    <rPh sb="2" eb="4">
      <t>センニン</t>
    </rPh>
    <rPh sb="4" eb="6">
      <t>キョウイン</t>
    </rPh>
    <phoneticPr fontId="1"/>
  </si>
  <si>
    <t>職　員</t>
    <rPh sb="0" eb="1">
      <t>ショク</t>
    </rPh>
    <rPh sb="2" eb="3">
      <t>イン</t>
    </rPh>
    <phoneticPr fontId="1"/>
  </si>
  <si>
    <t>学則を満たしていない、又は設置基準等に不適合な場合、その理由</t>
  </si>
  <si>
    <t>（２）校長の資格</t>
    <phoneticPr fontId="1"/>
  </si>
  <si>
    <t>理事選任機関の種類</t>
    <rPh sb="7" eb="9">
      <t>シュルイ</t>
    </rPh>
    <phoneticPr fontId="1"/>
  </si>
  <si>
    <t>イ　理事選任機関が評議員会かそれ以外か</t>
    <rPh sb="9" eb="13">
      <t>ヒョウギインカイ</t>
    </rPh>
    <rPh sb="16" eb="18">
      <t>イガイ</t>
    </rPh>
    <phoneticPr fontId="1"/>
  </si>
  <si>
    <t>(参考）：学則、校長採用届</t>
    <phoneticPr fontId="1"/>
  </si>
  <si>
    <t>（３）校長の勤務形態</t>
    <rPh sb="6" eb="10">
      <t>キンムケイタイ</t>
    </rPh>
    <phoneticPr fontId="1"/>
  </si>
  <si>
    <t>勤務形態</t>
    <rPh sb="0" eb="4">
      <t>キンムケイタイ</t>
    </rPh>
    <phoneticPr fontId="1"/>
  </si>
  <si>
    <t>非常勤の場合の出勤状況</t>
    <phoneticPr fontId="1"/>
  </si>
  <si>
    <t>日／週</t>
    <rPh sb="0" eb="1">
      <t>ヒ</t>
    </rPh>
    <rPh sb="2" eb="3">
      <t>シュウ</t>
    </rPh>
    <phoneticPr fontId="1"/>
  </si>
  <si>
    <t>非常勤の場合の勤務時間</t>
    <rPh sb="7" eb="11">
      <t>キンムジカン</t>
    </rPh>
    <phoneticPr fontId="1"/>
  </si>
  <si>
    <t>時間／週</t>
    <rPh sb="0" eb="2">
      <t>ジカン</t>
    </rPh>
    <rPh sb="3" eb="4">
      <t>シュウ</t>
    </rPh>
    <phoneticPr fontId="1"/>
  </si>
  <si>
    <t>(参考）：校長採用届の控え、出勤簿、履歴書</t>
    <phoneticPr fontId="1"/>
  </si>
  <si>
    <t>（４）全教員における設置基準等に定める教員資格の有無</t>
    <phoneticPr fontId="1"/>
  </si>
  <si>
    <t>全教員における設置基準等に定める教員資格</t>
  </si>
  <si>
    <t>教員資格を有していない者全員の氏名　　</t>
    <rPh sb="0" eb="4">
      <t>キョウインシカク</t>
    </rPh>
    <rPh sb="5" eb="6">
      <t>ユウ</t>
    </rPh>
    <rPh sb="12" eb="14">
      <t>ゼンイン</t>
    </rPh>
    <phoneticPr fontId="1"/>
  </si>
  <si>
    <t>(参考）：教職員名簿、免許状の写し、卒業証書、履歴書</t>
    <phoneticPr fontId="1"/>
  </si>
  <si>
    <t>３　労働条件、福利等</t>
    <phoneticPr fontId="1"/>
  </si>
  <si>
    <t>（１）教職員の就業規則の作成状況</t>
    <phoneticPr fontId="1"/>
  </si>
  <si>
    <t>「3その他」の場合の詳細</t>
    <rPh sb="4" eb="5">
      <t>タ</t>
    </rPh>
    <rPh sb="7" eb="9">
      <t>バアイ</t>
    </rPh>
    <rPh sb="10" eb="12">
      <t>ショウサイ</t>
    </rPh>
    <phoneticPr fontId="1"/>
  </si>
  <si>
    <t>(参考）：労働基準監督署の受付印のある就業規則、教職員名簿</t>
    <phoneticPr fontId="1"/>
  </si>
  <si>
    <t>職員室に備付</t>
    <rPh sb="4" eb="6">
      <t>ソナエツケ</t>
    </rPh>
    <phoneticPr fontId="1"/>
  </si>
  <si>
    <t>（２）産前産後休業、育児・介護休業</t>
    <phoneticPr fontId="1"/>
  </si>
  <si>
    <t>「届出有」の場合、届出日</t>
    <phoneticPr fontId="1"/>
  </si>
  <si>
    <t>（３）教職員給与</t>
    <phoneticPr fontId="1"/>
  </si>
  <si>
    <t>(参考）：給与規程、給料表、賃金台帳、元帳、教職員名簿</t>
    <phoneticPr fontId="1"/>
  </si>
  <si>
    <t>ウ　給与規程における時間外勤務手当の規定の有無</t>
    <phoneticPr fontId="1"/>
  </si>
  <si>
    <t>(参考）：退職金規程(支給乗率表、標準給与月額表含む)</t>
    <phoneticPr fontId="1"/>
  </si>
  <si>
    <t>（４）退職金</t>
    <phoneticPr fontId="1"/>
  </si>
  <si>
    <t>（５）臨時・非常勤教職員雇用の際の契約書等の交付状況</t>
    <phoneticPr fontId="1"/>
  </si>
  <si>
    <t>(参考）：労働条件通知書、賃金規程、雇用契約書、辞令の写し</t>
    <phoneticPr fontId="1"/>
  </si>
  <si>
    <t>イ　労働条件の書面（FAX・メールを含む）での明示の状況</t>
    <phoneticPr fontId="1"/>
  </si>
  <si>
    <t>ア　労災保険、雇用保険、私学共済及び退職金財団への加入状況(令和７年度)</t>
    <phoneticPr fontId="1"/>
  </si>
  <si>
    <t>全教職員数
（臨時職員等を含む）</t>
    <rPh sb="0" eb="1">
      <t>ゼン</t>
    </rPh>
    <rPh sb="1" eb="4">
      <t>キョウショクイン</t>
    </rPh>
    <rPh sb="4" eb="5">
      <t>スウ</t>
    </rPh>
    <rPh sb="11" eb="12">
      <t>トウ</t>
    </rPh>
    <phoneticPr fontId="1"/>
  </si>
  <si>
    <t>(参考）：教職員名簿、雇用契約書、労働保険概算確定保険料申告書、雇用保険被保険者資格取得等確認通知書(事業主</t>
    <phoneticPr fontId="1"/>
  </si>
  <si>
    <t xml:space="preserve">         通知用)、私学共済標準給与基礎届の控え、退職金財団掛金通知書</t>
    <phoneticPr fontId="1"/>
  </si>
  <si>
    <t>（６）労災保険、雇用保険、私学共済及び退職金財団への加入状況</t>
    <phoneticPr fontId="1"/>
  </si>
  <si>
    <t>（７）職場におけるハラスメントの防止に向けた措置</t>
    <phoneticPr fontId="1"/>
  </si>
  <si>
    <t>４　施設及び設備</t>
    <phoneticPr fontId="1"/>
  </si>
  <si>
    <t>校　地</t>
    <rPh sb="0" eb="1">
      <t>コウ</t>
    </rPh>
    <rPh sb="2" eb="3">
      <t>チ</t>
    </rPh>
    <phoneticPr fontId="1"/>
  </si>
  <si>
    <t>校　舎</t>
    <rPh sb="0" eb="1">
      <t>コウ</t>
    </rPh>
    <rPh sb="2" eb="3">
      <t>シャ</t>
    </rPh>
    <phoneticPr fontId="1"/>
  </si>
  <si>
    <t>(参考）：登記簿謄本、固定資産台帳</t>
    <phoneticPr fontId="1"/>
  </si>
  <si>
    <t>(参考）：登記簿謄本</t>
    <phoneticPr fontId="1"/>
  </si>
  <si>
    <t>（１）設置基準に基づく校地・校舎の面積</t>
    <rPh sb="11" eb="13">
      <t>コウチ</t>
    </rPh>
    <rPh sb="14" eb="16">
      <t>コウシャ</t>
    </rPh>
    <phoneticPr fontId="1"/>
  </si>
  <si>
    <t>（３）校地・校舎への抵当権等の設定状況</t>
    <phoneticPr fontId="1"/>
  </si>
  <si>
    <t>校地(校舎)変更届提出年月日</t>
    <rPh sb="0" eb="2">
      <t>コウチ</t>
    </rPh>
    <rPh sb="3" eb="5">
      <t>コウシャ</t>
    </rPh>
    <rPh sb="6" eb="8">
      <t>ヘンコウ</t>
    </rPh>
    <rPh sb="8" eb="9">
      <t>トドケ</t>
    </rPh>
    <rPh sb="9" eb="11">
      <t>テイシュツ</t>
    </rPh>
    <rPh sb="11" eb="14">
      <t>ネンガッピ</t>
    </rPh>
    <phoneticPr fontId="1"/>
  </si>
  <si>
    <r>
      <t xml:space="preserve">使用料
</t>
    </r>
    <r>
      <rPr>
        <sz val="10"/>
        <color theme="1"/>
        <rFont val="ＭＳ Ｐゴシック"/>
        <family val="3"/>
        <charset val="128"/>
      </rPr>
      <t>（月額など）</t>
    </r>
    <rPh sb="0" eb="3">
      <t>シヨウリョウ</t>
    </rPh>
    <rPh sb="5" eb="7">
      <t>ゲツガク</t>
    </rPh>
    <phoneticPr fontId="1"/>
  </si>
  <si>
    <t>（６）施設の外部利用の状況</t>
    <phoneticPr fontId="1"/>
  </si>
  <si>
    <t>利　用　内　容</t>
    <rPh sb="0" eb="1">
      <t>リ</t>
    </rPh>
    <rPh sb="2" eb="3">
      <t>ヨウ</t>
    </rPh>
    <rPh sb="4" eb="5">
      <t>ナイ</t>
    </rPh>
    <rPh sb="6" eb="7">
      <t>カタチ</t>
    </rPh>
    <phoneticPr fontId="1"/>
  </si>
  <si>
    <r>
      <t xml:space="preserve">運　営　主　体
</t>
    </r>
    <r>
      <rPr>
        <sz val="10"/>
        <color theme="1"/>
        <rFont val="ＭＳ Ｐゴシック"/>
        <family val="3"/>
        <charset val="128"/>
      </rPr>
      <t>　（外部利用者名）</t>
    </r>
    <rPh sb="0" eb="1">
      <t>ウン</t>
    </rPh>
    <rPh sb="2" eb="3">
      <t>イトナ</t>
    </rPh>
    <rPh sb="4" eb="5">
      <t>オモ</t>
    </rPh>
    <rPh sb="6" eb="7">
      <t>カラダ</t>
    </rPh>
    <rPh sb="10" eb="12">
      <t>ガイブ</t>
    </rPh>
    <rPh sb="12" eb="14">
      <t>リヨウ</t>
    </rPh>
    <rPh sb="14" eb="15">
      <t>シャ</t>
    </rPh>
    <rPh sb="15" eb="16">
      <t>メイ</t>
    </rPh>
    <phoneticPr fontId="1"/>
  </si>
  <si>
    <t>事故発生時の学校の免責についての契約書記載</t>
    <rPh sb="0" eb="2">
      <t>ジコ</t>
    </rPh>
    <rPh sb="2" eb="4">
      <t>ハッセイ</t>
    </rPh>
    <rPh sb="4" eb="5">
      <t>ジ</t>
    </rPh>
    <rPh sb="6" eb="8">
      <t>ガッコウ</t>
    </rPh>
    <rPh sb="9" eb="11">
      <t>メンセキ</t>
    </rPh>
    <rPh sb="16" eb="21">
      <t>ケイヤクショキサイ</t>
    </rPh>
    <phoneticPr fontId="1"/>
  </si>
  <si>
    <t>(参考）：外部利用者との契約書、元帳</t>
    <phoneticPr fontId="1"/>
  </si>
  <si>
    <t>図書室</t>
    <rPh sb="0" eb="3">
      <t>トショシツ</t>
    </rPh>
    <phoneticPr fontId="1"/>
  </si>
  <si>
    <t>保健室</t>
    <rPh sb="0" eb="3">
      <t>ホケンシツ</t>
    </rPh>
    <phoneticPr fontId="1"/>
  </si>
  <si>
    <t>便所</t>
    <rPh sb="0" eb="2">
      <t>ベンジョ</t>
    </rPh>
    <phoneticPr fontId="1"/>
  </si>
  <si>
    <t>大</t>
    <rPh sb="0" eb="1">
      <t>ダイ</t>
    </rPh>
    <phoneticPr fontId="1"/>
  </si>
  <si>
    <t>小</t>
    <rPh sb="0" eb="1">
      <t>ショウ</t>
    </rPh>
    <phoneticPr fontId="1"/>
  </si>
  <si>
    <t>個</t>
    <rPh sb="0" eb="1">
      <t>コ</t>
    </rPh>
    <phoneticPr fontId="1"/>
  </si>
  <si>
    <t>男　子</t>
    <rPh sb="0" eb="1">
      <t>オトコ</t>
    </rPh>
    <rPh sb="2" eb="3">
      <t>コ</t>
    </rPh>
    <phoneticPr fontId="1"/>
  </si>
  <si>
    <t>女　子</t>
    <rPh sb="0" eb="1">
      <t>オンナ</t>
    </rPh>
    <rPh sb="2" eb="3">
      <t>コ</t>
    </rPh>
    <phoneticPr fontId="1"/>
  </si>
  <si>
    <t>多　目　的</t>
    <rPh sb="0" eb="1">
      <t>タ</t>
    </rPh>
    <rPh sb="2" eb="3">
      <t>メ</t>
    </rPh>
    <rPh sb="4" eb="5">
      <t>マト</t>
    </rPh>
    <phoneticPr fontId="1"/>
  </si>
  <si>
    <t>（３）学校における現金の取扱い</t>
    <rPh sb="3" eb="5">
      <t>ガッコウ</t>
    </rPh>
    <phoneticPr fontId="1"/>
  </si>
  <si>
    <t>一時的な現金立替額
の年度末残高</t>
    <phoneticPr fontId="1"/>
  </si>
  <si>
    <t>２　生徒納付金</t>
    <rPh sb="2" eb="4">
      <t>セイト</t>
    </rPh>
    <phoneticPr fontId="1"/>
  </si>
  <si>
    <t>課　程</t>
    <rPh sb="0" eb="1">
      <t>カ</t>
    </rPh>
    <rPh sb="2" eb="3">
      <t>ホド</t>
    </rPh>
    <phoneticPr fontId="1"/>
  </si>
  <si>
    <t>学則で定める額</t>
    <rPh sb="0" eb="1">
      <t>ガク</t>
    </rPh>
    <rPh sb="1" eb="2">
      <t>ノリ</t>
    </rPh>
    <rPh sb="3" eb="4">
      <t>サダ</t>
    </rPh>
    <rPh sb="6" eb="7">
      <t>ガク</t>
    </rPh>
    <phoneticPr fontId="1"/>
  </si>
  <si>
    <t>入学案内で示す額</t>
    <rPh sb="0" eb="2">
      <t>ニュウガク</t>
    </rPh>
    <rPh sb="2" eb="4">
      <t>アンナイ</t>
    </rPh>
    <rPh sb="5" eb="6">
      <t>シメ</t>
    </rPh>
    <rPh sb="7" eb="8">
      <t>ガク</t>
    </rPh>
    <phoneticPr fontId="1"/>
  </si>
  <si>
    <t>入学金</t>
    <rPh sb="0" eb="1">
      <t>イ</t>
    </rPh>
    <phoneticPr fontId="1"/>
  </si>
  <si>
    <t>授業料</t>
    <rPh sb="0" eb="2">
      <t>ジュギョウ</t>
    </rPh>
    <rPh sb="2" eb="3">
      <t>リョウ</t>
    </rPh>
    <phoneticPr fontId="1"/>
  </si>
  <si>
    <t>入学検定料</t>
    <rPh sb="0" eb="2">
      <t>ニュウガク</t>
    </rPh>
    <rPh sb="2" eb="4">
      <t>ケンテイ</t>
    </rPh>
    <rPh sb="4" eb="5">
      <t>リョウ</t>
    </rPh>
    <phoneticPr fontId="1"/>
  </si>
  <si>
    <t>施設整備費</t>
  </si>
  <si>
    <t>実験実習費</t>
    <phoneticPr fontId="1"/>
  </si>
  <si>
    <t>１年生</t>
    <rPh sb="1" eb="3">
      <t>ネンセイ</t>
    </rPh>
    <phoneticPr fontId="1"/>
  </si>
  <si>
    <t>２年生</t>
    <rPh sb="1" eb="3">
      <t>ネンセイ</t>
    </rPh>
    <phoneticPr fontId="1"/>
  </si>
  <si>
    <t>３年生</t>
    <rPh sb="1" eb="3">
      <t>ネンセイ</t>
    </rPh>
    <phoneticPr fontId="1"/>
  </si>
  <si>
    <t>４年生</t>
    <rPh sb="1" eb="3">
      <t>ネンセイ</t>
    </rPh>
    <phoneticPr fontId="1"/>
  </si>
  <si>
    <t>（２）入学金の管理</t>
    <rPh sb="3" eb="6">
      <t>ニュウガクキン</t>
    </rPh>
    <phoneticPr fontId="1"/>
  </si>
  <si>
    <t>入　学　金</t>
    <phoneticPr fontId="1"/>
  </si>
  <si>
    <t>（３）授業料の管理</t>
    <rPh sb="3" eb="5">
      <t>ジュギョウ</t>
    </rPh>
    <phoneticPr fontId="1"/>
  </si>
  <si>
    <t>授　業　料</t>
    <rPh sb="0" eb="1">
      <t>ジュ</t>
    </rPh>
    <rPh sb="2" eb="3">
      <t>ゴウ</t>
    </rPh>
    <rPh sb="4" eb="5">
      <t>リョウ</t>
    </rPh>
    <phoneticPr fontId="1"/>
  </si>
  <si>
    <t>(参考）：学則、入学案内、元帳、入学金台帳、入学金減免規程、減免申請書</t>
    <phoneticPr fontId="1"/>
  </si>
  <si>
    <t xml:space="preserve">(参考）：学則、入学案内、元帳、授業料台帳、授業料減免規程、減免申請書
</t>
    <phoneticPr fontId="1"/>
  </si>
  <si>
    <t>(参考）：寄附募集趣意書、寄附者名簿、事業活動収支計算書、寄付申込書、元帳、固定資産台帳</t>
    <phoneticPr fontId="1"/>
  </si>
  <si>
    <t>(参考）：元帳、請求書、契約書及び領収書等支出証拠書</t>
    <phoneticPr fontId="1"/>
  </si>
  <si>
    <t>生徒傷害保険料</t>
    <rPh sb="0" eb="2">
      <t>セイト</t>
    </rPh>
    <rPh sb="2" eb="7">
      <t>ショウガイホケンリョウ</t>
    </rPh>
    <phoneticPr fontId="1"/>
  </si>
  <si>
    <t>(参考）：元帳、証拠書、財産目録</t>
    <phoneticPr fontId="1"/>
  </si>
  <si>
    <r>
      <t>㊟：３月分の私学共済掛金は期末未払金に計上するが、</t>
    </r>
    <r>
      <rPr>
        <u/>
        <sz val="10"/>
        <rFont val="ＭＳ Ｐゴシック"/>
        <family val="3"/>
        <charset val="128"/>
      </rPr>
      <t>納期限を超過した「滞納」ではないので記載しない</t>
    </r>
    <r>
      <rPr>
        <sz val="10"/>
        <rFont val="ＭＳ Ｐゴシック"/>
        <family val="3"/>
        <charset val="128"/>
      </rPr>
      <t>。</t>
    </r>
    <phoneticPr fontId="1"/>
  </si>
  <si>
    <t>１　医師</t>
    <phoneticPr fontId="1"/>
  </si>
  <si>
    <t>（１）保健管理に関する指導を行う医師の有無</t>
    <phoneticPr fontId="1"/>
  </si>
  <si>
    <t>(参考）：学校保健安全法第３２条において、専修学校には医師を置くよう努めなければならないこととされている。</t>
    <phoneticPr fontId="1"/>
  </si>
  <si>
    <t>医師を置いている場合の参与の有無</t>
    <rPh sb="0" eb="2">
      <t>イシ</t>
    </rPh>
    <rPh sb="3" eb="4">
      <t>オ</t>
    </rPh>
    <rPh sb="8" eb="10">
      <t>バアイ</t>
    </rPh>
    <rPh sb="11" eb="13">
      <t>サンヨ</t>
    </rPh>
    <rPh sb="14" eb="16">
      <t>ウム</t>
    </rPh>
    <phoneticPr fontId="1"/>
  </si>
  <si>
    <t>３　生徒の健康診断（直近の実施状況について記載）</t>
    <rPh sb="2" eb="4">
      <t>セイト</t>
    </rPh>
    <phoneticPr fontId="1"/>
  </si>
  <si>
    <t>（１）生徒の健康診断の実施状況</t>
    <phoneticPr fontId="1"/>
  </si>
  <si>
    <t>未受診生徒の有無</t>
    <rPh sb="0" eb="3">
      <t>ミジュシン</t>
    </rPh>
    <rPh sb="3" eb="5">
      <t>セイト</t>
    </rPh>
    <rPh sb="6" eb="8">
      <t>ウム</t>
    </rPh>
    <phoneticPr fontId="1"/>
  </si>
  <si>
    <t>ア　未受診生徒がいる場合、その後の措置状況</t>
    <rPh sb="2" eb="5">
      <t>ミジュシン</t>
    </rPh>
    <rPh sb="10" eb="12">
      <t>バアイ</t>
    </rPh>
    <rPh sb="15" eb="16">
      <t>ゴ</t>
    </rPh>
    <rPh sb="17" eb="21">
      <t>ソチジョウキョウ</t>
    </rPh>
    <phoneticPr fontId="1"/>
  </si>
  <si>
    <t>(参考）：健康診断票</t>
    <phoneticPr fontId="1"/>
  </si>
  <si>
    <t>学校名</t>
    <rPh sb="0" eb="2">
      <t>ガッコウ</t>
    </rPh>
    <phoneticPr fontId="1"/>
  </si>
  <si>
    <t>（１）作成状況及び記載内容</t>
    <phoneticPr fontId="1"/>
  </si>
  <si>
    <t>(参考）：学校保健計画、学校安全計画、危険等発生時対処要領</t>
    <phoneticPr fontId="1"/>
  </si>
  <si>
    <t>㊟：学校保健安全法施行規則第５条第１項及び第３０条において、生徒は当該学年の始期から起算して三月以内に</t>
    <phoneticPr fontId="1"/>
  </si>
  <si>
    <t>　　行うものとされている。</t>
    <phoneticPr fontId="1"/>
  </si>
  <si>
    <t>未受診教職員の有無</t>
    <rPh sb="0" eb="3">
      <t>ミジュシン</t>
    </rPh>
    <rPh sb="3" eb="6">
      <t>キョウショクイン</t>
    </rPh>
    <rPh sb="7" eb="9">
      <t>ウム</t>
    </rPh>
    <phoneticPr fontId="1"/>
  </si>
  <si>
    <t>通学バス派遣職員</t>
    <rPh sb="1" eb="2">
      <t>ガク</t>
    </rPh>
    <phoneticPr fontId="1"/>
  </si>
  <si>
    <t>食堂・弁当販売員</t>
    <rPh sb="0" eb="2">
      <t>ショクドウ</t>
    </rPh>
    <rPh sb="3" eb="5">
      <t>ベントウ</t>
    </rPh>
    <rPh sb="5" eb="8">
      <t>ハンバイイン</t>
    </rPh>
    <phoneticPr fontId="1"/>
  </si>
  <si>
    <t>（１）教室等の空気</t>
    <phoneticPr fontId="1"/>
  </si>
  <si>
    <t>(参考）：委託業者からの検査結果報告書</t>
    <phoneticPr fontId="1"/>
  </si>
  <si>
    <t>浮遊粉じん(㊟１)</t>
    <phoneticPr fontId="1"/>
  </si>
  <si>
    <t>㊟１：浮遊粉じん（平成２９年度までは省略不可）、ホルムアルデヒド、トルエンその他揮発性有機化合物は、所定の方法により</t>
    <phoneticPr fontId="1"/>
  </si>
  <si>
    <t>測定した結果、著しく基準値を下回った場合は、教室等の環境に変化がない限り、以後の検査を省略することができる。</t>
  </si>
  <si>
    <t xml:space="preserve"> (参考）：委託業者からの検査結果報告書</t>
    <phoneticPr fontId="1"/>
  </si>
  <si>
    <t>騒音レベル</t>
    <rPh sb="0" eb="2">
      <t>ソウオン</t>
    </rPh>
    <phoneticPr fontId="1"/>
  </si>
  <si>
    <t>は、周囲の環境に変化がない限り、以後の検査を省略することができる。</t>
    <phoneticPr fontId="1"/>
  </si>
  <si>
    <t>（７）水泳プールの設置の有無</t>
    <phoneticPr fontId="1"/>
  </si>
  <si>
    <t>水泳プールの設置</t>
    <rPh sb="0" eb="2">
      <t>スイエイ</t>
    </rPh>
    <rPh sb="6" eb="8">
      <t>セッチ</t>
    </rPh>
    <phoneticPr fontId="1"/>
  </si>
  <si>
    <t>　　①プール水の原水</t>
    <rPh sb="6" eb="7">
      <t>ミズ</t>
    </rPh>
    <rPh sb="8" eb="10">
      <t>ゲンスイ</t>
    </rPh>
    <phoneticPr fontId="1"/>
  </si>
  <si>
    <t>　　②プールの利用期間</t>
    <rPh sb="7" eb="9">
      <t>リヨウ</t>
    </rPh>
    <rPh sb="9" eb="11">
      <t>キカン</t>
    </rPh>
    <phoneticPr fontId="1"/>
  </si>
  <si>
    <t>日～</t>
    <rPh sb="0" eb="1">
      <t>ヒ</t>
    </rPh>
    <phoneticPr fontId="1"/>
  </si>
  <si>
    <t>日の間利用</t>
    <rPh sb="0" eb="1">
      <t>ヒ</t>
    </rPh>
    <rPh sb="2" eb="3">
      <t>カン</t>
    </rPh>
    <rPh sb="3" eb="5">
      <t>リヨウ</t>
    </rPh>
    <phoneticPr fontId="1"/>
  </si>
  <si>
    <t>3日誌</t>
  </si>
  <si>
    <t>1実施している（下欄に入力）</t>
  </si>
  <si>
    <t>(参考）：点検表、日誌</t>
    <phoneticPr fontId="1"/>
  </si>
  <si>
    <t>校舎内・校地・
運動場</t>
    <rPh sb="8" eb="11">
      <t>ウンドウジョウ</t>
    </rPh>
    <phoneticPr fontId="1"/>
  </si>
  <si>
    <t>グラウンド設備、
プール等</t>
    <rPh sb="5" eb="7">
      <t>セツビ</t>
    </rPh>
    <rPh sb="12" eb="13">
      <t>トウ</t>
    </rPh>
    <phoneticPr fontId="1"/>
  </si>
  <si>
    <t>通学路及び
通学バス運行</t>
    <phoneticPr fontId="1"/>
  </si>
  <si>
    <t>イ　上記の定期点検のほか日常点検の実施状況</t>
    <phoneticPr fontId="1"/>
  </si>
  <si>
    <t>　　学校職員等が実施する防災上の点検を言います。</t>
    <rPh sb="2" eb="4">
      <t>ガッコウ</t>
    </rPh>
    <rPh sb="4" eb="6">
      <t>ショクイン</t>
    </rPh>
    <rPh sb="6" eb="7">
      <t>トウ</t>
    </rPh>
    <rPh sb="8" eb="10">
      <t>ジッシ</t>
    </rPh>
    <rPh sb="12" eb="15">
      <t>ボウサイジョウ</t>
    </rPh>
    <rPh sb="16" eb="18">
      <t>テンケン</t>
    </rPh>
    <rPh sb="19" eb="20">
      <t>イ</t>
    </rPh>
    <phoneticPr fontId="1"/>
  </si>
  <si>
    <t>ア　通学、校外学習等のために運行するバスの使用の有無</t>
    <phoneticPr fontId="1"/>
  </si>
  <si>
    <t>通学、校外学習等のために運行するバスの使用</t>
  </si>
  <si>
    <t>安全運転管理者の選任</t>
  </si>
  <si>
    <t>　　使用する自動車（乗車定員10人以下）の台数</t>
    <rPh sb="21" eb="23">
      <t>ダイスウ</t>
    </rPh>
    <phoneticPr fontId="1"/>
  </si>
  <si>
    <t>台</t>
    <rPh sb="0" eb="1">
      <t>ダイ</t>
    </rPh>
    <phoneticPr fontId="1"/>
  </si>
  <si>
    <t>※乗車定員11人以上の自動車は1台でも使用していれば選任義務が生じます。</t>
  </si>
  <si>
    <t>(参考）：安全運転管理者選任届の控え</t>
    <phoneticPr fontId="1"/>
  </si>
  <si>
    <t>運行開始前点検</t>
  </si>
  <si>
    <t>(参考）：日常点検表</t>
    <phoneticPr fontId="1"/>
  </si>
  <si>
    <t>バス乗降車の際の児童生徒等の所在確認</t>
    <phoneticPr fontId="1"/>
  </si>
  <si>
    <t>(参考）：バス送迎時の手順や役割を定めたマニュアル等</t>
    <phoneticPr fontId="1"/>
  </si>
  <si>
    <t>　　の場合が対象となる。</t>
    <phoneticPr fontId="1"/>
  </si>
  <si>
    <t>（３）消防法に基づく防火管理の状況</t>
    <phoneticPr fontId="1"/>
  </si>
  <si>
    <r>
      <t>イ　消防用設備等の点検の実施状況 (</t>
    </r>
    <r>
      <rPr>
        <u/>
        <sz val="11"/>
        <color theme="1"/>
        <rFont val="ＭＳ Ｐゴシック"/>
        <family val="3"/>
        <charset val="128"/>
      </rPr>
      <t>直近の２回分について記載する</t>
    </r>
    <r>
      <rPr>
        <sz val="11"/>
        <color theme="1"/>
        <rFont val="ＭＳ Ｐゴシック"/>
        <family val="2"/>
        <charset val="128"/>
      </rPr>
      <t>)</t>
    </r>
    <phoneticPr fontId="1"/>
  </si>
  <si>
    <t>(参考）：消防計画作成（変更）届出書、学校安全計画、学校日誌</t>
    <phoneticPr fontId="1"/>
  </si>
  <si>
    <r>
      <t>㊟：</t>
    </r>
    <r>
      <rPr>
        <u/>
        <sz val="10"/>
        <color theme="1"/>
        <rFont val="ＭＳ Ｐゴシック"/>
        <family val="3"/>
        <charset val="128"/>
      </rPr>
      <t>消火訓練、避難訓練、通報訓練は、消防計画に定める回数実施する。</t>
    </r>
    <phoneticPr fontId="1"/>
  </si>
  <si>
    <t>８　その他</t>
    <phoneticPr fontId="1"/>
  </si>
  <si>
    <t>(参考）：学校環境衛生管理マニュアル(H30.5文科省)P189～</t>
    <phoneticPr fontId="1"/>
  </si>
  <si>
    <t>1保健室あり</t>
  </si>
  <si>
    <t>(参考）：加入を示す書類、元帳</t>
    <phoneticPr fontId="1"/>
  </si>
  <si>
    <t>１　耐震診断及び耐震工事の状況</t>
  </si>
  <si>
    <t>2昭和５６年５月３１日以前に建築確認を受けた校舎がある　　　⇒下記「調査項目」（赤点線枠内）に入力</t>
  </si>
  <si>
    <t>「2昭和５６年５月３１日以前に建築確認を受けた校舎がある」場合に入力してください。</t>
    <rPh sb="32" eb="34">
      <t>ニュウリョク</t>
    </rPh>
    <phoneticPr fontId="1"/>
  </si>
  <si>
    <t>　ア　耐震診断の実施状況</t>
    <phoneticPr fontId="1"/>
  </si>
  <si>
    <t>①　実施状況</t>
    <phoneticPr fontId="1"/>
  </si>
  <si>
    <t>1実施済⇒②に入力</t>
  </si>
  <si>
    <t>②　実施時期</t>
    <rPh sb="2" eb="6">
      <t>ジッシジキ</t>
    </rPh>
    <phoneticPr fontId="1"/>
  </si>
  <si>
    <t>③　実施予定</t>
    <phoneticPr fontId="1"/>
  </si>
  <si>
    <t>④　実施予定時期</t>
    <phoneticPr fontId="1"/>
  </si>
  <si>
    <t>「④実施予定」が「2なし」の場合は、下欄に理由を入力してください。</t>
    <rPh sb="24" eb="26">
      <t>ニュウリョク</t>
    </rPh>
    <phoneticPr fontId="1"/>
  </si>
  <si>
    <t>　イ　耐震工事（補強又は改修）について</t>
    <phoneticPr fontId="1"/>
  </si>
  <si>
    <t>　　　校舎がある学校は回答してください。</t>
    <phoneticPr fontId="1"/>
  </si>
  <si>
    <t>耐震工事について</t>
    <phoneticPr fontId="1"/>
  </si>
  <si>
    <t>※整理番号</t>
    <rPh sb="1" eb="3">
      <t>セイリ</t>
    </rPh>
    <phoneticPr fontId="1"/>
  </si>
  <si>
    <t>別紙４</t>
    <phoneticPr fontId="1"/>
  </si>
  <si>
    <t>　　(直結給水の場合は記載する必要はありません)</t>
    <phoneticPr fontId="1"/>
  </si>
  <si>
    <t>×0.25 =</t>
    <phoneticPr fontId="1"/>
  </si>
  <si>
    <t>（イ）浄化槽の保守点検</t>
    <phoneticPr fontId="1"/>
  </si>
  <si>
    <t>項　　目</t>
    <rPh sb="0" eb="1">
      <t>コウ</t>
    </rPh>
    <rPh sb="3" eb="4">
      <t>メ</t>
    </rPh>
    <phoneticPr fontId="1"/>
  </si>
  <si>
    <t>実施の有無</t>
    <rPh sb="0" eb="1">
      <t>ジツ</t>
    </rPh>
    <rPh sb="1" eb="2">
      <t>シ</t>
    </rPh>
    <rPh sb="3" eb="4">
      <t>ユウ</t>
    </rPh>
    <rPh sb="4" eb="5">
      <t>ム</t>
    </rPh>
    <phoneticPr fontId="1"/>
  </si>
  <si>
    <t>記録の有無</t>
    <rPh sb="0" eb="1">
      <t>キ</t>
    </rPh>
    <rPh sb="1" eb="2">
      <t>ロク</t>
    </rPh>
    <rPh sb="3" eb="4">
      <t>ユウ</t>
    </rPh>
    <rPh sb="4" eb="5">
      <t>ム</t>
    </rPh>
    <phoneticPr fontId="1"/>
  </si>
  <si>
    <t>エ　眼の疾病及び異常</t>
    <phoneticPr fontId="1"/>
  </si>
  <si>
    <t>オ　耳鼻咽喉頭疾患</t>
    <phoneticPr fontId="1"/>
  </si>
  <si>
    <t>カ　皮膚疾患</t>
    <phoneticPr fontId="1"/>
  </si>
  <si>
    <t>ケ　その他の疾病及び異常</t>
    <phoneticPr fontId="1"/>
  </si>
  <si>
    <t>㊟１：２年生以上は除くことができる。</t>
    <rPh sb="4" eb="8">
      <t>ネンセイイジョウ</t>
    </rPh>
    <rPh sb="9" eb="10">
      <t>ノゾ</t>
    </rPh>
    <phoneticPr fontId="1"/>
  </si>
  <si>
    <t>㊟：実施した結果異常がない場合、健康診断票は空欄にせずそれぞれの項目全てに「異常なし」等と記載すること。</t>
    <rPh sb="2" eb="4">
      <t>ジッシ</t>
    </rPh>
    <rPh sb="6" eb="8">
      <t>ケッカ</t>
    </rPh>
    <rPh sb="8" eb="10">
      <t>イジョウ</t>
    </rPh>
    <rPh sb="13" eb="15">
      <t>バアイ</t>
    </rPh>
    <rPh sb="16" eb="18">
      <t>ケンコウ</t>
    </rPh>
    <rPh sb="18" eb="20">
      <t>シンダン</t>
    </rPh>
    <rPh sb="20" eb="21">
      <t>ヒョウ</t>
    </rPh>
    <rPh sb="22" eb="24">
      <t>クウラン</t>
    </rPh>
    <rPh sb="32" eb="34">
      <t>コウモク</t>
    </rPh>
    <rPh sb="34" eb="35">
      <t>スベ</t>
    </rPh>
    <rPh sb="38" eb="40">
      <t>イジョウ</t>
    </rPh>
    <rPh sb="43" eb="44">
      <t>ナド</t>
    </rPh>
    <rPh sb="45" eb="47">
      <t>キサイ</t>
    </rPh>
    <phoneticPr fontId="1"/>
  </si>
  <si>
    <t>設置している場合は、寄附行為の根拠規定及び選任年月日</t>
    <rPh sb="21" eb="23">
      <t>センニン</t>
    </rPh>
    <phoneticPr fontId="1"/>
  </si>
  <si>
    <t>役員等就（退）任届</t>
    <rPh sb="2" eb="3">
      <t>トウ</t>
    </rPh>
    <phoneticPr fontId="1"/>
  </si>
  <si>
    <t>４　理事長等による職務報告</t>
    <rPh sb="5" eb="6">
      <t>トウ</t>
    </rPh>
    <rPh sb="9" eb="11">
      <t>ショクム</t>
    </rPh>
    <phoneticPr fontId="1"/>
  </si>
  <si>
    <t>（１）理事長等が職務報告を行った令和７年度の理事会の回数と開催日</t>
    <rPh sb="6" eb="7">
      <t>トウ</t>
    </rPh>
    <rPh sb="8" eb="10">
      <t>ショクム</t>
    </rPh>
    <rPh sb="29" eb="32">
      <t>カイサイビ</t>
    </rPh>
    <phoneticPr fontId="1"/>
  </si>
  <si>
    <t>校長理事</t>
    <rPh sb="0" eb="2">
      <t>コウチョウ</t>
    </rPh>
    <phoneticPr fontId="1"/>
  </si>
  <si>
    <r>
      <t>私立学校法の改正に関する説明資料</t>
    </r>
    <r>
      <rPr>
        <u/>
        <sz val="9"/>
        <color rgb="FFFF0000"/>
        <rFont val="ＭＳ Ｐゴシック"/>
        <family val="3"/>
        <charset val="128"/>
      </rPr>
      <t>（文部科学省HP）</t>
    </r>
    <phoneticPr fontId="1"/>
  </si>
  <si>
    <t>　（資料表題：私立学校法の改正について）</t>
    <rPh sb="2" eb="6">
      <t>シリョウヒョウダイ</t>
    </rPh>
    <phoneticPr fontId="1"/>
  </si>
  <si>
    <t>議　　題</t>
    <rPh sb="0" eb="1">
      <t>ギ</t>
    </rPh>
    <rPh sb="3" eb="4">
      <t>ダイ</t>
    </rPh>
    <phoneticPr fontId="1"/>
  </si>
  <si>
    <t>議　題　１</t>
    <rPh sb="0" eb="1">
      <t>ギ</t>
    </rPh>
    <rPh sb="2" eb="3">
      <t>ダイ</t>
    </rPh>
    <phoneticPr fontId="1"/>
  </si>
  <si>
    <t>3理事長等による職務報告</t>
  </si>
  <si>
    <t>議　題　２</t>
    <rPh sb="0" eb="1">
      <t>ギ</t>
    </rPh>
    <rPh sb="2" eb="3">
      <t>ダイ</t>
    </rPh>
    <phoneticPr fontId="1"/>
  </si>
  <si>
    <t>議　題　３</t>
    <rPh sb="0" eb="1">
      <t>ギ</t>
    </rPh>
    <rPh sb="2" eb="3">
      <t>ダイ</t>
    </rPh>
    <phoneticPr fontId="1"/>
  </si>
  <si>
    <t>議　題　４</t>
    <rPh sb="0" eb="1">
      <t>ギ</t>
    </rPh>
    <rPh sb="2" eb="3">
      <t>ダイ</t>
    </rPh>
    <phoneticPr fontId="1"/>
  </si>
  <si>
    <t>議　題　５</t>
    <rPh sb="0" eb="1">
      <t>ギ</t>
    </rPh>
    <rPh sb="2" eb="3">
      <t>ダイ</t>
    </rPh>
    <phoneticPr fontId="1"/>
  </si>
  <si>
    <t>その他の議題</t>
    <rPh sb="2" eb="3">
      <t>タ</t>
    </rPh>
    <rPh sb="4" eb="6">
      <t>ギダイ</t>
    </rPh>
    <phoneticPr fontId="1"/>
  </si>
  <si>
    <t>○△研修センター
（年間管理費△◇万円、固定資産税◇△万円）</t>
    <rPh sb="2" eb="4">
      <t>ケンシュウ</t>
    </rPh>
    <rPh sb="10" eb="15">
      <t>ネンカンカンリヒ</t>
    </rPh>
    <rPh sb="17" eb="19">
      <t>マンエン</t>
    </rPh>
    <rPh sb="20" eb="25">
      <t>コテイシサンゼイ</t>
    </rPh>
    <rPh sb="27" eb="29">
      <t>マンエン</t>
    </rPh>
    <phoneticPr fontId="1"/>
  </si>
  <si>
    <t>1ある⇒下のマスに入力してください</t>
  </si>
  <si>
    <t>　処分予定がある場合
　その詳細</t>
    <rPh sb="1" eb="3">
      <t>ショブン</t>
    </rPh>
    <rPh sb="3" eb="5">
      <t>ヨテイ</t>
    </rPh>
    <rPh sb="8" eb="10">
      <t>バアイ</t>
    </rPh>
    <rPh sb="14" eb="16">
      <t>ショウサイ</t>
    </rPh>
    <phoneticPr fontId="1"/>
  </si>
  <si>
    <t>R8年度中の売却に向けて交渉中</t>
    <phoneticPr fontId="1"/>
  </si>
  <si>
    <t>学校法人名</t>
    <rPh sb="0" eb="5">
      <t>ガッコウホウジンメイ</t>
    </rPh>
    <phoneticPr fontId="1"/>
  </si>
  <si>
    <r>
      <t>２　預　　金　（</t>
    </r>
    <r>
      <rPr>
        <b/>
        <u/>
        <sz val="11"/>
        <rFont val="ＭＳ ゴシック"/>
        <family val="3"/>
        <charset val="128"/>
      </rPr>
      <t>特定預金分を除く</t>
    </r>
    <r>
      <rPr>
        <b/>
        <sz val="11"/>
        <rFont val="ＭＳ ゴシック"/>
        <family val="3"/>
        <charset val="128"/>
      </rPr>
      <t>）</t>
    </r>
    <rPh sb="2" eb="3">
      <t>アズカリ</t>
    </rPh>
    <rPh sb="5" eb="6">
      <t>キン</t>
    </rPh>
    <rPh sb="8" eb="10">
      <t>トクテイ</t>
    </rPh>
    <rPh sb="10" eb="12">
      <t>ヨキン</t>
    </rPh>
    <rPh sb="12" eb="13">
      <t>ブン</t>
    </rPh>
    <rPh sb="14" eb="15">
      <t>ノゾ</t>
    </rPh>
    <phoneticPr fontId="20"/>
  </si>
  <si>
    <r>
      <rPr>
        <b/>
        <sz val="14"/>
        <color rgb="FFFF0000"/>
        <rFont val="ＭＳ 明朝"/>
        <family val="1"/>
        <charset val="128"/>
      </rPr>
      <t>B</t>
    </r>
    <r>
      <rPr>
        <sz val="11"/>
        <rFont val="ＭＳ 明朝"/>
        <family val="1"/>
        <charset val="128"/>
      </rPr>
      <t>　小　計</t>
    </r>
    <rPh sb="2" eb="3">
      <t>ショウ</t>
    </rPh>
    <rPh sb="4" eb="5">
      <t>ケイ</t>
    </rPh>
    <phoneticPr fontId="20"/>
  </si>
  <si>
    <t>※当座預金の場合、年度末に小切手を振り出したものが３月３１日までに引き落とされないことがあります。</t>
    <rPh sb="17" eb="18">
      <t>フ</t>
    </rPh>
    <rPh sb="19" eb="20">
      <t>ダ</t>
    </rPh>
    <phoneticPr fontId="1"/>
  </si>
  <si>
    <t>　　この場合、当該額を「実際の保有額」の「当座預金等の修正」で修正してください。</t>
    <rPh sb="4" eb="6">
      <t>バアイ</t>
    </rPh>
    <rPh sb="7" eb="10">
      <t>トウガイガク</t>
    </rPh>
    <rPh sb="12" eb="14">
      <t>ジッサイ</t>
    </rPh>
    <rPh sb="15" eb="18">
      <t>ホユウガク</t>
    </rPh>
    <rPh sb="31" eb="33">
      <t>シュウセイ</t>
    </rPh>
    <phoneticPr fontId="1"/>
  </si>
  <si>
    <t>３　預　　金　（特定預金分）</t>
    <rPh sb="2" eb="3">
      <t>アズカリ</t>
    </rPh>
    <rPh sb="5" eb="6">
      <t>キン</t>
    </rPh>
    <rPh sb="8" eb="10">
      <t>トクテイ</t>
    </rPh>
    <rPh sb="10" eb="12">
      <t>ヨキン</t>
    </rPh>
    <rPh sb="12" eb="13">
      <t>ブン</t>
    </rPh>
    <phoneticPr fontId="20"/>
  </si>
  <si>
    <t>４　現金＋預金（特定預金分を除く）</t>
    <rPh sb="2" eb="4">
      <t>ゲンキン</t>
    </rPh>
    <rPh sb="5" eb="7">
      <t>ヨキン</t>
    </rPh>
    <rPh sb="8" eb="10">
      <t>トクテイ</t>
    </rPh>
    <rPh sb="10" eb="12">
      <t>ヨキン</t>
    </rPh>
    <rPh sb="12" eb="13">
      <t>ブン</t>
    </rPh>
    <rPh sb="14" eb="15">
      <t>ノゾ</t>
    </rPh>
    <phoneticPr fontId="20"/>
  </si>
  <si>
    <t xml:space="preserve">  　第１ 学校法人の管理運営　 ５ 法人の会計  （８）有価証券の保有状況</t>
    <phoneticPr fontId="1"/>
  </si>
  <si>
    <t>（３）学則で定める収容定員と生徒数</t>
    <phoneticPr fontId="1"/>
  </si>
  <si>
    <r>
      <t>小学校は、文部科学大臣の定めるところにより</t>
    </r>
    <r>
      <rPr>
        <u/>
        <sz val="11"/>
        <color theme="1"/>
        <rFont val="ＭＳ Ｐゴシック"/>
        <family val="3"/>
        <charset val="128"/>
      </rPr>
      <t>当該小学校の教育活動その他の学校運営の状況について評価を行い、その結果に基づき学校運営の改善を図るため必要な措置を講ずる</t>
    </r>
    <r>
      <rPr>
        <sz val="11"/>
        <color theme="1"/>
        <rFont val="ＭＳ Ｐゴシック"/>
        <family val="2"/>
        <charset val="128"/>
      </rPr>
      <t>ことにより、その教育水準の向上に努めなければならない。</t>
    </r>
    <phoneticPr fontId="1"/>
  </si>
  <si>
    <t>第四十九条</t>
  </si>
  <si>
    <t>第六十二条</t>
  </si>
  <si>
    <r>
      <t>小学校は、当該小学校の教育活動その他の学校運営の状況について、</t>
    </r>
    <r>
      <rPr>
        <u/>
        <sz val="11"/>
        <color theme="1"/>
        <rFont val="ＭＳ Ｐゴシック"/>
        <family val="3"/>
        <charset val="128"/>
      </rPr>
      <t>自ら評価を行い、その結果を公表</t>
    </r>
    <r>
      <rPr>
        <sz val="11"/>
        <color theme="1"/>
        <rFont val="ＭＳ Ｐゴシック"/>
        <family val="2"/>
        <charset val="128"/>
      </rPr>
      <t>するものとする。</t>
    </r>
    <phoneticPr fontId="1"/>
  </si>
  <si>
    <r>
      <t>小学校は、前条第一項の規定による評価の結果を踏まえた</t>
    </r>
    <r>
      <rPr>
        <u/>
        <sz val="11"/>
        <color theme="1"/>
        <rFont val="ＭＳ Ｐゴシック"/>
        <family val="3"/>
        <charset val="128"/>
      </rPr>
      <t>当該小学校の児童の保護者その他の当該小学校の関係者</t>
    </r>
    <r>
      <rPr>
        <sz val="11"/>
        <color theme="1"/>
        <rFont val="ＭＳ Ｐゴシック"/>
        <family val="2"/>
        <charset val="128"/>
      </rPr>
      <t>（当該小学校の職員を除く。）</t>
    </r>
    <r>
      <rPr>
        <u/>
        <sz val="11"/>
        <color theme="1"/>
        <rFont val="ＭＳ Ｐゴシック"/>
        <family val="3"/>
        <charset val="128"/>
      </rPr>
      <t>による評価を行い、その結果を公表するよう努める</t>
    </r>
    <r>
      <rPr>
        <sz val="11"/>
        <color theme="1"/>
        <rFont val="ＭＳ Ｐゴシック"/>
        <family val="2"/>
        <charset val="128"/>
      </rPr>
      <t>ものとする。</t>
    </r>
    <phoneticPr fontId="1"/>
  </si>
  <si>
    <t>第七十九条</t>
  </si>
  <si>
    <t>第百四条</t>
  </si>
  <si>
    <t>学校保健安全法施行規則　【抜粋】</t>
    <phoneticPr fontId="1"/>
  </si>
  <si>
    <t>昭和三十三年文部省令第十八号</t>
  </si>
  <si>
    <t>（自動車を運行する場合の所在の確認）</t>
  </si>
  <si>
    <t>第二十九条の二　</t>
  </si>
  <si>
    <r>
      <t>学校においては、児童生徒等の通学、校外における学習のための移動その他の児童生徒等の移動のために自動車を運行するときは、</t>
    </r>
    <r>
      <rPr>
        <u/>
        <sz val="11"/>
        <color theme="1"/>
        <rFont val="ＭＳ Ｐゴシック"/>
        <family val="3"/>
        <charset val="128"/>
      </rPr>
      <t>児童生徒等の乗車及び降車の際に、点呼その他の児童生徒等の所在を確実に把握することができる方法により、児童生徒等の所在を確認</t>
    </r>
    <r>
      <rPr>
        <sz val="11"/>
        <color theme="1"/>
        <rFont val="ＭＳ Ｐゴシック"/>
        <family val="2"/>
        <charset val="128"/>
      </rPr>
      <t>しなければならない。</t>
    </r>
    <phoneticPr fontId="1"/>
  </si>
  <si>
    <t>参考資料　【第４「２　学校保健計画、学校安全計画及び危険等発生時対処要領」分野】</t>
    <rPh sb="0" eb="4">
      <t>サンコウシリョウ</t>
    </rPh>
    <rPh sb="6" eb="7">
      <t>ダイ</t>
    </rPh>
    <rPh sb="37" eb="39">
      <t>ブンヤ</t>
    </rPh>
    <phoneticPr fontId="1"/>
  </si>
  <si>
    <t>学校保健安全法　【抜粋】</t>
    <phoneticPr fontId="1"/>
  </si>
  <si>
    <t>（危険等発生時対処要領の作成等）</t>
  </si>
  <si>
    <t>第二十九条</t>
  </si>
  <si>
    <t>学校においては、児童生徒等の安全の確保を図るため、当該学校の実情に応じて、危険等発生時において当該学校の職員がとるべき措置の具体的内容及び手順を定めた対処要領（次項において「危険等発生時対処要領」という。）を作成するものとする。</t>
  </si>
  <si>
    <t>校長は、危険等発生時対処要領の職員に対する周知、訓練の実施その他の危険等発生時において職員が適切に対処するために必要な措置を講ずるものとする。</t>
  </si>
  <si>
    <t>（学校医の職務執行の準則）</t>
  </si>
  <si>
    <t>第二十二条　</t>
  </si>
  <si>
    <t>学校医の職務執行の準則は、次の各号に掲げるとおりとする。</t>
  </si>
  <si>
    <t>一</t>
    <phoneticPr fontId="1"/>
  </si>
  <si>
    <t>二</t>
    <phoneticPr fontId="1"/>
  </si>
  <si>
    <t>学校の環境衛生の維持及び改善に関し、学校薬剤師と協力して、必要な指導及び助言を行うこと。</t>
  </si>
  <si>
    <t>参考資料　【第４「３　生徒の健康診断」分野】</t>
    <rPh sb="0" eb="4">
      <t>サンコウシリョウ</t>
    </rPh>
    <rPh sb="6" eb="7">
      <t>ダイ</t>
    </rPh>
    <rPh sb="19" eb="21">
      <t>ブンヤ</t>
    </rPh>
    <phoneticPr fontId="1"/>
  </si>
  <si>
    <t>（児童生徒等の健康診断）</t>
  </si>
  <si>
    <t>第十三条</t>
  </si>
  <si>
    <t>学校においては、毎学年定期に、児童生徒等（通信による教育を受ける学生を除く。）の健康診断を行わなければならない。</t>
  </si>
  <si>
    <t>学校においては、必要があるときは、臨時に、児童生徒等の健康診断を行うものとする。</t>
  </si>
  <si>
    <t>第十四条</t>
  </si>
  <si>
    <t>学校においては、前条の健康診断の結果に基づき、疾病の予防処置を行い、又は治療を指示し、並びに運動及び作業を軽減する等適切な措置をとらなければならない。</t>
  </si>
  <si>
    <t>（時期）</t>
  </si>
  <si>
    <t>第五条　</t>
  </si>
  <si>
    <r>
      <t>法第十三条第一項の</t>
    </r>
    <r>
      <rPr>
        <u/>
        <sz val="11"/>
        <color theme="1"/>
        <rFont val="ＭＳ Ｐゴシック"/>
        <family val="3"/>
        <charset val="128"/>
      </rPr>
      <t>健康診断は、毎学年、六月三十日までに行う</t>
    </r>
    <r>
      <rPr>
        <sz val="11"/>
        <color theme="1"/>
        <rFont val="ＭＳ Ｐゴシック"/>
        <family val="3"/>
        <charset val="128"/>
      </rPr>
      <t>ものとする。ただし、疾病その他やむを得ない事由によつて</t>
    </r>
    <r>
      <rPr>
        <u/>
        <sz val="11"/>
        <color theme="1"/>
        <rFont val="ＭＳ Ｐゴシック"/>
        <family val="3"/>
        <charset val="128"/>
      </rPr>
      <t>当該期日に健康診断を受けることのできなかつた者に対しては、その事由のなくなつた後すみやかに健康診断を行う</t>
    </r>
    <r>
      <rPr>
        <sz val="11"/>
        <color theme="1"/>
        <rFont val="ＭＳ Ｐゴシック"/>
        <family val="3"/>
        <charset val="128"/>
      </rPr>
      <t>ものとする。　【後略】</t>
    </r>
    <rPh sb="115" eb="119">
      <t>&lt;コウリャク&gt;</t>
    </rPh>
    <phoneticPr fontId="1"/>
  </si>
  <si>
    <t>（事後措置）</t>
  </si>
  <si>
    <t>第九条　</t>
  </si>
  <si>
    <t>疾病の予防処置を行うこと。</t>
  </si>
  <si>
    <t>必要な医療を受けるよう指示すること。</t>
  </si>
  <si>
    <t>三</t>
    <phoneticPr fontId="1"/>
  </si>
  <si>
    <t>必要な検査、予防接種等を受けるよう指示すること。</t>
  </si>
  <si>
    <t>四</t>
    <phoneticPr fontId="1"/>
  </si>
  <si>
    <t>療養のため必要な期間学校において学習しないよう指導すること。</t>
  </si>
  <si>
    <t>五</t>
    <phoneticPr fontId="1"/>
  </si>
  <si>
    <t>特別支援学級への編入について指導及び助言を行うこと。</t>
  </si>
  <si>
    <t>六</t>
    <phoneticPr fontId="1"/>
  </si>
  <si>
    <t>学習又は運動・作業の軽減、停止、変更等を行うこと。</t>
  </si>
  <si>
    <t>七</t>
    <phoneticPr fontId="1"/>
  </si>
  <si>
    <t>修学旅行、対外運動競技等への参加を制限すること。</t>
  </si>
  <si>
    <t>八</t>
    <phoneticPr fontId="1"/>
  </si>
  <si>
    <t>机又は腰掛の調整、座席の変更及び学級の編制の適正を図ること。</t>
  </si>
  <si>
    <t>九</t>
    <phoneticPr fontId="1"/>
  </si>
  <si>
    <t>その他発育、健康状態等に応じて適当な保健指導を行うこと。</t>
  </si>
  <si>
    <t>前項の場合において、結核の有無の検査の結果に基づく措置については、当該健康診断に当たつた学校医その他の医師が別表第一に定める生活規正の面及び医療の面の区分を組み合わせて決定する指導区分に基づいて、とるものとする。</t>
  </si>
  <si>
    <t>参考資料　【第４「４　教職員の健康診断」分野】</t>
    <rPh sb="0" eb="4">
      <t>サンコウシリョウ</t>
    </rPh>
    <rPh sb="6" eb="7">
      <t>ダイ</t>
    </rPh>
    <rPh sb="21" eb="23">
      <t>ブンヤ</t>
    </rPh>
    <phoneticPr fontId="1"/>
  </si>
  <si>
    <t>（職員の健康診断）</t>
  </si>
  <si>
    <t>第十五条</t>
    <rPh sb="2" eb="3">
      <t>ゴ</t>
    </rPh>
    <phoneticPr fontId="1"/>
  </si>
  <si>
    <t>学校の設置者は、毎学年定期に、学校の職員の健康診断を行わなければならない。</t>
  </si>
  <si>
    <t>学校の設置者は、必要があるときは、臨時に、学校の職員の健康診断を行うものとする。</t>
  </si>
  <si>
    <t>第十六条</t>
    <rPh sb="2" eb="3">
      <t>ロク</t>
    </rPh>
    <phoneticPr fontId="1"/>
  </si>
  <si>
    <t>学校の設置者は、前条の健康診断の結果に基づき、治療を指示し、及び勤務を軽減する等適切な措置をとらなければならない。</t>
  </si>
  <si>
    <t>（健康診断の方法及び技術的基準等）</t>
  </si>
  <si>
    <t>第十七条</t>
  </si>
  <si>
    <t>健康診断の方法及び技術的基準については、文部科学省令で定める。</t>
  </si>
  <si>
    <t>第十一条から前条までに定めるもののほか、健康診断の時期及び検査の項目その他健康診断に関し必要な事項は、前項に規定するものを除き、第十一条の健康診断に関するものについては政令で、第十三条及び第十五条の健康診断に関するものについては文部科学省令で定める。</t>
  </si>
  <si>
    <t>第十二条　</t>
  </si>
  <si>
    <r>
      <t>法第十五条第一項の健康診断の時期については、第五条の規定を準用する。この場合において、</t>
    </r>
    <r>
      <rPr>
        <u/>
        <sz val="11"/>
        <color theme="1"/>
        <rFont val="ＭＳ Ｐゴシック"/>
        <family val="3"/>
        <charset val="128"/>
      </rPr>
      <t>同条第一項中「六月三十日までに」とあるのは、「学校の設置者が定める適切な時期に」と読み替える</t>
    </r>
    <r>
      <rPr>
        <sz val="11"/>
        <color theme="1"/>
        <rFont val="ＭＳ Ｐゴシック"/>
        <family val="3"/>
        <charset val="128"/>
      </rPr>
      <t>ものとする。</t>
    </r>
    <phoneticPr fontId="1"/>
  </si>
  <si>
    <t>（検査の項目）</t>
  </si>
  <si>
    <t>第十三条　</t>
  </si>
  <si>
    <t>妊娠中の女性職員においては、前項第六号に掲げる検査の項目を除くものとする。</t>
  </si>
  <si>
    <t>第十六条　</t>
  </si>
  <si>
    <t>法第十五条第一項の健康診断に当たつた医師は、健康に異常があると認めた職員については、検査の結果を総合し、かつ、その職員の職務内容及び勤務の強度を考慮して、別表第二に定める生活規正の面及び医療の面の区分を組み合わせて指導区分を決定するものとする。</t>
  </si>
  <si>
    <t>　学校の設置者は、前項の規定により医師が行つた指導区分に基づき、次の基準により、法第十六条の措置をとらなければならない。</t>
  </si>
  <si>
    <t>「Ａ」　休暇又は休職等の方法で療養のため必要な期間勤務させないこと。</t>
  </si>
  <si>
    <t>「Ｂ」　勤務場所又は職務の変更、休暇による勤務時間の短縮等の方法で勤務を軽減し、かつ、深夜勤務、超過勤務、休日勤務
　　　　及び宿日直勤務をさせないこと。</t>
    <phoneticPr fontId="1"/>
  </si>
  <si>
    <t>「Ｃ」　超過勤務、休日勤務及び宿日直勤務をさせないか又はこれらの勤務を制限すること。</t>
  </si>
  <si>
    <t>「Ｄ」　勤務に制限を加えないこと。</t>
  </si>
  <si>
    <t>「１」　必要な医療を受けるよう指示すること。</t>
  </si>
  <si>
    <t>「２」　必要な検査、予防接種等を受けるよう指示すること。</t>
  </si>
  <si>
    <t>「３」　医療又は検査等の措置を必要としないこと。</t>
  </si>
  <si>
    <t>昭和四十七年労働省令第三十二号　令和7年1月1日 施行</t>
    <phoneticPr fontId="1"/>
  </si>
  <si>
    <t>（雇入時の健康診断）</t>
  </si>
  <si>
    <t>第四十三条</t>
  </si>
  <si>
    <t>参考資料　【第４「５　環境衛生検査」分野】</t>
    <rPh sb="0" eb="4">
      <t>サンコウシリョウ</t>
    </rPh>
    <rPh sb="6" eb="7">
      <t>ダイ</t>
    </rPh>
    <rPh sb="18" eb="20">
      <t>ブンヤ</t>
    </rPh>
    <phoneticPr fontId="1"/>
  </si>
  <si>
    <t>（学校環境衛生基準）</t>
  </si>
  <si>
    <t>第六条</t>
  </si>
  <si>
    <r>
      <t>文部科学大臣は、学校における</t>
    </r>
    <r>
      <rPr>
        <u/>
        <sz val="11"/>
        <color theme="1"/>
        <rFont val="ＭＳ Ｐゴシック"/>
        <family val="3"/>
        <charset val="128"/>
      </rPr>
      <t>換気、採光、照明、保温、清潔保持その他環境衛生に係る事項</t>
    </r>
    <r>
      <rPr>
        <sz val="11"/>
        <color theme="1"/>
        <rFont val="ＭＳ Ｐゴシック"/>
        <family val="3"/>
        <charset val="128"/>
      </rPr>
      <t>（学校給食法（昭和二十九年法律第百六十号）第九条第一項（夜間課程を置く高等学校における学校給食に関する法律（昭和三十一年法律第百五十七号）第七条及び特別支援学校の幼稚部及び高等部における学校給食に関する法律（昭和三十二年法律第百十八号）第六条において準用する場合を含む。）に規定する事項を除く。）</t>
    </r>
    <r>
      <rPr>
        <u/>
        <sz val="11"/>
        <color theme="1"/>
        <rFont val="ＭＳ Ｐゴシック"/>
        <family val="3"/>
        <charset val="128"/>
      </rPr>
      <t>について、児童生徒等及び職員の健康を保護する上で維持されることが望ましい基準（以下この条において「学校環境衛生基準」という。）を定める</t>
    </r>
    <r>
      <rPr>
        <sz val="11"/>
        <color theme="1"/>
        <rFont val="ＭＳ Ｐゴシック"/>
        <family val="3"/>
        <charset val="128"/>
      </rPr>
      <t>ものとする。</t>
    </r>
    <phoneticPr fontId="1"/>
  </si>
  <si>
    <t>学校の設置者は、学校環境衛生基準に照らしてその設置する学校の適切な環境の維持に努めなければならない。</t>
  </si>
  <si>
    <t>校長は、学校環境衛生基準に照らし、学校の環境衛生に関し適正を欠く事項があると認めた場合には、遅滞なく、その改善のために必要な措置を講じ、又は当該措置を講ずることができないときは、当該学校の設置者に対し、その旨を申し出るものとする。</t>
  </si>
  <si>
    <t>（環境衛生検査）</t>
  </si>
  <si>
    <t>第一条　</t>
  </si>
  <si>
    <t>学校保健安全法（昭和三十三年法律第五十六号。以下「法」という。）第五条の環境衛生検査は、他の法令に基づくもののほか、毎学年定期に、法第六条に規定する学校環境衛生基準に基づき行わなければならない。</t>
  </si>
  <si>
    <t>学校環境衛生管理マニュアル_「学校環境衛生基準」の理論と実践［平成30年度改訂版］　【抜粋】</t>
    <rPh sb="42" eb="46">
      <t>&lt;バッスイ&gt;</t>
    </rPh>
    <phoneticPr fontId="1"/>
  </si>
  <si>
    <t>第Ⅱ章第１_1</t>
    <rPh sb="0" eb="1">
      <t>ダイ</t>
    </rPh>
    <rPh sb="2" eb="3">
      <t>ショウ</t>
    </rPh>
    <rPh sb="3" eb="4">
      <t>ダイ</t>
    </rPh>
    <phoneticPr fontId="1"/>
  </si>
  <si>
    <t>教室等の環境（換気、保温、採光、照明、騒音等の環境をいう。以下同じ。）に係る学校環境衛生基準は、次表の左欄に掲げる検査項目ごとに、同表の右欄のとおりとする。(p21)　</t>
    <phoneticPr fontId="1"/>
  </si>
  <si>
    <t>第Ⅱ章第１_2</t>
    <phoneticPr fontId="1"/>
  </si>
  <si>
    <r>
      <t>1 の学校環境衛生基準の達成状況を調査するため、次表の左欄に掲げる検査項目ごとに、同表の右欄に掲げる方法又はこれと同等以上の方法により、</t>
    </r>
    <r>
      <rPr>
        <u/>
        <sz val="11"/>
        <color theme="1"/>
        <rFont val="ＭＳ Ｐゴシック"/>
        <family val="3"/>
        <charset val="128"/>
      </rPr>
      <t>検査項目①～⑦及び⑩～⑫については、毎学年2 回</t>
    </r>
    <r>
      <rPr>
        <sz val="11"/>
        <color theme="1"/>
        <rFont val="ＭＳ Ｐゴシック"/>
        <family val="2"/>
        <charset val="128"/>
      </rPr>
      <t>、</t>
    </r>
    <r>
      <rPr>
        <u/>
        <sz val="11"/>
        <color theme="1"/>
        <rFont val="ＭＳ Ｐゴシック"/>
        <family val="3"/>
        <charset val="128"/>
      </rPr>
      <t>検査項目⑧及び⑨については、毎学年1 回定期に検査を行う</t>
    </r>
    <r>
      <rPr>
        <sz val="11"/>
        <color theme="1"/>
        <rFont val="ＭＳ Ｐゴシック"/>
        <family val="2"/>
        <charset val="128"/>
      </rPr>
      <t>ものとする。(p22)　＜検査方法等は省略＞</t>
    </r>
    <rPh sb="134" eb="136">
      <t>ケンサ</t>
    </rPh>
    <rPh sb="136" eb="138">
      <t>ホウホウ</t>
    </rPh>
    <rPh sb="138" eb="139">
      <t>トウ</t>
    </rPh>
    <rPh sb="140" eb="142">
      <t>ショウリャク</t>
    </rPh>
    <phoneticPr fontId="1"/>
  </si>
  <si>
    <t>換気及び保温等</t>
    <rPh sb="0" eb="2">
      <t>カンキ</t>
    </rPh>
    <rPh sb="2" eb="3">
      <t>オヨ</t>
    </rPh>
    <rPh sb="4" eb="6">
      <t>ホオン</t>
    </rPh>
    <rPh sb="6" eb="7">
      <t>トウ</t>
    </rPh>
    <phoneticPr fontId="1"/>
  </si>
  <si>
    <t>採光及び照明</t>
    <phoneticPr fontId="1"/>
  </si>
  <si>
    <t>⑩照度：
　　　ア 　教室及びそれに準ずる場所の照度の下限値は、300 lx（ルクス）とする。また、教室及び黒板の照度は、500 lx 以上である
　　　　　ことが望ましい。
　　　イ 　教室及び黒板のそれぞれの最大照度と最小照度の比は、20：1 を超えないこと。また、10：1 を超えないことが望ましい。
　　　【以下省略】
⑪まぶしさ：
　　　ア 　児童生徒等から見て、黒板の外側15 ゜以内の範囲に輝きの強い光源（昼光の場合は窓）がないこと。
　　　イ 　見え方を妨害するような光沢が、黒板面及び机上面にないこと。
　　　ウ 　見え方を妨害するような電灯や明るい窓等が、テレビ及びコンピュータ等の画面に映じていないこと。</t>
    <rPh sb="1" eb="3">
      <t>ショウド</t>
    </rPh>
    <rPh sb="157" eb="163">
      <t>&lt;イカショウリャク&gt;</t>
    </rPh>
    <phoneticPr fontId="1"/>
  </si>
  <si>
    <t>騒音</t>
    <rPh sb="0" eb="2">
      <t>ソウオン</t>
    </rPh>
    <phoneticPr fontId="1"/>
  </si>
  <si>
    <t>⑫騒音レベル：　教室内の等価騒音レベルは、窓を閉じているときはLAeq 50 dB（デシベル）以下、窓を開けているときは
　　　　　　　　　　　LAeq 55 dB 以下であることが望ましい。</t>
    <rPh sb="1" eb="3">
      <t>ソウオン</t>
    </rPh>
    <phoneticPr fontId="1"/>
  </si>
  <si>
    <t>備考</t>
    <rPh sb="0" eb="2">
      <t>ビコウ</t>
    </rPh>
    <phoneticPr fontId="1"/>
  </si>
  <si>
    <t>・検査項目④については、検査の結果が著しく基準値を下回る場合には、以後教室等の環境に変化が認められない限り、
　次回からの検査を省略することができる。
・検査項目⑥及び⑦については、教室等において燃焼器具を使用していない場合に限り、検査を省略することができる。
・検査項目⑧ウ～カについては、必要と認める場合に検査を行う。
・検査項目⑧については、児童生徒等がいない教室等において、30分以上換気の後5 時間以上密閉してから採取し、ホルムアルデヒド
　にあっては高速液体クロマトグラフ法により、トルエン、キシレン、パラジクロロベンゼン、エチルベンゼン、スチレンにあっては
　ガスクロマトグラフ−質量分析法により測定した場合に限り、その結果が著しく基準値を下回る場合には、以後教室等の環境に変化が
　認められない限り、次回からの検査を省略することができる。
・検査項目⑨については、保健室の寝具、カーペット敷の教室等において検査を行う。
・検査項目⑫において、測定結果が著しく基準値を下回る場合には、以後教室等の内外の環境に変化が認められない限り、次回から
　の検査を省略することができる。</t>
    <phoneticPr fontId="1"/>
  </si>
  <si>
    <t>右記のリンク</t>
    <rPh sb="0" eb="2">
      <t>ウキ</t>
    </rPh>
    <phoneticPr fontId="1"/>
  </si>
  <si>
    <r>
      <t>文部科学省</t>
    </r>
    <r>
      <rPr>
        <u/>
        <sz val="11"/>
        <color theme="1"/>
        <rFont val="ＭＳ Ｐゴシック"/>
        <family val="3"/>
        <charset val="128"/>
      </rPr>
      <t>「学校環境衛生管理マニュアル　「学校環境衛生基準」の理論と実践」</t>
    </r>
    <r>
      <rPr>
        <sz val="11"/>
        <color theme="1"/>
        <rFont val="ＭＳ Ｐゴシック"/>
        <family val="3"/>
        <charset val="128"/>
      </rPr>
      <t>へのリンク（「学校環境衛生基準」を含む）</t>
    </r>
    <rPh sb="0" eb="5">
      <t>モンブカガクショウ</t>
    </rPh>
    <rPh sb="54" eb="55">
      <t>フク</t>
    </rPh>
    <phoneticPr fontId="1"/>
  </si>
  <si>
    <r>
      <rPr>
        <b/>
        <sz val="12"/>
        <color theme="1"/>
        <rFont val="ＭＳ Ｐゴシック"/>
        <family val="3"/>
        <charset val="128"/>
      </rPr>
      <t>参考資料　【第４「５（８）</t>
    </r>
    <r>
      <rPr>
        <b/>
        <sz val="10"/>
        <color theme="1"/>
        <rFont val="ＭＳ Ｐゴシック"/>
        <family val="3"/>
        <charset val="128"/>
      </rPr>
      <t>学校の清潔、ネズミ、衛生害虫等及び教室等の備品の管理」</t>
    </r>
    <r>
      <rPr>
        <b/>
        <sz val="11"/>
        <color theme="1"/>
        <rFont val="ＭＳ Ｐゴシック"/>
        <family val="3"/>
        <charset val="128"/>
      </rPr>
      <t>、「</t>
    </r>
    <r>
      <rPr>
        <b/>
        <sz val="12"/>
        <color theme="1"/>
        <rFont val="ＭＳ Ｐゴシック"/>
        <family val="3"/>
        <charset val="128"/>
      </rPr>
      <t>６（１）</t>
    </r>
    <r>
      <rPr>
        <b/>
        <sz val="10"/>
        <color theme="1"/>
        <rFont val="ＭＳ Ｐゴシック"/>
        <family val="3"/>
        <charset val="128"/>
      </rPr>
      <t>園の施設、園具等の安全点検の実施状況」</t>
    </r>
    <r>
      <rPr>
        <b/>
        <sz val="11"/>
        <color theme="1"/>
        <rFont val="ＭＳ Ｐゴシック"/>
        <family val="3"/>
        <charset val="128"/>
      </rPr>
      <t>分野】</t>
    </r>
    <rPh sb="0" eb="4">
      <t>サンコウシリョウ</t>
    </rPh>
    <rPh sb="6" eb="7">
      <t>ダイ</t>
    </rPh>
    <rPh sb="65" eb="67">
      <t>ブンヤ</t>
    </rPh>
    <phoneticPr fontId="1"/>
  </si>
  <si>
    <r>
      <t>文部科学大臣は、学校における</t>
    </r>
    <r>
      <rPr>
        <u/>
        <sz val="11"/>
        <color theme="1"/>
        <rFont val="ＭＳ Ｐゴシック"/>
        <family val="3"/>
        <charset val="128"/>
      </rPr>
      <t>換気、採光、照明、保温、清潔保持その他環境衛生に係る事項</t>
    </r>
    <r>
      <rPr>
        <sz val="11"/>
        <color theme="1"/>
        <rFont val="ＭＳ Ｐゴシック"/>
        <family val="2"/>
        <charset val="128"/>
      </rPr>
      <t>（学校給食法（昭和二十九年法律第百六十号）第九条第一項（夜間課程を置く高等学校における学校給食に関する法律（昭和三十一年法律第百五十七号）第七条及び特別支援学校の幼稚部及び高等部における学校給食に関する法律（昭和三十二年法律第百十八号）第六条において準用する場合を含む。）に規定する事項を除く。）</t>
    </r>
    <r>
      <rPr>
        <u/>
        <sz val="11"/>
        <color theme="1"/>
        <rFont val="ＭＳ Ｐゴシック"/>
        <family val="3"/>
        <charset val="128"/>
      </rPr>
      <t>について、児童生徒等及び職員の健康を保護する上で維持されることが望ましい基準（以下この条において「学校環境衛生基準」という。）を定める</t>
    </r>
    <r>
      <rPr>
        <sz val="11"/>
        <color theme="1"/>
        <rFont val="ＭＳ Ｐゴシック"/>
        <family val="2"/>
        <charset val="128"/>
      </rPr>
      <t>ものとする。</t>
    </r>
    <phoneticPr fontId="1"/>
  </si>
  <si>
    <r>
      <t>学校保健安全法（昭和三十三年法律第五十六号。以下「法」という。）第五条の</t>
    </r>
    <r>
      <rPr>
        <u/>
        <sz val="11"/>
        <color theme="1"/>
        <rFont val="ＭＳ Ｐゴシック"/>
        <family val="3"/>
        <charset val="128"/>
      </rPr>
      <t>環境衛生検査は</t>
    </r>
    <r>
      <rPr>
        <sz val="11"/>
        <color theme="1"/>
        <rFont val="ＭＳ Ｐゴシック"/>
        <family val="2"/>
        <charset val="128"/>
      </rPr>
      <t>、他の法令に基づくもののほか、</t>
    </r>
    <r>
      <rPr>
        <u/>
        <sz val="11"/>
        <color theme="1"/>
        <rFont val="ＭＳ Ｐゴシック"/>
        <family val="3"/>
        <charset val="128"/>
      </rPr>
      <t>毎学年定期に、法第六条に規定する学校環境衛生基準に基づき行わなければならない。</t>
    </r>
    <phoneticPr fontId="1"/>
  </si>
  <si>
    <t>（日常における環境衛生）</t>
  </si>
  <si>
    <t>第二条　</t>
  </si>
  <si>
    <r>
      <t>学校においては、前条の</t>
    </r>
    <r>
      <rPr>
        <u/>
        <sz val="11"/>
        <color theme="1"/>
        <rFont val="ＭＳ Ｐゴシック"/>
        <family val="3"/>
        <charset val="128"/>
      </rPr>
      <t>環境衛生検査のほか、日常的な点検</t>
    </r>
    <r>
      <rPr>
        <sz val="11"/>
        <color theme="1"/>
        <rFont val="ＭＳ Ｐゴシック"/>
        <family val="2"/>
        <charset val="128"/>
      </rPr>
      <t>を行い、環境衛生の維持又は改善を図らなければならない。</t>
    </r>
    <phoneticPr fontId="1"/>
  </si>
  <si>
    <t>（安全点検）</t>
  </si>
  <si>
    <t>第二十八条　</t>
  </si>
  <si>
    <r>
      <t>法第二十七条の</t>
    </r>
    <r>
      <rPr>
        <u/>
        <sz val="11"/>
        <color theme="1"/>
        <rFont val="ＭＳ Ｐゴシック"/>
        <family val="3"/>
        <charset val="128"/>
      </rPr>
      <t>安全点検は</t>
    </r>
    <r>
      <rPr>
        <sz val="11"/>
        <color theme="1"/>
        <rFont val="ＭＳ Ｐゴシック"/>
        <family val="2"/>
        <charset val="128"/>
      </rPr>
      <t>、他の法令に基づくもののほか、</t>
    </r>
    <r>
      <rPr>
        <u/>
        <sz val="11"/>
        <color theme="1"/>
        <rFont val="ＭＳ Ｐゴシック"/>
        <family val="3"/>
        <charset val="128"/>
      </rPr>
      <t>毎学期一回以上、児童生徒等が通常使用する施設及び設備の異常の有無について系統的に行わなければならない</t>
    </r>
    <r>
      <rPr>
        <sz val="11"/>
        <color theme="1"/>
        <rFont val="ＭＳ Ｐゴシック"/>
        <family val="2"/>
        <charset val="128"/>
      </rPr>
      <t>。</t>
    </r>
    <phoneticPr fontId="1"/>
  </si>
  <si>
    <t>学校においては、必要があるときは、臨時に、安全点検を行うものとする。</t>
  </si>
  <si>
    <t>（日常における環境の安全）</t>
  </si>
  <si>
    <t>第二十九条　</t>
  </si>
  <si>
    <r>
      <t>学校においては、前条の安全点検のほか、</t>
    </r>
    <r>
      <rPr>
        <u/>
        <sz val="11"/>
        <color theme="1"/>
        <rFont val="ＭＳ Ｐゴシック"/>
        <family val="3"/>
        <charset val="128"/>
      </rPr>
      <t>設備等について日常的な点検</t>
    </r>
    <r>
      <rPr>
        <sz val="11"/>
        <color theme="1"/>
        <rFont val="ＭＳ Ｐゴシック"/>
        <family val="2"/>
        <charset val="128"/>
      </rPr>
      <t>を行い、環境の安全の確保を図らなければならない。</t>
    </r>
    <phoneticPr fontId="1"/>
  </si>
  <si>
    <t>第Ⅰ章４（２）⑤日常点検(p13)</t>
    <rPh sb="0" eb="1">
      <t>ダイ</t>
    </rPh>
    <rPh sb="2" eb="3">
      <t>ショウ</t>
    </rPh>
    <rPh sb="8" eb="12">
      <t>ニチジョウテンケン</t>
    </rPh>
    <phoneticPr fontId="1"/>
  </si>
  <si>
    <r>
      <t>各教室の環境については学級担任の役割にするなど、校務分掌等に基づき教職員の役割を明確にして実施する</t>
    </r>
    <r>
      <rPr>
        <sz val="9"/>
        <color theme="1"/>
        <rFont val="ＭＳ Ｐゴシック"/>
        <family val="3"/>
        <charset val="128"/>
      </rPr>
      <t>（p20「②日常点検」参照）</t>
    </r>
    <r>
      <rPr>
        <sz val="11"/>
        <color theme="1"/>
        <rFont val="ＭＳ Ｐゴシック"/>
        <family val="2"/>
        <charset val="128"/>
      </rPr>
      <t>。
関係教職員等： 学級担任、教科担任、園長・校長・学長、副園長・副校長・教頭等、養護教諭、栄養教諭（学校栄養職員）等</t>
    </r>
    <phoneticPr fontId="1"/>
  </si>
  <si>
    <t>第Ⅰ章５（２）⑤日常点検(p20)</t>
    <rPh sb="2" eb="3">
      <t>ショウ</t>
    </rPh>
    <rPh sb="8" eb="12">
      <t>ニチジョウテンケン</t>
    </rPh>
    <phoneticPr fontId="1"/>
  </si>
  <si>
    <t>　日常点検は、点検すべき事項について、毎授業日の授業開始時、授業中、又は授業終了時等において、主として官能法によりその環境を点検し、その点検結果を定期検査や臨時検査に活用したり、必要に応じて事後措置を講じたりするためのものである。各教室の環境については学級担任の役割とするなど、校務分掌等に基づき教職員の役割を明確にした上で、確実に実施する必要がある。
　学校環境衛生活動は、身の回りの環境がどのように維持されているかを知る保健教育の一環として、児童生徒等が学校環境衛生活動を行うことも考えられる。</t>
    <phoneticPr fontId="1"/>
  </si>
  <si>
    <t>第Ⅱ章第3_１学校の清潔(p106)</t>
    <rPh sb="0" eb="1">
      <t>ダイ</t>
    </rPh>
    <rPh sb="2" eb="3">
      <t>ショウ</t>
    </rPh>
    <rPh sb="3" eb="4">
      <t>ダイ</t>
    </rPh>
    <rPh sb="7" eb="9">
      <t>ガッコウ</t>
    </rPh>
    <rPh sb="10" eb="12">
      <t>セイケツ</t>
    </rPh>
    <phoneticPr fontId="1"/>
  </si>
  <si>
    <t>(1)</t>
    <phoneticPr fontId="1"/>
  </si>
  <si>
    <t>大掃除の実施</t>
    <rPh sb="0" eb="3">
      <t>オオソウジ</t>
    </rPh>
    <rPh sb="4" eb="6">
      <t>ジッシ</t>
    </rPh>
    <phoneticPr fontId="1"/>
  </si>
  <si>
    <t>基準： 大掃除は、定期に行われていること。</t>
    <rPh sb="0" eb="2">
      <t>キジュン</t>
    </rPh>
    <phoneticPr fontId="1"/>
  </si>
  <si>
    <t>①　検査回数：　毎学年3 回定期に行うが、大掃除の実施時期については学校行事等を考慮した上、学校で計画立案し、実施する。</t>
    <phoneticPr fontId="1"/>
  </si>
  <si>
    <t>②　検査方法：　清掃記録等により大掃除の実施状況を確認する。</t>
    <phoneticPr fontId="1"/>
  </si>
  <si>
    <t>(2)</t>
    <phoneticPr fontId="1"/>
  </si>
  <si>
    <t>雨水の排水溝等</t>
  </si>
  <si>
    <t>基準： 屋上等の雨水排水溝に、泥や砂等が堆積していないこと。また、雨水配水管の末端は、砂や泥等により管径が縮小していないこと。</t>
    <rPh sb="0" eb="2">
      <t>キジュン</t>
    </rPh>
    <phoneticPr fontId="1"/>
  </si>
  <si>
    <t>①　検査回数：　毎学年1 回定期に行うが、どの時期が適切かは地域の特性を考慮した上、学校で計画立案し、実施する。</t>
    <phoneticPr fontId="1"/>
  </si>
  <si>
    <t>②　検査場所：　屋上や校庭の側溝等の雨水排水溝について検査を行う。</t>
    <phoneticPr fontId="1"/>
  </si>
  <si>
    <t>⑷</t>
  </si>
  <si>
    <t>ネズミ、衛生害虫等</t>
    <phoneticPr fontId="1"/>
  </si>
  <si>
    <t>基準： 校舎、校地内にネズミ、衛生害虫等の生息が認められないこと。</t>
    <rPh sb="0" eb="2">
      <t>キジュン</t>
    </rPh>
    <phoneticPr fontId="1"/>
  </si>
  <si>
    <t>①　検査回数：　毎学年1 回定期に行うが、どの時期が適切かは地域の特性を考慮した上、学校で計画立案し、実施する。
　季節や環境条件次第で急速に繁殖するものが多いことから、対象生物の習性をよく知った上で検査時期、検査事項を決めて行う必要がある。　【以下省略】</t>
    <rPh sb="122" eb="128">
      <t>&lt;イカショウリャク&gt;</t>
    </rPh>
    <phoneticPr fontId="1"/>
  </si>
  <si>
    <t>②　検査場所及び検査方法：　ネズミ、衛生害虫等の生態に応じてその発生の有無を調べる。</t>
    <phoneticPr fontId="1"/>
  </si>
  <si>
    <t>⑸</t>
  </si>
  <si>
    <t>黒板面の色彩</t>
    <phoneticPr fontId="1"/>
  </si>
  <si>
    <t>基準：ア　無彩色の黒板面の色彩は、明度が3 を超えないこと。
　　　　イ　有彩色の黒板面の色彩は、明度及び彩度が4 を超えないこと。</t>
    <rPh sb="0" eb="2">
      <t>キジュン</t>
    </rPh>
    <phoneticPr fontId="1"/>
  </si>
  <si>
    <t>方法： 明度、彩度の検査は、黒板検査用色票を用いて行う。</t>
    <rPh sb="0" eb="2">
      <t>ホウホウ</t>
    </rPh>
    <phoneticPr fontId="1"/>
  </si>
  <si>
    <t>①　検査回数：　毎学年1 回定期に行う。</t>
    <phoneticPr fontId="1"/>
  </si>
  <si>
    <t>②　検査場所：　各階1 以上の教室等を選び検査を行う。</t>
    <phoneticPr fontId="1"/>
  </si>
  <si>
    <t>③　検査方法：　明度、彩度の検査は、清潔な黒板拭きで黒板面からチョークの粉をよく拭き取った後に、図Ⅱ− 3− 1 に示す9 か所
　　　　で黒板検査用色票又は簡易版黒板検査用色票を用いて検査をする。</t>
    <phoneticPr fontId="1"/>
  </si>
  <si>
    <r>
      <t>文部科学省</t>
    </r>
    <r>
      <rPr>
        <u/>
        <sz val="11"/>
        <color theme="1"/>
        <rFont val="ＭＳ Ｐゴシック"/>
        <family val="3"/>
        <charset val="128"/>
      </rPr>
      <t>「学校における安全点検要領」</t>
    </r>
    <r>
      <rPr>
        <sz val="11"/>
        <color theme="1"/>
        <rFont val="ＭＳ Ｐゴシック"/>
        <family val="3"/>
        <charset val="128"/>
      </rPr>
      <t>へのリンク</t>
    </r>
    <rPh sb="0" eb="5">
      <t>モンブカガクショウ</t>
    </rPh>
    <phoneticPr fontId="1"/>
  </si>
  <si>
    <t>小学校は、当該小学校に関する保護者及び地域住民その他の関係者の理解を 深めるとともに、これらの者との連携及び協力の推進に資するため、当該小学校の教育活動 その他の学校運営の状況に関する情報を積極的に提供するものとする。</t>
  </si>
  <si>
    <t>第七十条</t>
  </si>
  <si>
    <r>
      <t>第三十条第二項、第三十一条、第三十四条、第三十七条第四項から第十七項まで及び第十九項、</t>
    </r>
    <r>
      <rPr>
        <u/>
        <sz val="11"/>
        <color theme="1"/>
        <rFont val="ＭＳ Ｐゴシック"/>
        <family val="3"/>
        <charset val="128"/>
      </rPr>
      <t>第四十二条から</t>
    </r>
    <r>
      <rPr>
        <sz val="11"/>
        <color theme="1"/>
        <rFont val="ＭＳ Ｐゴシック"/>
        <family val="2"/>
        <charset val="128"/>
      </rPr>
      <t>第四十四条まで、第五十九条並びに第六十条第四項及び第六項</t>
    </r>
    <r>
      <rPr>
        <u/>
        <sz val="11"/>
        <color theme="1"/>
        <rFont val="ＭＳ Ｐゴシック"/>
        <family val="3"/>
        <charset val="128"/>
      </rPr>
      <t>の規定は中等教育学校に</t>
    </r>
    <r>
      <rPr>
        <sz val="11"/>
        <color theme="1"/>
        <rFont val="ＭＳ Ｐゴシック"/>
        <family val="2"/>
        <charset val="128"/>
      </rPr>
      <t>、第五十三条から第五十五条まで、第五十八条、第五十八条の二及び第六十一条の規定は中等教育学校の後期課程に、</t>
    </r>
    <r>
      <rPr>
        <u/>
        <sz val="11"/>
        <color theme="1"/>
        <rFont val="ＭＳ Ｐゴシック"/>
        <family val="3"/>
        <charset val="128"/>
      </rPr>
      <t>それぞれ準用する</t>
    </r>
    <r>
      <rPr>
        <sz val="11"/>
        <color theme="1"/>
        <rFont val="ＭＳ Ｐゴシック"/>
        <family val="2"/>
        <charset val="128"/>
      </rPr>
      <t>。【後略】</t>
    </r>
    <phoneticPr fontId="1"/>
  </si>
  <si>
    <t>第八十二条</t>
  </si>
  <si>
    <r>
      <t>第二十六条、第二十七条、第三十一条（第四十九条及び第六十二条において読み替えて準用する場合を含む。）、第三十二条、第三十四条（第四十九条及び第六十二条において準用する場合を含む。）、第三十六条、第三十七条（第二十八条、第四十九条及び第六十二条において準用する場合を含む。）、</t>
    </r>
    <r>
      <rPr>
        <u/>
        <sz val="11"/>
        <color theme="1"/>
        <rFont val="ＭＳ Ｐゴシック"/>
        <family val="3"/>
        <charset val="128"/>
      </rPr>
      <t>第四十二条から</t>
    </r>
    <r>
      <rPr>
        <sz val="11"/>
        <color theme="1"/>
        <rFont val="ＭＳ Ｐゴシック"/>
        <family val="2"/>
        <charset val="128"/>
      </rPr>
      <t>第四十四条まで、第四十七条及び第五十六条から第六十条まで</t>
    </r>
    <r>
      <rPr>
        <u/>
        <sz val="11"/>
        <color theme="1"/>
        <rFont val="ＭＳ Ｐゴシック"/>
        <family val="3"/>
        <charset val="128"/>
      </rPr>
      <t>の規定は特別支援学校</t>
    </r>
    <r>
      <rPr>
        <sz val="11"/>
        <color theme="1"/>
        <rFont val="ＭＳ Ｐゴシック"/>
        <family val="2"/>
        <charset val="128"/>
      </rPr>
      <t>に、第八十四条の規定は特別支援学校の高等部に、それぞれ</t>
    </r>
    <r>
      <rPr>
        <u/>
        <sz val="11"/>
        <color theme="1"/>
        <rFont val="ＭＳ Ｐゴシック"/>
        <family val="3"/>
        <charset val="128"/>
      </rPr>
      <t>準用する</t>
    </r>
    <r>
      <rPr>
        <sz val="11"/>
        <color theme="1"/>
        <rFont val="ＭＳ Ｐゴシック"/>
        <family val="2"/>
        <charset val="128"/>
      </rPr>
      <t>。</t>
    </r>
    <phoneticPr fontId="1"/>
  </si>
  <si>
    <t>第百三十三条</t>
  </si>
  <si>
    <r>
      <t>第五条、第六条、第九条から第十二条まで、第十三条第一項、第十四条及び</t>
    </r>
    <r>
      <rPr>
        <u/>
        <sz val="11"/>
        <color theme="1"/>
        <rFont val="ＭＳ Ｐゴシック"/>
        <family val="3"/>
        <charset val="128"/>
      </rPr>
      <t>第四十二条から</t>
    </r>
    <r>
      <rPr>
        <sz val="11"/>
        <color theme="1"/>
        <rFont val="ＭＳ Ｐゴシック"/>
        <family val="2"/>
        <charset val="128"/>
      </rPr>
      <t>第四十四条まで</t>
    </r>
    <r>
      <rPr>
        <u/>
        <sz val="11"/>
        <color theme="1"/>
        <rFont val="ＭＳ Ｐゴシック"/>
        <family val="3"/>
        <charset val="128"/>
      </rPr>
      <t>の規定は専修学校に</t>
    </r>
    <r>
      <rPr>
        <sz val="11"/>
        <color theme="1"/>
        <rFont val="ＭＳ Ｐゴシック"/>
        <family val="2"/>
        <charset val="128"/>
      </rPr>
      <t>、第百五条の規定は専門課程を置く専修学校に</t>
    </r>
    <r>
      <rPr>
        <u/>
        <sz val="11"/>
        <color theme="1"/>
        <rFont val="ＭＳ Ｐゴシック"/>
        <family val="3"/>
        <charset val="128"/>
      </rPr>
      <t>準用する。</t>
    </r>
    <r>
      <rPr>
        <sz val="11"/>
        <color theme="1"/>
        <rFont val="ＭＳ Ｐゴシック"/>
        <family val="2"/>
        <charset val="128"/>
      </rPr>
      <t>【後略】</t>
    </r>
    <phoneticPr fontId="1"/>
  </si>
  <si>
    <t>第百十三条</t>
  </si>
  <si>
    <r>
      <t>第四十三条から第四十九条まで（第四十六条を除く。）、第五十四条、第五十六条の五、第五十七条第一項、</t>
    </r>
    <r>
      <rPr>
        <u/>
        <sz val="11"/>
        <color theme="1"/>
        <rFont val="ＭＳ Ｐゴシック"/>
        <family val="3"/>
        <charset val="128"/>
      </rPr>
      <t>第五十八条から第七十一条まで</t>
    </r>
    <r>
      <rPr>
        <sz val="11"/>
        <color theme="1"/>
        <rFont val="ＭＳ Ｐゴシック"/>
        <family val="2"/>
        <charset val="128"/>
      </rPr>
      <t>（第六十九条を除く。）、第七十八条の二、第八十二条、第九十一条、第九十四条及び第百条の三</t>
    </r>
    <r>
      <rPr>
        <u/>
        <sz val="11"/>
        <color theme="1"/>
        <rFont val="ＭＳ Ｐゴシック"/>
        <family val="3"/>
        <charset val="128"/>
      </rPr>
      <t>の規定は、中等教育学校に準用する。</t>
    </r>
    <r>
      <rPr>
        <sz val="11"/>
        <color theme="1"/>
        <rFont val="ＭＳ Ｐゴシック"/>
        <family val="2"/>
        <charset val="128"/>
      </rPr>
      <t>【後略】</t>
    </r>
    <phoneticPr fontId="1"/>
  </si>
  <si>
    <t>第百三十五条</t>
  </si>
  <si>
    <r>
      <t>第四十三条から第四十九条まで（第四十六条を除く。）、第五十四条、第五十九条から第六十三条まで、</t>
    </r>
    <r>
      <rPr>
        <u/>
        <sz val="11"/>
        <color theme="1"/>
        <rFont val="ＭＳ Ｐゴシック"/>
        <family val="3"/>
        <charset val="128"/>
      </rPr>
      <t>第六十五条から第六十八条まで</t>
    </r>
    <r>
      <rPr>
        <sz val="11"/>
        <color theme="1"/>
        <rFont val="ＭＳ Ｐゴシック"/>
        <family val="2"/>
        <charset val="128"/>
      </rPr>
      <t>、第八十二条及び第百条の三</t>
    </r>
    <r>
      <rPr>
        <u/>
        <sz val="11"/>
        <color theme="1"/>
        <rFont val="ＭＳ Ｐゴシック"/>
        <family val="3"/>
        <charset val="128"/>
      </rPr>
      <t>の規定は、特別支援学校に準用する。</t>
    </r>
    <r>
      <rPr>
        <sz val="11"/>
        <color theme="1"/>
        <rFont val="ＭＳ Ｐゴシック"/>
        <family val="2"/>
        <charset val="128"/>
      </rPr>
      <t>【後略】</t>
    </r>
    <phoneticPr fontId="1"/>
  </si>
  <si>
    <t>第百八十九条</t>
  </si>
  <si>
    <r>
      <t>【前略】第六条、第七条、第十四条、第十九条、第二十五条から第二十八条まで、第五十八条、第六十条及び</t>
    </r>
    <r>
      <rPr>
        <u/>
        <sz val="11"/>
        <color theme="1"/>
        <rFont val="ＭＳ Ｐゴシック"/>
        <family val="3"/>
        <charset val="128"/>
      </rPr>
      <t>第六十六条から第六十八条までの規定は専修学校について</t>
    </r>
    <r>
      <rPr>
        <sz val="11"/>
        <color theme="1"/>
        <rFont val="ＭＳ Ｐゴシック"/>
        <family val="2"/>
        <charset val="128"/>
      </rPr>
      <t>、第百六十三条の二及び第百六十四条の規定は専門課程を置く専修学校について、それぞれ</t>
    </r>
    <r>
      <rPr>
        <u/>
        <sz val="11"/>
        <color theme="1"/>
        <rFont val="ＭＳ Ｐゴシック"/>
        <family val="3"/>
        <charset val="128"/>
      </rPr>
      <t>準用する。</t>
    </r>
    <r>
      <rPr>
        <sz val="11"/>
        <color theme="1"/>
        <rFont val="ＭＳ Ｐゴシック"/>
        <family val="2"/>
        <charset val="128"/>
      </rPr>
      <t>【後略】</t>
    </r>
    <rPh sb="0" eb="4">
      <t>&lt;ゼンリャク&gt;</t>
    </rPh>
    <phoneticPr fontId="1"/>
  </si>
  <si>
    <t>専修学校における学校評価ガイドライン　【抜粋】</t>
    <phoneticPr fontId="1"/>
  </si>
  <si>
    <t>【目的】</t>
    <rPh sb="1" eb="3">
      <t>モクテキ</t>
    </rPh>
    <phoneticPr fontId="1"/>
  </si>
  <si>
    <t>・学校評価を通じた組織的・継続的な教育活動等の改善。</t>
    <phoneticPr fontId="1"/>
  </si>
  <si>
    <t>・生徒・卒業生、関係業界等の地域のステークホルダーとの連携協力による特色ある専修学校づくり推進。</t>
    <phoneticPr fontId="1"/>
  </si>
  <si>
    <t>【定義】</t>
    <rPh sb="1" eb="3">
      <t>テイギ</t>
    </rPh>
    <phoneticPr fontId="1"/>
  </si>
  <si>
    <t>自己評価 ：　各学校の教職員が、当該学校の理念・目標に照らして自らの教育活動について行う評価</t>
    <phoneticPr fontId="1"/>
  </si>
  <si>
    <t>学校関係者評価：　生徒・卒業生、関係業界、専修学校団体・関係団体、中学校・高等学校、保護者・地域住民、所轄庁等の学校関係者
　　　　　　　　　　　　により構成された評価委員会等が自己評価の結果を基本として行う評価</t>
    <phoneticPr fontId="1"/>
  </si>
  <si>
    <t>第三者評価 ：　学校から独立した第三者による評価基準等に基づき、専門的・客観的立場から行う評価</t>
    <phoneticPr fontId="1"/>
  </si>
  <si>
    <t>【評価項目・指標等を検討する際の視点となる例】</t>
    <phoneticPr fontId="1"/>
  </si>
  <si>
    <t>○教育理念・目的・育成人材像 
　・学校における職業教育の特色は何か、社会のニーズを踏まえた学校の将来構想を抱いているか 等</t>
    <phoneticPr fontId="1"/>
  </si>
  <si>
    <t>○教育活動 
　・関連分野の企業等との連携により、カリキュラムの作成・見直し等が行われているか 
　・関連分野における実践的な職業教育（産学官連携によるインターンシップ、実習等）が体系的に位置づけられているか
　・関連分野における先端的な知識・技能等を修得するための教職員の研修等が行われているか 等</t>
    <phoneticPr fontId="1"/>
  </si>
  <si>
    <t>○生徒・学生支援 
　・進路・就職に関する支援体制は整備されているか 
　・関連分野における業界との連携による卒業後の再教育プログラム等を行っているか 等</t>
    <phoneticPr fontId="1"/>
  </si>
  <si>
    <t>平成２５年３月</t>
    <rPh sb="0" eb="2">
      <t>ヘイセイ</t>
    </rPh>
    <rPh sb="4" eb="5">
      <t>ネン</t>
    </rPh>
    <rPh sb="6" eb="7">
      <t>ガツ</t>
    </rPh>
    <phoneticPr fontId="1"/>
  </si>
  <si>
    <r>
      <t>文部科学省</t>
    </r>
    <r>
      <rPr>
        <u/>
        <sz val="11"/>
        <color theme="1"/>
        <rFont val="ＭＳ Ｐゴシック"/>
        <family val="3"/>
        <charset val="128"/>
      </rPr>
      <t>「専修学校における学校評価ガイドライン（平成25年3月）」</t>
    </r>
    <r>
      <rPr>
        <sz val="11"/>
        <color theme="1"/>
        <rFont val="ＭＳ Ｐゴシック"/>
        <family val="3"/>
        <charset val="128"/>
      </rPr>
      <t>へのリンク</t>
    </r>
    <rPh sb="0" eb="5">
      <t>モンブカガクショウ</t>
    </rPh>
    <phoneticPr fontId="1"/>
  </si>
  <si>
    <t xml:space="preserve"> Ａ÷Ｂ　：比率は１．５相当の範囲内でなければならない</t>
    <rPh sb="6" eb="8">
      <t>ヒリツ</t>
    </rPh>
    <rPh sb="12" eb="14">
      <t>ソウトウ</t>
    </rPh>
    <rPh sb="15" eb="18">
      <t>ハンイナイ</t>
    </rPh>
    <phoneticPr fontId="1"/>
  </si>
  <si>
    <t>教育、学術又は文化に
関する業務の従事経験を記入</t>
    <rPh sb="22" eb="24">
      <t>キニュウ</t>
    </rPh>
    <phoneticPr fontId="1"/>
  </si>
  <si>
    <t>給与規程との整合</t>
    <rPh sb="0" eb="2">
      <t>キュウヨ</t>
    </rPh>
    <rPh sb="2" eb="4">
      <t>キテイ</t>
    </rPh>
    <rPh sb="6" eb="8">
      <t>セイゴウ</t>
    </rPh>
    <phoneticPr fontId="1"/>
  </si>
  <si>
    <t>時間外勤務手当の規定</t>
    <phoneticPr fontId="1"/>
  </si>
  <si>
    <t>（うち非常勤教職員</t>
    <phoneticPr fontId="1"/>
  </si>
  <si>
    <t>人　・　臨時教職員</t>
    <rPh sb="0" eb="1">
      <t>ニン</t>
    </rPh>
    <rPh sb="4" eb="9">
      <t>リンジキョウショクイン</t>
    </rPh>
    <phoneticPr fontId="1"/>
  </si>
  <si>
    <r>
      <t>職場におけるハラスメントの防止のために</t>
    </r>
    <r>
      <rPr>
        <u/>
        <sz val="9"/>
        <color rgb="FFFF0000"/>
        <rFont val="ＭＳ Ｐゴシック"/>
        <family val="3"/>
        <charset val="128"/>
      </rPr>
      <t>（厚生労働省HP）</t>
    </r>
    <rPh sb="20" eb="25">
      <t>コウセイロウドウショウ</t>
    </rPh>
    <phoneticPr fontId="1"/>
  </si>
  <si>
    <t>抵当権等の設定状況</t>
    <phoneticPr fontId="1"/>
  </si>
  <si>
    <t>（１）学校の経理責任者（現金取扱担当者）</t>
    <rPh sb="3" eb="5">
      <t>ガッコウ</t>
    </rPh>
    <phoneticPr fontId="1"/>
  </si>
  <si>
    <t>経理規程に定める
支払用現金の
保有限度額</t>
    <phoneticPr fontId="1"/>
  </si>
  <si>
    <t>送迎バス及び学校の車の給油時の支払</t>
    <rPh sb="0" eb="2">
      <t>ソウゲイ</t>
    </rPh>
    <rPh sb="4" eb="5">
      <t>オヨ</t>
    </rPh>
    <rPh sb="6" eb="8">
      <t>ガッコウ</t>
    </rPh>
    <rPh sb="9" eb="10">
      <t>クルマ</t>
    </rPh>
    <rPh sb="11" eb="14">
      <t>キュウユジ</t>
    </rPh>
    <rPh sb="15" eb="17">
      <t>シハライ</t>
    </rPh>
    <phoneticPr fontId="1"/>
  </si>
  <si>
    <t>　　ロッカー、スクリーンなど現物の寄付（金額の多寡によらない）があった場合は現物寄付に計上する。</t>
    <phoneticPr fontId="1"/>
  </si>
  <si>
    <t>卒業記念品代として</t>
    <rPh sb="0" eb="2">
      <t>ソツギョウ</t>
    </rPh>
    <rPh sb="2" eb="5">
      <t>キネンヒン</t>
    </rPh>
    <rPh sb="5" eb="6">
      <t>ダイ</t>
    </rPh>
    <phoneticPr fontId="1"/>
  </si>
  <si>
    <t>万円以上</t>
    <rPh sb="0" eb="1">
      <t>マン</t>
    </rPh>
    <rPh sb="1" eb="2">
      <t>エン</t>
    </rPh>
    <rPh sb="2" eb="4">
      <t>イジョウ</t>
    </rPh>
    <phoneticPr fontId="1"/>
  </si>
  <si>
    <t>教室壁紙張替</t>
    <rPh sb="0" eb="2">
      <t>キョウシツ</t>
    </rPh>
    <rPh sb="2" eb="4">
      <t>カベガミ</t>
    </rPh>
    <rPh sb="4" eb="6">
      <t>ハリカエ</t>
    </rPh>
    <phoneticPr fontId="1"/>
  </si>
  <si>
    <r>
      <t>滞納額の
令和</t>
    </r>
    <r>
      <rPr>
        <sz val="11"/>
        <color rgb="FFFF0000"/>
        <rFont val="ＭＳ Ｐゴシック"/>
        <family val="3"/>
        <charset val="128"/>
      </rPr>
      <t>６</t>
    </r>
    <r>
      <rPr>
        <sz val="11"/>
        <color theme="1"/>
        <rFont val="ＭＳ Ｐゴシック"/>
        <family val="2"/>
        <charset val="128"/>
      </rPr>
      <t>年度末残高</t>
    </r>
    <rPh sb="0" eb="2">
      <t>タイノウ</t>
    </rPh>
    <rPh sb="2" eb="3">
      <t>ガク</t>
    </rPh>
    <rPh sb="5" eb="7">
      <t>レイワ</t>
    </rPh>
    <rPh sb="8" eb="11">
      <t>ネンドマツ</t>
    </rPh>
    <rPh sb="11" eb="13">
      <t>ザンダカ</t>
    </rPh>
    <phoneticPr fontId="1"/>
  </si>
  <si>
    <t>1置いている</t>
  </si>
  <si>
    <t>第三十条第二項、第三十一条、第三十四条、第三十五条及び第三十七条から第四十四条までの規定は、中学校に準用する。【後略】</t>
    <phoneticPr fontId="1"/>
  </si>
  <si>
    <t>第三十条第二項、第三十一条、第三十四条、第三十七条第四項から第十七項まで及び第十九項並びに第四十二条から第四十四条までの規定は、高等学校に準用する。【後略】</t>
    <phoneticPr fontId="1"/>
  </si>
  <si>
    <t>第四十一条から第四十九条まで、第五十条第二項、第五十四条から第六十八条までの規定は、中学校に準用する。【後略】</t>
    <phoneticPr fontId="2"/>
  </si>
  <si>
    <t>第四十三条から第四十九条まで（第四十六条を除く。）、第五十四条、第五十六条の五、第五十七条第一項、第五十八条から第七十一条まで（第六十九条を除く。）及び第七十八条の二の規定は、高等学校に準用する。【後略】</t>
    <phoneticPr fontId="1"/>
  </si>
  <si>
    <t>（専修学校の保健管理等）</t>
  </si>
  <si>
    <t>第三十二条</t>
  </si>
  <si>
    <t>専修学校には、保健管理に関する専門的事項に関し、技術及び指導を行う医師を置くように努めなければならない。</t>
  </si>
  <si>
    <t>専修学校には、健康診断、健康相談、保健指導、救急処置等を行うため、保健室を設けるように努めなければならない。</t>
  </si>
  <si>
    <r>
      <t>第</t>
    </r>
    <r>
      <rPr>
        <u/>
        <sz val="11"/>
        <color theme="1"/>
        <rFont val="ＭＳ Ｐゴシック"/>
        <family val="3"/>
        <charset val="128"/>
      </rPr>
      <t>三条から第六条まで</t>
    </r>
    <r>
      <rPr>
        <sz val="11"/>
        <color theme="1"/>
        <rFont val="ＭＳ Ｐゴシック"/>
        <family val="2"/>
        <charset val="128"/>
      </rPr>
      <t>、第八条から第十条まで、第十三条から第二十一条まで及び</t>
    </r>
    <r>
      <rPr>
        <u/>
        <sz val="11"/>
        <color theme="1"/>
        <rFont val="ＭＳ Ｐゴシック"/>
        <family val="3"/>
        <charset val="128"/>
      </rPr>
      <t>第二十六条から前条までの規定は、専修学校に準用する。</t>
    </r>
    <phoneticPr fontId="1"/>
  </si>
  <si>
    <t>学校保健安全法第３２条</t>
  </si>
  <si>
    <t>（専修学校）</t>
  </si>
  <si>
    <t>第三十条　</t>
  </si>
  <si>
    <t>第一条、第二条、第五条、第六条（同条第三項及び第四項については、大学に関する部分に限る。）、第七条（同条第六項については、大学に関する部分に限る。）、第八条、第九条（同条第一項については、学生に関する部分に限る。）、第十条、第十一条（大学に関する部分に限る。）、第十二条から第二十一条まで、第二十八条、第二十九条及び前条第一項の規定は、専修学校に準用する。この場合において、第五条第一項中「六月三十日までに」とあるのは「当該学年の始期から起算して三月以内に」と、第七条第八項中「学校医又は学校歯科医」とあるのは「医師」と、第九条第二項中「学校医その他の医師」とあるのは「医師」と、第十二条中「第五条」とあるのは「第三十条において準用する第五条」と、第十九条第二号、第三号及び第四号中「学校医その他の医師」とあるのは「医師」と、第十九条第五号及び第六号並びに第二十一条第一項中「学校医」とあるのは「医師」とそれぞれ読み替えるものとする。</t>
  </si>
  <si>
    <r>
      <t>第三条から第六条まで、第八条から第十条まで、</t>
    </r>
    <r>
      <rPr>
        <u/>
        <sz val="11"/>
        <color theme="1"/>
        <rFont val="ＭＳ Ｐゴシック"/>
        <family val="3"/>
        <charset val="128"/>
      </rPr>
      <t>第十三条から第二十一条まで</t>
    </r>
    <r>
      <rPr>
        <sz val="11"/>
        <color theme="1"/>
        <rFont val="ＭＳ Ｐゴシック"/>
        <family val="3"/>
        <charset val="128"/>
      </rPr>
      <t>及び第二十六条から前条まで</t>
    </r>
    <r>
      <rPr>
        <u/>
        <sz val="11"/>
        <color theme="1"/>
        <rFont val="ＭＳ Ｐゴシック"/>
        <family val="3"/>
        <charset val="128"/>
      </rPr>
      <t>の規定は、専修学校に準用する。</t>
    </r>
    <phoneticPr fontId="1"/>
  </si>
  <si>
    <r>
      <t>第三条から第六条まで、第八条から第十条まで、</t>
    </r>
    <r>
      <rPr>
        <u/>
        <sz val="11"/>
        <color theme="1"/>
        <rFont val="ＭＳ Ｐゴシック"/>
        <family val="3"/>
        <charset val="128"/>
      </rPr>
      <t>第十三条から第二十一条まで</t>
    </r>
    <r>
      <rPr>
        <sz val="11"/>
        <color theme="1"/>
        <rFont val="ＭＳ Ｐゴシック"/>
        <family val="2"/>
        <charset val="128"/>
      </rPr>
      <t>及び第二十六条から前条まで</t>
    </r>
    <r>
      <rPr>
        <u/>
        <sz val="11"/>
        <color theme="1"/>
        <rFont val="ＭＳ Ｐゴシック"/>
        <family val="3"/>
        <charset val="128"/>
      </rPr>
      <t>の規定は、専修学校に準用する。</t>
    </r>
    <phoneticPr fontId="1"/>
  </si>
  <si>
    <t>法第八条の健康相談に従事すること。</t>
  </si>
  <si>
    <t>法第九条の保健指導に従事すること。</t>
  </si>
  <si>
    <t>法第十三条の健康診断に従事すること。</t>
  </si>
  <si>
    <t>法第十四条の疾病の予防処置に従事すること。</t>
  </si>
  <si>
    <t>法第二章第四節の感染症の予防に関し必要な指導及び助言を行い、並びに学校における感染症及び食中毒の予防処置に従事すること。</t>
  </si>
  <si>
    <t>校長の求めにより、救急処置に従事すること。</t>
  </si>
  <si>
    <t>市町村の教育委員会又は学校の設置者の求めにより、法第十一条の健康診断又は法第十五条第一項の健康診断に従事すること。</t>
  </si>
  <si>
    <t>前各号に掲げるもののほか、必要に応じ、学校における保健管理に関する専門的事項に関する指導に従事すること。</t>
  </si>
  <si>
    <t>学校保健計画及び学校安全計画の立案に参与すること。</t>
    <phoneticPr fontId="1"/>
  </si>
  <si>
    <t>学校医は、前項の職務に従事したときは、その状況の概要を学校医執務記録簿に記入して校長に提出するものとする。</t>
    <phoneticPr fontId="1"/>
  </si>
  <si>
    <t>十</t>
    <phoneticPr fontId="1"/>
  </si>
  <si>
    <t>第二十二条の規定は、専修学校の医師の職務執行の準則について準用する。</t>
    <phoneticPr fontId="1"/>
  </si>
  <si>
    <r>
      <t>学校においては、法第十三条第一項の健康診断を行つたときは、</t>
    </r>
    <r>
      <rPr>
        <u/>
        <sz val="11"/>
        <color theme="1"/>
        <rFont val="ＭＳ Ｐゴシック"/>
        <family val="3"/>
        <charset val="128"/>
      </rPr>
      <t>二十一日以内にその結果を</t>
    </r>
    <r>
      <rPr>
        <sz val="11"/>
        <color theme="1"/>
        <rFont val="ＭＳ Ｐゴシック"/>
        <family val="3"/>
        <charset val="128"/>
      </rPr>
      <t>幼児、児童又は生徒にあつては当該幼児、児童又は生徒及びその保護者（学校教育法（昭和二十二年法律第二十六号）第十六条に規定する保護者をいう。）に、</t>
    </r>
    <r>
      <rPr>
        <u/>
        <sz val="11"/>
        <color theme="1"/>
        <rFont val="ＭＳ Ｐゴシック"/>
        <family val="3"/>
        <charset val="128"/>
      </rPr>
      <t>学生にあつては当該学生に通知するとともに、次の各号に定める基準により、法第十四条の措置</t>
    </r>
    <r>
      <rPr>
        <sz val="11"/>
        <color theme="1"/>
        <rFont val="ＭＳ Ｐゴシック"/>
        <family val="3"/>
        <charset val="128"/>
      </rPr>
      <t>をとらなければならない。</t>
    </r>
    <phoneticPr fontId="1"/>
  </si>
  <si>
    <r>
      <t>第一条、第二条、第五条、第六条（同条第三項及び第四項については、大学に関する部分に限る。）、第七条（同条第六項については、大学に関する部分に限る。）、第八条、第九条（同条第一項については、学生に関する部分に限る。）、第十条、第十一条（大学に関する部分に限る。）、</t>
    </r>
    <r>
      <rPr>
        <u/>
        <sz val="11"/>
        <color theme="1"/>
        <rFont val="ＭＳ Ｐゴシック"/>
        <family val="3"/>
        <charset val="128"/>
      </rPr>
      <t>第十二条から第二十一条まで</t>
    </r>
    <r>
      <rPr>
        <sz val="11"/>
        <color theme="1"/>
        <rFont val="ＭＳ Ｐゴシック"/>
        <family val="3"/>
        <charset val="128"/>
      </rPr>
      <t>、第二十八条、第二十九条及び前条第一項</t>
    </r>
    <r>
      <rPr>
        <u/>
        <sz val="11"/>
        <color theme="1"/>
        <rFont val="ＭＳ Ｐゴシック"/>
        <family val="3"/>
        <charset val="128"/>
      </rPr>
      <t>の規定は、専修学校に準用する</t>
    </r>
    <r>
      <rPr>
        <sz val="11"/>
        <color theme="1"/>
        <rFont val="ＭＳ Ｐゴシック"/>
        <family val="3"/>
        <charset val="128"/>
      </rPr>
      <t>。この場合において、第五条第一項中「六月三十日までに」とあるのは「当該学年の始期から起算して三月以内に」と、第七条第八項中「学校医又は学校歯科医」とあるのは「医師」と、第九条第二項中「学校医その他の医師」とあるのは「医師」と、第十二条中「第五条」とあるのは「第三十条において準用する第五条」と、第十九条第二号、第三号及び第四号中「学校医その他の医師」とあるのは「医師」と、第十九条第五号及び第六号並びに第二十一条第一項中「学校医」とあるのは「医師」とそれぞれ読み替えるものとする。</t>
    </r>
    <phoneticPr fontId="1"/>
  </si>
  <si>
    <r>
      <rPr>
        <u/>
        <sz val="11"/>
        <color theme="1"/>
        <rFont val="ＭＳ Ｐゴシック"/>
        <family val="3"/>
        <charset val="128"/>
      </rPr>
      <t>第三条から第六条まで</t>
    </r>
    <r>
      <rPr>
        <sz val="11"/>
        <color theme="1"/>
        <rFont val="ＭＳ Ｐゴシック"/>
        <family val="3"/>
        <charset val="128"/>
      </rPr>
      <t>、第八条から第十条まで、第十三条から第二十一条まで及び第二十六条から前条まで</t>
    </r>
    <r>
      <rPr>
        <u/>
        <sz val="11"/>
        <color theme="1"/>
        <rFont val="ＭＳ Ｐゴシック"/>
        <family val="3"/>
        <charset val="128"/>
      </rPr>
      <t>の規定は、専修学校に準用する。</t>
    </r>
    <phoneticPr fontId="1"/>
  </si>
  <si>
    <r>
      <rPr>
        <u/>
        <sz val="11"/>
        <color theme="1"/>
        <rFont val="ＭＳ Ｐゴシック"/>
        <family val="3"/>
        <charset val="128"/>
      </rPr>
      <t>第三条から第六条まで</t>
    </r>
    <r>
      <rPr>
        <sz val="11"/>
        <color theme="1"/>
        <rFont val="ＭＳ Ｐゴシック"/>
        <family val="2"/>
        <charset val="128"/>
      </rPr>
      <t>、第八条から第十条まで、</t>
    </r>
    <r>
      <rPr>
        <sz val="11"/>
        <color theme="1"/>
        <rFont val="ＭＳ Ｐゴシック"/>
        <family val="3"/>
        <charset val="128"/>
      </rPr>
      <t>第十三条から第二十一条まで</t>
    </r>
    <r>
      <rPr>
        <sz val="11"/>
        <color theme="1"/>
        <rFont val="ＭＳ Ｐゴシック"/>
        <family val="2"/>
        <charset val="128"/>
      </rPr>
      <t>及び</t>
    </r>
    <r>
      <rPr>
        <u/>
        <sz val="11"/>
        <color theme="1"/>
        <rFont val="ＭＳ Ｐゴシック"/>
        <family val="3"/>
        <charset val="128"/>
      </rPr>
      <t>第二十六条から前条までの規定は、専修学校に準用する。</t>
    </r>
    <phoneticPr fontId="1"/>
  </si>
  <si>
    <r>
      <rPr>
        <u/>
        <sz val="11"/>
        <color theme="1"/>
        <rFont val="ＭＳ Ｐゴシック"/>
        <family val="3"/>
        <charset val="128"/>
      </rPr>
      <t>第一条、第二条</t>
    </r>
    <r>
      <rPr>
        <sz val="11"/>
        <color theme="1"/>
        <rFont val="ＭＳ Ｐゴシック"/>
        <family val="3"/>
        <charset val="128"/>
      </rPr>
      <t>、第五条、第六条（同条第三項及び第四項については、大学に関する部分に限る。）、第七条（同条第六項については、大学に関する部分に限る。）、第八条、第九条（同条第一項については、学生に関する部分に限る。）、第十条、第十一条（大学に関する部分に限る。）、第十二条から第二十一条まで、第二十八条、第二十九条及び前条第一項</t>
    </r>
    <r>
      <rPr>
        <u/>
        <sz val="11"/>
        <color theme="1"/>
        <rFont val="ＭＳ Ｐゴシック"/>
        <family val="3"/>
        <charset val="128"/>
      </rPr>
      <t>の規定は、専修学校に準用する</t>
    </r>
    <r>
      <rPr>
        <sz val="11"/>
        <color theme="1"/>
        <rFont val="ＭＳ Ｐゴシック"/>
        <family val="3"/>
        <charset val="128"/>
      </rPr>
      <t>【後略】</t>
    </r>
    <rPh sb="177" eb="181">
      <t>&lt;コウリャク&gt;</t>
    </rPh>
    <phoneticPr fontId="1"/>
  </si>
  <si>
    <r>
      <rPr>
        <u/>
        <sz val="11"/>
        <color theme="1"/>
        <rFont val="ＭＳ Ｐゴシック"/>
        <family val="3"/>
        <charset val="128"/>
      </rPr>
      <t>第一条、第二条</t>
    </r>
    <r>
      <rPr>
        <sz val="11"/>
        <color theme="1"/>
        <rFont val="ＭＳ Ｐゴシック"/>
        <family val="3"/>
        <charset val="128"/>
      </rPr>
      <t>、第五条、第六条（同条第三項及び第四項については、大学に関する部分に限る。）、第七条（同条第六項については、大学に関する部分に限る。）、第八条、第九条（同条第一項については、学生に関する部分に限る。）、第十条、第十一条（大学に関する部分に限る。）、第十二条から第二十一条まで、</t>
    </r>
    <r>
      <rPr>
        <u/>
        <sz val="11"/>
        <color theme="1"/>
        <rFont val="ＭＳ Ｐゴシック"/>
        <family val="3"/>
        <charset val="128"/>
      </rPr>
      <t>第二十八条、第二十九条</t>
    </r>
    <r>
      <rPr>
        <sz val="11"/>
        <color theme="1"/>
        <rFont val="ＭＳ Ｐゴシック"/>
        <family val="3"/>
        <charset val="128"/>
      </rPr>
      <t>及び前条第一項</t>
    </r>
    <r>
      <rPr>
        <u/>
        <sz val="11"/>
        <color theme="1"/>
        <rFont val="ＭＳ Ｐゴシック"/>
        <family val="3"/>
        <charset val="128"/>
      </rPr>
      <t>の規定は、専修学校に準用する</t>
    </r>
    <r>
      <rPr>
        <sz val="11"/>
        <color theme="1"/>
        <rFont val="ＭＳ Ｐゴシック"/>
        <family val="3"/>
        <charset val="128"/>
      </rPr>
      <t>【後略】</t>
    </r>
    <rPh sb="177" eb="181">
      <t>&lt;コウリャク&gt;</t>
    </rPh>
    <phoneticPr fontId="1"/>
  </si>
  <si>
    <r>
      <t>第一条、第二条、第五条、第六条（同条第三項及び第四項については、大学に関する部分に限る。）、第七条（同条第六項については、大学に関する部分に限る。）、第八条、第九条（同条第一項については、学生に関する部分に限る。）、第十条、第十一条（大学に関する部分に限る。）、第十二条から第二十一条まで、第二十八条、第二十九条及び</t>
    </r>
    <r>
      <rPr>
        <u/>
        <sz val="11"/>
        <color theme="1"/>
        <rFont val="ＭＳ Ｐゴシック"/>
        <family val="3"/>
        <charset val="128"/>
      </rPr>
      <t>前条第一項の規定は、専修学校に準用する。</t>
    </r>
    <r>
      <rPr>
        <sz val="11"/>
        <color theme="1"/>
        <rFont val="ＭＳ Ｐゴシック"/>
        <family val="3"/>
        <charset val="128"/>
      </rPr>
      <t>【後略】</t>
    </r>
    <rPh sb="178" eb="182">
      <t>&lt;コウリャク&gt;</t>
    </rPh>
    <phoneticPr fontId="1"/>
  </si>
  <si>
    <r>
      <t>学校教育法等</t>
    </r>
    <r>
      <rPr>
        <b/>
        <u/>
        <sz val="10"/>
        <color rgb="FFFF0000"/>
        <rFont val="ＭＳ Ｐゴシック"/>
        <family val="3"/>
        <charset val="128"/>
      </rPr>
      <t>【抜粋】</t>
    </r>
    <rPh sb="5" eb="6">
      <t>トウ</t>
    </rPh>
    <rPh sb="6" eb="10">
      <t>&lt;バッスイ&gt;</t>
    </rPh>
    <phoneticPr fontId="1"/>
  </si>
  <si>
    <r>
      <t>学校保健安全法等</t>
    </r>
    <r>
      <rPr>
        <b/>
        <u/>
        <sz val="10"/>
        <color rgb="FFFF0000"/>
        <rFont val="ＭＳ Ｐゴシック"/>
        <family val="3"/>
        <charset val="128"/>
      </rPr>
      <t>【抜粋】</t>
    </r>
    <rPh sb="7" eb="8">
      <t>トウ</t>
    </rPh>
    <rPh sb="8" eb="12">
      <t>&lt;バッスイ&gt;</t>
    </rPh>
    <phoneticPr fontId="1"/>
  </si>
  <si>
    <r>
      <t>学校においては、児童生徒等及び職員の心身の健康の保持増進を図るため、児童生徒等及び職員の健康診断、</t>
    </r>
    <r>
      <rPr>
        <u/>
        <sz val="11"/>
        <color theme="1"/>
        <rFont val="ＭＳ Ｐゴシック"/>
        <family val="3"/>
        <charset val="128"/>
      </rPr>
      <t>環境衛生検査</t>
    </r>
    <r>
      <rPr>
        <sz val="11"/>
        <color theme="1"/>
        <rFont val="ＭＳ Ｐゴシック"/>
        <family val="2"/>
        <charset val="128"/>
      </rPr>
      <t>、児童生徒等に対する指導その他保健に関する事項</t>
    </r>
    <r>
      <rPr>
        <u/>
        <sz val="11"/>
        <color theme="1"/>
        <rFont val="ＭＳ Ｐゴシック"/>
        <family val="3"/>
        <charset val="128"/>
      </rPr>
      <t>について計画を策定し、これを実施しなければならない。</t>
    </r>
    <phoneticPr fontId="1"/>
  </si>
  <si>
    <t>道路運送車両法　【抜粋】</t>
    <rPh sb="8" eb="12">
      <t>&lt;バッスイ&gt;</t>
    </rPh>
    <phoneticPr fontId="1"/>
  </si>
  <si>
    <t>昭和二十六年法律第百八十五号</t>
  </si>
  <si>
    <t>第四十七条の二</t>
  </si>
  <si>
    <t>（日常点検整備）</t>
    <phoneticPr fontId="1"/>
  </si>
  <si>
    <t>自動車の使用者は、自動車の走行距離、運行時の状態等から判断した適切な時期に、国土交通省令で定める技術上の基準により、灯火装置の点灯、制動装置の作動その他の日常的に点検すべき事項について、目視等により自動車を点検しなければならない。</t>
  </si>
  <si>
    <t>【省略】</t>
    <rPh sb="0" eb="4">
      <t>&lt;ショウリャク&gt;</t>
    </rPh>
    <phoneticPr fontId="1"/>
  </si>
  <si>
    <t>自動車の使用者は、前二項の規定による点検の結果、当該自動車が保安基準に適合しなくなるおそれがある状態又は適合しない状態にあるときは、保安基準に適合しなくなるおそれをなくするため、又は保安基準に適合させるために当該自動車について必要な整備をしなければならない。</t>
  </si>
  <si>
    <t>㊟：学校保健安全法施行規則第１条、第２条及び第３０条に基づき、専修学校は</t>
    <phoneticPr fontId="1"/>
  </si>
  <si>
    <t>　　　②必要があるときは臨時に環境衛生検査を行う。</t>
    <phoneticPr fontId="1"/>
  </si>
  <si>
    <t>　　　①環境衛生検査を、毎学年定期に、学校環境衛生基準に基づき行わなければならない。</t>
    <phoneticPr fontId="1"/>
  </si>
  <si>
    <t>　　「2上水道（貯水槽経由）」の場合　⇒</t>
    <rPh sb="16" eb="18">
      <t>バアイ</t>
    </rPh>
    <phoneticPr fontId="1"/>
  </si>
  <si>
    <t>　　「3井戸水等」の場合　⇒</t>
    <rPh sb="10" eb="12">
      <t>バアイ</t>
    </rPh>
    <phoneticPr fontId="1"/>
  </si>
  <si>
    <t>　　「1利用している」の場合　⇒</t>
    <rPh sb="12" eb="14">
      <t>バアイ</t>
    </rPh>
    <phoneticPr fontId="1"/>
  </si>
  <si>
    <t>　「2浄化槽式水洗便所」の場合　⇒</t>
    <rPh sb="13" eb="15">
      <t>バアイ</t>
    </rPh>
    <phoneticPr fontId="1"/>
  </si>
  <si>
    <t>ウ　運行開始前点検　（道路運送車両法第47条の2）</t>
    <phoneticPr fontId="1"/>
  </si>
  <si>
    <t>㊟１：学校保健安全法施行規則第２９条の２において、専修学校は児童生徒等の自動車への乗降車の際に、点呼等の方法</t>
    <phoneticPr fontId="1"/>
  </si>
  <si>
    <t>㊟２：所在確認は、送迎用バスの運行に限らず、学校において校外学習等の際の移動のために自動車を運行するすべて</t>
    <phoneticPr fontId="1"/>
  </si>
  <si>
    <t>※訓練実施が予定の場合、実施予定の訓練は「1実施」を、そうでない場合は「未実施」を入力してください。</t>
    <rPh sb="1" eb="3">
      <t>クンレン</t>
    </rPh>
    <rPh sb="3" eb="5">
      <t>ジッシ</t>
    </rPh>
    <rPh sb="6" eb="8">
      <t>ヨテイ</t>
    </rPh>
    <rPh sb="9" eb="11">
      <t>バアイ</t>
    </rPh>
    <rPh sb="12" eb="14">
      <t>ジッシ</t>
    </rPh>
    <rPh sb="14" eb="16">
      <t>ヨテイ</t>
    </rPh>
    <rPh sb="17" eb="19">
      <t>クンレン</t>
    </rPh>
    <rPh sb="22" eb="24">
      <t>ジッシ</t>
    </rPh>
    <rPh sb="32" eb="34">
      <t>バアイ</t>
    </rPh>
    <rPh sb="36" eb="39">
      <t>ミジッシ</t>
    </rPh>
    <rPh sb="41" eb="43">
      <t>ニュウリョク</t>
    </rPh>
    <phoneticPr fontId="1"/>
  </si>
  <si>
    <r>
      <t>学校環境衛生管理マニュアル</t>
    </r>
    <r>
      <rPr>
        <u/>
        <sz val="9"/>
        <color rgb="FFFF0000"/>
        <rFont val="ＭＳ Ｐゴシック"/>
        <family val="3"/>
        <charset val="128"/>
      </rPr>
      <t>（文部科学省HP）</t>
    </r>
    <phoneticPr fontId="1"/>
  </si>
  <si>
    <t>「学校環境衛生基準」の理論と実践［平成30年度改訂版］</t>
    <phoneticPr fontId="1"/>
  </si>
  <si>
    <r>
      <t>「</t>
    </r>
    <r>
      <rPr>
        <b/>
        <sz val="11"/>
        <color theme="1"/>
        <rFont val="ＭＳ Ｐゴシック"/>
        <family val="3"/>
        <charset val="128"/>
      </rPr>
      <t>別紙８</t>
    </r>
    <r>
      <rPr>
        <sz val="11"/>
        <color theme="1"/>
        <rFont val="ＭＳ Ｐゴシック"/>
        <family val="2"/>
        <charset val="128"/>
      </rPr>
      <t>」を作成してください</t>
    </r>
    <rPh sb="1" eb="3">
      <t>ベッシ</t>
    </rPh>
    <phoneticPr fontId="1"/>
  </si>
  <si>
    <r>
      <t>※　</t>
    </r>
    <r>
      <rPr>
        <u/>
        <sz val="11"/>
        <color theme="1"/>
        <rFont val="ＭＳ Ｐゴシック"/>
        <family val="3"/>
        <charset val="128"/>
      </rPr>
      <t>耐震診断を実施</t>
    </r>
    <r>
      <rPr>
        <sz val="11"/>
        <color theme="1"/>
        <rFont val="ＭＳ Ｐゴシック"/>
        <family val="2"/>
        <charset val="128"/>
      </rPr>
      <t>した結果、</t>
    </r>
    <r>
      <rPr>
        <u/>
        <sz val="11"/>
        <color theme="1"/>
        <rFont val="ＭＳ Ｐゴシック"/>
        <family val="3"/>
        <charset val="128"/>
      </rPr>
      <t>非木造建物でＩＳ値が０．６未満</t>
    </r>
    <r>
      <rPr>
        <sz val="11"/>
        <color theme="1"/>
        <rFont val="ＭＳ Ｐゴシック"/>
        <family val="2"/>
        <charset val="128"/>
      </rPr>
      <t>又は</t>
    </r>
    <r>
      <rPr>
        <u/>
        <sz val="11"/>
        <color theme="1"/>
        <rFont val="ＭＳ Ｐゴシック"/>
        <family val="3"/>
        <charset val="128"/>
      </rPr>
      <t>木造建物でＩＷ値が１．０未満</t>
    </r>
    <r>
      <rPr>
        <sz val="11"/>
        <color theme="1"/>
        <rFont val="ＭＳ Ｐゴシック"/>
        <family val="2"/>
        <charset val="128"/>
      </rPr>
      <t>と判断された</t>
    </r>
    <phoneticPr fontId="1"/>
  </si>
  <si>
    <r>
      <t>「専修学校における学校評価ガイドライン」（平成25年3月）</t>
    </r>
    <r>
      <rPr>
        <b/>
        <u/>
        <sz val="9"/>
        <color rgb="FFFF0000"/>
        <rFont val="ＭＳ Ｐゴシック"/>
        <family val="3"/>
        <charset val="128"/>
      </rPr>
      <t>文部科学省</t>
    </r>
    <phoneticPr fontId="1"/>
  </si>
  <si>
    <t>・元のページに戻るには、①下部のタブ「調書」をクリックしてください。</t>
    <rPh sb="1" eb="2">
      <t>モト</t>
    </rPh>
    <rPh sb="7" eb="8">
      <t>モド</t>
    </rPh>
    <rPh sb="13" eb="15">
      <t>カブ</t>
    </rPh>
    <rPh sb="19" eb="21">
      <t>チョウショ</t>
    </rPh>
    <phoneticPr fontId="1"/>
  </si>
  <si>
    <t>　　　　②WEBからは、画面下部タスクバーのExcelのアイコンをクリックしてください。</t>
    <rPh sb="12" eb="14">
      <t>ガメン</t>
    </rPh>
    <rPh sb="14" eb="16">
      <t>カブ</t>
    </rPh>
    <phoneticPr fontId="1"/>
  </si>
  <si>
    <t>別紙１　参考　（①～③）</t>
    <rPh sb="0" eb="2">
      <t>ベッシ</t>
    </rPh>
    <rPh sb="4" eb="6">
      <t>サンコウ</t>
    </rPh>
    <phoneticPr fontId="1"/>
  </si>
  <si>
    <t>第三十条　</t>
    <phoneticPr fontId="1"/>
  </si>
  <si>
    <t>第三十条　2</t>
    <phoneticPr fontId="1"/>
  </si>
  <si>
    <t>５　未収入金・未払金の状況</t>
    <phoneticPr fontId="1"/>
  </si>
  <si>
    <t>未収入金の内容</t>
    <rPh sb="0" eb="2">
      <t>ミシュウ</t>
    </rPh>
    <rPh sb="2" eb="4">
      <t>ニュウキン</t>
    </rPh>
    <rPh sb="5" eb="7">
      <t>ナイヨウ</t>
    </rPh>
    <phoneticPr fontId="1"/>
  </si>
  <si>
    <t>1有⇒下記２種の検査が必要・下表に入力</t>
  </si>
  <si>
    <t>1有⇒検査2種必要・下表に入力</t>
  </si>
  <si>
    <t>※上で入力した金額の計算過程や根拠（勘定科目名など）を下のマスに入力してください。</t>
    <rPh sb="27" eb="28">
      <t>シタ</t>
    </rPh>
    <rPh sb="32" eb="34">
      <t>ニュウリョク</t>
    </rPh>
    <phoneticPr fontId="1"/>
  </si>
  <si>
    <t>寄付金・学校債</t>
    <rPh sb="0" eb="2">
      <t>キフ</t>
    </rPh>
    <phoneticPr fontId="1"/>
  </si>
  <si>
    <t>令和７年度計画</t>
    <rPh sb="0" eb="2">
      <t>レイワ</t>
    </rPh>
    <rPh sb="3" eb="5">
      <t>ネンド</t>
    </rPh>
    <rPh sb="5" eb="7">
      <t>ケイカク</t>
    </rPh>
    <phoneticPr fontId="1"/>
  </si>
  <si>
    <t>令和６年度実績</t>
    <rPh sb="0" eb="2">
      <t>レイワ</t>
    </rPh>
    <rPh sb="3" eb="5">
      <t>ネンド</t>
    </rPh>
    <rPh sb="5" eb="7">
      <t>ジッセキ</t>
    </rPh>
    <phoneticPr fontId="1"/>
  </si>
  <si>
    <t>(参考）：学則、教職員名簿</t>
    <phoneticPr fontId="1"/>
  </si>
  <si>
    <t>判定</t>
    <rPh sb="0" eb="2">
      <t>ハンテイ</t>
    </rPh>
    <phoneticPr fontId="1"/>
  </si>
  <si>
    <t>○△</t>
    <phoneticPr fontId="1"/>
  </si>
  <si>
    <t>４１人以上の学級数</t>
    <phoneticPr fontId="1"/>
  </si>
  <si>
    <t>（１）学則の規定及び設置基準に基づく教職員の人数</t>
    <phoneticPr fontId="1"/>
  </si>
  <si>
    <t>㊟２：理事会の議事については、文部科学省令で定めるところにより、議事録を作成しなければならない（私立学校法第43条）。</t>
    <rPh sb="48" eb="53">
      <t>シリツガッコウホウ</t>
    </rPh>
    <rPh sb="53" eb="54">
      <t>ダイ</t>
    </rPh>
    <rPh sb="56" eb="57">
      <t>ジョウイジョウ</t>
    </rPh>
    <phoneticPr fontId="1"/>
  </si>
  <si>
    <t>（７）施設の整備状況</t>
    <phoneticPr fontId="1"/>
  </si>
  <si>
    <t>保健管理に関する指導を行う医師</t>
    <phoneticPr fontId="1"/>
  </si>
  <si>
    <t>ク　心臓の疾病及び異常（㊟２）</t>
    <phoneticPr fontId="1"/>
  </si>
  <si>
    <r>
      <t>第十一条から前条までに定めるもののほか、健康診断の時期及び検査の項目その他健康診断に関し必要な事項は、前項に規定するものを除き、第十一条の健康診断に関するものについては政令で、</t>
    </r>
    <r>
      <rPr>
        <u/>
        <sz val="11"/>
        <color theme="1"/>
        <rFont val="ＭＳ Ｐゴシック"/>
        <family val="3"/>
        <charset val="128"/>
      </rPr>
      <t>第十三条</t>
    </r>
    <r>
      <rPr>
        <sz val="11"/>
        <color theme="1"/>
        <rFont val="ＭＳ Ｐゴシック"/>
        <family val="2"/>
        <charset val="128"/>
      </rPr>
      <t>及び第十五条</t>
    </r>
    <r>
      <rPr>
        <u/>
        <sz val="11"/>
        <color theme="1"/>
        <rFont val="ＭＳ Ｐゴシック"/>
        <family val="3"/>
        <charset val="128"/>
      </rPr>
      <t>の健康診断に関するものについては文部科学省令で定める。</t>
    </r>
    <phoneticPr fontId="1"/>
  </si>
  <si>
    <t>第六条　</t>
  </si>
  <si>
    <t>法第十三条第一項の健康診断における検査の項目は、次のとおりとする。</t>
  </si>
  <si>
    <t>一　</t>
  </si>
  <si>
    <t>身長及び体重</t>
  </si>
  <si>
    <t>二　</t>
  </si>
  <si>
    <t>栄養状態</t>
  </si>
  <si>
    <t>三　</t>
  </si>
  <si>
    <t>脊柱及び胸郭の疾病及び異常の有無並びに四肢の状態</t>
  </si>
  <si>
    <t>四　</t>
  </si>
  <si>
    <t>視力及び聴力</t>
  </si>
  <si>
    <t>五　</t>
  </si>
  <si>
    <t>眼の疾病及び異常の有無</t>
  </si>
  <si>
    <t>六　</t>
  </si>
  <si>
    <t>耳鼻咽いん頭疾患及び皮膚疾患の有無</t>
  </si>
  <si>
    <t>七　</t>
  </si>
  <si>
    <t>歯及び口腔くうの疾病及び異常の有無</t>
  </si>
  <si>
    <t>八　</t>
  </si>
  <si>
    <t>結核の有無</t>
  </si>
  <si>
    <t>九　</t>
  </si>
  <si>
    <t>心臓の疾病及び異常の有無</t>
  </si>
  <si>
    <t>十　</t>
  </si>
  <si>
    <t>尿</t>
  </si>
  <si>
    <t>十一　</t>
  </si>
  <si>
    <t>その他の疾病及び異常の有無</t>
  </si>
  <si>
    <t>前項各号に掲げるもののほか、胸囲及び肺活量、背筋力、握力等の機能を、検査の項目に加えることができる。</t>
  </si>
  <si>
    <t>第一項第八号に掲げるものの検査は、次の各号に掲げる学年において行うものとする。</t>
  </si>
  <si>
    <t>（方法及び技術的基準）</t>
  </si>
  <si>
    <t>第七条　</t>
  </si>
  <si>
    <t>法第十三条第一項の健康診断の方法及び技術的基準については、次項から第九項までに定めるもののほか、第三条の規定（同条第十号中知能に関する部分を除く。）を準用する。この場合において、同条第四号中「検査する。」とあるのは「検査する。ただし、眼鏡を使用している者の裸眼視力の検査はこれを除くことができる。」と読み替えるものとする。</t>
  </si>
  <si>
    <t>（健康診断票）</t>
  </si>
  <si>
    <t>第八条　</t>
  </si>
  <si>
    <t>学校においては、法第十三条第一項の健康診断を行つたときは、児童生徒等の健康診断票を作成しなければならない。</t>
  </si>
  <si>
    <t>校長は、児童又は生徒が進学した場合においては、その作成に係る当該児童又は生徒の健康診断票を進学先の校長に送付しなければならない。</t>
  </si>
  <si>
    <t>校長は、児童生徒等が転学した場合においては、その作成に係る当該児童生徒等の健康診断票を転学先の校長、保育所の長又は認定こども園の長に送付しなければならない。</t>
  </si>
  <si>
    <r>
      <rPr>
        <u/>
        <sz val="11"/>
        <color theme="1"/>
        <rFont val="ＭＳ Ｐゴシック"/>
        <family val="3"/>
        <charset val="128"/>
      </rPr>
      <t>児童生徒等の健康診断票は、五年間保存</t>
    </r>
    <r>
      <rPr>
        <sz val="11"/>
        <color theme="1"/>
        <rFont val="ＭＳ Ｐゴシック"/>
        <family val="3"/>
        <charset val="128"/>
      </rPr>
      <t>しなければならない。ただし、第二項の規定により送付を受けた児童又は生徒の健康診断票は、当該健康診断票に係る児童又は生徒が進学前の学校を卒業した日から五年間とする。</t>
    </r>
    <phoneticPr fontId="1"/>
  </si>
  <si>
    <r>
      <t>（1～5、7,8省略）</t>
    </r>
    <r>
      <rPr>
        <u/>
        <sz val="11"/>
        <color theme="1"/>
        <rFont val="ＭＳ Ｐゴシック"/>
        <family val="3"/>
        <charset val="128"/>
      </rPr>
      <t>前条第一項第九号の心臓の疾病及び異常の有無は、心電図検査その他の臨床医学的検査によつて検査する</t>
    </r>
    <r>
      <rPr>
        <sz val="11"/>
        <color theme="1"/>
        <rFont val="ＭＳ Ｐゴシック"/>
        <family val="3"/>
        <charset val="128"/>
      </rPr>
      <t>ものとする。</t>
    </r>
    <r>
      <rPr>
        <u/>
        <sz val="11"/>
        <color theme="1"/>
        <rFont val="ＭＳ Ｐゴシック"/>
        <family val="3"/>
        <charset val="128"/>
      </rPr>
      <t>ただし、</t>
    </r>
    <r>
      <rPr>
        <sz val="11"/>
        <color theme="1"/>
        <rFont val="ＭＳ Ｐゴシック"/>
        <family val="3"/>
        <charset val="128"/>
      </rPr>
      <t>幼稚園（特別支援学校の幼稚部を含む。以下この条及び第十一条において同じ。）の全幼児、小学校の第二学年以上の児童、中学校及び高等学校の第二学年以上の生徒、高等専門学校の第二学年以上の学生並びに</t>
    </r>
    <r>
      <rPr>
        <u/>
        <sz val="11"/>
        <color theme="1"/>
        <rFont val="ＭＳ Ｐゴシック"/>
        <family val="3"/>
        <charset val="128"/>
      </rPr>
      <t>大学の全学生については、心電図検査を除くことができる。</t>
    </r>
    <rPh sb="8" eb="10">
      <t>ショウリャク</t>
    </rPh>
    <phoneticPr fontId="1"/>
  </si>
  <si>
    <t>身体計測、視力及び聴力の検査、問診、胸部エツクス線検査、尿の検査その他の予診的事項に属する検査は、学校医又は学校歯科医による診断の前に実施するものとし、学校医又は学校歯科医は、それらの検査の結果及び第十一条の保健調査を活用して診断に当たるものとする。</t>
  </si>
  <si>
    <r>
      <t>第一条、第二条、</t>
    </r>
    <r>
      <rPr>
        <u/>
        <sz val="11"/>
        <color theme="1"/>
        <rFont val="ＭＳ Ｐゴシック"/>
        <family val="3"/>
        <charset val="128"/>
      </rPr>
      <t>第五条、第六条（同条第三項及び第四項については、大学に関する部分に限る。）、第七条（同条第六項については、大学に関する部分に限る。）、第八条、第九条（同条第一項については、学生に関する部分に限る。）</t>
    </r>
    <r>
      <rPr>
        <sz val="11"/>
        <color theme="1"/>
        <rFont val="ＭＳ Ｐゴシック"/>
        <family val="2"/>
        <charset val="128"/>
      </rPr>
      <t>、第十条、第十一条（大学に関する部分に限る。）、第十二条から第二十一条まで、第二十八条、第二十九条及び前条第一項</t>
    </r>
    <r>
      <rPr>
        <u/>
        <sz val="11"/>
        <color theme="1"/>
        <rFont val="ＭＳ Ｐゴシック"/>
        <family val="3"/>
        <charset val="128"/>
      </rPr>
      <t>の規定は、専修学校に準用する。</t>
    </r>
    <r>
      <rPr>
        <sz val="11"/>
        <color theme="1"/>
        <rFont val="ＭＳ Ｐゴシック"/>
        <family val="2"/>
        <charset val="128"/>
      </rPr>
      <t>この場合において、</t>
    </r>
    <r>
      <rPr>
        <u/>
        <sz val="11"/>
        <color theme="1"/>
        <rFont val="ＭＳ Ｐゴシック"/>
        <family val="3"/>
        <charset val="128"/>
      </rPr>
      <t>第五条第一項中「六月三十日までに」とあるのは「当該学年の始期から起算して三月以内に」と</t>
    </r>
    <r>
      <rPr>
        <sz val="11"/>
        <color theme="1"/>
        <rFont val="ＭＳ Ｐゴシック"/>
        <family val="2"/>
        <charset val="128"/>
      </rPr>
      <t>、</t>
    </r>
    <r>
      <rPr>
        <u/>
        <sz val="11"/>
        <color theme="1"/>
        <rFont val="ＭＳ Ｐゴシック"/>
        <family val="3"/>
        <charset val="128"/>
      </rPr>
      <t>第七条第八項中「学校医又は学校歯科医」とあるのは「医師」と、第九条第二項中「学校医その他の医師」とあるのは「医師」と、</t>
    </r>
    <r>
      <rPr>
        <sz val="11"/>
        <color theme="1"/>
        <rFont val="ＭＳ Ｐゴシック"/>
        <family val="2"/>
        <charset val="128"/>
      </rPr>
      <t>第十二条中「第五条」とあるのは「第三十条において準用する第五条」と、第十九条第二号、第三号及び第四号中「学校医その他の医師」とあるのは「医師」と、第十九条第五号及び第六号並びに第二十一条第一項中「学校医」とあるのは「医師」とそれぞれ</t>
    </r>
    <r>
      <rPr>
        <u/>
        <sz val="11"/>
        <color theme="1"/>
        <rFont val="ＭＳ Ｐゴシック"/>
        <family val="3"/>
        <charset val="128"/>
      </rPr>
      <t>読み替えるものとする。</t>
    </r>
    <phoneticPr fontId="1"/>
  </si>
  <si>
    <r>
      <t>第一項各号に掲げる検査の項目のうち、小学校の第四学年及び第六学年、中学校及び高等学校の第二学年並びに高等専門学校の第二学年及び第四学年においては第四号に掲げるもののうち聴力を、</t>
    </r>
    <r>
      <rPr>
        <u/>
        <sz val="11"/>
        <color theme="1"/>
        <rFont val="ＭＳ Ｐゴシック"/>
        <family val="3"/>
        <charset val="128"/>
      </rPr>
      <t>大学においては第三号、第四号、第七号及び第十号に掲げるものを、それぞれ検査の項目から除くことができる。</t>
    </r>
    <phoneticPr fontId="1"/>
  </si>
  <si>
    <t>法第十五条第一項の健康診断における検査の項目は、次のとおりとする。</t>
    <phoneticPr fontId="1"/>
  </si>
  <si>
    <t>身長、体重及び腹囲</t>
  </si>
  <si>
    <t>血圧</t>
  </si>
  <si>
    <t>胃の疾病及び異常の有無</t>
  </si>
  <si>
    <t>貧血検査</t>
  </si>
  <si>
    <t>肝機能検査</t>
  </si>
  <si>
    <t>血中脂質検査</t>
  </si>
  <si>
    <t>血糖検査</t>
  </si>
  <si>
    <t>心電図検査</t>
  </si>
  <si>
    <t>十二　</t>
  </si>
  <si>
    <t>労働安全衛生規則　【抜粋】</t>
    <phoneticPr fontId="1"/>
  </si>
  <si>
    <t>参考資料　【第２「１　（７）「専修学校における学校評価ガイドライン」に基づく学校評価の実施状況」分野】</t>
    <rPh sb="0" eb="4">
      <t>サンコウシリョウ</t>
    </rPh>
    <rPh sb="6" eb="7">
      <t>ダイブンヤ</t>
    </rPh>
    <phoneticPr fontId="1"/>
  </si>
  <si>
    <r>
      <t>役　員　・　評　議　員　名　簿　　</t>
    </r>
    <r>
      <rPr>
        <b/>
        <sz val="24"/>
        <color theme="1"/>
        <rFont val="ＭＳ Ｐゴシック"/>
        <family val="3"/>
        <charset val="128"/>
      </rPr>
      <t>（特別利害関係等確認表）</t>
    </r>
    <rPh sb="24" eb="25">
      <t>トウ</t>
    </rPh>
    <rPh sb="25" eb="28">
      <t>カクニンヒョウ</t>
    </rPh>
    <phoneticPr fontId="1"/>
  </si>
  <si>
    <r>
      <t>※</t>
    </r>
    <r>
      <rPr>
        <b/>
        <sz val="14"/>
        <color rgb="FFFF0000"/>
        <rFont val="ＭＳ Ｐゴシック"/>
        <family val="3"/>
        <charset val="128"/>
      </rPr>
      <t>「黄色のマス」は、必須入力</t>
    </r>
    <r>
      <rPr>
        <sz val="14"/>
        <color theme="1"/>
        <rFont val="ＭＳ Ｐゴシック"/>
        <family val="2"/>
        <charset val="128"/>
      </rPr>
      <t>です。</t>
    </r>
    <r>
      <rPr>
        <b/>
        <sz val="14"/>
        <color rgb="FFFF0000"/>
        <rFont val="ＭＳ Ｐゴシック"/>
        <family val="3"/>
        <charset val="128"/>
      </rPr>
      <t>「緑色のマス」は該当する場合に入力</t>
    </r>
    <r>
      <rPr>
        <sz val="14"/>
        <color theme="1"/>
        <rFont val="ＭＳ Ｐゴシック"/>
        <family val="2"/>
        <charset val="128"/>
      </rPr>
      <t>してください。</t>
    </r>
    <rPh sb="2" eb="4">
      <t>キイロ</t>
    </rPh>
    <rPh sb="10" eb="12">
      <t>ヒッス</t>
    </rPh>
    <rPh sb="12" eb="14">
      <t>ニュウリョク</t>
    </rPh>
    <rPh sb="18" eb="20">
      <t>ミドリイロ</t>
    </rPh>
    <rPh sb="25" eb="27">
      <t>ガイトウ</t>
    </rPh>
    <rPh sb="29" eb="31">
      <t>バアイ</t>
    </rPh>
    <rPh sb="32" eb="34">
      <t>ニュウリョク</t>
    </rPh>
    <phoneticPr fontId="1"/>
  </si>
  <si>
    <r>
      <t>※「</t>
    </r>
    <r>
      <rPr>
        <b/>
        <sz val="14"/>
        <color rgb="FFFF0000"/>
        <rFont val="ＭＳ Ｐゴシック"/>
        <family val="3"/>
        <charset val="128"/>
      </rPr>
      <t>特別利害関係者（※）</t>
    </r>
    <r>
      <rPr>
        <sz val="14"/>
        <color theme="1"/>
        <rFont val="ＭＳ Ｐゴシック"/>
        <family val="2"/>
        <charset val="128"/>
      </rPr>
      <t>」に該当する場合は、その</t>
    </r>
    <r>
      <rPr>
        <b/>
        <sz val="14"/>
        <color rgb="FFFF0000"/>
        <rFont val="ＭＳ Ｐゴシック"/>
        <family val="3"/>
        <charset val="128"/>
      </rPr>
      <t>２人の役員・評議員の行と列が交差する赤枠内のマス（白色）に〇印</t>
    </r>
    <r>
      <rPr>
        <sz val="14"/>
        <color theme="1"/>
        <rFont val="ＭＳ Ｐゴシック"/>
        <family val="2"/>
        <charset val="128"/>
      </rPr>
      <t>を入力してください。</t>
    </r>
    <r>
      <rPr>
        <sz val="12"/>
        <color theme="1"/>
        <rFont val="ＭＳ Ｐゴシック"/>
        <family val="3"/>
        <charset val="128"/>
      </rPr>
      <t>　（相対する灰色マス(入力不可)には自動的に○印が反映されます。）</t>
    </r>
    <rPh sb="25" eb="26">
      <t>ニン</t>
    </rPh>
    <rPh sb="27" eb="29">
      <t>ヤクイン</t>
    </rPh>
    <rPh sb="30" eb="33">
      <t>ヒョウギイン</t>
    </rPh>
    <rPh sb="42" eb="45">
      <t>アカワクナイ</t>
    </rPh>
    <rPh sb="49" eb="51">
      <t>ハクショク</t>
    </rPh>
    <rPh sb="56" eb="58">
      <t>ニュウリョク</t>
    </rPh>
    <rPh sb="67" eb="69">
      <t>アイタイ</t>
    </rPh>
    <rPh sb="71" eb="73">
      <t>ハイイロ</t>
    </rPh>
    <rPh sb="76" eb="80">
      <t>ニュウリョクフカ</t>
    </rPh>
    <rPh sb="83" eb="86">
      <t>ジドウテキ</t>
    </rPh>
    <rPh sb="91" eb="93">
      <t>ハンエイ</t>
    </rPh>
    <phoneticPr fontId="1"/>
  </si>
  <si>
    <r>
      <t>※</t>
    </r>
    <r>
      <rPr>
        <b/>
        <sz val="14"/>
        <color rgb="FFFF0000"/>
        <rFont val="ＭＳ Ｐゴシック"/>
        <family val="3"/>
        <charset val="128"/>
      </rPr>
      <t>評議員</t>
    </r>
    <r>
      <rPr>
        <sz val="14"/>
        <color theme="1"/>
        <rFont val="ＭＳ Ｐゴシック"/>
        <family val="2"/>
        <charset val="128"/>
      </rPr>
      <t>については、「</t>
    </r>
    <r>
      <rPr>
        <b/>
        <sz val="14"/>
        <color rgb="FFFF0000"/>
        <rFont val="ＭＳ Ｐゴシック"/>
        <family val="3"/>
        <charset val="128"/>
      </rPr>
      <t>理事又は理事会が選任した評議員</t>
    </r>
    <r>
      <rPr>
        <sz val="14"/>
        <color theme="1"/>
        <rFont val="ＭＳ Ｐゴシック"/>
        <family val="2"/>
        <charset val="128"/>
      </rPr>
      <t>」と「</t>
    </r>
    <r>
      <rPr>
        <b/>
        <sz val="14"/>
        <color rgb="FFFF0000"/>
        <rFont val="ＭＳ Ｐゴシック"/>
        <family val="3"/>
        <charset val="128"/>
      </rPr>
      <t>職員である評議員</t>
    </r>
    <r>
      <rPr>
        <sz val="14"/>
        <color theme="1"/>
        <rFont val="ＭＳ Ｐゴシック"/>
        <family val="2"/>
        <charset val="128"/>
      </rPr>
      <t>」に該当する場合にはそれぞれ</t>
    </r>
    <r>
      <rPr>
        <b/>
        <sz val="14"/>
        <color rgb="FFFF0000"/>
        <rFont val="ＭＳ Ｐゴシック"/>
        <family val="3"/>
        <charset val="128"/>
      </rPr>
      <t>○印</t>
    </r>
    <r>
      <rPr>
        <sz val="14"/>
        <rFont val="ＭＳ Ｐゴシック"/>
        <family val="3"/>
        <charset val="128"/>
      </rPr>
      <t>を入力</t>
    </r>
    <r>
      <rPr>
        <sz val="14"/>
        <color theme="1"/>
        <rFont val="ＭＳ Ｐゴシック"/>
        <family val="2"/>
        <charset val="128"/>
      </rPr>
      <t>してください。</t>
    </r>
    <rPh sb="1" eb="4">
      <t>ヒョウギイン</t>
    </rPh>
    <rPh sb="11" eb="14">
      <t>リジマタ</t>
    </rPh>
    <rPh sb="15" eb="18">
      <t>リジカイ</t>
    </rPh>
    <rPh sb="19" eb="21">
      <t>センニン</t>
    </rPh>
    <rPh sb="23" eb="26">
      <t>ヒョウギイン</t>
    </rPh>
    <rPh sb="29" eb="31">
      <t>ショクイン</t>
    </rPh>
    <rPh sb="34" eb="37">
      <t>ヒョウギイン</t>
    </rPh>
    <rPh sb="39" eb="41">
      <t>ガイトウ</t>
    </rPh>
    <rPh sb="43" eb="45">
      <t>バアイ</t>
    </rPh>
    <rPh sb="52" eb="53">
      <t>シルシ</t>
    </rPh>
    <rPh sb="54" eb="56">
      <t>ニュウリョク</t>
    </rPh>
    <phoneticPr fontId="1"/>
  </si>
  <si>
    <t>特別利害関係者数と適格性（経過措置期間）</t>
    <rPh sb="0" eb="2">
      <t>トクベツ</t>
    </rPh>
    <rPh sb="2" eb="4">
      <t>リガイ</t>
    </rPh>
    <rPh sb="4" eb="6">
      <t>カンケイ</t>
    </rPh>
    <rPh sb="6" eb="7">
      <t>シャ</t>
    </rPh>
    <rPh sb="7" eb="8">
      <t>スウ</t>
    </rPh>
    <rPh sb="9" eb="12">
      <t>テキカクセイ</t>
    </rPh>
    <rPh sb="13" eb="19">
      <t>ケイカソチキカン</t>
    </rPh>
    <phoneticPr fontId="1"/>
  </si>
  <si>
    <t>理事９</t>
    <rPh sb="0" eb="2">
      <t>リジ</t>
    </rPh>
    <phoneticPr fontId="1"/>
  </si>
  <si>
    <t>理事１０</t>
    <rPh sb="0" eb="2">
      <t>リジ</t>
    </rPh>
    <phoneticPr fontId="1"/>
  </si>
  <si>
    <t>評議員１０</t>
    <rPh sb="0" eb="3">
      <t>ヒョウギイン</t>
    </rPh>
    <phoneticPr fontId="1"/>
  </si>
  <si>
    <t>評議員１１</t>
    <rPh sb="0" eb="3">
      <t>ヒョウギイン</t>
    </rPh>
    <phoneticPr fontId="1"/>
  </si>
  <si>
    <t>評議員１２</t>
    <rPh sb="0" eb="3">
      <t>ヒョウギイン</t>
    </rPh>
    <phoneticPr fontId="1"/>
  </si>
  <si>
    <t>評議員１３</t>
    <rPh sb="0" eb="3">
      <t>ヒョウギイン</t>
    </rPh>
    <phoneticPr fontId="1"/>
  </si>
  <si>
    <t>評議員１４</t>
    <rPh sb="0" eb="3">
      <t>ヒョウギイン</t>
    </rPh>
    <phoneticPr fontId="1"/>
  </si>
  <si>
    <t>評議員１５</t>
    <rPh sb="0" eb="3">
      <t>ヒョウギイン</t>
    </rPh>
    <phoneticPr fontId="1"/>
  </si>
  <si>
    <t>理事</t>
    <rPh sb="0" eb="2">
      <t>リジ</t>
    </rPh>
    <phoneticPr fontId="1"/>
  </si>
  <si>
    <t>監事</t>
    <rPh sb="0" eb="2">
      <t>カンジ</t>
    </rPh>
    <phoneticPr fontId="1"/>
  </si>
  <si>
    <t>評議員</t>
    <rPh sb="0" eb="3">
      <t>ヒョウギイン</t>
    </rPh>
    <phoneticPr fontId="1"/>
  </si>
  <si>
    <t>他理事と特別利害関係のある理事_≦1/3</t>
    <rPh sb="0" eb="1">
      <t>ホカ</t>
    </rPh>
    <rPh sb="1" eb="3">
      <t>リジ</t>
    </rPh>
    <rPh sb="4" eb="6">
      <t>トクベツ</t>
    </rPh>
    <rPh sb="6" eb="8">
      <t>リガイ</t>
    </rPh>
    <rPh sb="8" eb="10">
      <t>カンケイ</t>
    </rPh>
    <rPh sb="13" eb="15">
      <t>リジ</t>
    </rPh>
    <phoneticPr fontId="1"/>
  </si>
  <si>
    <t>人数</t>
    <rPh sb="0" eb="2">
      <t>ニンズウ</t>
    </rPh>
    <phoneticPr fontId="1"/>
  </si>
  <si>
    <t>総数</t>
    <rPh sb="0" eb="2">
      <t>ソウスウ</t>
    </rPh>
    <phoneticPr fontId="1"/>
  </si>
  <si>
    <t>W/T</t>
    <phoneticPr fontId="1"/>
  </si>
  <si>
    <t>理事又は
理事会が
選任した
評議員
には〇印</t>
    <phoneticPr fontId="1"/>
  </si>
  <si>
    <r>
      <t>職員</t>
    </r>
    <r>
      <rPr>
        <sz val="9"/>
        <rFont val="ＭＳ Ｐゴシック"/>
        <family val="3"/>
        <charset val="128"/>
      </rPr>
      <t>である</t>
    </r>
    <r>
      <rPr>
        <sz val="11"/>
        <rFont val="ＭＳ Ｐゴシック"/>
        <family val="3"/>
        <charset val="128"/>
      </rPr>
      <t xml:space="preserve">
評議員
には〇印</t>
    </r>
    <rPh sb="0" eb="2">
      <t>ショクイン</t>
    </rPh>
    <phoneticPr fontId="1"/>
  </si>
  <si>
    <t>全対象</t>
    <rPh sb="0" eb="3">
      <t>ゼンタイショウ</t>
    </rPh>
    <phoneticPr fontId="1"/>
  </si>
  <si>
    <t>いずれかと特別利害関係の評議員_≦1/3</t>
    <rPh sb="12" eb="15">
      <t>ヒョウギイン</t>
    </rPh>
    <phoneticPr fontId="1"/>
  </si>
  <si>
    <t>職員評議員比率_≦1/3</t>
    <rPh sb="0" eb="2">
      <t>ショクイン</t>
    </rPh>
    <rPh sb="2" eb="5">
      <t>ヒョウギイン</t>
    </rPh>
    <rPh sb="5" eb="7">
      <t>ヒリツ</t>
    </rPh>
    <phoneticPr fontId="1"/>
  </si>
  <si>
    <t>理事・理事会選任の評議員比率_≦1/2</t>
    <rPh sb="0" eb="2">
      <t>リジ</t>
    </rPh>
    <rPh sb="3" eb="6">
      <t>リジカイ</t>
    </rPh>
    <rPh sb="6" eb="8">
      <t>センニン</t>
    </rPh>
    <rPh sb="9" eb="12">
      <t>ヒョウギイン</t>
    </rPh>
    <rPh sb="12" eb="14">
      <t>ヒリツ</t>
    </rPh>
    <phoneticPr fontId="1"/>
  </si>
  <si>
    <t>評議員１０</t>
  </si>
  <si>
    <t>評議員１１</t>
  </si>
  <si>
    <t>評議員１２</t>
  </si>
  <si>
    <t>評議員１３</t>
  </si>
  <si>
    <t>評議員１４</t>
  </si>
  <si>
    <t>評議員１５</t>
  </si>
  <si>
    <r>
      <t>【記入例】　理事１の方と理事３の方が「特別利害関係者</t>
    </r>
    <r>
      <rPr>
        <sz val="14"/>
        <color rgb="FFFF0000"/>
        <rFont val="ＭＳ Ｐゴシック"/>
        <family val="3"/>
        <charset val="128"/>
      </rPr>
      <t>（※）</t>
    </r>
    <r>
      <rPr>
        <sz val="14"/>
        <color theme="1"/>
        <rFont val="ＭＳ Ｐゴシック"/>
        <family val="3"/>
        <charset val="128"/>
      </rPr>
      <t>」に該当する場合は、「理事１　氏名」の行と「理事３」の列が交差するマスに〇印を入力してください。</t>
    </r>
    <rPh sb="68" eb="70">
      <t>ニュウリョク</t>
    </rPh>
    <phoneticPr fontId="1"/>
  </si>
  <si>
    <t>自動的に相対する灰色網掛け部分（「理事３　氏名」の行と「理事１」の列が交差するマス）も〇印が表示されます。</t>
    <rPh sb="4" eb="6">
      <t>アイタイ</t>
    </rPh>
    <rPh sb="8" eb="12">
      <t>ハイイロアミカ</t>
    </rPh>
    <rPh sb="13" eb="15">
      <t>ブブン</t>
    </rPh>
    <rPh sb="46" eb="48">
      <t>ヒョウジ</t>
    </rPh>
    <phoneticPr fontId="1"/>
  </si>
  <si>
    <r>
      <rPr>
        <b/>
        <sz val="14"/>
        <rFont val="ＭＳ Ｐゴシック"/>
        <family val="3"/>
        <charset val="128"/>
      </rPr>
      <t>※「特別利害関係」とは</t>
    </r>
    <r>
      <rPr>
        <b/>
        <sz val="12"/>
        <rFont val="ＭＳ Ｐゴシック"/>
        <family val="3"/>
        <charset val="128"/>
      </rPr>
      <t xml:space="preserve">
</t>
    </r>
    <r>
      <rPr>
        <sz val="11"/>
        <rFont val="ＭＳ Ｐゴシック"/>
        <family val="3"/>
        <charset val="128"/>
      </rPr>
      <t xml:space="preserve">    （私立学校法第３１条第６項）</t>
    </r>
    <rPh sb="17" eb="22">
      <t>シリツガッコウホウ</t>
    </rPh>
    <rPh sb="22" eb="23">
      <t>ダイ</t>
    </rPh>
    <rPh sb="25" eb="26">
      <t>ジョウ</t>
    </rPh>
    <rPh sb="26" eb="27">
      <t>ダイ</t>
    </rPh>
    <rPh sb="28" eb="29">
      <t>コウ</t>
    </rPh>
    <phoneticPr fontId="1"/>
  </si>
  <si>
    <r>
      <t>　一方の者が他方の者の</t>
    </r>
    <r>
      <rPr>
        <b/>
        <u/>
        <sz val="12"/>
        <rFont val="ＭＳ Ｐゴシック"/>
        <family val="3"/>
        <charset val="128"/>
      </rPr>
      <t>配偶者</t>
    </r>
    <r>
      <rPr>
        <sz val="12"/>
        <rFont val="ＭＳ Ｐゴシック"/>
        <family val="3"/>
        <charset val="128"/>
      </rPr>
      <t>又は</t>
    </r>
    <r>
      <rPr>
        <b/>
        <u/>
        <sz val="12"/>
        <rFont val="ＭＳ Ｐゴシック"/>
        <family val="3"/>
        <charset val="128"/>
      </rPr>
      <t>三親等以内の親族</t>
    </r>
    <r>
      <rPr>
        <sz val="12"/>
        <rFont val="ＭＳ Ｐゴシック"/>
        <family val="3"/>
        <charset val="128"/>
      </rPr>
      <t>である関係その他特別な利害関係として</t>
    </r>
    <r>
      <rPr>
        <b/>
        <u/>
        <sz val="12"/>
        <rFont val="ＭＳ Ｐゴシック"/>
        <family val="3"/>
        <charset val="128"/>
      </rPr>
      <t>文部科学省令で定めるもの</t>
    </r>
    <phoneticPr fontId="1"/>
  </si>
  <si>
    <t>理事２ 氏名　さいたま　一郎</t>
    <rPh sb="0" eb="2">
      <t>リジ</t>
    </rPh>
    <rPh sb="4" eb="6">
      <t>シメイ</t>
    </rPh>
    <rPh sb="12" eb="14">
      <t>イチロウ</t>
    </rPh>
    <phoneticPr fontId="1"/>
  </si>
  <si>
    <t>（私立学校法施行規則第１２条）</t>
    <rPh sb="1" eb="6">
      <t>シリツガッコウホウ</t>
    </rPh>
    <rPh sb="10" eb="11">
      <t>ダイ</t>
    </rPh>
    <rPh sb="13" eb="14">
      <t>ジョウ</t>
    </rPh>
    <phoneticPr fontId="1"/>
  </si>
  <si>
    <t>「私立学校法の改正について」（文部科学省）より</t>
    <phoneticPr fontId="1"/>
  </si>
  <si>
    <t>（６）評議員の構成の制限</t>
    <phoneticPr fontId="1"/>
  </si>
  <si>
    <t>ア　職員である者の割合</t>
    <phoneticPr fontId="1"/>
  </si>
  <si>
    <t>評議員のうち職員である者の人数</t>
    <phoneticPr fontId="1"/>
  </si>
  <si>
    <r>
      <t xml:space="preserve">評議員総数　 </t>
    </r>
    <r>
      <rPr>
        <sz val="8"/>
        <rFont val="ＭＳ Ｐゴシック"/>
        <family val="3"/>
        <charset val="128"/>
      </rPr>
      <t>（「（５）現在の評議員の選任状況」の表から引用）</t>
    </r>
    <rPh sb="3" eb="5">
      <t>ソウスウ</t>
    </rPh>
    <rPh sb="12" eb="14">
      <t>ゲンザイ</t>
    </rPh>
    <rPh sb="15" eb="18">
      <t>ヒョウギイン</t>
    </rPh>
    <rPh sb="19" eb="21">
      <t>センニン</t>
    </rPh>
    <rPh sb="21" eb="23">
      <t>ジョウキョウ</t>
    </rPh>
    <rPh sb="25" eb="26">
      <t>ヒョウ</t>
    </rPh>
    <rPh sb="28" eb="30">
      <t>インヨウ</t>
    </rPh>
    <phoneticPr fontId="1"/>
  </si>
  <si>
    <t>評議員のうち職員である者の人数の割合</t>
    <phoneticPr fontId="1"/>
  </si>
  <si>
    <t>イ　理事会又は理事が選任した評議員の割合</t>
    <rPh sb="14" eb="17">
      <t>ヒョウギイン</t>
    </rPh>
    <rPh sb="18" eb="20">
      <t>ワリアイ</t>
    </rPh>
    <phoneticPr fontId="1"/>
  </si>
  <si>
    <t>項</t>
    <rPh sb="0" eb="1">
      <t>コウ</t>
    </rPh>
    <phoneticPr fontId="1"/>
  </si>
  <si>
    <t>　　・子の看護休暇の名称を「子の看護等休暇」に変更する。</t>
    <rPh sb="3" eb="4">
      <t>コ</t>
    </rPh>
    <rPh sb="5" eb="9">
      <t>カンゴキュウカ</t>
    </rPh>
    <rPh sb="10" eb="12">
      <t>メイショウ</t>
    </rPh>
    <rPh sb="14" eb="15">
      <t>コ</t>
    </rPh>
    <rPh sb="16" eb="18">
      <t>カンゴ</t>
    </rPh>
    <rPh sb="18" eb="19">
      <t>トウ</t>
    </rPh>
    <rPh sb="19" eb="21">
      <t>キュウカ</t>
    </rPh>
    <rPh sb="23" eb="25">
      <t>ヘンコウ</t>
    </rPh>
    <phoneticPr fontId="1"/>
  </si>
  <si>
    <t>　　・小学校3年生修了まで（改正前は小学校就学の始期に達するまで）の子について、子の看護等休暇を取得できる。</t>
    <rPh sb="3" eb="6">
      <t>ショウガッコウ</t>
    </rPh>
    <rPh sb="7" eb="9">
      <t>ネンセイ</t>
    </rPh>
    <rPh sb="9" eb="11">
      <t>シュウリョウ</t>
    </rPh>
    <rPh sb="14" eb="17">
      <t>カイセイマエ</t>
    </rPh>
    <rPh sb="34" eb="35">
      <t>コ</t>
    </rPh>
    <rPh sb="40" eb="41">
      <t>コ</t>
    </rPh>
    <rPh sb="42" eb="44">
      <t>カンゴ</t>
    </rPh>
    <rPh sb="44" eb="45">
      <t>トウ</t>
    </rPh>
    <rPh sb="45" eb="47">
      <t>キュウカ</t>
    </rPh>
    <rPh sb="48" eb="50">
      <t>シュトク</t>
    </rPh>
    <phoneticPr fontId="1"/>
  </si>
  <si>
    <t>　　・子の看護等休暇の取得事由として、感染症に伴う学級閉鎖等、入園（入学）式、卒園式を追加。</t>
    <rPh sb="3" eb="4">
      <t>コ</t>
    </rPh>
    <rPh sb="5" eb="7">
      <t>カンゴ</t>
    </rPh>
    <rPh sb="7" eb="8">
      <t>トウ</t>
    </rPh>
    <rPh sb="8" eb="10">
      <t>キュウカ</t>
    </rPh>
    <rPh sb="11" eb="13">
      <t>シュトク</t>
    </rPh>
    <rPh sb="13" eb="15">
      <t>ジユウ</t>
    </rPh>
    <rPh sb="19" eb="22">
      <t>カンセンショウ</t>
    </rPh>
    <rPh sb="23" eb="24">
      <t>トモナ</t>
    </rPh>
    <rPh sb="25" eb="27">
      <t>ガッキュウ</t>
    </rPh>
    <rPh sb="27" eb="29">
      <t>ヘイサ</t>
    </rPh>
    <rPh sb="29" eb="30">
      <t>トウ</t>
    </rPh>
    <rPh sb="31" eb="32">
      <t>ハイ</t>
    </rPh>
    <rPh sb="32" eb="33">
      <t>エン</t>
    </rPh>
    <rPh sb="34" eb="36">
      <t>ニュウガク</t>
    </rPh>
    <rPh sb="37" eb="38">
      <t>シキ</t>
    </rPh>
    <rPh sb="39" eb="41">
      <t>ソツエン</t>
    </rPh>
    <rPh sb="41" eb="42">
      <t>シキ</t>
    </rPh>
    <rPh sb="43" eb="45">
      <t>ツイカ</t>
    </rPh>
    <phoneticPr fontId="1"/>
  </si>
  <si>
    <t>　　・労使協定により対象から除外できる労働者から、「継続雇用期間６か月未満の労働者」を撤廃。</t>
    <rPh sb="3" eb="5">
      <t>ロウシ</t>
    </rPh>
    <rPh sb="5" eb="7">
      <t>キョウテイ</t>
    </rPh>
    <rPh sb="10" eb="12">
      <t>タイショウ</t>
    </rPh>
    <rPh sb="14" eb="16">
      <t>ジョガイ</t>
    </rPh>
    <rPh sb="19" eb="22">
      <t>ロウドウシャ</t>
    </rPh>
    <rPh sb="26" eb="28">
      <t>ケイゾク</t>
    </rPh>
    <rPh sb="28" eb="30">
      <t>コヨウ</t>
    </rPh>
    <rPh sb="30" eb="32">
      <t>キカン</t>
    </rPh>
    <rPh sb="34" eb="35">
      <t>ゲツ</t>
    </rPh>
    <rPh sb="35" eb="37">
      <t>ミマン</t>
    </rPh>
    <rPh sb="38" eb="41">
      <t>ロウドウシャ</t>
    </rPh>
    <rPh sb="43" eb="45">
      <t>テッパイ</t>
    </rPh>
    <phoneticPr fontId="1"/>
  </si>
  <si>
    <t>　　・所定外労働の制限（残業免除）の対象を小学校就学前（改正前は3歳未満）の子を養育する労働者とする。</t>
    <rPh sb="3" eb="5">
      <t>ショテイ</t>
    </rPh>
    <rPh sb="5" eb="6">
      <t>ガイ</t>
    </rPh>
    <rPh sb="6" eb="8">
      <t>ロウドウ</t>
    </rPh>
    <rPh sb="9" eb="11">
      <t>セイゲン</t>
    </rPh>
    <rPh sb="12" eb="14">
      <t>ザンギョウ</t>
    </rPh>
    <rPh sb="14" eb="16">
      <t>メンジョ</t>
    </rPh>
    <rPh sb="18" eb="20">
      <t>タイショウ</t>
    </rPh>
    <rPh sb="21" eb="24">
      <t>ショウガッコウ</t>
    </rPh>
    <rPh sb="24" eb="27">
      <t>シュウガクマエ</t>
    </rPh>
    <rPh sb="28" eb="31">
      <t>カイセイマエ</t>
    </rPh>
    <rPh sb="33" eb="36">
      <t>サイミマン</t>
    </rPh>
    <rPh sb="38" eb="39">
      <t>コ</t>
    </rPh>
    <rPh sb="40" eb="42">
      <t>ヨウイク</t>
    </rPh>
    <rPh sb="44" eb="47">
      <t>ロウドウシャ</t>
    </rPh>
    <phoneticPr fontId="1"/>
  </si>
  <si>
    <t>エ　バス運転前後のアルコールチェックの実施状況</t>
    <rPh sb="1" eb="2">
      <t>エン</t>
    </rPh>
    <rPh sb="3" eb="7">
      <t>ウンテンゼンゴ</t>
    </rPh>
    <rPh sb="18" eb="20">
      <t>ジッシ</t>
    </rPh>
    <rPh sb="20" eb="22">
      <t>ジョウキョウ</t>
    </rPh>
    <phoneticPr fontId="1"/>
  </si>
  <si>
    <t>アルコールチェック</t>
    <phoneticPr fontId="1"/>
  </si>
  <si>
    <t>(参考）：運転日報</t>
    <rPh sb="5" eb="9">
      <t>ウンテンニッポウ</t>
    </rPh>
    <phoneticPr fontId="1"/>
  </si>
  <si>
    <t>道路交通法施行規則　【抜粋】</t>
    <phoneticPr fontId="1"/>
  </si>
  <si>
    <t>昭和三十五年総理府令第六十号</t>
  </si>
  <si>
    <t>（安全運転管理者の業務）</t>
  </si>
  <si>
    <t>第九条の十</t>
  </si>
  <si>
    <t>法第七十四条の三第二項の内閣府令で定める業務は、次に掲げるとおりとする。</t>
  </si>
  <si>
    <t>【前略】</t>
    <rPh sb="0" eb="4">
      <t>&lt;ゼンリャク&gt;</t>
    </rPh>
    <phoneticPr fontId="1"/>
  </si>
  <si>
    <t>六</t>
    <rPh sb="0" eb="1">
      <t>ロク</t>
    </rPh>
    <phoneticPr fontId="1"/>
  </si>
  <si>
    <t>運転しようとする運転者及び運転を終了した運転者に対し、酒気帯びの有無について、当該運転者の状態を目視等で確認するほか、アルコール検知器（呼気に含まれるアルコールを検知する機器であつて、国家公安委員会が定めるものをいう。次号において同じ。）を用いて確認を行うこと。</t>
    <phoneticPr fontId="1"/>
  </si>
  <si>
    <t>七</t>
    <rPh sb="0" eb="1">
      <t>ナナ</t>
    </rPh>
    <phoneticPr fontId="1"/>
  </si>
  <si>
    <t>前号の規定による確認の内容を記録し、及びその記録を一年間保存し、並びにアルコール検知器を常時有効に保持すること。</t>
    <phoneticPr fontId="1"/>
  </si>
  <si>
    <t>【後略】</t>
    <rPh sb="1" eb="3">
      <t>コウリャク</t>
    </rPh>
    <phoneticPr fontId="1"/>
  </si>
  <si>
    <t>学校保健安全法等【抜粋】</t>
    <rPh sb="7" eb="8">
      <t>トウ</t>
    </rPh>
    <rPh sb="8" eb="12">
      <t>&lt;バッスイ&gt;</t>
    </rPh>
    <phoneticPr fontId="1"/>
  </si>
  <si>
    <t>参考資料　【第４「６（２）通学、校外学習等のために運行するバスの安全管理」分野】</t>
    <rPh sb="0" eb="4">
      <t>サンコウシリョウ</t>
    </rPh>
    <rPh sb="6" eb="7">
      <t>ダイ</t>
    </rPh>
    <rPh sb="37" eb="39">
      <t>ブンヤ</t>
    </rPh>
    <phoneticPr fontId="1"/>
  </si>
  <si>
    <t>学校保健安全法施行規則等【抜粋】</t>
    <rPh sb="11" eb="12">
      <t>トウ</t>
    </rPh>
    <rPh sb="12" eb="16">
      <t>&lt;バッスイ&gt;</t>
    </rPh>
    <phoneticPr fontId="1"/>
  </si>
  <si>
    <t>（ア）育児休業を取得しやすい雇用環境の整備</t>
  </si>
  <si>
    <t>育児休業・産後パパ育休に関する研修の実施</t>
  </si>
  <si>
    <t>育児休業・産後パパ育休に関する相談体制の整備（相談窓口設置）</t>
  </si>
  <si>
    <t>教職員の育児休業・産後パパ育休取得事例の収集・提供</t>
  </si>
  <si>
    <t>教職員へ育児休業・産後パパ育休制度と育児休業取得促進に関する方針の周知</t>
  </si>
  <si>
    <t>(参考）：産前産後休業、育児休業について定めたもの(就業規則、育児休業規程など）、育児休業・産後パパ育休研修等の資料</t>
    <phoneticPr fontId="1"/>
  </si>
  <si>
    <r>
      <t>㊟：育児休業と産後パパ育休の申出が円滑に行われるようにするため、</t>
    </r>
    <r>
      <rPr>
        <u/>
        <sz val="10"/>
        <color theme="1"/>
        <rFont val="ＭＳ Ｐゴシック"/>
        <family val="3"/>
        <charset val="128"/>
      </rPr>
      <t>上記のいずれかの措置を講じることが必要</t>
    </r>
    <r>
      <rPr>
        <sz val="10"/>
        <color theme="1"/>
        <rFont val="ＭＳ Ｐゴシック"/>
        <family val="3"/>
        <charset val="128"/>
      </rPr>
      <t>（令和4年</t>
    </r>
    <phoneticPr fontId="1"/>
  </si>
  <si>
    <t>　　4月施行）。　　　※複数の措置を講じることが望ましいとされている。</t>
    <phoneticPr fontId="1"/>
  </si>
  <si>
    <t>個別周知・意向確認</t>
  </si>
  <si>
    <t>㊟２：校長理事も、任期が満了した場合は、改めて理事選任機関で選任しなければならない。</t>
    <rPh sb="3" eb="5">
      <t>コウチョウ</t>
    </rPh>
    <phoneticPr fontId="1"/>
  </si>
  <si>
    <t>㊟：校長理事も任期満了の都度、改めて選任が必要。</t>
    <rPh sb="2" eb="4">
      <t>コウチョウ</t>
    </rPh>
    <phoneticPr fontId="1"/>
  </si>
  <si>
    <t>（１０）長期(１年を超えるもの)預り金の有無</t>
    <phoneticPr fontId="1"/>
  </si>
  <si>
    <t>⇒　下記の全項目に入力</t>
    <rPh sb="9" eb="11">
      <t>ニュウリョク</t>
    </rPh>
    <phoneticPr fontId="1"/>
  </si>
  <si>
    <t>　　使用している場合の水質検査</t>
    <phoneticPr fontId="1"/>
  </si>
  <si>
    <t>（４）　２貯水槽経由の水道水を水源とする飲料水の検査</t>
    <phoneticPr fontId="1"/>
  </si>
  <si>
    <t>（４）　３井戸水等を水源とする飲料水の検査</t>
    <phoneticPr fontId="1"/>
  </si>
  <si>
    <t>（６）　２浄化槽式水洗便所</t>
    <phoneticPr fontId="1"/>
  </si>
  <si>
    <t>道路交通法　【抜粋】</t>
    <phoneticPr fontId="1"/>
  </si>
  <si>
    <t>昭和三十五年法律第百五号</t>
  </si>
  <si>
    <t>（安全運転管理者等）</t>
  </si>
  <si>
    <t>第七十四条の三</t>
  </si>
  <si>
    <t>安全運転管理者は、自動車の安全な運転を確保するために必要な当該使用者の業務に従事する運転者に対して行う交通安全教育その他自動車の安全な運転に必要な業務（自動車の装置の整備に関する業務を除く。第七十五条の二の二第一項において同じ。）で内閣府令で定めるものを行わなければならない。</t>
    <phoneticPr fontId="1"/>
  </si>
  <si>
    <t>別紙５（イ）</t>
    <rPh sb="0" eb="2">
      <t>ベッシ</t>
    </rPh>
    <phoneticPr fontId="1"/>
  </si>
  <si>
    <t>７学校給食の食品衛生　（１）　３給食設備を有し、自校給食を行っている</t>
    <rPh sb="1" eb="5">
      <t>ガッコウキュウショク</t>
    </rPh>
    <rPh sb="6" eb="8">
      <t>ショクヒン</t>
    </rPh>
    <rPh sb="8" eb="10">
      <t>エイセイ</t>
    </rPh>
    <rPh sb="25" eb="26">
      <t>コウ</t>
    </rPh>
    <rPh sb="26" eb="28">
      <t>キュウショク</t>
    </rPh>
    <phoneticPr fontId="1"/>
  </si>
  <si>
    <t xml:space="preserve"> 「3給食設備を有し、自校給食」の場合</t>
    <rPh sb="12" eb="13">
      <t>コウ</t>
    </rPh>
    <rPh sb="13" eb="15">
      <t>キュウショク</t>
    </rPh>
    <rPh sb="17" eb="19">
      <t>バアイ</t>
    </rPh>
    <phoneticPr fontId="1"/>
  </si>
  <si>
    <t>報酬の支給基準</t>
    <rPh sb="0" eb="2">
      <t>ホウシュウ</t>
    </rPh>
    <rPh sb="3" eb="5">
      <t>シキュウ</t>
    </rPh>
    <rPh sb="5" eb="7">
      <t>キジュン</t>
    </rPh>
    <phoneticPr fontId="1"/>
  </si>
  <si>
    <t>（８）卒業時取得できる資格等についての入学案内への適正な記載</t>
    <rPh sb="28" eb="30">
      <t>キサイ</t>
    </rPh>
    <phoneticPr fontId="1"/>
  </si>
  <si>
    <t>※：専修学校設置基準の一部を改正する省令（令和5年4月施行）における「基幹教員」のこと。</t>
    <phoneticPr fontId="1"/>
  </si>
  <si>
    <r>
      <rPr>
        <sz val="8"/>
        <color theme="1"/>
        <rFont val="ＭＳ Ｐゴシック"/>
        <family val="3"/>
        <charset val="128"/>
      </rPr>
      <t>上記いずれかの作成がある場合</t>
    </r>
    <r>
      <rPr>
        <sz val="11"/>
        <color theme="1"/>
        <rFont val="ＭＳ Ｐゴシック"/>
        <family val="2"/>
        <charset val="128"/>
      </rPr>
      <t xml:space="preserve">
教職員への周知方法</t>
    </r>
    <rPh sb="0" eb="2">
      <t>ジョウキ</t>
    </rPh>
    <rPh sb="7" eb="9">
      <t>サクセイ</t>
    </rPh>
    <rPh sb="12" eb="14">
      <t>バアイ</t>
    </rPh>
    <phoneticPr fontId="1"/>
  </si>
  <si>
    <r>
      <rPr>
        <sz val="9"/>
        <color theme="1"/>
        <rFont val="ＭＳ Ｐゴシック"/>
        <family val="3"/>
        <charset val="128"/>
      </rPr>
      <t>上記の作成がある場合</t>
    </r>
    <r>
      <rPr>
        <sz val="11"/>
        <color theme="1"/>
        <rFont val="ＭＳ Ｐゴシック"/>
        <family val="2"/>
        <charset val="128"/>
      </rPr>
      <t xml:space="preserve">
教職員への周知方法</t>
    </r>
    <rPh sb="0" eb="2">
      <t>ジョウキ</t>
    </rPh>
    <rPh sb="3" eb="5">
      <t>サクセイ</t>
    </rPh>
    <rPh sb="8" eb="10">
      <t>バアイ</t>
    </rPh>
    <phoneticPr fontId="1"/>
  </si>
  <si>
    <t>（５）学校の土地・建物についての貸借状況（令和６年度）</t>
    <rPh sb="21" eb="23">
      <t>レイワ</t>
    </rPh>
    <rPh sb="24" eb="26">
      <t>ネンド</t>
    </rPh>
    <phoneticPr fontId="1"/>
  </si>
  <si>
    <t>　　　③環境衛生検査のほか、日常的な点検を行い、環境衛生の維持又は改善を図らなければならない。</t>
    <phoneticPr fontId="1"/>
  </si>
  <si>
    <t>としている。</t>
    <phoneticPr fontId="1"/>
  </si>
  <si>
    <t>建築確認の時期</t>
    <rPh sb="0" eb="4">
      <t>ケンチクカクニン</t>
    </rPh>
    <rPh sb="5" eb="7">
      <t>ジキ</t>
    </rPh>
    <phoneticPr fontId="1"/>
  </si>
  <si>
    <t>⑧　実施予定時期</t>
    <phoneticPr fontId="1"/>
  </si>
  <si>
    <t>⑦　実施予定</t>
    <phoneticPr fontId="1"/>
  </si>
  <si>
    <t>⑥　実施時期</t>
    <rPh sb="2" eb="6">
      <t>ジッシジキ</t>
    </rPh>
    <phoneticPr fontId="1"/>
  </si>
  <si>
    <t>⑤　実施状況</t>
    <rPh sb="2" eb="4">
      <t>ジッシ</t>
    </rPh>
    <rPh sb="4" eb="6">
      <t>ジョウキョウ</t>
    </rPh>
    <phoneticPr fontId="1"/>
  </si>
  <si>
    <t>(参考)：法人登記簿謄本又は現在事項全部証明書、代表者就(退)任届、寄附行為等</t>
    <rPh sb="38" eb="39">
      <t>トウ</t>
    </rPh>
    <phoneticPr fontId="1"/>
  </si>
  <si>
    <t>㊟１：施行(変更)日は、県の認可(変更認可)日と同日又はそれ以降の日となる。</t>
    <phoneticPr fontId="1"/>
  </si>
  <si>
    <t>㊟２：令和７年度の私立学校法改正に伴う寄附行為変更は必須。</t>
    <rPh sb="19" eb="21">
      <t>キフ</t>
    </rPh>
    <phoneticPr fontId="1"/>
  </si>
  <si>
    <t>㊟１：外部理事については、最初の選任時に法人の役職員でない理事を１人以上含む必要がある。</t>
    <rPh sb="3" eb="5">
      <t>ガイブ</t>
    </rPh>
    <rPh sb="5" eb="7">
      <t>リジ</t>
    </rPh>
    <rPh sb="13" eb="15">
      <t>サイショ</t>
    </rPh>
    <rPh sb="16" eb="18">
      <t>センニン</t>
    </rPh>
    <rPh sb="18" eb="19">
      <t>ジ</t>
    </rPh>
    <rPh sb="20" eb="22">
      <t>ホウジン</t>
    </rPh>
    <rPh sb="23" eb="26">
      <t>ヤクショクイン</t>
    </rPh>
    <rPh sb="29" eb="31">
      <t>リジ</t>
    </rPh>
    <rPh sb="33" eb="34">
      <t>ニン</t>
    </rPh>
    <rPh sb="34" eb="36">
      <t>イジョウ</t>
    </rPh>
    <rPh sb="36" eb="37">
      <t>フク</t>
    </rPh>
    <rPh sb="38" eb="40">
      <t>ヒツヨウ</t>
    </rPh>
    <phoneticPr fontId="1"/>
  </si>
  <si>
    <t>（大臣所轄学校法人等の場合は2人以上）</t>
  </si>
  <si>
    <t>㊟３：履歴書は、役員選任の都度作成し、新たに作成した最新のものを法人で保管しておく必要がある。</t>
    <rPh sb="8" eb="10">
      <t>ヤクイン</t>
    </rPh>
    <rPh sb="15" eb="17">
      <t>サクセイ</t>
    </rPh>
    <phoneticPr fontId="1"/>
  </si>
  <si>
    <t>設置している場合は、寄附行為の根拠規定、選任及び登記の年月日</t>
    <rPh sb="20" eb="22">
      <t>センニン</t>
    </rPh>
    <phoneticPr fontId="1"/>
  </si>
  <si>
    <t>（４）理事が監事選任の議案を提出する場合の監事の過半数の同意</t>
    <phoneticPr fontId="1"/>
  </si>
  <si>
    <t>㊟：理事が監事選任の議案を提出する場合、過半数の監事の同意が必要（私学法第４９条）。</t>
    <rPh sb="17" eb="19">
      <t>バアイ</t>
    </rPh>
    <rPh sb="20" eb="23">
      <t>カハンスウ</t>
    </rPh>
    <rPh sb="33" eb="35">
      <t>シガク</t>
    </rPh>
    <rPh sb="35" eb="36">
      <t>ホウ</t>
    </rPh>
    <phoneticPr fontId="1"/>
  </si>
  <si>
    <t>（参考）監事が同意をしたことの分かる書類等</t>
    <rPh sb="20" eb="21">
      <t>トウ</t>
    </rPh>
    <phoneticPr fontId="1"/>
  </si>
  <si>
    <t>㊟２：履歴書は、評議員の選任の都度作成し、新たに作成した最新のものを法人で保管しておく必要がある。</t>
    <rPh sb="3" eb="6">
      <t>リレキショ</t>
    </rPh>
    <rPh sb="8" eb="11">
      <t>ヒョウギイン</t>
    </rPh>
    <rPh sb="12" eb="14">
      <t>センニン</t>
    </rPh>
    <rPh sb="15" eb="17">
      <t>ツド</t>
    </rPh>
    <rPh sb="17" eb="19">
      <t>サクセイ</t>
    </rPh>
    <rPh sb="21" eb="22">
      <t>アラ</t>
    </rPh>
    <rPh sb="24" eb="26">
      <t>サクセイ</t>
    </rPh>
    <rPh sb="28" eb="30">
      <t>サイシン</t>
    </rPh>
    <rPh sb="34" eb="36">
      <t>ホウジン</t>
    </rPh>
    <rPh sb="37" eb="39">
      <t>ホカン</t>
    </rPh>
    <rPh sb="43" eb="45">
      <t>ヒツヨウ</t>
    </rPh>
    <phoneticPr fontId="1"/>
  </si>
  <si>
    <t>(参考）：寄附行為、就任承諾書･履歴書・宣誓書、役員等就(退)任届、評議員名簿、理事会・評議員会議事録等</t>
    <rPh sb="10" eb="12">
      <t>シュウニン</t>
    </rPh>
    <rPh sb="16" eb="19">
      <t>リレキショ</t>
    </rPh>
    <rPh sb="40" eb="43">
      <t>リジカイ</t>
    </rPh>
    <rPh sb="51" eb="52">
      <t>トウ</t>
    </rPh>
    <phoneticPr fontId="1"/>
  </si>
  <si>
    <t>評議員のうち理事会又は理事が選任した者の人数</t>
    <phoneticPr fontId="1"/>
  </si>
  <si>
    <t>評議員のうち理事会又は理事が選任した人数の割合</t>
    <phoneticPr fontId="1"/>
  </si>
  <si>
    <t>（参考）評議員の選任をした際の理事会・評議員会の議事録等</t>
    <phoneticPr fontId="1"/>
  </si>
  <si>
    <t>設置義務</t>
    <rPh sb="0" eb="4">
      <t>セッチギム</t>
    </rPh>
    <phoneticPr fontId="1"/>
  </si>
  <si>
    <t>定数</t>
    <rPh sb="0" eb="2">
      <t>テイスウ</t>
    </rPh>
    <phoneticPr fontId="1"/>
  </si>
  <si>
    <t>会計監査人</t>
    <rPh sb="0" eb="5">
      <t>カイケイカンサニン</t>
    </rPh>
    <phoneticPr fontId="1"/>
  </si>
  <si>
    <t>※設置義務がなく、任意設置していない場合の定数と実員は「0」と記入してください。</t>
    <rPh sb="1" eb="5">
      <t>セッチギム</t>
    </rPh>
    <rPh sb="9" eb="13">
      <t>ニンイセッチ</t>
    </rPh>
    <rPh sb="21" eb="23">
      <t>テイスウ</t>
    </rPh>
    <rPh sb="24" eb="26">
      <t>ジツイン</t>
    </rPh>
    <phoneticPr fontId="1"/>
  </si>
  <si>
    <t>㊟：(1)収入10億円又は負債20億円以上かつ(2)3以上の都道府県において学校教育活動を行っている又は広域通信制</t>
    <rPh sb="5" eb="7">
      <t>シュウニュウ</t>
    </rPh>
    <rPh sb="9" eb="11">
      <t>オクエン</t>
    </rPh>
    <rPh sb="11" eb="12">
      <t>マタ</t>
    </rPh>
    <rPh sb="13" eb="15">
      <t>フサイ</t>
    </rPh>
    <rPh sb="17" eb="19">
      <t>オクエン</t>
    </rPh>
    <rPh sb="19" eb="21">
      <t>イジョウ</t>
    </rPh>
    <rPh sb="27" eb="29">
      <t>イジョウ</t>
    </rPh>
    <rPh sb="30" eb="34">
      <t>トドウフケン</t>
    </rPh>
    <rPh sb="38" eb="44">
      <t>ガッコウキョウイクカツドウ</t>
    </rPh>
    <rPh sb="45" eb="46">
      <t>オコナ</t>
    </rPh>
    <rPh sb="50" eb="51">
      <t>マタ</t>
    </rPh>
    <rPh sb="52" eb="57">
      <t>コウイキツウシンセイ</t>
    </rPh>
    <phoneticPr fontId="1"/>
  </si>
  <si>
    <t>　　高等学校を設置している知事所轄学校法人には、会計監査人の設置義務がある。（私学法第144条）</t>
    <rPh sb="39" eb="41">
      <t>シガク</t>
    </rPh>
    <rPh sb="41" eb="42">
      <t>ホウ</t>
    </rPh>
    <rPh sb="42" eb="43">
      <t>ダイ</t>
    </rPh>
    <rPh sb="46" eb="47">
      <t>ジョウ</t>
    </rPh>
    <phoneticPr fontId="1"/>
  </si>
  <si>
    <t>（８）会計監査人の選任状況</t>
    <rPh sb="3" eb="8">
      <t>カイケイカンサニン</t>
    </rPh>
    <rPh sb="9" eb="13">
      <t>センニンジョウキョウ</t>
    </rPh>
    <phoneticPr fontId="1"/>
  </si>
  <si>
    <t>（参考）寄附行為、就任承諾書、履歴書、宣誓書、役員等就退任届の控え、会計監査人の選任をした際の評議員会の議事録</t>
    <rPh sb="4" eb="8">
      <t>キフコウイ</t>
    </rPh>
    <rPh sb="34" eb="39">
      <t>カイケイカンサニン</t>
    </rPh>
    <rPh sb="40" eb="42">
      <t>センニン</t>
    </rPh>
    <phoneticPr fontId="1"/>
  </si>
  <si>
    <t>8報酬等の支給基準の策定等</t>
  </si>
  <si>
    <t>出席した理事及び監事等の氏名</t>
    <rPh sb="10" eb="11">
      <t>トウ</t>
    </rPh>
    <phoneticPr fontId="1"/>
  </si>
  <si>
    <t>㊟１：「3理事長等による職務報告」は、年度内に４月を超える間隔で２回以上（大臣所轄学校法人等の場合は年４回以上）必要。</t>
    <rPh sb="12" eb="14">
      <t>ショクム</t>
    </rPh>
    <rPh sb="19" eb="22">
      <t>ネンドナイ</t>
    </rPh>
    <rPh sb="24" eb="25">
      <t>ツキ</t>
    </rPh>
    <rPh sb="26" eb="27">
      <t>コ</t>
    </rPh>
    <rPh sb="29" eb="31">
      <t>カンカク</t>
    </rPh>
    <rPh sb="34" eb="36">
      <t>イジョウ</t>
    </rPh>
    <rPh sb="53" eb="55">
      <t>イジョウ</t>
    </rPh>
    <rPh sb="56" eb="58">
      <t>ヒツヨウ</t>
    </rPh>
    <phoneticPr fontId="1"/>
  </si>
  <si>
    <t>(参考）：寄附行為、理事会の議事録</t>
    <rPh sb="5" eb="9">
      <t>キフコウイ</t>
    </rPh>
    <phoneticPr fontId="1"/>
  </si>
  <si>
    <t>(参考）：寄附行為、評議員会の議事録</t>
    <rPh sb="5" eb="9">
      <t>キフコウイ</t>
    </rPh>
    <phoneticPr fontId="1"/>
  </si>
  <si>
    <t>ウ　理事選任機関が評議員会ではない場合、選任の前に行うべき評議員会の意見の聴取</t>
    <rPh sb="20" eb="22">
      <t>センニン</t>
    </rPh>
    <rPh sb="37" eb="39">
      <t>チョウシュ</t>
    </rPh>
    <phoneticPr fontId="1"/>
  </si>
  <si>
    <t>（参考）評議員会の議事録、理事選任機関の理事選任に係る記録など</t>
    <phoneticPr fontId="1"/>
  </si>
  <si>
    <t>㊟：理事選任機関は、理事を選任するときは、あらかじめ、評議員会の意見を聴かなければならない（私立学校法第３０条第２項）。</t>
    <phoneticPr fontId="1"/>
  </si>
  <si>
    <t>㊟：監事監査は、決算理事会及び決算評議員会の開催前に実施する必要がある。</t>
    <rPh sb="13" eb="14">
      <t>オヨ</t>
    </rPh>
    <rPh sb="15" eb="21">
      <t>ケッサンヒョウギインカイ</t>
    </rPh>
    <phoneticPr fontId="1"/>
  </si>
  <si>
    <t>㊟：理事長等による職務報告は、年度内に４月を超える間隔で２回以上（大臣所轄学校法人等の場合は年４回以上）必要。</t>
    <rPh sb="15" eb="18">
      <t>ネンドナイ</t>
    </rPh>
    <rPh sb="20" eb="21">
      <t>ツキ</t>
    </rPh>
    <rPh sb="22" eb="23">
      <t>コ</t>
    </rPh>
    <rPh sb="25" eb="27">
      <t>カンカク</t>
    </rPh>
    <rPh sb="52" eb="54">
      <t>ヒツヨウ</t>
    </rPh>
    <phoneticPr fontId="1"/>
  </si>
  <si>
    <t>2_４１人以上の学級がある⇒下表に入力</t>
    <phoneticPr fontId="1"/>
  </si>
  <si>
    <t>　　「2整合していない」場合の不整合箇所</t>
    <rPh sb="4" eb="6">
      <t>セイゴウ</t>
    </rPh>
    <rPh sb="12" eb="14">
      <t>バアイ</t>
    </rPh>
    <rPh sb="15" eb="20">
      <t>フセイゴウカショ</t>
    </rPh>
    <phoneticPr fontId="1"/>
  </si>
  <si>
    <t>関係者評価</t>
    <rPh sb="0" eb="3">
      <t>カンケイシャ</t>
    </rPh>
    <rPh sb="3" eb="5">
      <t>ヒョウカ</t>
    </rPh>
    <phoneticPr fontId="1"/>
  </si>
  <si>
    <t>2掲示・備え付け⇒下に備付場所を入力</t>
  </si>
  <si>
    <t>「2掲示・備え付け」の場合の備付場所</t>
    <rPh sb="2" eb="4">
      <t>ケイジ</t>
    </rPh>
    <rPh sb="11" eb="13">
      <t>バアイ</t>
    </rPh>
    <phoneticPr fontId="1"/>
  </si>
  <si>
    <t>㊟：育児休業・産後パパ育休に関する制度、申し出先、育児休業給付及び教職員が育児休業・産後パパ育休期間について</t>
    <phoneticPr fontId="1"/>
  </si>
  <si>
    <t>　　負担すべき社会保険料の取扱いについて、周知と取得意向の確認を個別に行うことが必要(令和4年4月施行）。</t>
    <phoneticPr fontId="1"/>
  </si>
  <si>
    <t>※：介護離職防止のための雇用環境整備及び個別の周知・意向確認等の実施が必要（令和７年４月施行）</t>
    <rPh sb="2" eb="4">
      <t>カイゴ</t>
    </rPh>
    <rPh sb="4" eb="6">
      <t>リショク</t>
    </rPh>
    <rPh sb="6" eb="8">
      <t>ボウシ</t>
    </rPh>
    <rPh sb="12" eb="14">
      <t>コヨウ</t>
    </rPh>
    <rPh sb="14" eb="16">
      <t>カンキョウ</t>
    </rPh>
    <rPh sb="16" eb="18">
      <t>セイビ</t>
    </rPh>
    <rPh sb="18" eb="19">
      <t>オヨ</t>
    </rPh>
    <rPh sb="20" eb="22">
      <t>コベツ</t>
    </rPh>
    <rPh sb="23" eb="25">
      <t>シュウチ</t>
    </rPh>
    <rPh sb="26" eb="28">
      <t>イコウ</t>
    </rPh>
    <rPh sb="28" eb="30">
      <t>カクニン</t>
    </rPh>
    <rPh sb="30" eb="31">
      <t>トウ</t>
    </rPh>
    <rPh sb="32" eb="34">
      <t>ジッシ</t>
    </rPh>
    <rPh sb="35" eb="37">
      <t>ヒツヨウ</t>
    </rPh>
    <phoneticPr fontId="1"/>
  </si>
  <si>
    <t>　　であることに留意してください。（検査調書添付の厚生労働省リーフレット参照）</t>
    <rPh sb="18" eb="22">
      <t>ケンサチョウショ</t>
    </rPh>
    <rPh sb="22" eb="24">
      <t>テンプ</t>
    </rPh>
    <rPh sb="25" eb="30">
      <t>コウセイロウドウショウ</t>
    </rPh>
    <rPh sb="36" eb="38">
      <t>サンショウ</t>
    </rPh>
    <phoneticPr fontId="1"/>
  </si>
  <si>
    <t>校舎改築のため</t>
    <rPh sb="0" eb="2">
      <t>コウシャ</t>
    </rPh>
    <rPh sb="2" eb="4">
      <t>カイチク</t>
    </rPh>
    <phoneticPr fontId="1"/>
  </si>
  <si>
    <t>(参考）：登記簿謄本、借入金明細表</t>
    <rPh sb="5" eb="10">
      <t>トウキボトウホン</t>
    </rPh>
    <phoneticPr fontId="1"/>
  </si>
  <si>
    <t>（４）前回実地検査以降の校地・校舎の変更の有無</t>
    <phoneticPr fontId="1"/>
  </si>
  <si>
    <t>校地・校舎の変更の有無</t>
    <rPh sb="0" eb="1">
      <t>コウ</t>
    </rPh>
    <rPh sb="3" eb="4">
      <t>コウ</t>
    </rPh>
    <phoneticPr fontId="1"/>
  </si>
  <si>
    <t>(参考）：校地校舎変届の控え、固定資産台帳、財産目録</t>
    <rPh sb="5" eb="6">
      <t>コウ</t>
    </rPh>
    <rPh sb="7" eb="8">
      <t>コウ</t>
    </rPh>
    <rPh sb="22" eb="26">
      <t>ザイサンモクロク</t>
    </rPh>
    <phoneticPr fontId="1"/>
  </si>
  <si>
    <t>㊟：個人等から借用している校地及び駐車場等については、無償であっても、契約書の作成は必要であり、</t>
    <rPh sb="13" eb="14">
      <t>コウ</t>
    </rPh>
    <phoneticPr fontId="1"/>
  </si>
  <si>
    <t>(参考）：学則、入学案内、元帳</t>
    <rPh sb="5" eb="6">
      <t>ガク</t>
    </rPh>
    <rPh sb="9" eb="10">
      <t>ガク</t>
    </rPh>
    <phoneticPr fontId="1"/>
  </si>
  <si>
    <t>㊟：「主な執行内容」欄には、各支出科目において学校支出の中で代表的な費目を記載すればよい。</t>
    <rPh sb="23" eb="25">
      <t>ガッコウ</t>
    </rPh>
    <phoneticPr fontId="1"/>
  </si>
  <si>
    <t>未受診教職員なし</t>
    <rPh sb="3" eb="6">
      <t>キョウショクイン</t>
    </rPh>
    <phoneticPr fontId="1"/>
  </si>
  <si>
    <t>　　学校で全ての記録を保管する必要がある。</t>
    <rPh sb="2" eb="4">
      <t>ガッコウ</t>
    </rPh>
    <phoneticPr fontId="1"/>
  </si>
  <si>
    <t>（１）施設、設備等の安全点検の実施状況</t>
    <rPh sb="6" eb="8">
      <t>セツビ</t>
    </rPh>
    <phoneticPr fontId="1"/>
  </si>
  <si>
    <t>点検記録</t>
    <rPh sb="0" eb="2">
      <t>テンケン</t>
    </rPh>
    <rPh sb="2" eb="4">
      <t>キロク</t>
    </rPh>
    <phoneticPr fontId="1"/>
  </si>
  <si>
    <t>（２）通学、校外学習等のために運行するバスの安全管理の実施状況</t>
    <phoneticPr fontId="1"/>
  </si>
  <si>
    <t>3自ら使用している⇒「イ、ウ、エ、オ」に入力</t>
  </si>
  <si>
    <t>イ　安全運転管理者の選任の有無</t>
    <phoneticPr fontId="1"/>
  </si>
  <si>
    <t>1管轄の警察署に届出済み</t>
  </si>
  <si>
    <t>㊟ ：令和5年12月より安全運転管理者によるアルコール検知器を用いた運転前後のアルコールチェックが義務化されている。</t>
    <rPh sb="3" eb="5">
      <t>レイワ</t>
    </rPh>
    <rPh sb="6" eb="7">
      <t>ネン</t>
    </rPh>
    <rPh sb="9" eb="10">
      <t>ガツ</t>
    </rPh>
    <rPh sb="12" eb="19">
      <t>アンゼンウンテンカンリシャ</t>
    </rPh>
    <rPh sb="34" eb="38">
      <t>ウンテンゼンゴ</t>
    </rPh>
    <rPh sb="49" eb="52">
      <t>ギムカ</t>
    </rPh>
    <phoneticPr fontId="1"/>
  </si>
  <si>
    <t>　　また、その記録を１年間保存しなければならない（道路交通法施行規則第９条の１０第１項第６～７号）。</t>
    <rPh sb="47" eb="48">
      <t>ゴウ</t>
    </rPh>
    <phoneticPr fontId="1"/>
  </si>
  <si>
    <t>により生徒等の所在を確認しなければならないとされている。</t>
    <phoneticPr fontId="1"/>
  </si>
  <si>
    <t>対象加入
生徒数</t>
    <rPh sb="0" eb="2">
      <t>タイショウ</t>
    </rPh>
    <rPh sb="2" eb="4">
      <t>カニュウ</t>
    </rPh>
    <rPh sb="5" eb="7">
      <t>セイト</t>
    </rPh>
    <rPh sb="7" eb="8">
      <t>スウ</t>
    </rPh>
    <phoneticPr fontId="1"/>
  </si>
  <si>
    <t>「⑦実施予定」が「2なし」の場合は、下欄に理由を入力してください。</t>
    <rPh sb="24" eb="26">
      <t>ニュウリョク</t>
    </rPh>
    <phoneticPr fontId="1"/>
  </si>
  <si>
    <r>
      <t>　ウ　耐震化計画の策定状況について　</t>
    </r>
    <r>
      <rPr>
        <sz val="11"/>
        <color theme="1"/>
        <rFont val="ＭＳ Ｐゴシック"/>
        <family val="3"/>
        <charset val="128"/>
      </rPr>
      <t>（「イ」⑤で未実施を選択した場合に入力してください。）</t>
    </r>
    <rPh sb="35" eb="37">
      <t>ニュウリョク</t>
    </rPh>
    <phoneticPr fontId="1"/>
  </si>
  <si>
    <t>「⑨　耐震化計画の策定」が「2未策定」の場合は、下欄に理由を入力してください。</t>
    <rPh sb="15" eb="18">
      <t>ミサクテイ</t>
    </rPh>
    <rPh sb="30" eb="32">
      <t>ニュウリョク</t>
    </rPh>
    <phoneticPr fontId="1"/>
  </si>
  <si>
    <t>⑨　耐震化計画の策定</t>
    <phoneticPr fontId="1"/>
  </si>
  <si>
    <t>校地</t>
    <rPh sb="0" eb="2">
      <t>コウチ</t>
    </rPh>
    <phoneticPr fontId="1"/>
  </si>
  <si>
    <t>・通学バス職員が全員直接雇用である場合、回答欄は「4該当なし」です。</t>
    <rPh sb="1" eb="3">
      <t>ツウガク</t>
    </rPh>
    <rPh sb="5" eb="7">
      <t>ショクイン</t>
    </rPh>
    <rPh sb="8" eb="10">
      <t>ゼンイン</t>
    </rPh>
    <rPh sb="10" eb="14">
      <t>チョクセツコヨウ</t>
    </rPh>
    <rPh sb="17" eb="19">
      <t>バアイ</t>
    </rPh>
    <rPh sb="20" eb="22">
      <t>カイトウ</t>
    </rPh>
    <rPh sb="22" eb="23">
      <t>ラン</t>
    </rPh>
    <rPh sb="26" eb="28">
      <t>ガイトウ</t>
    </rPh>
    <phoneticPr fontId="1"/>
  </si>
  <si>
    <t>によって頻度は異なる）。プールの原水として使用している場合、プール使用開始前に１回。）</t>
    <rPh sb="16" eb="18">
      <t>ゲンスイ</t>
    </rPh>
    <rPh sb="21" eb="23">
      <t>シヨウ</t>
    </rPh>
    <rPh sb="27" eb="29">
      <t>バアイ</t>
    </rPh>
    <rPh sb="33" eb="38">
      <t>シヨウカイシマエ</t>
    </rPh>
    <rPh sb="40" eb="41">
      <t>カイ</t>
    </rPh>
    <phoneticPr fontId="1"/>
  </si>
  <si>
    <t>回/年</t>
    <rPh sb="0" eb="1">
      <t>カイ</t>
    </rPh>
    <rPh sb="2" eb="3">
      <t>ネン</t>
    </rPh>
    <phoneticPr fontId="1"/>
  </si>
  <si>
    <t>㊟飲料水として使用⇒①実施頻度を入力。プールの原水として使用⇒②実施（予定）年月日を入力。</t>
    <rPh sb="1" eb="4">
      <t>インリョウスイ</t>
    </rPh>
    <rPh sb="7" eb="9">
      <t>シヨウ</t>
    </rPh>
    <rPh sb="11" eb="15">
      <t>ジッシヒンド</t>
    </rPh>
    <rPh sb="16" eb="18">
      <t>ニュウリョク</t>
    </rPh>
    <rPh sb="23" eb="25">
      <t>ゲンスイ</t>
    </rPh>
    <rPh sb="28" eb="30">
      <t>シヨウ</t>
    </rPh>
    <rPh sb="32" eb="34">
      <t>ジッシ</t>
    </rPh>
    <rPh sb="35" eb="37">
      <t>ヨテイ</t>
    </rPh>
    <rPh sb="38" eb="41">
      <t>ネンガッピ</t>
    </rPh>
    <rPh sb="42" eb="44">
      <t>ニュウリョク</t>
    </rPh>
    <phoneticPr fontId="1"/>
  </si>
  <si>
    <t>基準処理能力
（ 生徒定数 ＋ 教職員数 ）×０．２５）</t>
    <rPh sb="9" eb="11">
      <t>セイト</t>
    </rPh>
    <phoneticPr fontId="1"/>
  </si>
  <si>
    <t>検査当日の説明者</t>
    <phoneticPr fontId="1"/>
  </si>
  <si>
    <t>開催日は年（和暦）月日の順に、時刻は時、分の順に入力してください。</t>
    <rPh sb="0" eb="3">
      <t>カイサイビ</t>
    </rPh>
    <rPh sb="6" eb="8">
      <t>ワレキ</t>
    </rPh>
    <rPh sb="15" eb="17">
      <t>ジコク</t>
    </rPh>
    <rPh sb="18" eb="19">
      <t>ジ</t>
    </rPh>
    <rPh sb="20" eb="21">
      <t>ブン</t>
    </rPh>
    <rPh sb="22" eb="23">
      <t>ジュン</t>
    </rPh>
    <phoneticPr fontId="1"/>
  </si>
  <si>
    <t>議題（選任の対象）</t>
    <rPh sb="0" eb="2">
      <t>ギダイ</t>
    </rPh>
    <rPh sb="3" eb="5">
      <t>センニン</t>
    </rPh>
    <rPh sb="6" eb="8">
      <t>タイショウ</t>
    </rPh>
    <phoneticPr fontId="1"/>
  </si>
  <si>
    <t>制定（改正年月日）
※和暦</t>
    <rPh sb="0" eb="2">
      <t>セイテイ</t>
    </rPh>
    <phoneticPr fontId="1"/>
  </si>
  <si>
    <t>経理規程の一部改正が必要な場合がある。</t>
    <rPh sb="13" eb="15">
      <t>バアイ</t>
    </rPh>
    <phoneticPr fontId="1"/>
  </si>
  <si>
    <t>令和</t>
  </si>
  <si>
    <r>
      <t xml:space="preserve">借入年月日
</t>
    </r>
    <r>
      <rPr>
        <sz val="7"/>
        <color theme="1"/>
        <rFont val="ＭＳ Ｐゴシック"/>
        <family val="3"/>
        <charset val="128"/>
      </rPr>
      <t>※年月日の順に入力</t>
    </r>
    <rPh sb="0" eb="1">
      <t>シャク</t>
    </rPh>
    <rPh sb="1" eb="2">
      <t>イ</t>
    </rPh>
    <rPh sb="2" eb="3">
      <t>トシ</t>
    </rPh>
    <rPh sb="3" eb="4">
      <t>ツキ</t>
    </rPh>
    <rPh sb="4" eb="5">
      <t>ヒ</t>
    </rPh>
    <rPh sb="7" eb="8">
      <t>ネン</t>
    </rPh>
    <rPh sb="8" eb="9">
      <t>ツキ</t>
    </rPh>
    <rPh sb="9" eb="10">
      <t>ヒ</t>
    </rPh>
    <rPh sb="11" eb="12">
      <t>ジュン</t>
    </rPh>
    <rPh sb="13" eb="15">
      <t>ニュウリョク</t>
    </rPh>
    <phoneticPr fontId="1"/>
  </si>
  <si>
    <t>作成年月日（和暦）</t>
    <rPh sb="0" eb="2">
      <t>サクセイ</t>
    </rPh>
    <rPh sb="2" eb="5">
      <t>ネンガッピ</t>
    </rPh>
    <rPh sb="6" eb="8">
      <t>ワレキ</t>
    </rPh>
    <phoneticPr fontId="1"/>
  </si>
  <si>
    <t>実施期日（和暦）</t>
    <rPh sb="0" eb="2">
      <t>ジッシ</t>
    </rPh>
    <rPh sb="2" eb="4">
      <t>キジツ</t>
    </rPh>
    <rPh sb="5" eb="7">
      <t>ワレキ</t>
    </rPh>
    <phoneticPr fontId="1"/>
  </si>
  <si>
    <t>※それぞれ検査実施日の「年（和暦）」、「月」、「日」、を入力してください。</t>
    <rPh sb="5" eb="7">
      <t>ケンサ</t>
    </rPh>
    <rPh sb="7" eb="10">
      <t>ジッシビ</t>
    </rPh>
    <rPh sb="12" eb="13">
      <t>ネン</t>
    </rPh>
    <rPh sb="14" eb="16">
      <t>ワレキ</t>
    </rPh>
    <rPh sb="20" eb="21">
      <t>ツキ</t>
    </rPh>
    <rPh sb="24" eb="25">
      <t>ヒ</t>
    </rPh>
    <rPh sb="28" eb="30">
      <t>ニュウリョク</t>
    </rPh>
    <phoneticPr fontId="1"/>
  </si>
  <si>
    <t>検査</t>
    <phoneticPr fontId="1"/>
  </si>
  <si>
    <t>検査省略の場合、
直近の検査年月日</t>
  </si>
  <si>
    <t>検査省略の場合、
直近の検査年月日</t>
    <phoneticPr fontId="1"/>
  </si>
  <si>
    <t>検査</t>
    <rPh sb="0" eb="2">
      <t>ケンサ</t>
    </rPh>
    <phoneticPr fontId="1"/>
  </si>
  <si>
    <t>日</t>
    <rPh sb="0" eb="1">
      <t>ニチ</t>
    </rPh>
    <phoneticPr fontId="1"/>
  </si>
  <si>
    <t>実施（予定）年月日（和暦）</t>
    <rPh sb="6" eb="7">
      <t>ネン</t>
    </rPh>
    <rPh sb="10" eb="12">
      <t>ワレキ</t>
    </rPh>
    <phoneticPr fontId="1"/>
  </si>
  <si>
    <t>昭和 or 平成 or 令和</t>
  </si>
  <si>
    <t>1有 or 2無</t>
  </si>
  <si>
    <t>1設置している⇒下表に入力 or 2設置していない</t>
  </si>
  <si>
    <t>1提出した⇒下のマスに入力 or 2提出していない</t>
  </si>
  <si>
    <t>1過半数の同意有 or 2過半数の同意なし</t>
  </si>
  <si>
    <t>1有 or 2なし</t>
  </si>
  <si>
    <t>1 設置義務がある or 2 設置義務がない</t>
  </si>
  <si>
    <t>1記載有 or 2記載なし</t>
  </si>
  <si>
    <t>1記載有 or 2記載なし or 3非該当（利害関係人含まれない）</t>
  </si>
  <si>
    <t>1定時評議委員会である or 2定時評議委員会ではない</t>
  </si>
  <si>
    <t>1評議員会 or 2評議員会以外</t>
  </si>
  <si>
    <t>1聴取した⇒下に日付を入力 or 2聴取しなかった</t>
  </si>
  <si>
    <t>1設置している⇒下記に理由を入力 or 2設置していない</t>
  </si>
  <si>
    <t>1大臣所轄法人等であるため or 2大臣所轄法人等ではないが、任意に設置したため</t>
  </si>
  <si>
    <t>1記載有 or 2記載無 or 3非該当（開催予定）</t>
  </si>
  <si>
    <t>1有⇒下表に入力 or 2なし</t>
  </si>
  <si>
    <t>令和 or 平成 or 昭和</t>
  </si>
  <si>
    <t>1有⇒下の２マスに入力 or 2なし</t>
  </si>
  <si>
    <t>1ある⇒下のマスに入力してください or 2ない or 3検討中</t>
  </si>
  <si>
    <t>1保有している（元本保証有）⇒別紙３作成 or 2保有している（元本保証なし）⇒別紙３作成＆（８）入力 or 3保有していない</t>
  </si>
  <si>
    <t>1規程有 or 2規程なし</t>
  </si>
  <si>
    <t>1承認有 or 2承認なし</t>
  </si>
  <si>
    <t>1有 or 2なし or 3該当なし</t>
  </si>
  <si>
    <t>1_全て４０人以下 or 2_４１人以上の学級がある⇒下表に入力</t>
  </si>
  <si>
    <t>1_全て２０人以下 or 2_２１人以上の学級がある⇒下表に入力</t>
  </si>
  <si>
    <t>1整合している or 2整合していない⇒下のマスに入力</t>
  </si>
  <si>
    <t>1資格などの養成施設の指定なし or 2資格などの養成施設の指定あり⇒下表に入力</t>
  </si>
  <si>
    <t>1適性である or 2適正でない</t>
  </si>
  <si>
    <t>1常勤 or 2非常勤⇒下に入力</t>
  </si>
  <si>
    <t>1全教員が有している or 2有していない者がいる⇒下に氏名を入力</t>
  </si>
  <si>
    <t>1作成有⇒下の届出有無と周知方法に入力 or 2作成なし</t>
  </si>
  <si>
    <t>1届出有⇒下の届出日に入力 or 2届出なし or 3届出義務なし</t>
  </si>
  <si>
    <t>1交付 or 2掲示・備え付け⇒下に備付場所を入力 or 3その他⇒下に詳細を入力</t>
  </si>
  <si>
    <t>1作成有⇒下に入力 or 2作成なし</t>
  </si>
  <si>
    <t>1実施している or 2実施していない or 3令和４年度以降事例なし</t>
  </si>
  <si>
    <t>1作成有 or 2作成なし</t>
  </si>
  <si>
    <t>1整合 or 2不整合</t>
  </si>
  <si>
    <t>1一致 or 2不一致</t>
  </si>
  <si>
    <t>1規定している or 2規定していない</t>
  </si>
  <si>
    <t>1交付している⇒下のマスに入力 or 2交付していない or 3該当する職員がいない</t>
  </si>
  <si>
    <t>1雇用契約書 or 2雇用通知書（辞令を含む） or 3労働条件通知書等労働条件のわかるもの or 4賃金規程 or 5その他⇒下のマスに入力</t>
  </si>
  <si>
    <t>1加入している or 2加入していない or 3該当なし</t>
  </si>
  <si>
    <t>1実施している or 2実施していない</t>
  </si>
  <si>
    <t>1全て登記済み or 2一部（全て）未登記</t>
  </si>
  <si>
    <t>1全て登記済み or 2一部（全て）未登記 or 3該当なし</t>
  </si>
  <si>
    <t>1設定有⇒下の明細に入力 or 2設定なし</t>
  </si>
  <si>
    <t>1有⇒下の明細に入力 or 2変更なし</t>
  </si>
  <si>
    <t>1現金出納簿有 or 2現金出納簿なし or 3仕訳伝票で代替</t>
  </si>
  <si>
    <t>1該当あり⇒下欄に入力 or 2該当なし</t>
  </si>
  <si>
    <t>1収納済み or 2未収</t>
  </si>
  <si>
    <t>1支払済み or 2未払</t>
  </si>
  <si>
    <t>1置いている or 2置いていない</t>
  </si>
  <si>
    <t>1実施 or 2未実施</t>
  </si>
  <si>
    <t>1通知している or 2通知していない</t>
  </si>
  <si>
    <t>1講じている or 2講じていない</t>
  </si>
  <si>
    <t>1確認（健康診断書の写しを保管） or 2確認（その他） or 3未確認 or 4該当なし</t>
  </si>
  <si>
    <t>1有⇒下記２種の検査が必要・下表に入力 or 2なし⇒下表の入力不要</t>
  </si>
  <si>
    <t>1有⇒検査2種必要・下表に入力 or 2なし⇒下表の入力不要</t>
  </si>
  <si>
    <t>1上水道（直結給水） or 2上水道（貯水槽経由）⇒別紙４を作成 or 3井戸水等⇒別紙５を作成</t>
  </si>
  <si>
    <t>1利用している⇒別紙６を作成 or 2利用していない</t>
  </si>
  <si>
    <t>1放流式水洗便所 or 2浄化槽式水洗便所⇒別紙７を作成 or 3くみ取り式便所</t>
  </si>
  <si>
    <t>1設置していない or 2常設（通年利用）⇒下記①に入力 or 3常設（下記期間利用）⇒下記①②に入力</t>
  </si>
  <si>
    <t>1飲料水に供していない井戸水等を利用⇒「別紙５（イ）」を作成 or 2飲料水に供していない井戸水等を利用していない</t>
  </si>
  <si>
    <t>1記録なし or 2点検表 or 3日誌</t>
  </si>
  <si>
    <t>1実施している（下欄に入力） or 2黒板なし or 3実施していない</t>
  </si>
  <si>
    <t>1実施（点検表で記録） or 2実施（日誌で記録） or 3実施（点検表と日誌で記録） or 4実施（記録なし） or 5未実施</t>
  </si>
  <si>
    <t>1使用していない or 2運行全般について包括的に外部業者に委託している⇒「オ」に入力 or 3自ら使用している⇒「イ、ウ、エ、オ」に入力</t>
  </si>
  <si>
    <t>1管轄の警察署に届出済み or 2選任しているが管轄の警察署には届け出ていない or 3選任していない or 4選任対象外（使用する自動車は乗車定員10人以下）⇒下のマスに入力</t>
  </si>
  <si>
    <t>1有⇒右と下欄に入力 or 2なし</t>
  </si>
  <si>
    <t>1実施していない or 2給食会社等の給食を利用⇒下欄に入力 or 3給食設備を有し自校給食を行っている⇒「別紙８」に入力</t>
  </si>
  <si>
    <t>1加入（下表に入力） or 2未加入</t>
  </si>
  <si>
    <t>最終行</t>
    <rPh sb="0" eb="3">
      <t>サイシュウギョウ</t>
    </rPh>
    <phoneticPr fontId="1"/>
  </si>
  <si>
    <t>1昭和５６年６月１日以降に建築確認を受けた校舎のみである or 2昭和５６年５月３１日以前に建築確認を受けた校舎がある　　　⇒下記「調査項目」（赤点線枠内）に入力</t>
  </si>
  <si>
    <t>1実施済⇒②に入力 or 2未実施⇒③に入力</t>
  </si>
  <si>
    <t>1有⇒④に入力 or 2なし⇒下欄に理由を入力</t>
  </si>
  <si>
    <t>1実施済⇒⑥に入力 or 2未実施⇒⑦と「ウ」に入力</t>
  </si>
  <si>
    <t>1有⇒⑧に入力 or 2なし⇒下欄に理由を入力</t>
  </si>
  <si>
    <t>1策定済 or 2未策定⇒下欄に理由を入力</t>
  </si>
  <si>
    <t>【台帳】1有 or 2なし　／　【増減整理】1適（漏れなし） or 2否（漏れ有） or 3該当なし　／　【減価償却明細表】1有 or 2なし　／　【償却費の算出】1適 or 2否</t>
    <rPh sb="1" eb="3">
      <t>ダイチョウ</t>
    </rPh>
    <rPh sb="17" eb="21">
      <t>ゾウゲンセイリ</t>
    </rPh>
    <rPh sb="54" eb="58">
      <t>ゲンカショウキャク</t>
    </rPh>
    <rPh sb="58" eb="61">
      <t>メイサイヒョウ</t>
    </rPh>
    <rPh sb="75" eb="78">
      <t>ショウキャクヒ</t>
    </rPh>
    <rPh sb="79" eb="81">
      <t>サンシュツ</t>
    </rPh>
    <phoneticPr fontId="1"/>
  </si>
  <si>
    <t>【保健室】1保健室あり or 2未設置　／　【保健衛生用具】1常備されている or 2常備されていない</t>
    <rPh sb="1" eb="4">
      <t>ホケンシツ</t>
    </rPh>
    <rPh sb="23" eb="29">
      <t>ホケンエイセイヨウグ</t>
    </rPh>
    <phoneticPr fontId="1"/>
  </si>
  <si>
    <t>【借入年月日】令和 or 平成 or 昭和　／　【借入金台帳】1有 or 2なし　／　【契約書】1有 or 2なし</t>
    <rPh sb="1" eb="6">
      <t>カリイレネンガッピ</t>
    </rPh>
    <rPh sb="25" eb="28">
      <t>カリイレキン</t>
    </rPh>
    <rPh sb="28" eb="30">
      <t>ダイチョウ</t>
    </rPh>
    <rPh sb="44" eb="47">
      <t>ケイヤクショ</t>
    </rPh>
    <phoneticPr fontId="1"/>
  </si>
  <si>
    <t>【実施】1実施有 or 2実施なし　／　【公表】1公表有 or 2公表なし　／　【公表方法】1書面配布 or 2掲示 or 3インターネット or 4その他</t>
    <rPh sb="1" eb="3">
      <t>ジッシ</t>
    </rPh>
    <rPh sb="21" eb="23">
      <t>コウヒョウ</t>
    </rPh>
    <rPh sb="41" eb="45">
      <t>コウヒョウホウホウ</t>
    </rPh>
    <phoneticPr fontId="1"/>
  </si>
  <si>
    <t>【契約書】1有 or 2なし　／　【財産目録】1記載有 or 2記載なし</t>
    <rPh sb="1" eb="4">
      <t>ケイヤクショ</t>
    </rPh>
    <rPh sb="18" eb="22">
      <t>ザイサンモクロク</t>
    </rPh>
    <phoneticPr fontId="1"/>
  </si>
  <si>
    <t>【契約書】1有 or 2なし　／　【免責の記載】1記載有 or 2記載なし　／　【学校法人会計基準への計上】1有 or 2なし</t>
    <rPh sb="1" eb="4">
      <t>ケイヤクショ</t>
    </rPh>
    <rPh sb="18" eb="20">
      <t>メンセキ</t>
    </rPh>
    <rPh sb="21" eb="23">
      <t>キサイ</t>
    </rPh>
    <rPh sb="41" eb="49">
      <t>ガッコウホウジンカイケイキジュン</t>
    </rPh>
    <rPh sb="51" eb="53">
      <t>ケイジョウ</t>
    </rPh>
    <phoneticPr fontId="1"/>
  </si>
  <si>
    <t>【現金立て替え】1有 or 2なし　／　【借入金台帳等への記載】1有 or 2なし</t>
    <rPh sb="1" eb="3">
      <t>ゲンキン</t>
    </rPh>
    <rPh sb="3" eb="4">
      <t>タ</t>
    </rPh>
    <rPh sb="5" eb="6">
      <t>カ</t>
    </rPh>
    <rPh sb="21" eb="27">
      <t>カリイレキンダイチョウトウ</t>
    </rPh>
    <rPh sb="29" eb="31">
      <t>キサイ</t>
    </rPh>
    <phoneticPr fontId="1"/>
  </si>
  <si>
    <t>【台帳】1作成有 or 2作成なし　／　【元帳との一致】1一致 or 2不一致　／　【減免額記入】1記入有 or 2記入なし　／　【減免理由記入】1記入有 or 2記入なし　／　【規程等との整合】1整合 or 2不整合</t>
    <rPh sb="1" eb="3">
      <t>ダイチョウ</t>
    </rPh>
    <rPh sb="21" eb="23">
      <t>モトチョウ</t>
    </rPh>
    <rPh sb="25" eb="27">
      <t>イッチ</t>
    </rPh>
    <rPh sb="43" eb="48">
      <t>ゲンメンガクキニュウ</t>
    </rPh>
    <rPh sb="66" eb="70">
      <t>ゲンメンリユウ</t>
    </rPh>
    <rPh sb="70" eb="72">
      <t>キニュウ</t>
    </rPh>
    <rPh sb="90" eb="93">
      <t>キテイトウ</t>
    </rPh>
    <rPh sb="95" eb="97">
      <t>セイゴウ</t>
    </rPh>
    <phoneticPr fontId="1"/>
  </si>
  <si>
    <t>【寄付受入】1有⇒右の２マスに入力 or 2受入なし　／　【寄付申込書】1有 or 2なし</t>
    <rPh sb="1" eb="5">
      <t>キフウケイレ</t>
    </rPh>
    <rPh sb="30" eb="35">
      <t>キフモウシコミショ</t>
    </rPh>
    <phoneticPr fontId="1"/>
  </si>
  <si>
    <t>【実施】1実施 or 2未実施　／　【記録】1記録有 or 2記録なし</t>
    <rPh sb="1" eb="3">
      <t>ジッシ</t>
    </rPh>
    <rPh sb="19" eb="21">
      <t>キロク</t>
    </rPh>
    <phoneticPr fontId="1"/>
  </si>
  <si>
    <t>【実施の有無】1実施（右欄に入力） or 2未実施　／　【実施の頻度】1毎日 or 2その他（下欄に入力）　／　【記録の方法】1記録なし or 2点検表 or 3日誌</t>
    <rPh sb="1" eb="3">
      <t>ジッシ</t>
    </rPh>
    <rPh sb="4" eb="6">
      <t>ウム</t>
    </rPh>
    <rPh sb="29" eb="31">
      <t>ジッシ</t>
    </rPh>
    <rPh sb="32" eb="34">
      <t>ヒンド</t>
    </rPh>
    <rPh sb="57" eb="59">
      <t>キロク</t>
    </rPh>
    <rPh sb="60" eb="62">
      <t>ホウホウ</t>
    </rPh>
    <phoneticPr fontId="1"/>
  </si>
  <si>
    <t>入力例</t>
    <rPh sb="0" eb="3">
      <t>ニュウリョクレイ</t>
    </rPh>
    <phoneticPr fontId="1"/>
  </si>
  <si>
    <t>選択肢</t>
    <rPh sb="0" eb="3">
      <t>センタクシ</t>
    </rPh>
    <phoneticPr fontId="1"/>
  </si>
  <si>
    <t>○△　□×</t>
    <phoneticPr fontId="1"/>
  </si>
  <si>
    <t>〇〇市〇〇　△-□-×</t>
    <rPh sb="2" eb="3">
      <t>シ</t>
    </rPh>
    <phoneticPr fontId="1"/>
  </si>
  <si>
    <t>〇〇〇-△△△-□□□□</t>
    <phoneticPr fontId="1"/>
  </si>
  <si>
    <t>平成</t>
    <phoneticPr fontId="1"/>
  </si>
  <si>
    <t>令和６年度資産総額</t>
    <phoneticPr fontId="1"/>
  </si>
  <si>
    <t>（２）現行寄附行為に係る県の認可(変更認可)状況</t>
    <phoneticPr fontId="1"/>
  </si>
  <si>
    <t>２　理事、監事、評議員及び会計監査人</t>
    <rPh sb="11" eb="12">
      <t>オヨ</t>
    </rPh>
    <rPh sb="13" eb="18">
      <t>カイケイカンサニン</t>
    </rPh>
    <phoneticPr fontId="1"/>
  </si>
  <si>
    <t>（２）現在の役員の選任状況</t>
    <phoneticPr fontId="1"/>
  </si>
  <si>
    <r>
      <t xml:space="preserve">任　　　　　　　期
</t>
    </r>
    <r>
      <rPr>
        <sz val="8"/>
        <rFont val="ＭＳ Ｐゴシック"/>
        <family val="3"/>
        <charset val="128"/>
      </rPr>
      <t>※年（和暦）、月、日の順に入力してください・
定時評議員会終結時の場合は年（和暦）のみ</t>
    </r>
    <phoneticPr fontId="1"/>
  </si>
  <si>
    <t>(参考）：寄附行為、役員名簿、役員の就任承諾書･履歴書･宣誓書、役員等就(退)任届、理事選任機関の議事録、</t>
    <rPh sb="34" eb="35">
      <t>トウ</t>
    </rPh>
    <rPh sb="42" eb="44">
      <t>リジ</t>
    </rPh>
    <phoneticPr fontId="1"/>
  </si>
  <si>
    <r>
      <rPr>
        <b/>
        <sz val="11"/>
        <rFont val="ＭＳ Ｐゴシック"/>
        <family val="3"/>
        <charset val="128"/>
      </rPr>
      <t>別紙１「役員・評議員名簿」</t>
    </r>
    <r>
      <rPr>
        <sz val="11"/>
        <rFont val="ＭＳ Ｐゴシック"/>
        <family val="3"/>
        <charset val="128"/>
      </rPr>
      <t>にすべての理事、監事及び評議員を入力してください。</t>
    </r>
    <phoneticPr fontId="1"/>
  </si>
  <si>
    <r>
      <t>任期の始期　</t>
    </r>
    <r>
      <rPr>
        <sz val="9"/>
        <rFont val="ＭＳ Ｐゴシック"/>
        <family val="3"/>
        <charset val="128"/>
      </rPr>
      <t>※最初に選任した評議員会の年（和暦）月日</t>
    </r>
    <rPh sb="0" eb="2">
      <t>ニンキ</t>
    </rPh>
    <rPh sb="3" eb="5">
      <t>シキ</t>
    </rPh>
    <rPh sb="7" eb="9">
      <t>サイショ</t>
    </rPh>
    <rPh sb="10" eb="12">
      <t>センニン</t>
    </rPh>
    <rPh sb="14" eb="17">
      <t>ヒョウギイン</t>
    </rPh>
    <rPh sb="17" eb="18">
      <t>カイ</t>
    </rPh>
    <rPh sb="19" eb="20">
      <t>トシ</t>
    </rPh>
    <rPh sb="21" eb="23">
      <t>ワレキ</t>
    </rPh>
    <rPh sb="24" eb="26">
      <t>ガッピ</t>
    </rPh>
    <phoneticPr fontId="1"/>
  </si>
  <si>
    <t>（１）理事会の開催状況及び議題並びに議事録記載内容　(令和６年度～令和７年度に既に開催した理事会)</t>
    <rPh sb="11" eb="12">
      <t>オヨ</t>
    </rPh>
    <phoneticPr fontId="1"/>
  </si>
  <si>
    <t>（２）評議員会の開催状況及び議題並びに議事録記載内容　(令和６年度～令和７年度に既に開催した評議員会)</t>
    <rPh sb="12" eb="13">
      <t>オヨ</t>
    </rPh>
    <phoneticPr fontId="1"/>
  </si>
  <si>
    <t>2 設置義務がない</t>
  </si>
  <si>
    <t>３　理事会・評議員会・理事選任機関</t>
    <phoneticPr fontId="1"/>
  </si>
  <si>
    <r>
      <t xml:space="preserve">職務報告を行った令和７年度の理事会
</t>
    </r>
    <r>
      <rPr>
        <sz val="10"/>
        <rFont val="ＭＳ Ｐゴシック"/>
        <family val="3"/>
        <charset val="128"/>
      </rPr>
      <t>　・回数には予定を含めてください
　・開催日は開催予定も含めて記入してください</t>
    </r>
    <r>
      <rPr>
        <sz val="11"/>
        <rFont val="ＭＳ Ｐゴシック"/>
        <family val="3"/>
        <charset val="128"/>
      </rPr>
      <t xml:space="preserve">
　・開催日は年（和暦）月日の順に入力してください</t>
    </r>
    <rPh sb="0" eb="2">
      <t>ショクム</t>
    </rPh>
    <rPh sb="38" eb="41">
      <t>カイサイビ</t>
    </rPh>
    <rPh sb="42" eb="46">
      <t>カイサイヨテイ</t>
    </rPh>
    <rPh sb="47" eb="48">
      <t>フク</t>
    </rPh>
    <rPh sb="50" eb="52">
      <t>キニュウ</t>
    </rPh>
    <phoneticPr fontId="1"/>
  </si>
  <si>
    <t>2評議員会以外</t>
  </si>
  <si>
    <t>（１）新会計基準(令和７年度以降適用)に基づく経理規程の作成状況</t>
    <rPh sb="3" eb="4">
      <t>シン</t>
    </rPh>
    <rPh sb="9" eb="11">
      <t>レイワ</t>
    </rPh>
    <phoneticPr fontId="1"/>
  </si>
  <si>
    <r>
      <t>㊟２：令和７年度の学校法人会計基準等の改正により、</t>
    </r>
    <r>
      <rPr>
        <u/>
        <sz val="10"/>
        <rFont val="ＭＳ Ｐゴシック"/>
        <family val="3"/>
        <charset val="128"/>
      </rPr>
      <t>学校法人が作成すべきものの変更等があった</t>
    </r>
    <r>
      <rPr>
        <sz val="10"/>
        <rFont val="ＭＳ Ｐゴシック"/>
        <family val="3"/>
        <charset val="128"/>
      </rPr>
      <t>ため、</t>
    </r>
    <rPh sb="17" eb="18">
      <t>トウ</t>
    </rPh>
    <phoneticPr fontId="1"/>
  </si>
  <si>
    <t>経理規程の改正</t>
    <rPh sb="0" eb="4">
      <t>ケイリキテイ</t>
    </rPh>
    <rPh sb="5" eb="7">
      <t>カイセイ</t>
    </rPh>
    <phoneticPr fontId="1"/>
  </si>
  <si>
    <t>理事長
○△　□×</t>
    <rPh sb="0" eb="3">
      <t>リジチョウ</t>
    </rPh>
    <phoneticPr fontId="1"/>
  </si>
  <si>
    <t>(参考）：元帳、寄附行為、役員及び評議員に対する報酬等の支給の基準（役員等報酬規程）</t>
    <phoneticPr fontId="1"/>
  </si>
  <si>
    <r>
      <t xml:space="preserve">令和６年度
</t>
    </r>
    <r>
      <rPr>
        <sz val="10"/>
        <rFont val="ＭＳ Ｐゴシック"/>
        <family val="3"/>
        <charset val="128"/>
      </rPr>
      <t>増減の整理</t>
    </r>
    <rPh sb="6" eb="8">
      <t>ゾウゲン</t>
    </rPh>
    <rPh sb="9" eb="11">
      <t>セイリ</t>
    </rPh>
    <phoneticPr fontId="1"/>
  </si>
  <si>
    <t>3保有していない</t>
  </si>
  <si>
    <t>　〇×銀行</t>
    <rPh sb="3" eb="5">
      <t>ギンコウ</t>
    </rPh>
    <phoneticPr fontId="1"/>
  </si>
  <si>
    <t>　翌年度繰越収支差額（令和６年度末）</t>
    <rPh sb="1" eb="4">
      <t>ヨクネンド</t>
    </rPh>
    <rPh sb="4" eb="5">
      <t>ク</t>
    </rPh>
    <rPh sb="5" eb="6">
      <t>コ</t>
    </rPh>
    <rPh sb="6" eb="8">
      <t>シュウシ</t>
    </rPh>
    <rPh sb="8" eb="10">
      <t>サガク</t>
    </rPh>
    <rPh sb="11" eb="13">
      <t>レイワ</t>
    </rPh>
    <rPh sb="14" eb="17">
      <t>ネンドマツ</t>
    </rPh>
    <phoneticPr fontId="1"/>
  </si>
  <si>
    <t>ア：〇〇（勘定科目名）／××円
イ：〇〇／××円＋△△／××円
ウ：〇〇／××円＋△△／××円
エ：〇〇／××円＋△△／××円＋□□／××円
オ：〇〇／××円＋△△／××円＋□□／××円</t>
    <rPh sb="5" eb="9">
      <t>カンジョウカモク</t>
    </rPh>
    <rPh sb="9" eb="10">
      <t>メイ</t>
    </rPh>
    <rPh sb="14" eb="15">
      <t>エン</t>
    </rPh>
    <rPh sb="23" eb="24">
      <t>エン</t>
    </rPh>
    <rPh sb="30" eb="31">
      <t>エン</t>
    </rPh>
    <phoneticPr fontId="1"/>
  </si>
  <si>
    <t>（４－２）日本語学校について：　２１人以上の学級の有無(令和７年５月１日現在)</t>
    <phoneticPr fontId="1"/>
  </si>
  <si>
    <t>（５）学則(令和７年度適用)の県への届出状況</t>
    <phoneticPr fontId="1"/>
  </si>
  <si>
    <t>4多額の借財</t>
  </si>
  <si>
    <t>5多額の借財</t>
  </si>
  <si>
    <t>1整合している</t>
  </si>
  <si>
    <t>1適性である</t>
  </si>
  <si>
    <t>～～～</t>
    <phoneticPr fontId="1"/>
  </si>
  <si>
    <t>○.○.○</t>
    <phoneticPr fontId="1"/>
  </si>
  <si>
    <t>○△科</t>
    <rPh sb="2" eb="3">
      <t>カ</t>
    </rPh>
    <phoneticPr fontId="1"/>
  </si>
  <si>
    <t>昼間</t>
    <rPh sb="0" eb="2">
      <t>ヒルマ</t>
    </rPh>
    <phoneticPr fontId="1"/>
  </si>
  <si>
    <t>開催日5</t>
    <rPh sb="0" eb="3">
      <t>カイサイビ</t>
    </rPh>
    <phoneticPr fontId="1"/>
  </si>
  <si>
    <t>開催日6</t>
    <rPh sb="0" eb="3">
      <t>カイサイビ</t>
    </rPh>
    <phoneticPr fontId="1"/>
  </si>
  <si>
    <t>⑯</t>
    <phoneticPr fontId="1"/>
  </si>
  <si>
    <t>⑰</t>
    <phoneticPr fontId="1"/>
  </si>
  <si>
    <t>⑱</t>
    <phoneticPr fontId="1"/>
  </si>
  <si>
    <t>⑲</t>
    <phoneticPr fontId="1"/>
  </si>
  <si>
    <t>⑳</t>
    <phoneticPr fontId="1"/>
  </si>
  <si>
    <t>㉑</t>
    <phoneticPr fontId="1"/>
  </si>
  <si>
    <t>○○資格</t>
    <rPh sb="2" eb="4">
      <t>シカク</t>
    </rPh>
    <phoneticPr fontId="1"/>
  </si>
  <si>
    <t>○□</t>
    <phoneticPr fontId="1"/>
  </si>
  <si>
    <t>○□科</t>
    <rPh sb="2" eb="3">
      <t>カ</t>
    </rPh>
    <phoneticPr fontId="1"/>
  </si>
  <si>
    <t>○○で○×年勤務
□△での管理監督経験</t>
    <rPh sb="5" eb="6">
      <t>ネン</t>
    </rPh>
    <rPh sb="6" eb="8">
      <t>キンム</t>
    </rPh>
    <rPh sb="13" eb="17">
      <t>カンリカントク</t>
    </rPh>
    <rPh sb="17" eb="19">
      <t>ケイケン</t>
    </rPh>
    <phoneticPr fontId="1"/>
  </si>
  <si>
    <t>1常勤</t>
  </si>
  <si>
    <t>2有していない者がいる⇒下に氏名を入力</t>
  </si>
  <si>
    <t>○×　□△　、　♢△　××</t>
    <phoneticPr fontId="1"/>
  </si>
  <si>
    <t>年度初めの職員会議で周知し、その後職員室で常時閲覧できるように備置いている。</t>
    <rPh sb="2" eb="3">
      <t>ハジ</t>
    </rPh>
    <rPh sb="10" eb="12">
      <t>シュウチ</t>
    </rPh>
    <rPh sb="21" eb="23">
      <t>ジョウジ</t>
    </rPh>
    <rPh sb="23" eb="25">
      <t>エツラン</t>
    </rPh>
    <rPh sb="31" eb="33">
      <t>ソナエオ</t>
    </rPh>
    <phoneticPr fontId="1"/>
  </si>
  <si>
    <r>
      <t>㊟3：</t>
    </r>
    <r>
      <rPr>
        <u/>
        <sz val="10"/>
        <rFont val="ＭＳ Ｐゴシック"/>
        <family val="3"/>
        <charset val="128"/>
      </rPr>
      <t>子の看護休暇の見直し、所定外労働の制限の対象拡大(令和7年4月施行）</t>
    </r>
    <rPh sb="3" eb="4">
      <t>コ</t>
    </rPh>
    <rPh sb="5" eb="7">
      <t>カンゴ</t>
    </rPh>
    <rPh sb="7" eb="9">
      <t>キュウカ</t>
    </rPh>
    <rPh sb="10" eb="12">
      <t>ミナオ</t>
    </rPh>
    <rPh sb="14" eb="19">
      <t>ショテイガイロウドウ</t>
    </rPh>
    <rPh sb="20" eb="22">
      <t>セイゲン</t>
    </rPh>
    <rPh sb="23" eb="27">
      <t>タイショウカクダイ</t>
    </rPh>
    <phoneticPr fontId="1"/>
  </si>
  <si>
    <t>（４－１）専修学校、日本語学校を除く各種学校について：　４１人以上の学級の有無(令和７年５月１日現在)</t>
    <phoneticPr fontId="1"/>
  </si>
  <si>
    <t>年度初めの職員会議で周知し、その後職員室で常時閲覧できるように備置いている。</t>
    <phoneticPr fontId="1"/>
  </si>
  <si>
    <t>1規定している</t>
  </si>
  <si>
    <r>
      <t xml:space="preserve">
未加入者の職・氏名
（未加入である理由）
</t>
    </r>
    <r>
      <rPr>
        <sz val="10"/>
        <rFont val="ＭＳ Ｐゴシック"/>
        <family val="3"/>
        <charset val="128"/>
      </rPr>
      <t xml:space="preserve">上段：職・氏名
下段：理由
</t>
    </r>
    <r>
      <rPr>
        <sz val="11"/>
        <rFont val="ＭＳ Ｐゴシック"/>
        <family val="3"/>
        <charset val="128"/>
      </rPr>
      <t xml:space="preserve">
※未加入である理由は
「臨時職員のため」
「経営者のため」
など具体的に記入してください</t>
    </r>
    <rPh sb="1" eb="5">
      <t>ミカニュウシャ</t>
    </rPh>
    <rPh sb="6" eb="7">
      <t>ショク</t>
    </rPh>
    <rPh sb="8" eb="10">
      <t>シメイ</t>
    </rPh>
    <rPh sb="12" eb="15">
      <t>ミカニュウ</t>
    </rPh>
    <rPh sb="18" eb="20">
      <t>リユウ</t>
    </rPh>
    <rPh sb="23" eb="25">
      <t>ジョウダン</t>
    </rPh>
    <rPh sb="26" eb="27">
      <t>ショク</t>
    </rPh>
    <rPh sb="28" eb="30">
      <t>シメイ</t>
    </rPh>
    <rPh sb="31" eb="33">
      <t>ゲダン</t>
    </rPh>
    <rPh sb="34" eb="36">
      <t>リユウ</t>
    </rPh>
    <rPh sb="39" eb="42">
      <t>ミカニュウ</t>
    </rPh>
    <rPh sb="45" eb="47">
      <t>リユウ</t>
    </rPh>
    <rPh sb="50" eb="54">
      <t>リンジショクイン</t>
    </rPh>
    <rPh sb="60" eb="63">
      <t>ケイエイシャ</t>
    </rPh>
    <rPh sb="70" eb="72">
      <t>グタイ</t>
    </rPh>
    <rPh sb="72" eb="73">
      <t>テキ</t>
    </rPh>
    <rPh sb="74" eb="76">
      <t>キニュウ</t>
    </rPh>
    <phoneticPr fontId="1"/>
  </si>
  <si>
    <t>理事長・○△　×□</t>
    <rPh sb="0" eb="2">
      <t>リジ</t>
    </rPh>
    <rPh sb="2" eb="3">
      <t>ナガ</t>
    </rPh>
    <phoneticPr fontId="1"/>
  </si>
  <si>
    <t>非常勤教職員全5名</t>
    <rPh sb="0" eb="6">
      <t>ヒジョウキンキョウショクイン</t>
    </rPh>
    <rPh sb="6" eb="7">
      <t>ゼン</t>
    </rPh>
    <rPh sb="8" eb="9">
      <t>メイ</t>
    </rPh>
    <phoneticPr fontId="1"/>
  </si>
  <si>
    <t>臨時教職員全5名</t>
    <rPh sb="0" eb="5">
      <t>リンジキョウショクイン</t>
    </rPh>
    <rPh sb="5" eb="6">
      <t>ゼン</t>
    </rPh>
    <rPh sb="7" eb="8">
      <t>メイ</t>
    </rPh>
    <phoneticPr fontId="1"/>
  </si>
  <si>
    <t>週20時間未満のため</t>
    <rPh sb="0" eb="1">
      <t>シュウ</t>
    </rPh>
    <rPh sb="3" eb="5">
      <t>ジカン</t>
    </rPh>
    <rPh sb="5" eb="7">
      <t>ミマン</t>
    </rPh>
    <phoneticPr fontId="1"/>
  </si>
  <si>
    <t>週30時間未満のため</t>
    <rPh sb="0" eb="1">
      <t>シュウ</t>
    </rPh>
    <rPh sb="3" eb="5">
      <t>ジカン</t>
    </rPh>
    <rPh sb="5" eb="7">
      <t>ミマン</t>
    </rPh>
    <phoneticPr fontId="1"/>
  </si>
  <si>
    <t>臨時教職員のため</t>
    <rPh sb="0" eb="5">
      <t>リンジキョウショクイン</t>
    </rPh>
    <phoneticPr fontId="1"/>
  </si>
  <si>
    <t>非常勤教職員のため</t>
    <rPh sb="0" eb="3">
      <t>ヒジョウキン</t>
    </rPh>
    <rPh sb="3" eb="6">
      <t>キョウショクイン</t>
    </rPh>
    <phoneticPr fontId="1"/>
  </si>
  <si>
    <t>就業規則に記載。
○年○月○日に防止研修を実施。</t>
    <rPh sb="0" eb="4">
      <t>シュウギョウキソク</t>
    </rPh>
    <rPh sb="5" eb="7">
      <t>キサイ</t>
    </rPh>
    <rPh sb="10" eb="11">
      <t>ネン</t>
    </rPh>
    <rPh sb="12" eb="13">
      <t>ガツ</t>
    </rPh>
    <rPh sb="14" eb="15">
      <t>ニチ</t>
    </rPh>
    <rPh sb="16" eb="20">
      <t>ボウシケンシュウ</t>
    </rPh>
    <rPh sb="21" eb="23">
      <t>ジッシ</t>
    </rPh>
    <phoneticPr fontId="1"/>
  </si>
  <si>
    <t>理事長及び事務長を窓口としている</t>
    <rPh sb="0" eb="3">
      <t>リジチョウ</t>
    </rPh>
    <rPh sb="3" eb="4">
      <t>オヨ</t>
    </rPh>
    <rPh sb="5" eb="8">
      <t>ジムチョウ</t>
    </rPh>
    <rPh sb="9" eb="11">
      <t>マドグチ</t>
    </rPh>
    <phoneticPr fontId="1"/>
  </si>
  <si>
    <t>抵当権</t>
    <rPh sb="0" eb="3">
      <t>テイトウケンケン</t>
    </rPh>
    <phoneticPr fontId="1"/>
  </si>
  <si>
    <t>（２）学校法人が所有する校地、校舎等の登記状況</t>
    <rPh sb="3" eb="5">
      <t>ガッコウ</t>
    </rPh>
    <rPh sb="5" eb="7">
      <t>ホウジン</t>
    </rPh>
    <rPh sb="8" eb="10">
      <t>ショユウ</t>
    </rPh>
    <phoneticPr fontId="1"/>
  </si>
  <si>
    <t>○○試験会場</t>
    <rPh sb="2" eb="6">
      <t>シケンカイジョウ</t>
    </rPh>
    <phoneticPr fontId="1"/>
  </si>
  <si>
    <t>○×</t>
    <phoneticPr fontId="1"/>
  </si>
  <si>
    <t>○□　×△</t>
    <phoneticPr fontId="1"/>
  </si>
  <si>
    <t>事務長　○□　×△</t>
    <rPh sb="0" eb="3">
      <t>ジムチョウ</t>
    </rPh>
    <phoneticPr fontId="1"/>
  </si>
  <si>
    <r>
      <t>イ　</t>
    </r>
    <r>
      <rPr>
        <u/>
        <sz val="11"/>
        <rFont val="ＭＳ Ｐゴシック"/>
        <family val="3"/>
        <charset val="128"/>
      </rPr>
      <t>理事長等個人による</t>
    </r>
    <r>
      <rPr>
        <sz val="11"/>
        <rFont val="ＭＳ Ｐゴシック"/>
        <family val="3"/>
        <charset val="128"/>
      </rPr>
      <t>一時的な現金立て替えの有無（令和６年度）</t>
    </r>
    <phoneticPr fontId="1"/>
  </si>
  <si>
    <t>（１）令和６年度の納付金額(学則で定めるものに限る。)</t>
    <rPh sb="14" eb="15">
      <t>ガク</t>
    </rPh>
    <phoneticPr fontId="1"/>
  </si>
  <si>
    <t>（学科により納付金額が異なる場合は、本表をコピーして備考欄に貼り付けるなどして学科毎に作成してください。）</t>
    <rPh sb="18" eb="20">
      <t>ホンヒョウ</t>
    </rPh>
    <rPh sb="26" eb="29">
      <t>ビコウラン</t>
    </rPh>
    <rPh sb="30" eb="31">
      <t>ハ</t>
    </rPh>
    <rPh sb="32" eb="33">
      <t>ツ</t>
    </rPh>
    <rPh sb="39" eb="42">
      <t>ガッカゴト</t>
    </rPh>
    <rPh sb="43" eb="45">
      <t>サクセイ</t>
    </rPh>
    <phoneticPr fontId="1"/>
  </si>
  <si>
    <t>ロッカー</t>
    <phoneticPr fontId="1"/>
  </si>
  <si>
    <t>令和６年度決算額</t>
    <rPh sb="0" eb="2">
      <t>レイワ</t>
    </rPh>
    <rPh sb="3" eb="5">
      <t>ネンド</t>
    </rPh>
    <rPh sb="5" eb="8">
      <t>ケッサンガク</t>
    </rPh>
    <phoneticPr fontId="1"/>
  </si>
  <si>
    <t>健康診断費用</t>
    <rPh sb="0" eb="4">
      <t>ケンコウシンダン</t>
    </rPh>
    <rPh sb="4" eb="6">
      <t>ヒヨウ</t>
    </rPh>
    <phoneticPr fontId="1"/>
  </si>
  <si>
    <t>中元・歳暮</t>
    <rPh sb="0" eb="2">
      <t>チュウゲン</t>
    </rPh>
    <rPh sb="3" eb="5">
      <t>セイボ</t>
    </rPh>
    <phoneticPr fontId="1"/>
  </si>
  <si>
    <t>（１）令和６年度末の未収入金の状況</t>
    <rPh sb="3" eb="5">
      <t>レイワ</t>
    </rPh>
    <rPh sb="6" eb="9">
      <t>ネンドマツ</t>
    </rPh>
    <phoneticPr fontId="1"/>
  </si>
  <si>
    <t>（記入しきれない場合は、本表をコピーして備考欄に貼り付けるなどして入力してください。）</t>
    <rPh sb="1" eb="3">
      <t>キニュウ</t>
    </rPh>
    <rPh sb="12" eb="14">
      <t>ホンヒョウ</t>
    </rPh>
    <rPh sb="20" eb="23">
      <t>ビコウラン</t>
    </rPh>
    <rPh sb="24" eb="25">
      <t>ハ</t>
    </rPh>
    <rPh sb="26" eb="27">
      <t>ツ</t>
    </rPh>
    <rPh sb="33" eb="35">
      <t>ニュウリョク</t>
    </rPh>
    <phoneticPr fontId="1"/>
  </si>
  <si>
    <t>（２）令和６年度末の未払金の状況</t>
    <rPh sb="3" eb="5">
      <t>レイワ</t>
    </rPh>
    <rPh sb="6" eb="9">
      <t>ネンドマツ</t>
    </rPh>
    <rPh sb="10" eb="12">
      <t>ミバラ</t>
    </rPh>
    <phoneticPr fontId="1"/>
  </si>
  <si>
    <r>
      <t>（３）源泉税及び私学共済掛金の滞納</t>
    </r>
    <r>
      <rPr>
        <b/>
        <sz val="9"/>
        <rFont val="ＭＳ Ｐゴシック"/>
        <family val="3"/>
        <charset val="128"/>
      </rPr>
      <t>(㊟)</t>
    </r>
    <r>
      <rPr>
        <b/>
        <sz val="11"/>
        <rFont val="ＭＳ Ｐゴシック"/>
        <family val="3"/>
        <charset val="128"/>
      </rPr>
      <t>状況（令和６年度）</t>
    </r>
    <phoneticPr fontId="1"/>
  </si>
  <si>
    <t>※印の欄は記入しないでください。</t>
    <phoneticPr fontId="1"/>
  </si>
  <si>
    <t>（２）健康診断の実施項目及び記録の状況</t>
    <phoneticPr fontId="1"/>
  </si>
  <si>
    <t>キ　結核の有無（㊟１）</t>
    <rPh sb="2" eb="4">
      <t>ケッカク</t>
    </rPh>
    <phoneticPr fontId="1"/>
  </si>
  <si>
    <t>㊟２：心電図検査を除くことができるが、その他の方法で心臓の疾病及び異常の検査を実施する必要がある。</t>
    <rPh sb="3" eb="6">
      <t>シンデンズ</t>
    </rPh>
    <rPh sb="6" eb="8">
      <t>ケンサ</t>
    </rPh>
    <rPh sb="9" eb="10">
      <t>ノゾ</t>
    </rPh>
    <phoneticPr fontId="1"/>
  </si>
  <si>
    <r>
      <t>令和７年度</t>
    </r>
    <r>
      <rPr>
        <sz val="9"/>
        <rFont val="ＭＳ Ｐゴシック"/>
        <family val="3"/>
        <charset val="128"/>
      </rPr>
      <t>（予定含む）</t>
    </r>
    <rPh sb="0" eb="2">
      <t>レイワ</t>
    </rPh>
    <rPh sb="3" eb="5">
      <t>ネンド</t>
    </rPh>
    <rPh sb="6" eb="9">
      <t>ヨテイフク</t>
    </rPh>
    <phoneticPr fontId="1"/>
  </si>
  <si>
    <r>
      <t>イ　ホルムアルデヒド、トルエン、ダニ又はダニアレルゲン（</t>
    </r>
    <r>
      <rPr>
        <b/>
        <sz val="11"/>
        <rFont val="ＭＳ Ｐゴシック"/>
        <family val="3"/>
        <charset val="128"/>
      </rPr>
      <t>年度１回</t>
    </r>
    <r>
      <rPr>
        <sz val="11"/>
        <rFont val="ＭＳ Ｐゴシック"/>
        <family val="3"/>
        <charset val="128"/>
      </rPr>
      <t>）</t>
    </r>
    <phoneticPr fontId="1"/>
  </si>
  <si>
    <r>
      <t xml:space="preserve">令和７年度
</t>
    </r>
    <r>
      <rPr>
        <sz val="9"/>
        <rFont val="ＭＳ Ｐゴシック"/>
        <family val="3"/>
        <charset val="128"/>
      </rPr>
      <t>（予定含む）</t>
    </r>
    <rPh sb="0" eb="2">
      <t>レイワ</t>
    </rPh>
    <rPh sb="3" eb="5">
      <t>ネンド</t>
    </rPh>
    <rPh sb="7" eb="9">
      <t>ヨテイ</t>
    </rPh>
    <rPh sb="9" eb="10">
      <t>フク</t>
    </rPh>
    <phoneticPr fontId="1"/>
  </si>
  <si>
    <t>1上水道（直結給水）</t>
  </si>
  <si>
    <t>（５）雑用水（雨水、飲用手洗い等に使用しない井戸水等）の利用の有無</t>
    <rPh sb="10" eb="12">
      <t>インヨウ</t>
    </rPh>
    <rPh sb="12" eb="14">
      <t>テアラ</t>
    </rPh>
    <rPh sb="15" eb="16">
      <t>トウ</t>
    </rPh>
    <rPh sb="17" eb="19">
      <t>シヨウ</t>
    </rPh>
    <phoneticPr fontId="1"/>
  </si>
  <si>
    <r>
      <t>「</t>
    </r>
    <r>
      <rPr>
        <b/>
        <sz val="11"/>
        <rFont val="ＭＳ Ｐゴシック"/>
        <family val="3"/>
        <charset val="128"/>
      </rPr>
      <t>別紙４</t>
    </r>
    <r>
      <rPr>
        <sz val="11"/>
        <rFont val="ＭＳ Ｐゴシック"/>
        <family val="3"/>
        <charset val="128"/>
      </rPr>
      <t>」を作成してください</t>
    </r>
    <rPh sb="1" eb="3">
      <t>ベッシ</t>
    </rPh>
    <phoneticPr fontId="1"/>
  </si>
  <si>
    <r>
      <t>「</t>
    </r>
    <r>
      <rPr>
        <b/>
        <sz val="11"/>
        <rFont val="ＭＳ Ｐゴシック"/>
        <family val="3"/>
        <charset val="128"/>
      </rPr>
      <t>別紙５</t>
    </r>
    <r>
      <rPr>
        <sz val="11"/>
        <rFont val="ＭＳ Ｐゴシック"/>
        <family val="3"/>
        <charset val="128"/>
      </rPr>
      <t>」を作成してください</t>
    </r>
    <rPh sb="1" eb="3">
      <t>ベッシ</t>
    </rPh>
    <phoneticPr fontId="1"/>
  </si>
  <si>
    <r>
      <t>「</t>
    </r>
    <r>
      <rPr>
        <b/>
        <sz val="11"/>
        <rFont val="ＭＳ Ｐゴシック"/>
        <family val="3"/>
        <charset val="128"/>
      </rPr>
      <t>別紙６</t>
    </r>
    <r>
      <rPr>
        <sz val="11"/>
        <rFont val="ＭＳ Ｐゴシック"/>
        <family val="3"/>
        <charset val="128"/>
      </rPr>
      <t>」を作成してください</t>
    </r>
    <rPh sb="1" eb="3">
      <t>ベッシ</t>
    </rPh>
    <phoneticPr fontId="1"/>
  </si>
  <si>
    <r>
      <t>「</t>
    </r>
    <r>
      <rPr>
        <b/>
        <sz val="11"/>
        <rFont val="ＭＳ Ｐゴシック"/>
        <family val="3"/>
        <charset val="128"/>
      </rPr>
      <t>別紙７</t>
    </r>
    <r>
      <rPr>
        <sz val="11"/>
        <rFont val="ＭＳ Ｐゴシック"/>
        <family val="3"/>
        <charset val="128"/>
      </rPr>
      <t>」を作成してください</t>
    </r>
    <rPh sb="1" eb="3">
      <t>ベッシ</t>
    </rPh>
    <phoneticPr fontId="1"/>
  </si>
  <si>
    <t>2利用していない</t>
  </si>
  <si>
    <t>1放流式水洗便所</t>
  </si>
  <si>
    <t>1設置していない</t>
  </si>
  <si>
    <t>1毎日</t>
    <phoneticPr fontId="1"/>
  </si>
  <si>
    <t>防災上の施設・
設備（㊟）</t>
    <rPh sb="0" eb="3">
      <t>ボウサイジョウ</t>
    </rPh>
    <rPh sb="4" eb="6">
      <t>シセツ</t>
    </rPh>
    <rPh sb="8" eb="10">
      <t>セツビ</t>
    </rPh>
    <phoneticPr fontId="1"/>
  </si>
  <si>
    <t>1実施（点検表で記録）</t>
  </si>
  <si>
    <t>オ　バス乗降車の際の点呼等の方法による児童生徒等の所在確認</t>
    <phoneticPr fontId="1"/>
  </si>
  <si>
    <t>○×　△□</t>
    <phoneticPr fontId="1"/>
  </si>
  <si>
    <t>2給食会社等の給食を利用⇒下欄に入力</t>
  </si>
  <si>
    <t>職員室の専用台の上</t>
    <rPh sb="0" eb="3">
      <t>ショクインシツ</t>
    </rPh>
    <rPh sb="4" eb="6">
      <t>センヨウ</t>
    </rPh>
    <rPh sb="6" eb="7">
      <t>ダイ</t>
    </rPh>
    <rPh sb="8" eb="9">
      <t>ウエ</t>
    </rPh>
    <phoneticPr fontId="1"/>
  </si>
  <si>
    <t>（２）生徒の傷害保険等への加入状況（令和６年度）</t>
    <rPh sb="3" eb="5">
      <t>セイト</t>
    </rPh>
    <phoneticPr fontId="1"/>
  </si>
  <si>
    <t>未登記の物件とその理由</t>
    <rPh sb="0" eb="3">
      <t>ミトウキ</t>
    </rPh>
    <rPh sb="4" eb="6">
      <t>ブッケン</t>
    </rPh>
    <rPh sb="9" eb="11">
      <t>リユウ</t>
    </rPh>
    <phoneticPr fontId="1"/>
  </si>
  <si>
    <t>　⇒有価証券を保有している場合、別紙3を作成してください</t>
    <rPh sb="2" eb="6">
      <t>ユウカショウケン</t>
    </rPh>
    <rPh sb="8" eb="10">
      <t>ホユウ</t>
    </rPh>
    <rPh sb="14" eb="16">
      <t>バアイ</t>
    </rPh>
    <rPh sb="21" eb="23">
      <t>サクセイ</t>
    </rPh>
    <phoneticPr fontId="1"/>
  </si>
  <si>
    <t>調書備考欄（調書の回答欄が不足する場合などに、以下に回答欄を貼り付けるなどして回答を御入力ください。）</t>
    <rPh sb="0" eb="2">
      <t>チョウショ</t>
    </rPh>
    <rPh sb="2" eb="5">
      <t>ビコウラン</t>
    </rPh>
    <rPh sb="6" eb="8">
      <t>チョウショ</t>
    </rPh>
    <rPh sb="9" eb="12">
      <t>カイトウラン</t>
    </rPh>
    <rPh sb="13" eb="15">
      <t>フソク</t>
    </rPh>
    <rPh sb="17" eb="19">
      <t>バアイ</t>
    </rPh>
    <rPh sb="23" eb="25">
      <t>イカ</t>
    </rPh>
    <rPh sb="26" eb="29">
      <t>カイトウラン</t>
    </rPh>
    <rPh sb="30" eb="31">
      <t>ハ</t>
    </rPh>
    <rPh sb="32" eb="33">
      <t>ツ</t>
    </rPh>
    <rPh sb="39" eb="41">
      <t>カイトウ</t>
    </rPh>
    <rPh sb="42" eb="43">
      <t>ゴ</t>
    </rPh>
    <rPh sb="43" eb="45">
      <t>ニュウリョク</t>
    </rPh>
    <phoneticPr fontId="1"/>
  </si>
  <si>
    <t>出張旅費</t>
    <rPh sb="0" eb="2">
      <t>シュッチョウ</t>
    </rPh>
    <rPh sb="2" eb="4">
      <t>リョヒ</t>
    </rPh>
    <phoneticPr fontId="1"/>
  </si>
  <si>
    <t>実施年月日（和暦）</t>
    <rPh sb="0" eb="1">
      <t>ジツ</t>
    </rPh>
    <rPh sb="1" eb="2">
      <t>シ</t>
    </rPh>
    <rPh sb="2" eb="3">
      <t>トシ</t>
    </rPh>
    <rPh sb="3" eb="4">
      <t>ツキ</t>
    </rPh>
    <rPh sb="4" eb="5">
      <t>ヒ</t>
    </rPh>
    <rPh sb="6" eb="8">
      <t>ワレキ</t>
    </rPh>
    <phoneticPr fontId="1"/>
  </si>
  <si>
    <t>選任年月日</t>
    <rPh sb="0" eb="2">
      <t>センニン</t>
    </rPh>
    <phoneticPr fontId="1"/>
  </si>
  <si>
    <t>選任年月日</t>
    <rPh sb="0" eb="2">
      <t>センニン</t>
    </rPh>
    <rPh sb="2" eb="5">
      <t>ネンガッピ</t>
    </rPh>
    <phoneticPr fontId="1"/>
  </si>
  <si>
    <t>※寄附行為の規定により、卒業生評議員に卒業生でない保護者を充てている場合は、直下の薄緑マス内に外書き（外数で表示）してください。</t>
    <rPh sb="1" eb="5">
      <t>キフコウイ</t>
    </rPh>
    <rPh sb="6" eb="8">
      <t>キテイ</t>
    </rPh>
    <rPh sb="14" eb="15">
      <t>セイ</t>
    </rPh>
    <rPh sb="21" eb="22">
      <t>セイ</t>
    </rPh>
    <rPh sb="38" eb="40">
      <t>チョッカ</t>
    </rPh>
    <rPh sb="41" eb="43">
      <t>ウスミドリ</t>
    </rPh>
    <phoneticPr fontId="1"/>
  </si>
  <si>
    <t>卒業生評議員</t>
    <rPh sb="2" eb="3">
      <t>セイ</t>
    </rPh>
    <phoneticPr fontId="1"/>
  </si>
  <si>
    <t>㊟１：定時評議員会は会計年度終了後、寄附行為等の規定に従い、適切な時期に行う必要がある。</t>
    <rPh sb="18" eb="23">
      <t>キフコウイトウ</t>
    </rPh>
    <rPh sb="24" eb="26">
      <t>キテイ</t>
    </rPh>
    <rPh sb="27" eb="28">
      <t>シタガ</t>
    </rPh>
    <rPh sb="30" eb="32">
      <t>テキセツ</t>
    </rPh>
    <rPh sb="33" eb="35">
      <t>ジキ</t>
    </rPh>
    <rPh sb="36" eb="37">
      <t>オコナ</t>
    </rPh>
    <rPh sb="38" eb="40">
      <t>ヒツヨウ</t>
    </rPh>
    <phoneticPr fontId="1"/>
  </si>
  <si>
    <t>ア　役員及び評議員に対する報酬等の支給基準（役員等報酬規程）</t>
    <phoneticPr fontId="1"/>
  </si>
  <si>
    <t>作成の有無</t>
    <rPh sb="0" eb="2">
      <t>サクセイ</t>
    </rPh>
    <rPh sb="3" eb="5">
      <t>ウム</t>
    </rPh>
    <phoneticPr fontId="1"/>
  </si>
  <si>
    <t>(参考）：役員及び評議員に対する報酬等の支給の基準（役員等報酬規程）</t>
    <phoneticPr fontId="1"/>
  </si>
  <si>
    <t>【作成】1作成有 or 2作成なし　／　【報酬】1報酬有 or 2報酬なし</t>
    <rPh sb="1" eb="3">
      <t>サクセイ</t>
    </rPh>
    <rPh sb="5" eb="7">
      <t>サクセイ</t>
    </rPh>
    <rPh sb="13" eb="15">
      <t>サクセイ</t>
    </rPh>
    <rPh sb="21" eb="23">
      <t>ホウシュウ</t>
    </rPh>
    <phoneticPr fontId="1"/>
  </si>
  <si>
    <t>2未加入</t>
  </si>
  <si>
    <t>寄附行為の定めにより、職員の中から選ぶべき評議員の数</t>
    <rPh sb="0" eb="4">
      <t>キフコウイ</t>
    </rPh>
    <rPh sb="5" eb="6">
      <t>サダ</t>
    </rPh>
    <rPh sb="11" eb="13">
      <t>ショクイン</t>
    </rPh>
    <rPh sb="14" eb="15">
      <t>ナカ</t>
    </rPh>
    <rPh sb="17" eb="18">
      <t>エラ</t>
    </rPh>
    <rPh sb="21" eb="24">
      <t>ヒョウギイン</t>
    </rPh>
    <rPh sb="25" eb="26">
      <t>カズ</t>
    </rPh>
    <phoneticPr fontId="1"/>
  </si>
  <si>
    <t>寄附行為の定めにより、卒業生（又は保護者）の中から選ぶべき評議員の数</t>
    <rPh sb="0" eb="4">
      <t>キフコウイ</t>
    </rPh>
    <rPh sb="5" eb="6">
      <t>サダ</t>
    </rPh>
    <rPh sb="11" eb="14">
      <t>ソツギョウセイ</t>
    </rPh>
    <rPh sb="15" eb="16">
      <t>マタ</t>
    </rPh>
    <rPh sb="17" eb="20">
      <t>ホゴシャ</t>
    </rPh>
    <rPh sb="22" eb="23">
      <t>ナカ</t>
    </rPh>
    <rPh sb="25" eb="26">
      <t>エラ</t>
    </rPh>
    <rPh sb="29" eb="32">
      <t>ヒョウギイン</t>
    </rPh>
    <rPh sb="33" eb="34">
      <t>カズ</t>
    </rPh>
    <phoneticPr fontId="1"/>
  </si>
  <si>
    <t>寄附行為の定めにより、その他の選ぶべき評議員の数</t>
    <rPh sb="0" eb="4">
      <t>キフコウイ</t>
    </rPh>
    <rPh sb="5" eb="6">
      <t>サダ</t>
    </rPh>
    <rPh sb="13" eb="14">
      <t>タ</t>
    </rPh>
    <rPh sb="15" eb="16">
      <t>エラ</t>
    </rPh>
    <rPh sb="19" eb="22">
      <t>ヒョウギイン</t>
    </rPh>
    <rPh sb="23" eb="24">
      <t>カズ</t>
    </rPh>
    <phoneticPr fontId="1"/>
  </si>
  <si>
    <t>㊟１：評議員のうち職員である者の数は、評議員総数の３分の１以下でなければならない。</t>
    <phoneticPr fontId="1"/>
  </si>
  <si>
    <t>㊟２：評議員のうち理事会又は理事が選任した者は、評議員総数の２分の１を超えてはならない。</t>
    <phoneticPr fontId="1"/>
  </si>
  <si>
    <t>1予算・事業計画 or 2決算・事業報告 or 3理事長等による職務報告 or 4寄附行為の変更 or 5多額の借財 or 6重要な資産の処分及び譲受け or 7学則の変更 or 8報酬等の支給基準の策定等 or 9評議員会日時・議題の設定 or 10役員等の選任（該当がある場合）</t>
  </si>
  <si>
    <t>1校長理事とその他の理事</t>
  </si>
  <si>
    <t>1校長理事とその他の理事 or 2校長理事のみ or 3その他の理事のみ</t>
    <phoneticPr fontId="1"/>
  </si>
  <si>
    <t>（３）役員等報酬</t>
    <phoneticPr fontId="1"/>
  </si>
  <si>
    <t>■　回答欄が不足する場合は、シート「備考欄」に、必要な回答欄をコピーして貼り付けるなどして回答を御入力ください。</t>
    <rPh sb="2" eb="5">
      <t>カイトウラン</t>
    </rPh>
    <rPh sb="6" eb="8">
      <t>フソク</t>
    </rPh>
    <rPh sb="10" eb="12">
      <t>バアイ</t>
    </rPh>
    <rPh sb="18" eb="21">
      <t>ビコウラン</t>
    </rPh>
    <rPh sb="24" eb="26">
      <t>ヒツヨウ</t>
    </rPh>
    <rPh sb="27" eb="30">
      <t>カイトウラン</t>
    </rPh>
    <rPh sb="36" eb="37">
      <t>ハ</t>
    </rPh>
    <rPh sb="38" eb="39">
      <t>ツ</t>
    </rPh>
    <rPh sb="45" eb="47">
      <t>カイトウ</t>
    </rPh>
    <rPh sb="48" eb="49">
      <t>ゴ</t>
    </rPh>
    <rPh sb="49" eb="51">
      <t>ニュウリョク</t>
    </rPh>
    <phoneticPr fontId="1"/>
  </si>
  <si>
    <t>■　御入力いただくマスは次のように設定していますので、御提出前に入力漏れがないかを御確認ください。</t>
    <rPh sb="2" eb="3">
      <t>ゴ</t>
    </rPh>
    <rPh sb="3" eb="5">
      <t>ニュウリョク</t>
    </rPh>
    <rPh sb="12" eb="13">
      <t>ツギ</t>
    </rPh>
    <rPh sb="17" eb="19">
      <t>セッテイ</t>
    </rPh>
    <phoneticPr fontId="1"/>
  </si>
  <si>
    <t>※色付けされていないマスには、入力できません。</t>
    <rPh sb="1" eb="3">
      <t>イロヅ</t>
    </rPh>
    <rPh sb="15" eb="17">
      <t>ニュウリョク</t>
    </rPh>
    <phoneticPr fontId="1"/>
  </si>
  <si>
    <t>必ず入力</t>
    <rPh sb="0" eb="1">
      <t>カナラ</t>
    </rPh>
    <rPh sb="2" eb="4">
      <t>ニュウリョク</t>
    </rPh>
    <phoneticPr fontId="1"/>
  </si>
  <si>
    <t>条件に合致する場合に入力</t>
    <rPh sb="0" eb="2">
      <t>ジョウケン</t>
    </rPh>
    <rPh sb="3" eb="5">
      <t>ガッチ</t>
    </rPh>
    <rPh sb="7" eb="9">
      <t>バアイ</t>
    </rPh>
    <rPh sb="10" eb="12">
      <t>ニュウリョク</t>
    </rPh>
    <phoneticPr fontId="1"/>
  </si>
  <si>
    <t>プルダウンリストから選択</t>
    <rPh sb="10" eb="12">
      <t>センタク</t>
    </rPh>
    <phoneticPr fontId="1"/>
  </si>
  <si>
    <t>数字や文字を直接入力</t>
    <rPh sb="0" eb="2">
      <t>スウジ</t>
    </rPh>
    <rPh sb="3" eb="5">
      <t>モジ</t>
    </rPh>
    <rPh sb="6" eb="8">
      <t>チョクセツ</t>
    </rPh>
    <rPh sb="8" eb="10">
      <t>ニュウリョク</t>
    </rPh>
    <phoneticPr fontId="1"/>
  </si>
  <si>
    <t>⇒</t>
  </si>
  <si>
    <t>クリックすると該当部分（別紙や参考資料等）へジャンプ</t>
    <rPh sb="7" eb="9">
      <t>ガイトウ</t>
    </rPh>
    <rPh sb="9" eb="11">
      <t>ブブン</t>
    </rPh>
    <rPh sb="12" eb="14">
      <t>ベッシ</t>
    </rPh>
    <rPh sb="15" eb="20">
      <t>サンコウシリョウトウ</t>
    </rPh>
    <phoneticPr fontId="1"/>
  </si>
  <si>
    <t>根拠規定</t>
    <rPh sb="0" eb="2">
      <t>コンキョ</t>
    </rPh>
    <rPh sb="2" eb="4">
      <t>キテイ</t>
    </rPh>
    <phoneticPr fontId="1"/>
  </si>
  <si>
    <t>(参考）：産前産後休業、育児休業について定めたもの(就業規則、育児休業規程など）、個別周知・意向確認に関する資料等</t>
  </si>
  <si>
    <t>(参考）：産前産後休業、育児休業について定めたもの(就業規則、育児休業規程など）、個別周知・意向確認に関する資料等</t>
    <phoneticPr fontId="1"/>
  </si>
  <si>
    <t>理事による監事選任議案の提出</t>
    <rPh sb="0" eb="2">
      <t>リジ</t>
    </rPh>
    <rPh sb="5" eb="7">
      <t>カンジ</t>
    </rPh>
    <rPh sb="7" eb="9">
      <t>センニン</t>
    </rPh>
    <rPh sb="9" eb="11">
      <t>ギアン</t>
    </rPh>
    <rPh sb="12" eb="14">
      <t>テイシュツ</t>
    </rPh>
    <phoneticPr fontId="1"/>
  </si>
  <si>
    <t>1予算・事業計画 or 2決算・事業報告 or 3寄附行為の変更 or 4多額の借財 or 5重要な資産の処分及び譲受け or 6学則の変更 or 7監事等の選任 or 8評議員の選任（該当がある場合） or 9報酬等の支給基準の策定等</t>
  </si>
  <si>
    <t>1定時評議員会である or 2定時評議員会ではない</t>
    <phoneticPr fontId="1"/>
  </si>
  <si>
    <t>2定時評議員会ではない</t>
  </si>
  <si>
    <t>1定時評議員会である</t>
  </si>
  <si>
    <t>(参考)　寄附行為</t>
    <rPh sb="1" eb="3">
      <t>サンコウ</t>
    </rPh>
    <rPh sb="5" eb="7">
      <t>キフ</t>
    </rPh>
    <rPh sb="7" eb="9">
      <t>コウイ</t>
    </rPh>
    <phoneticPr fontId="1"/>
  </si>
  <si>
    <t>記載</t>
    <rPh sb="0" eb="2">
      <t>キサイ</t>
    </rPh>
    <phoneticPr fontId="1"/>
  </si>
  <si>
    <t>1私立学校法及び寄附行為の定めと合っている or 2私立学校法及び寄附行為の定めと合っていない</t>
    <rPh sb="16" eb="17">
      <t>ア</t>
    </rPh>
    <rPh sb="41" eb="42">
      <t>ア</t>
    </rPh>
    <phoneticPr fontId="1"/>
  </si>
  <si>
    <t>1私立学校法及び寄附行為の定めと合っている</t>
  </si>
  <si>
    <t>寄附行為の定めを踏まえて、私立学校法及び寄附行為の定めと合っているかを入力してください。</t>
    <rPh sb="28" eb="29">
      <t>ア</t>
    </rPh>
    <phoneticPr fontId="1"/>
  </si>
  <si>
    <t>【契約・理事会承認・特別代理人選任年月日】】令和 or 平成 or 昭和　／　【貸借対照表注記】1注記有 or 2注記なし</t>
    <rPh sb="1" eb="3">
      <t>ケイヤク</t>
    </rPh>
    <rPh sb="4" eb="9">
      <t>リジカイショウニン</t>
    </rPh>
    <rPh sb="10" eb="21">
      <t>トクベツダイリニンセンニンネンガッピ｣</t>
    </rPh>
    <rPh sb="40" eb="45">
      <t>タイシャクタイショウヒョウ</t>
    </rPh>
    <rPh sb="45" eb="47">
      <t>チュウキ</t>
    </rPh>
    <phoneticPr fontId="1"/>
  </si>
  <si>
    <t>【記載内容・参与の有無】1有 or 2なし</t>
    <rPh sb="1" eb="5">
      <t>キサイナイヨウ</t>
    </rPh>
    <rPh sb="6" eb="8">
      <t>サンヨ</t>
    </rPh>
    <rPh sb="9" eb="11">
      <t>ウム</t>
    </rPh>
    <phoneticPr fontId="1"/>
  </si>
  <si>
    <t>【記載内容】1有 or 2なし</t>
    <rPh sb="1" eb="5">
      <t>キサイナイヨウ</t>
    </rPh>
    <phoneticPr fontId="1"/>
  </si>
  <si>
    <t>直近改正年月日</t>
    <phoneticPr fontId="1"/>
  </si>
  <si>
    <t>【改正年月日】令和 or 平成 or 昭和　／　【勘定科目表】1有 or 2なし　／　【耐用年数表】1有 or 2なし　／　【契約に関する規定】1有 or 2なし</t>
    <rPh sb="1" eb="6">
      <t>カイセイネンガッピ</t>
    </rPh>
    <rPh sb="25" eb="30">
      <t>カンジョウカモクヒョウ</t>
    </rPh>
    <rPh sb="44" eb="48">
      <t>タイヨウネンスウ</t>
    </rPh>
    <rPh sb="48" eb="49">
      <t>ヒョウ</t>
    </rPh>
    <rPh sb="63" eb="65">
      <t>ケイヤク</t>
    </rPh>
    <rPh sb="66" eb="67">
      <t>カン</t>
    </rPh>
    <rPh sb="69" eb="71">
      <t>キテイ</t>
    </rPh>
    <phoneticPr fontId="1"/>
  </si>
  <si>
    <t>寄附行為の定めにより、上記の評議員以外に選ぶべき評議員の数</t>
    <rPh sb="0" eb="4">
      <t>キフコウイ</t>
    </rPh>
    <rPh sb="5" eb="6">
      <t>サダ</t>
    </rPh>
    <rPh sb="11" eb="13">
      <t>ジョウキ</t>
    </rPh>
    <rPh sb="14" eb="17">
      <t>ヒョウギイン</t>
    </rPh>
    <rPh sb="17" eb="19">
      <t>イガイ</t>
    </rPh>
    <rPh sb="20" eb="21">
      <t>エラ</t>
    </rPh>
    <rPh sb="24" eb="27">
      <t>ヒョウギイン</t>
    </rPh>
    <rPh sb="28" eb="29">
      <t>カズ</t>
    </rPh>
    <phoneticPr fontId="1"/>
  </si>
  <si>
    <t>職員である評議員</t>
  </si>
  <si>
    <t>卒業生である評議員</t>
    <rPh sb="2" eb="3">
      <t>セイ</t>
    </rPh>
    <phoneticPr fontId="1"/>
  </si>
  <si>
    <t>実施結果(適 又は 不適）</t>
    <phoneticPr fontId="1"/>
  </si>
  <si>
    <t>実施結果
(適 又は 不適）</t>
    <rPh sb="6" eb="7">
      <t>テキ</t>
    </rPh>
    <rPh sb="8" eb="9">
      <t>マタ</t>
    </rPh>
    <rPh sb="11" eb="13">
      <t>フテキ</t>
    </rPh>
    <phoneticPr fontId="1"/>
  </si>
  <si>
    <t>実施結果(適又は不適）</t>
    <phoneticPr fontId="1"/>
  </si>
  <si>
    <t>教室等でエアコン使用</t>
    <rPh sb="0" eb="2">
      <t>キョウシツ</t>
    </rPh>
    <rPh sb="2" eb="3">
      <t>トウ</t>
    </rPh>
    <rPh sb="8" eb="10">
      <t>シヨウ</t>
    </rPh>
    <phoneticPr fontId="1"/>
  </si>
  <si>
    <t xml:space="preserve">  　４０歳未満（３５歳を除く）のもの、妊娠中の女性職員、腹囲が内臓脂肪の蓄積を反映していないと診断された</t>
    <rPh sb="5" eb="6">
      <t>サイ</t>
    </rPh>
    <rPh sb="6" eb="8">
      <t>ミマン</t>
    </rPh>
    <rPh sb="11" eb="12">
      <t>サイ</t>
    </rPh>
    <rPh sb="13" eb="14">
      <t>ノゾ</t>
    </rPh>
    <rPh sb="20" eb="22">
      <t>ニンシン</t>
    </rPh>
    <rPh sb="24" eb="28">
      <t>ジョセイショクイン</t>
    </rPh>
    <phoneticPr fontId="1"/>
  </si>
  <si>
    <t>　　もの、BMIが２０未満のもの、BMIが２２未満であり自ら腹囲を測定しその値を申告したもの</t>
    <rPh sb="23" eb="25">
      <t>ミマン</t>
    </rPh>
    <phoneticPr fontId="1"/>
  </si>
  <si>
    <t>R7年6月に新しい消火器に交換済み、同年7月に業者により火災報知機を修理済み</t>
    <rPh sb="2" eb="3">
      <t>ネン</t>
    </rPh>
    <rPh sb="4" eb="5">
      <t>ガツ</t>
    </rPh>
    <rPh sb="6" eb="7">
      <t>アタラ</t>
    </rPh>
    <rPh sb="9" eb="12">
      <t>ショウカキ</t>
    </rPh>
    <rPh sb="13" eb="16">
      <t>コウカンズ</t>
    </rPh>
    <rPh sb="18" eb="20">
      <t>ドウネン</t>
    </rPh>
    <rPh sb="21" eb="22">
      <t>ガツ</t>
    </rPh>
    <rPh sb="23" eb="25">
      <t>ギョウシャ</t>
    </rPh>
    <rPh sb="28" eb="33">
      <t>カサイホウチキ</t>
    </rPh>
    <rPh sb="34" eb="37">
      <t>シュウリズ</t>
    </rPh>
    <phoneticPr fontId="1"/>
  </si>
  <si>
    <t>規程有の場合、規程の制定に関する理事会の承認の有無</t>
    <rPh sb="0" eb="2">
      <t>キテイ</t>
    </rPh>
    <rPh sb="7" eb="9">
      <t>キテイ</t>
    </rPh>
    <rPh sb="10" eb="12">
      <t>セイテイ</t>
    </rPh>
    <rPh sb="13" eb="14">
      <t>カン</t>
    </rPh>
    <rPh sb="23" eb="25">
      <t>ウム</t>
    </rPh>
    <phoneticPr fontId="1"/>
  </si>
  <si>
    <r>
      <t>①換気：　換気の基準として、二酸化炭素は、1500 ppm 以下であることが望ましい。
②温度：　</t>
    </r>
    <r>
      <rPr>
        <u/>
        <sz val="11"/>
        <color theme="1"/>
        <rFont val="ＭＳ Ｐゴシック"/>
        <family val="3"/>
        <charset val="128"/>
      </rPr>
      <t>18℃</t>
    </r>
    <r>
      <rPr>
        <sz val="11"/>
        <color theme="1"/>
        <rFont val="ＭＳ Ｐゴシック"/>
        <family val="2"/>
        <charset val="128"/>
      </rPr>
      <t>以上、28℃以下であることが望ましい。
③相対湿度：　30％以上、80％以下であることが望ましい。
④浮遊粉じん：　0.10 mg/m3 以下であること。
⑤気流：　0.5 m/ 秒以下であることが望ましい。
⑥一酸化炭素：　</t>
    </r>
    <r>
      <rPr>
        <u/>
        <sz val="11"/>
        <color theme="1"/>
        <rFont val="ＭＳ Ｐゴシック"/>
        <family val="3"/>
        <charset val="128"/>
      </rPr>
      <t>6 ppm</t>
    </r>
    <r>
      <rPr>
        <sz val="11"/>
        <color theme="1"/>
        <rFont val="ＭＳ Ｐゴシック"/>
        <family val="2"/>
        <charset val="128"/>
      </rPr>
      <t xml:space="preserve"> 以下であること。
⑦二酸化窒素：　0.06 ppm 以下であることが望ましい。
⑧揮発性有機物：　
　　　ア．ホルムアルデヒド　100μg/m3 以下であること。
　　　イ．トルエン　260μg/m3 以下であること。
　　　ウ．キシレン　870μg/m3 以下であること。
　　　エ．パラジクロロベンゼン　240μg/m3 以下であること。
　　　オ．エチルベンゼン　3800μg/m3 以下であること。
　　　カ．スチレン　220μg/m3 以下であること。
⑨ダニ又はダニアレルゲン：　100 匹/m2 以下又はこれと同等のアレルゲン量以下であること。</t>
    </r>
    <rPh sb="1" eb="3">
      <t>カンキ</t>
    </rPh>
    <rPh sb="45" eb="47">
      <t>オンド</t>
    </rPh>
    <rPh sb="73" eb="77">
      <t>ソウタイシツド</t>
    </rPh>
    <rPh sb="103" eb="106">
      <t>フユウフン</t>
    </rPh>
    <rPh sb="131" eb="133">
      <t>キリュウ</t>
    </rPh>
    <rPh sb="158" eb="163">
      <t>イッサンカタンソ</t>
    </rPh>
    <rPh sb="181" eb="186">
      <t>ニサンカチッソ</t>
    </rPh>
    <rPh sb="212" eb="218">
      <t>キハツセイユウキブツ</t>
    </rPh>
    <phoneticPr fontId="1"/>
  </si>
  <si>
    <t>教室等でガス及び灯油等
を使用する燃焼器具使用</t>
    <rPh sb="0" eb="2">
      <t>キョウシツ</t>
    </rPh>
    <rPh sb="2" eb="3">
      <t>トウ</t>
    </rPh>
    <rPh sb="6" eb="7">
      <t>オヨ</t>
    </rPh>
    <rPh sb="8" eb="11">
      <t>トウユトウ</t>
    </rPh>
    <rPh sb="13" eb="15">
      <t>シヨウ</t>
    </rPh>
    <rPh sb="17" eb="19">
      <t>ネンショウ</t>
    </rPh>
    <rPh sb="19" eb="21">
      <t>キグ</t>
    </rPh>
    <rPh sb="21" eb="23">
      <t>シヨウ</t>
    </rPh>
    <phoneticPr fontId="1"/>
  </si>
  <si>
    <t>第一項各号に掲げる検査の項目のうち、二十歳以上の職員においては第一号の身長を、三十五歳未満の職員及び三十六歳以上四十歳未満の職員、妊娠中の女性職員その他の職員であつて腹囲が内臓脂肪の蓄積を反映していないと診断されたもの、ＢＭＩ（次の算式により算出した値をいう。以下同じ。）が二十未満である職員並びに自ら腹囲を測定し、その値を申告した職員（ＢＭＩが二十二未満である職員に限る。）においては第一号の腹囲を、二十歳未満の職員、二十一歳以上二十五歳未満の職員、二十六歳以上三十歳未満の職員、三十一歳以上三十五歳未満の職員又は三十六歳以上四十歳未満の職員であつて感染症の予防及び感染症の患者に対する医療に関する法律施行令（平成十年政令第四百二十号）第十二条第一項第一号又はじん肺法（昭和三十五年法律第三十号）第八条第一項第一号若しくは第三号に掲げる者に該当しないものにおいては第三号に掲げるものを、四十歳未満の職員においては第六号に掲げるものを、三十五歳未満の職員及び三十六歳以上四十歳未満の職員においては第七号から第十一号に掲げるものを、それぞれ検査の項目から除くことができる。</t>
    <phoneticPr fontId="1"/>
  </si>
  <si>
    <r>
      <rPr>
        <u/>
        <sz val="11"/>
        <color theme="1"/>
        <rFont val="ＭＳ Ｐゴシック"/>
        <family val="3"/>
        <charset val="128"/>
      </rPr>
      <t>事業者は、常時使用する労働者を雇い入れるときは、当該労働者に対し、次の項目について医師による健康診断を行わなければならない</t>
    </r>
    <r>
      <rPr>
        <sz val="11"/>
        <color theme="1"/>
        <rFont val="ＭＳ Ｐゴシック"/>
        <family val="2"/>
        <charset val="128"/>
      </rPr>
      <t xml:space="preserve">。ただし、医師による健康診断を受けた後、三月を経過しない者を雇い入れる場合において、その者が当該健康診断の結果を証明する書面を提出したときは、当該健康診断の項目に相当する項目については、この限りでない。
一　既往歴及び業務歴の調査
二　自覚症状及び他覚症状の有無の検査
三　身長、体重、腹囲、視力及び聴力（千ヘルツ及び四千ヘルツの音に係る聴力をいう。次条第一項第三号において同じ。）の検査
四　胸部エックス線検査
五　血圧の測定
六　血色素量及び赤血球数の検査（次条第一項第六号において「貧血検査」という。）
七　血清グルタミックオキサロアセチックトランスアミナーゼ（ＧＯＴ）、血清グルタミックピルビックトランスアミナーゼ（ＧＰＴ）及びガンマ―グルタミルトランスペプチダーゼ（γ―ＧＴＰ）の検査（次条第一項第七号において「肝機能検査」という。）
八　低比重リポ蛋たん白コレステロール（ＬＤＬコレステロール）、高比重リポ蛋たん白コレステロール（ＨＤＬコレステロール）及び血清トリグリセライドの量の検査（次条第一項第八号において「血中脂質検査」という。）
九　血糖検査
十　尿中の糖及び蛋たん白の有無の検査（次条第一項第十号において「尿検査」という。）
</t>
    </r>
    <r>
      <rPr>
        <sz val="11"/>
        <color theme="1"/>
        <rFont val="ＭＳ Ｐゴシック"/>
        <family val="3"/>
        <charset val="128"/>
      </rPr>
      <t>十一　心電図検査</t>
    </r>
    <phoneticPr fontId="1"/>
  </si>
  <si>
    <t>㊟：役員及び評議員に対する報酬等の支給の基準を定めるとともに、法人事務所に備え付けなければならない。</t>
    <phoneticPr fontId="1"/>
  </si>
  <si>
    <t>評議員のうち職員である者の人数（注１参照）</t>
    <rPh sb="16" eb="17">
      <t>チュウ</t>
    </rPh>
    <rPh sb="18" eb="20">
      <t>サンショウ</t>
    </rPh>
    <phoneticPr fontId="1"/>
  </si>
  <si>
    <t>③　検査方法：　目視により排水状況を確認する。</t>
    <phoneticPr fontId="1"/>
  </si>
  <si>
    <r>
      <rPr>
        <b/>
        <sz val="11"/>
        <rFont val="ＭＳ Ｐゴシック"/>
        <family val="3"/>
        <charset val="128"/>
      </rPr>
      <t>別紙２を作成</t>
    </r>
    <r>
      <rPr>
        <sz val="11"/>
        <rFont val="ＭＳ Ｐゴシック"/>
        <family val="3"/>
        <charset val="128"/>
      </rPr>
      <t>してください</t>
    </r>
    <phoneticPr fontId="1"/>
  </si>
  <si>
    <r>
      <rPr>
        <b/>
        <sz val="11"/>
        <rFont val="ＭＳ Ｐゴシック"/>
        <family val="3"/>
        <charset val="128"/>
      </rPr>
      <t>下表に入力</t>
    </r>
    <r>
      <rPr>
        <sz val="11"/>
        <rFont val="ＭＳ Ｐゴシック"/>
        <family val="3"/>
        <charset val="128"/>
      </rPr>
      <t>してください</t>
    </r>
    <phoneticPr fontId="1"/>
  </si>
  <si>
    <r>
      <t>（８）</t>
    </r>
    <r>
      <rPr>
        <b/>
        <u/>
        <sz val="11"/>
        <rFont val="ＭＳ Ｐゴシック"/>
        <family val="3"/>
        <charset val="128"/>
      </rPr>
      <t>元本保証のない</t>
    </r>
    <r>
      <rPr>
        <b/>
        <sz val="11"/>
        <rFont val="ＭＳ Ｐゴシック"/>
        <family val="3"/>
        <charset val="128"/>
      </rPr>
      <t>有価証券を保有している場合の資産運用規程作成の有無</t>
    </r>
    <phoneticPr fontId="1"/>
  </si>
  <si>
    <r>
      <t xml:space="preserve">借入年月日
</t>
    </r>
    <r>
      <rPr>
        <sz val="7"/>
        <rFont val="ＭＳ Ｐゴシック"/>
        <family val="3"/>
        <charset val="128"/>
      </rPr>
      <t>※年月日の順に入力</t>
    </r>
    <rPh sb="0" eb="1">
      <t>シャク</t>
    </rPh>
    <rPh sb="1" eb="2">
      <t>イ</t>
    </rPh>
    <rPh sb="2" eb="3">
      <t>トシ</t>
    </rPh>
    <rPh sb="3" eb="4">
      <t>ツキ</t>
    </rPh>
    <rPh sb="4" eb="5">
      <t>ヒ</t>
    </rPh>
    <rPh sb="7" eb="8">
      <t>ネン</t>
    </rPh>
    <rPh sb="8" eb="9">
      <t>ツキ</t>
    </rPh>
    <rPh sb="9" eb="10">
      <t>ヒ</t>
    </rPh>
    <rPh sb="11" eb="12">
      <t>ジュン</t>
    </rPh>
    <rPh sb="13" eb="15">
      <t>ニュウリョク</t>
    </rPh>
    <phoneticPr fontId="1"/>
  </si>
  <si>
    <r>
      <t>㊟１：</t>
    </r>
    <r>
      <rPr>
        <u/>
        <sz val="10"/>
        <rFont val="ＭＳ Ｐゴシック"/>
        <family val="3"/>
        <charset val="128"/>
      </rPr>
      <t>育児休業の期間等について(平成29年10月施行）</t>
    </r>
    <phoneticPr fontId="1"/>
  </si>
  <si>
    <r>
      <t>㊟２：</t>
    </r>
    <r>
      <rPr>
        <u/>
        <sz val="10"/>
        <rFont val="ＭＳ Ｐゴシック"/>
        <family val="3"/>
        <charset val="128"/>
      </rPr>
      <t>産後パパ育休制度（出生時育児休業制度）の創設、育児休業の分割取得(令和4年10月施行）</t>
    </r>
    <phoneticPr fontId="1"/>
  </si>
  <si>
    <r>
      <t>㊟：育児休業と産後パパ育休の申出が円滑に行われるようにするため、</t>
    </r>
    <r>
      <rPr>
        <u/>
        <sz val="10"/>
        <rFont val="ＭＳ Ｐゴシック"/>
        <family val="3"/>
        <charset val="128"/>
      </rPr>
      <t>上記のいずれかの措置を講じることが必要</t>
    </r>
    <r>
      <rPr>
        <sz val="10"/>
        <rFont val="ＭＳ Ｐゴシック"/>
        <family val="3"/>
        <charset val="128"/>
      </rPr>
      <t>（令和4年</t>
    </r>
    <phoneticPr fontId="1"/>
  </si>
  <si>
    <r>
      <rPr>
        <sz val="8"/>
        <rFont val="ＭＳ Ｐゴシック"/>
        <family val="3"/>
        <charset val="128"/>
      </rPr>
      <t>上記いずれかの作成がある場合</t>
    </r>
    <r>
      <rPr>
        <sz val="11"/>
        <rFont val="ＭＳ Ｐゴシック"/>
        <family val="3"/>
        <charset val="128"/>
      </rPr>
      <t xml:space="preserve">
教職員への周知方法</t>
    </r>
    <rPh sb="0" eb="2">
      <t>ジョウキ</t>
    </rPh>
    <rPh sb="7" eb="9">
      <t>サクセイ</t>
    </rPh>
    <rPh sb="12" eb="14">
      <t>バアイ</t>
    </rPh>
    <phoneticPr fontId="1"/>
  </si>
  <si>
    <r>
      <rPr>
        <sz val="9"/>
        <rFont val="ＭＳ Ｐゴシック"/>
        <family val="3"/>
        <charset val="128"/>
      </rPr>
      <t>上記の作成がある場合</t>
    </r>
    <r>
      <rPr>
        <sz val="11"/>
        <rFont val="ＭＳ Ｐゴシック"/>
        <family val="3"/>
        <charset val="128"/>
      </rPr>
      <t xml:space="preserve">
教職員への周知方法</t>
    </r>
    <rPh sb="0" eb="2">
      <t>ジョウキ</t>
    </rPh>
    <rPh sb="3" eb="5">
      <t>サクセイ</t>
    </rPh>
    <rPh sb="8" eb="10">
      <t>バアイ</t>
    </rPh>
    <phoneticPr fontId="1"/>
  </si>
  <si>
    <r>
      <t xml:space="preserve"> (※1)</t>
    </r>
    <r>
      <rPr>
        <u/>
        <sz val="10"/>
        <rFont val="ＭＳ Ｐゴシック"/>
        <family val="3"/>
        <charset val="128"/>
      </rPr>
      <t>令和６年４月から記載が必要</t>
    </r>
    <r>
      <rPr>
        <sz val="10"/>
        <rFont val="ＭＳ Ｐゴシック"/>
        <family val="3"/>
        <charset val="128"/>
      </rPr>
      <t>な事項</t>
    </r>
    <phoneticPr fontId="1"/>
  </si>
  <si>
    <r>
      <t>㊟：労災保険は、臨時職員等及び65歳以上の者も含め、</t>
    </r>
    <r>
      <rPr>
        <u/>
        <sz val="10"/>
        <rFont val="ＭＳ Ｐゴシック"/>
        <family val="3"/>
        <charset val="128"/>
      </rPr>
      <t>経営者一族を除く全ての雇用者が加入する必要がある。</t>
    </r>
    <phoneticPr fontId="1"/>
  </si>
  <si>
    <r>
      <t>　　20時間以上である場合には加入する必要がある。また、</t>
    </r>
    <r>
      <rPr>
        <u/>
        <sz val="10"/>
        <rFont val="ＭＳ Ｐゴシック"/>
        <family val="3"/>
        <charset val="128"/>
      </rPr>
      <t>平成29年1月1日以降、労働条件が加入条件に該当する</t>
    </r>
    <phoneticPr fontId="1"/>
  </si>
  <si>
    <r>
      <t>　　</t>
    </r>
    <r>
      <rPr>
        <u/>
        <sz val="10"/>
        <rFont val="ＭＳ Ｐゴシック"/>
        <family val="3"/>
        <charset val="128"/>
      </rPr>
      <t>65歳以上の労働者は「高年齢被保険者」として雇用保険に加入させる必要</t>
    </r>
    <r>
      <rPr>
        <sz val="10"/>
        <rFont val="ＭＳ Ｐゴシック"/>
        <family val="3"/>
        <charset val="128"/>
      </rPr>
      <t>がある。</t>
    </r>
    <phoneticPr fontId="1"/>
  </si>
  <si>
    <t>使用料
（月額など）</t>
    <rPh sb="0" eb="3">
      <t>シヨウリョウ</t>
    </rPh>
    <rPh sb="5" eb="7">
      <t>ゲツガク</t>
    </rPh>
    <phoneticPr fontId="1"/>
  </si>
  <si>
    <r>
      <t xml:space="preserve">運　営　主　体
</t>
    </r>
    <r>
      <rPr>
        <sz val="10"/>
        <rFont val="ＭＳ Ｐゴシック"/>
        <family val="3"/>
        <charset val="128"/>
      </rPr>
      <t>　（外部利用者名）</t>
    </r>
    <rPh sb="0" eb="1">
      <t>ウン</t>
    </rPh>
    <rPh sb="2" eb="3">
      <t>イトナ</t>
    </rPh>
    <rPh sb="4" eb="5">
      <t>オモ</t>
    </rPh>
    <rPh sb="6" eb="7">
      <t>カラダ</t>
    </rPh>
    <rPh sb="10" eb="12">
      <t>ガイブ</t>
    </rPh>
    <rPh sb="12" eb="14">
      <t>リヨウ</t>
    </rPh>
    <rPh sb="14" eb="15">
      <t>シャ</t>
    </rPh>
    <rPh sb="15" eb="16">
      <t>メイ</t>
    </rPh>
    <phoneticPr fontId="1"/>
  </si>
  <si>
    <r>
      <rPr>
        <u/>
        <sz val="11"/>
        <rFont val="ＭＳ Ｐゴシック"/>
        <family val="3"/>
        <charset val="128"/>
      </rPr>
      <t>経理規定に定める契約書の作成が必要な契約金額</t>
    </r>
    <r>
      <rPr>
        <b/>
        <u/>
        <sz val="11"/>
        <rFont val="ＭＳ Ｐゴシック"/>
        <family val="3"/>
        <charset val="128"/>
      </rPr>
      <t>以上</t>
    </r>
    <r>
      <rPr>
        <sz val="11"/>
        <rFont val="ＭＳ Ｐゴシック"/>
        <family val="3"/>
        <charset val="128"/>
      </rPr>
      <t>の支出項目の内容
（該当する工事、修繕、備品の内容）</t>
    </r>
    <rPh sb="0" eb="4">
      <t>ケイリキテイ</t>
    </rPh>
    <rPh sb="5" eb="6">
      <t>サダ</t>
    </rPh>
    <rPh sb="8" eb="11">
      <t>ケイヤクショ</t>
    </rPh>
    <rPh sb="12" eb="14">
      <t>サクセイ</t>
    </rPh>
    <rPh sb="15" eb="17">
      <t>ヒツヨウ</t>
    </rPh>
    <rPh sb="18" eb="24">
      <t>ケイヤクキンガクイジョウ</t>
    </rPh>
    <rPh sb="25" eb="29">
      <t>シシュツコウモク</t>
    </rPh>
    <rPh sb="30" eb="32">
      <t>ナイヨウ</t>
    </rPh>
    <rPh sb="34" eb="36">
      <t>ガイトウ</t>
    </rPh>
    <rPh sb="38" eb="40">
      <t>コウジ</t>
    </rPh>
    <rPh sb="41" eb="43">
      <t>シュウゼン</t>
    </rPh>
    <rPh sb="44" eb="46">
      <t>ビヒン</t>
    </rPh>
    <rPh sb="47" eb="49">
      <t>ナイヨウ</t>
    </rPh>
    <phoneticPr fontId="1"/>
  </si>
  <si>
    <t>滞納額の
令和６年度末残高</t>
    <rPh sb="0" eb="2">
      <t>タイノウ</t>
    </rPh>
    <rPh sb="2" eb="3">
      <t>ガク</t>
    </rPh>
    <rPh sb="5" eb="7">
      <t>レイワ</t>
    </rPh>
    <rPh sb="8" eb="11">
      <t>ネンドマツ</t>
    </rPh>
    <rPh sb="11" eb="13">
      <t>ザンダカ</t>
    </rPh>
    <phoneticPr fontId="1"/>
  </si>
  <si>
    <r>
      <t xml:space="preserve">組織活動に関する項目
</t>
    </r>
    <r>
      <rPr>
        <sz val="7"/>
        <rFont val="ＭＳ Ｐゴシック"/>
        <family val="3"/>
        <charset val="128"/>
      </rPr>
      <t>（家庭地域との連携を含む）</t>
    </r>
    <rPh sb="0" eb="4">
      <t>ソシキカツドウ</t>
    </rPh>
    <rPh sb="5" eb="6">
      <t>カン</t>
    </rPh>
    <rPh sb="8" eb="10">
      <t>コウモク</t>
    </rPh>
    <rPh sb="12" eb="14">
      <t>カテイ</t>
    </rPh>
    <rPh sb="14" eb="16">
      <t>チイキ</t>
    </rPh>
    <rPh sb="18" eb="20">
      <t>レンケイ</t>
    </rPh>
    <rPh sb="21" eb="22">
      <t>フク</t>
    </rPh>
    <phoneticPr fontId="1"/>
  </si>
  <si>
    <r>
      <t>受診者数</t>
    </r>
    <r>
      <rPr>
        <sz val="8"/>
        <rFont val="ＭＳ Ｐゴシック"/>
        <family val="3"/>
        <charset val="128"/>
      </rPr>
      <t>（3か月以内に受けた健康診断の結果票等を提出した者を含む）</t>
    </r>
    <phoneticPr fontId="1"/>
  </si>
  <si>
    <r>
      <t>ア　換気、温度、相対湿度、浮遊粉じん、気流、一酸化炭素、二酸化窒素（</t>
    </r>
    <r>
      <rPr>
        <b/>
        <sz val="11"/>
        <rFont val="ＭＳ Ｐゴシック"/>
        <family val="3"/>
        <charset val="128"/>
      </rPr>
      <t>年度２回</t>
    </r>
    <r>
      <rPr>
        <sz val="11"/>
        <rFont val="ＭＳ Ｐゴシック"/>
        <family val="3"/>
        <charset val="128"/>
      </rPr>
      <t>）</t>
    </r>
    <phoneticPr fontId="1"/>
  </si>
  <si>
    <r>
      <t>イ　消防用設備等の点検の実施状況 (</t>
    </r>
    <r>
      <rPr>
        <u/>
        <sz val="11"/>
        <rFont val="ＭＳ Ｐゴシック"/>
        <family val="3"/>
        <charset val="128"/>
      </rPr>
      <t>直近の２回分について記載する</t>
    </r>
    <r>
      <rPr>
        <sz val="11"/>
        <rFont val="ＭＳ Ｐゴシック"/>
        <family val="3"/>
        <charset val="128"/>
      </rPr>
      <t>)</t>
    </r>
    <phoneticPr fontId="1"/>
  </si>
  <si>
    <r>
      <t>訓練の内容</t>
    </r>
    <r>
      <rPr>
        <sz val="10"/>
        <rFont val="ＭＳ Ｐゴシック"/>
        <family val="3"/>
        <charset val="128"/>
      </rPr>
      <t>（実施状況を入力）</t>
    </r>
    <rPh sb="0" eb="2">
      <t>クンレン</t>
    </rPh>
    <rPh sb="3" eb="5">
      <t>ナイヨウ</t>
    </rPh>
    <rPh sb="8" eb="10">
      <t>ジョウキョウ</t>
    </rPh>
    <rPh sb="11" eb="13">
      <t>ニュウリョク</t>
    </rPh>
    <phoneticPr fontId="1"/>
  </si>
  <si>
    <r>
      <t>㊟：</t>
    </r>
    <r>
      <rPr>
        <u/>
        <sz val="10"/>
        <rFont val="ＭＳ Ｐゴシック"/>
        <family val="3"/>
        <charset val="128"/>
      </rPr>
      <t>消火訓練、避難訓練、通報訓練は、消防計画に定める回数実施する。</t>
    </r>
    <phoneticPr fontId="1"/>
  </si>
  <si>
    <r>
      <t>「</t>
    </r>
    <r>
      <rPr>
        <b/>
        <sz val="11"/>
        <rFont val="ＭＳ Ｐゴシック"/>
        <family val="3"/>
        <charset val="128"/>
      </rPr>
      <t>別紙８</t>
    </r>
    <r>
      <rPr>
        <sz val="11"/>
        <rFont val="ＭＳ Ｐゴシック"/>
        <family val="3"/>
        <charset val="128"/>
      </rPr>
      <t>」を作成してください</t>
    </r>
    <rPh sb="1" eb="3">
      <t>ベッシ</t>
    </rPh>
    <phoneticPr fontId="1"/>
  </si>
  <si>
    <r>
      <t>※　</t>
    </r>
    <r>
      <rPr>
        <u/>
        <sz val="11"/>
        <rFont val="ＭＳ Ｐゴシック"/>
        <family val="3"/>
        <charset val="128"/>
      </rPr>
      <t>耐震診断を実施</t>
    </r>
    <r>
      <rPr>
        <sz val="11"/>
        <rFont val="ＭＳ Ｐゴシック"/>
        <family val="3"/>
        <charset val="128"/>
      </rPr>
      <t>した結果、</t>
    </r>
    <r>
      <rPr>
        <u/>
        <sz val="11"/>
        <rFont val="ＭＳ Ｐゴシック"/>
        <family val="3"/>
        <charset val="128"/>
      </rPr>
      <t>非木造建物でＩＳ値が０．６未満</t>
    </r>
    <r>
      <rPr>
        <sz val="11"/>
        <rFont val="ＭＳ Ｐゴシック"/>
        <family val="3"/>
        <charset val="128"/>
      </rPr>
      <t>又は</t>
    </r>
    <r>
      <rPr>
        <u/>
        <sz val="11"/>
        <rFont val="ＭＳ Ｐゴシック"/>
        <family val="3"/>
        <charset val="128"/>
      </rPr>
      <t>木造建物でＩＷ値が１．０未満</t>
    </r>
    <r>
      <rPr>
        <sz val="11"/>
        <rFont val="ＭＳ Ｐゴシック"/>
        <family val="3"/>
        <charset val="128"/>
      </rPr>
      <t>と判断された</t>
    </r>
    <phoneticPr fontId="1"/>
  </si>
  <si>
    <r>
      <t>　ウ　耐震化計画の策定状況について　</t>
    </r>
    <r>
      <rPr>
        <sz val="11"/>
        <rFont val="ＭＳ Ｐゴシック"/>
        <family val="3"/>
        <charset val="128"/>
      </rPr>
      <t>（「イ」⑤で未実施を選択した場合に入力してください。）</t>
    </r>
    <rPh sb="35" eb="37">
      <t>ニュウリョク</t>
    </rPh>
    <phoneticPr fontId="1"/>
  </si>
  <si>
    <t>別紙２　現金・預金内訳表（令和７年３月３１日現在）</t>
    <rPh sb="0" eb="2">
      <t>ベッシ</t>
    </rPh>
    <rPh sb="4" eb="6">
      <t>ゲンキン</t>
    </rPh>
    <rPh sb="7" eb="9">
      <t>ヨキン</t>
    </rPh>
    <rPh sb="9" eb="12">
      <t>ウチワケヒョウ</t>
    </rPh>
    <rPh sb="13" eb="15">
      <t>レイワ</t>
    </rPh>
    <rPh sb="16" eb="17">
      <t>ネン</t>
    </rPh>
    <rPh sb="18" eb="19">
      <t>ガツ</t>
    </rPh>
    <rPh sb="21" eb="22">
      <t>ニチ</t>
    </rPh>
    <rPh sb="22" eb="24">
      <t>ゲンザイ</t>
    </rPh>
    <phoneticPr fontId="20"/>
  </si>
  <si>
    <r>
      <t>（ア）</t>
    </r>
    <r>
      <rPr>
        <b/>
        <u/>
        <sz val="11"/>
        <rFont val="ＭＳ Ｐゴシック"/>
        <family val="3"/>
        <charset val="128"/>
      </rPr>
      <t>貯水槽経由の</t>
    </r>
    <r>
      <rPr>
        <sz val="11"/>
        <rFont val="ＭＳ Ｐゴシック"/>
        <family val="2"/>
        <charset val="128"/>
      </rPr>
      <t>水道水を水源とする飲料水の水質検査</t>
    </r>
    <r>
      <rPr>
        <b/>
        <sz val="11"/>
        <rFont val="ＭＳ Ｐゴシック"/>
        <family val="3"/>
        <charset val="128"/>
      </rPr>
      <t>（年度１回）</t>
    </r>
    <phoneticPr fontId="1"/>
  </si>
  <si>
    <r>
      <t>令和</t>
    </r>
    <r>
      <rPr>
        <sz val="11"/>
        <rFont val="ＭＳ Ｐゴシック"/>
        <family val="3"/>
        <charset val="128"/>
      </rPr>
      <t>７</t>
    </r>
    <r>
      <rPr>
        <sz val="11"/>
        <rFont val="ＭＳ Ｐゴシック"/>
        <family val="2"/>
        <charset val="128"/>
      </rPr>
      <t>年度</t>
    </r>
    <phoneticPr fontId="1"/>
  </si>
  <si>
    <r>
      <t>令和</t>
    </r>
    <r>
      <rPr>
        <sz val="11"/>
        <rFont val="ＭＳ Ｐゴシック"/>
        <family val="3"/>
        <charset val="128"/>
      </rPr>
      <t>６</t>
    </r>
    <r>
      <rPr>
        <sz val="11"/>
        <rFont val="ＭＳ Ｐゴシック"/>
        <family val="2"/>
        <charset val="128"/>
      </rPr>
      <t>年度</t>
    </r>
    <phoneticPr fontId="1"/>
  </si>
  <si>
    <r>
      <t>（イ）</t>
    </r>
    <r>
      <rPr>
        <b/>
        <u/>
        <sz val="11"/>
        <rFont val="ＭＳ Ｐゴシック"/>
        <family val="3"/>
        <charset val="128"/>
      </rPr>
      <t>貯水槽経由の</t>
    </r>
    <r>
      <rPr>
        <sz val="11"/>
        <rFont val="ＭＳ Ｐゴシック"/>
        <family val="2"/>
        <charset val="128"/>
      </rPr>
      <t>水道水を水源とする飲料水の施設・設備検査</t>
    </r>
    <r>
      <rPr>
        <b/>
        <sz val="11"/>
        <rFont val="ＭＳ Ｐゴシック"/>
        <family val="3"/>
        <charset val="128"/>
      </rPr>
      <t>（年度１回）</t>
    </r>
    <phoneticPr fontId="1"/>
  </si>
  <si>
    <t>（７）①　１飲料水に供していない井戸水等をプールの原水として</t>
    <rPh sb="6" eb="9">
      <t>インリョウスイ</t>
    </rPh>
    <rPh sb="10" eb="11">
      <t>キョウ</t>
    </rPh>
    <phoneticPr fontId="1"/>
  </si>
  <si>
    <t>⇒　下記の（イ）に入力</t>
    <rPh sb="9" eb="11">
      <t>ニュウリョク</t>
    </rPh>
    <phoneticPr fontId="1"/>
  </si>
  <si>
    <r>
      <t>（ア）井戸水等を水源とする飲料水の日常検査</t>
    </r>
    <r>
      <rPr>
        <b/>
        <sz val="11"/>
        <rFont val="ＭＳ Ｐゴシック"/>
        <family val="3"/>
        <charset val="128"/>
      </rPr>
      <t>（毎日実施）</t>
    </r>
    <phoneticPr fontId="1"/>
  </si>
  <si>
    <r>
      <t>（イ）井戸水等を水源とする飲料水の水質検査</t>
    </r>
    <r>
      <rPr>
        <sz val="9"/>
        <rFont val="ＭＳ Ｐゴシック"/>
        <family val="3"/>
        <charset val="128"/>
      </rPr>
      <t>（飲料水として使用している場合、毎月１回（項目</t>
    </r>
    <rPh sb="22" eb="25">
      <t>インリョウスイ</t>
    </rPh>
    <rPh sb="28" eb="30">
      <t>シヨウ</t>
    </rPh>
    <rPh sb="34" eb="36">
      <t>バアイ</t>
    </rPh>
    <phoneticPr fontId="1"/>
  </si>
  <si>
    <r>
      <t>①</t>
    </r>
    <r>
      <rPr>
        <sz val="11"/>
        <rFont val="ＭＳ Ｐゴシック"/>
        <family val="2"/>
        <charset val="128"/>
      </rPr>
      <t>実施頻度</t>
    </r>
    <phoneticPr fontId="1"/>
  </si>
  <si>
    <r>
      <t>（ウ）井戸水等を水源とする飲料水の原水の水質検査（</t>
    </r>
    <r>
      <rPr>
        <b/>
        <sz val="11"/>
        <rFont val="ＭＳ Ｐゴシック"/>
        <family val="3"/>
        <charset val="128"/>
      </rPr>
      <t>年度１回</t>
    </r>
    <r>
      <rPr>
        <sz val="11"/>
        <rFont val="ＭＳ Ｐゴシック"/>
        <family val="2"/>
        <charset val="128"/>
      </rPr>
      <t>）</t>
    </r>
    <phoneticPr fontId="1"/>
  </si>
  <si>
    <r>
      <t>（エ）井戸水等を水源とする飲料水に関する施設・設備検査（</t>
    </r>
    <r>
      <rPr>
        <b/>
        <sz val="11"/>
        <rFont val="ＭＳ Ｐゴシック"/>
        <family val="3"/>
        <charset val="128"/>
      </rPr>
      <t>年度２回</t>
    </r>
    <r>
      <rPr>
        <sz val="11"/>
        <rFont val="ＭＳ Ｐゴシック"/>
        <family val="2"/>
        <charset val="128"/>
      </rPr>
      <t>）</t>
    </r>
    <phoneticPr fontId="1"/>
  </si>
  <si>
    <r>
      <t>（５）　１雑用水（雨水、</t>
    </r>
    <r>
      <rPr>
        <b/>
        <u/>
        <sz val="11"/>
        <rFont val="ＭＳ Ｐゴシック"/>
        <family val="3"/>
        <charset val="128"/>
      </rPr>
      <t>飲用手洗い等に使用しない井戸水</t>
    </r>
    <r>
      <rPr>
        <b/>
        <sz val="11"/>
        <rFont val="ＭＳ Ｐゴシック"/>
        <family val="3"/>
        <charset val="128"/>
      </rPr>
      <t>等）の利用</t>
    </r>
    <phoneticPr fontId="1"/>
  </si>
  <si>
    <r>
      <t>（ア）水質検査（</t>
    </r>
    <r>
      <rPr>
        <b/>
        <sz val="11"/>
        <rFont val="ＭＳ Ｐゴシック"/>
        <family val="3"/>
        <charset val="128"/>
      </rPr>
      <t>年度２回</t>
    </r>
    <r>
      <rPr>
        <sz val="11"/>
        <rFont val="ＭＳ Ｐゴシック"/>
        <family val="2"/>
        <charset val="128"/>
      </rPr>
      <t>）</t>
    </r>
    <phoneticPr fontId="1"/>
  </si>
  <si>
    <r>
      <t>（イ）施設･設備検査（</t>
    </r>
    <r>
      <rPr>
        <b/>
        <sz val="11"/>
        <rFont val="ＭＳ Ｐゴシック"/>
        <family val="3"/>
        <charset val="128"/>
      </rPr>
      <t>年度２回</t>
    </r>
    <r>
      <rPr>
        <sz val="11"/>
        <rFont val="ＭＳ Ｐゴシック"/>
        <family val="2"/>
        <charset val="128"/>
      </rPr>
      <t>）</t>
    </r>
    <phoneticPr fontId="1"/>
  </si>
  <si>
    <r>
      <t>（ウ）浄化槽の清掃（</t>
    </r>
    <r>
      <rPr>
        <b/>
        <sz val="11"/>
        <rFont val="ＭＳ Ｐゴシック"/>
        <family val="3"/>
        <charset val="128"/>
      </rPr>
      <t>年度１回</t>
    </r>
    <r>
      <rPr>
        <sz val="11"/>
        <rFont val="ＭＳ Ｐゴシック"/>
        <family val="2"/>
        <charset val="128"/>
      </rPr>
      <t>）</t>
    </r>
    <phoneticPr fontId="1"/>
  </si>
  <si>
    <r>
      <t>（エ）浄化槽の水質に関する検査（</t>
    </r>
    <r>
      <rPr>
        <b/>
        <sz val="11"/>
        <rFont val="ＭＳ Ｐゴシック"/>
        <family val="3"/>
        <charset val="128"/>
      </rPr>
      <t>年度１回</t>
    </r>
    <r>
      <rPr>
        <sz val="11"/>
        <rFont val="ＭＳ Ｐゴシック"/>
        <family val="2"/>
        <charset val="128"/>
      </rPr>
      <t>）</t>
    </r>
    <phoneticPr fontId="1"/>
  </si>
  <si>
    <r>
      <t>㊟ ここでいう浄化槽の水質に関する検査とは、</t>
    </r>
    <r>
      <rPr>
        <u/>
        <sz val="9"/>
        <rFont val="ＭＳ ゴシック"/>
        <family val="3"/>
        <charset val="128"/>
      </rPr>
      <t>浄化槽法第11条に基づく定期水質検査</t>
    </r>
    <phoneticPr fontId="1"/>
  </si>
  <si>
    <t>時価(R7.3.31)</t>
    <phoneticPr fontId="1"/>
  </si>
  <si>
    <t>（３）健康診断結果の本人への通知及び事後措置</t>
    <rPh sb="10" eb="12">
      <t>ホンニン</t>
    </rPh>
    <phoneticPr fontId="1"/>
  </si>
  <si>
    <t>本人への通知</t>
    <rPh sb="0" eb="2">
      <t>ホンニン</t>
    </rPh>
    <phoneticPr fontId="1"/>
  </si>
  <si>
    <t>(参考）：健康診断票、健康診断結果の本人への通知文（書式）</t>
    <rPh sb="18" eb="20">
      <t>ホンニン</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</si>
</sst>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76" formatCode="#,##0&quot;円&quot;;;&quot;円&quot;"/>
    <numFmt numFmtId="177" formatCode="#,##0&quot;円&quot;;&quot;△&quot;#,##0&quot;円&quot;;&quot;円&quot;"/>
    <numFmt numFmtId="178" formatCode="0.0%"/>
    <numFmt numFmtId="179" formatCode="0;&quot;▲ &quot;0"/>
  </numFmts>
  <fonts count="99">
    <font>
      <sz val="11"/>
      <color theme="1"/>
      <name val="ＭＳ Ｐゴシック"/>
      <family val="2"/>
      <charset val="128"/>
    </font>
    <font>
      <sz val="6"/>
      <name val="ＭＳ Ｐゴシック"/>
      <family val="2"/>
      <charset val="128"/>
    </font>
    <font>
      <sz val="10"/>
      <color theme="1"/>
      <name val="ＭＳ Ｐゴシック"/>
      <family val="2"/>
      <charset val="128"/>
    </font>
    <font>
      <sz val="9"/>
      <color theme="1"/>
      <name val="ＭＳ Ｐゴシック"/>
      <family val="2"/>
      <charset val="128"/>
    </font>
    <font>
      <sz val="10"/>
      <color theme="1"/>
      <name val="ＭＳ Ｐゴシック"/>
      <family val="3"/>
      <charset val="128"/>
    </font>
    <font>
      <sz val="9"/>
      <color theme="1"/>
      <name val="ＭＳ Ｐゴシック"/>
      <family val="3"/>
      <charset val="128"/>
    </font>
    <font>
      <b/>
      <sz val="12"/>
      <color theme="1"/>
      <name val="ＭＳ Ｐゴシック"/>
      <family val="3"/>
      <charset val="128"/>
    </font>
    <font>
      <b/>
      <sz val="11"/>
      <color theme="1"/>
      <name val="ＭＳ Ｐゴシック"/>
      <family val="3"/>
      <charset val="128"/>
    </font>
    <font>
      <b/>
      <sz val="14"/>
      <color theme="1"/>
      <name val="ＭＳ Ｐゴシック"/>
      <family val="3"/>
      <charset val="128"/>
    </font>
    <font>
      <sz val="8"/>
      <color theme="1"/>
      <name val="ＭＳ Ｐゴシック"/>
      <family val="3"/>
      <charset val="128"/>
    </font>
    <font>
      <b/>
      <sz val="18"/>
      <color theme="1"/>
      <name val="ＭＳ Ｐゴシック"/>
      <family val="3"/>
      <charset val="128"/>
    </font>
    <font>
      <sz val="11"/>
      <color theme="1"/>
      <name val="ＭＳ Ｐゴシック"/>
      <family val="2"/>
      <charset val="128"/>
    </font>
    <font>
      <sz val="10.5"/>
      <color theme="1"/>
      <name val="ＭＳ 明朝"/>
      <family val="1"/>
      <charset val="128"/>
    </font>
    <font>
      <sz val="14"/>
      <color theme="1"/>
      <name val="ＭＳ Ｐゴシック"/>
      <family val="2"/>
      <charset val="128"/>
    </font>
    <font>
      <sz val="11"/>
      <color rgb="FFFF0000"/>
      <name val="ＭＳ Ｐゴシック"/>
      <family val="3"/>
      <charset val="128"/>
    </font>
    <font>
      <u/>
      <sz val="11"/>
      <color theme="10"/>
      <name val="ＭＳ Ｐゴシック"/>
      <family val="2"/>
      <charset val="128"/>
    </font>
    <font>
      <sz val="11"/>
      <color theme="1"/>
      <name val="游ゴシック"/>
      <family val="3"/>
      <charset val="128"/>
      <scheme val="minor"/>
    </font>
    <font>
      <sz val="11"/>
      <color theme="1"/>
      <name val="ＭＳ 明朝"/>
      <family val="1"/>
      <charset val="128"/>
    </font>
    <font>
      <sz val="11"/>
      <name val="游ゴシック"/>
      <family val="3"/>
      <charset val="128"/>
      <scheme val="minor"/>
    </font>
    <font>
      <sz val="11"/>
      <name val="ＭＳ 明朝"/>
      <family val="1"/>
      <charset val="128"/>
    </font>
    <font>
      <sz val="6"/>
      <name val="ＭＳ Ｐゴシック"/>
      <family val="3"/>
      <charset val="128"/>
    </font>
    <font>
      <sz val="11"/>
      <color theme="1"/>
      <name val="ＭＳ ゴシック"/>
      <family val="3"/>
      <charset val="128"/>
    </font>
    <font>
      <sz val="11"/>
      <name val="ＭＳ ゴシック"/>
      <family val="3"/>
      <charset val="128"/>
    </font>
    <font>
      <b/>
      <sz val="11"/>
      <name val="ＭＳ ゴシック"/>
      <family val="3"/>
      <charset val="128"/>
    </font>
    <font>
      <b/>
      <sz val="11"/>
      <color theme="1"/>
      <name val="ＭＳ 明朝"/>
      <family val="1"/>
      <charset val="128"/>
    </font>
    <font>
      <b/>
      <u/>
      <sz val="11"/>
      <name val="ＭＳ ゴシック"/>
      <family val="3"/>
      <charset val="128"/>
    </font>
    <font>
      <b/>
      <sz val="11"/>
      <color theme="1"/>
      <name val="ＭＳ ゴシック"/>
      <family val="3"/>
      <charset val="128"/>
    </font>
    <font>
      <b/>
      <sz val="11"/>
      <color rgb="FFFF0000"/>
      <name val="ＭＳ ゴシック"/>
      <family val="3"/>
      <charset val="128"/>
    </font>
    <font>
      <sz val="10.5"/>
      <color theme="1"/>
      <name val="ＭＳ ゴシック"/>
      <family val="3"/>
      <charset val="128"/>
    </font>
    <font>
      <b/>
      <sz val="11"/>
      <color rgb="FF0070C0"/>
      <name val="ＭＳ Ｐゴシック"/>
      <family val="3"/>
      <charset val="128"/>
    </font>
    <font>
      <b/>
      <sz val="11"/>
      <name val="ＭＳ Ｐゴシック"/>
      <family val="3"/>
      <charset val="128"/>
    </font>
    <font>
      <sz val="11"/>
      <color theme="1"/>
      <name val="ＭＳ Ｐゴシック"/>
      <family val="3"/>
      <charset val="128"/>
    </font>
    <font>
      <u/>
      <sz val="10"/>
      <color theme="1"/>
      <name val="ＭＳ Ｐゴシック"/>
      <family val="3"/>
      <charset val="128"/>
    </font>
    <font>
      <sz val="11"/>
      <name val="ＭＳ Ｐゴシック"/>
      <family val="3"/>
      <charset val="128"/>
    </font>
    <font>
      <u/>
      <sz val="11"/>
      <color theme="1"/>
      <name val="ＭＳ Ｐゴシック"/>
      <family val="3"/>
      <charset val="128"/>
    </font>
    <font>
      <sz val="11"/>
      <color rgb="FFFF0000"/>
      <name val="ＭＳ Ｐゴシック"/>
      <family val="2"/>
      <charset val="128"/>
    </font>
    <font>
      <sz val="12"/>
      <color theme="1"/>
      <name val="ＭＳ Ｐゴシック"/>
      <family val="3"/>
      <charset val="128"/>
    </font>
    <font>
      <sz val="7"/>
      <color theme="1"/>
      <name val="ＭＳ Ｐゴシック"/>
      <family val="3"/>
      <charset val="128"/>
    </font>
    <font>
      <b/>
      <sz val="11"/>
      <color rgb="FF000000"/>
      <name val="ＭＳ ゴシック"/>
      <family val="3"/>
      <charset val="128"/>
    </font>
    <font>
      <b/>
      <sz val="12"/>
      <color rgb="FF000000"/>
      <name val="ＭＳ ゴシック"/>
      <family val="3"/>
      <charset val="128"/>
    </font>
    <font>
      <b/>
      <sz val="11"/>
      <color rgb="FFFF0000"/>
      <name val="ＭＳ Ｐゴシック"/>
      <family val="3"/>
      <charset val="128"/>
    </font>
    <font>
      <b/>
      <u/>
      <sz val="11"/>
      <color rgb="FFFF0000"/>
      <name val="ＭＳ Ｐゴシック"/>
      <family val="3"/>
      <charset val="128"/>
    </font>
    <font>
      <b/>
      <sz val="14"/>
      <color theme="1"/>
      <name val="ＭＳ ゴシック"/>
      <family val="3"/>
      <charset val="128"/>
    </font>
    <font>
      <sz val="12"/>
      <color theme="1"/>
      <name val="ＭＳ Ｐゴシック"/>
      <family val="2"/>
      <charset val="128"/>
    </font>
    <font>
      <b/>
      <u/>
      <sz val="11"/>
      <color theme="1"/>
      <name val="ＭＳ Ｐゴシック"/>
      <family val="3"/>
      <charset val="128"/>
    </font>
    <font>
      <sz val="10"/>
      <name val="ＭＳ Ｐゴシック"/>
      <family val="3"/>
      <charset val="128"/>
    </font>
    <font>
      <sz val="10"/>
      <name val="ＭＳ 明朝"/>
      <family val="1"/>
      <charset val="128"/>
    </font>
    <font>
      <b/>
      <sz val="12"/>
      <color rgb="FFFF0000"/>
      <name val="ＭＳ 明朝"/>
      <family val="1"/>
      <charset val="128"/>
    </font>
    <font>
      <b/>
      <sz val="12"/>
      <name val="ＭＳ ゴシック"/>
      <family val="3"/>
      <charset val="128"/>
    </font>
    <font>
      <b/>
      <sz val="14"/>
      <color rgb="FF000000"/>
      <name val="ＭＳ ゴシック"/>
      <family val="3"/>
      <charset val="128"/>
    </font>
    <font>
      <b/>
      <sz val="10"/>
      <color theme="1"/>
      <name val="ＭＳ Ｐゴシック"/>
      <family val="3"/>
      <charset val="128"/>
    </font>
    <font>
      <sz val="8"/>
      <color theme="1"/>
      <name val="ＭＳ Ｐゴシック"/>
      <family val="2"/>
      <charset val="128"/>
    </font>
    <font>
      <sz val="14"/>
      <color theme="1"/>
      <name val="ＭＳ Ｐゴシック"/>
      <family val="3"/>
      <charset val="128"/>
    </font>
    <font>
      <b/>
      <sz val="26"/>
      <color theme="1"/>
      <name val="ＭＳ Ｐゴシック"/>
      <family val="3"/>
      <charset val="128"/>
    </font>
    <font>
      <b/>
      <u/>
      <sz val="14"/>
      <color rgb="FFFF0000"/>
      <name val="ＭＳ Ｐゴシック"/>
      <family val="3"/>
      <charset val="128"/>
    </font>
    <font>
      <u/>
      <sz val="14"/>
      <color theme="1"/>
      <name val="ＭＳ Ｐゴシック"/>
      <family val="3"/>
      <charset val="128"/>
    </font>
    <font>
      <sz val="10"/>
      <name val="ＭＳ Ｐゴシック"/>
      <family val="2"/>
      <charset val="128"/>
    </font>
    <font>
      <sz val="12"/>
      <color rgb="FFFF0000"/>
      <name val="ＭＳ Ｐゴシック"/>
      <family val="2"/>
      <charset val="128"/>
    </font>
    <font>
      <sz val="14"/>
      <color rgb="FFFF0000"/>
      <name val="ＭＳ Ｐゴシック"/>
      <family val="3"/>
      <charset val="128"/>
    </font>
    <font>
      <b/>
      <sz val="24"/>
      <color theme="1"/>
      <name val="ＭＳ Ｐゴシック"/>
      <family val="3"/>
      <charset val="128"/>
    </font>
    <font>
      <u/>
      <sz val="10"/>
      <name val="ＭＳ Ｐゴシック"/>
      <family val="3"/>
      <charset val="128"/>
    </font>
    <font>
      <u/>
      <sz val="9"/>
      <color rgb="FFFF0000"/>
      <name val="ＭＳ Ｐゴシック"/>
      <family val="3"/>
      <charset val="128"/>
    </font>
    <font>
      <b/>
      <sz val="14"/>
      <color rgb="FFFF0000"/>
      <name val="ＭＳ 明朝"/>
      <family val="1"/>
      <charset val="128"/>
    </font>
    <font>
      <b/>
      <u/>
      <sz val="12"/>
      <color rgb="FFFF0000"/>
      <name val="ＭＳ Ｐゴシック"/>
      <family val="3"/>
      <charset val="128"/>
    </font>
    <font>
      <b/>
      <u/>
      <sz val="9"/>
      <color rgb="FFFF0000"/>
      <name val="ＭＳ Ｐゴシック"/>
      <family val="3"/>
      <charset val="128"/>
    </font>
    <font>
      <u/>
      <sz val="11"/>
      <name val="ＭＳ Ｐゴシック"/>
      <family val="3"/>
      <charset val="128"/>
    </font>
    <font>
      <b/>
      <u/>
      <sz val="10"/>
      <color rgb="FFFF0000"/>
      <name val="ＭＳ Ｐゴシック"/>
      <family val="3"/>
      <charset val="128"/>
    </font>
    <font>
      <u/>
      <sz val="11"/>
      <color theme="1"/>
      <name val="ＭＳ Ｐゴシック"/>
      <family val="2"/>
      <charset val="128"/>
    </font>
    <font>
      <sz val="11"/>
      <color theme="0"/>
      <name val="ＭＳ Ｐゴシック"/>
      <family val="2"/>
      <charset val="128"/>
    </font>
    <font>
      <b/>
      <sz val="14"/>
      <color rgb="FFFF0000"/>
      <name val="ＭＳ Ｐゴシック"/>
      <family val="3"/>
      <charset val="128"/>
    </font>
    <font>
      <sz val="14"/>
      <name val="ＭＳ Ｐゴシック"/>
      <family val="3"/>
      <charset val="128"/>
    </font>
    <font>
      <b/>
      <sz val="16"/>
      <color theme="1"/>
      <name val="ＭＳ Ｐゴシック"/>
      <family val="3"/>
      <charset val="128"/>
    </font>
    <font>
      <sz val="9"/>
      <name val="ＭＳ Ｐゴシック"/>
      <family val="3"/>
      <charset val="128"/>
    </font>
    <font>
      <sz val="14"/>
      <color theme="0"/>
      <name val="ＭＳ Ｐゴシック"/>
      <family val="3"/>
      <charset val="128"/>
    </font>
    <font>
      <b/>
      <sz val="12"/>
      <name val="ＭＳ Ｐゴシック"/>
      <family val="3"/>
      <charset val="128"/>
    </font>
    <font>
      <b/>
      <sz val="14"/>
      <name val="ＭＳ Ｐゴシック"/>
      <family val="3"/>
      <charset val="128"/>
    </font>
    <font>
      <sz val="12"/>
      <name val="ＭＳ Ｐゴシック"/>
      <family val="3"/>
      <charset val="128"/>
    </font>
    <font>
      <b/>
      <u/>
      <sz val="12"/>
      <name val="ＭＳ Ｐゴシック"/>
      <family val="3"/>
      <charset val="128"/>
    </font>
    <font>
      <b/>
      <u/>
      <sz val="20"/>
      <color rgb="FFFF0000"/>
      <name val="ＭＳ Ｐゴシック"/>
      <family val="3"/>
      <charset val="128"/>
    </font>
    <font>
      <sz val="8"/>
      <name val="ＭＳ Ｐゴシック"/>
      <family val="3"/>
      <charset val="128"/>
    </font>
    <font>
      <sz val="22"/>
      <color theme="0"/>
      <name val="Yu Gothic UI Semibold"/>
      <family val="3"/>
      <charset val="128"/>
    </font>
    <font>
      <sz val="16"/>
      <color theme="0"/>
      <name val="ＭＳ Ｐゴシック"/>
      <family val="3"/>
      <charset val="128"/>
    </font>
    <font>
      <b/>
      <sz val="24"/>
      <name val="ＭＳ Ｐゴシック"/>
      <family val="3"/>
      <charset val="128"/>
    </font>
    <font>
      <sz val="24"/>
      <name val="ＭＳ Ｐゴシック"/>
      <family val="3"/>
      <charset val="128"/>
    </font>
    <font>
      <sz val="11"/>
      <name val="ＭＳ Ｐゴシック"/>
      <family val="2"/>
      <charset val="128"/>
    </font>
    <font>
      <strike/>
      <sz val="11"/>
      <name val="ＭＳ Ｐゴシック"/>
      <family val="3"/>
      <charset val="128"/>
    </font>
    <font>
      <strike/>
      <sz val="9"/>
      <name val="ＭＳ Ｐゴシック"/>
      <family val="3"/>
      <charset val="128"/>
    </font>
    <font>
      <b/>
      <sz val="9"/>
      <name val="ＭＳ Ｐゴシック"/>
      <family val="3"/>
      <charset val="128"/>
    </font>
    <font>
      <sz val="11"/>
      <color theme="0"/>
      <name val="ＭＳ Ｐゴシック"/>
      <family val="3"/>
      <charset val="128"/>
    </font>
    <font>
      <u/>
      <sz val="14"/>
      <name val="ＭＳ Ｐゴシック"/>
      <family val="3"/>
      <charset val="128"/>
    </font>
    <font>
      <b/>
      <u/>
      <sz val="11"/>
      <name val="ＭＳ Ｐゴシック"/>
      <family val="3"/>
      <charset val="128"/>
    </font>
    <font>
      <sz val="7"/>
      <name val="ＭＳ Ｐゴシック"/>
      <family val="3"/>
      <charset val="128"/>
    </font>
    <font>
      <u/>
      <sz val="14"/>
      <color rgb="FFFF0000"/>
      <name val="ＭＳ Ｐゴシック"/>
      <family val="3"/>
      <charset val="128"/>
    </font>
    <font>
      <sz val="9"/>
      <name val="ＭＳ 明朝"/>
      <family val="1"/>
      <charset val="128"/>
    </font>
    <font>
      <sz val="9"/>
      <name val="ＭＳ Ｐゴシック"/>
      <family val="2"/>
      <charset val="128"/>
    </font>
    <font>
      <sz val="9"/>
      <name val="ＭＳ ゴシック"/>
      <family val="3"/>
      <charset val="128"/>
    </font>
    <font>
      <u/>
      <sz val="9"/>
      <name val="ＭＳ ゴシック"/>
      <family val="3"/>
      <charset val="128"/>
    </font>
    <font>
      <b/>
      <sz val="14"/>
      <name val="ＭＳ ゴシック"/>
      <family val="3"/>
      <charset val="128"/>
    </font>
    <font>
      <sz val="10.5"/>
      <name val="ＭＳ 明朝"/>
      <family val="1"/>
      <charset val="128"/>
    </font>
  </fonts>
  <fills count="15">
    <fill>
      <patternFill patternType="none"/>
    </fill>
    <fill>
      <patternFill patternType="gray125"/>
    </fill>
    <fill>
      <patternFill patternType="solid">
        <fgColor rgb="FFFFFF00"/>
        <bgColor indexed="64"/>
      </patternFill>
    </fill>
    <fill>
      <patternFill patternType="solid">
        <fgColor rgb="FFCCFF99"/>
        <bgColor indexed="64"/>
      </patternFill>
    </fill>
    <fill>
      <patternFill patternType="solid">
        <fgColor theme="1" tint="4.9989318521683403E-2"/>
        <bgColor indexed="64"/>
      </patternFill>
    </fill>
    <fill>
      <patternFill patternType="solid">
        <fgColor theme="0" tint="-0.499984740745262"/>
        <bgColor indexed="64"/>
      </patternFill>
    </fill>
    <fill>
      <patternFill patternType="solid">
        <fgColor rgb="FFCCECFF"/>
        <bgColor indexed="64"/>
      </patternFill>
    </fill>
    <fill>
      <patternFill patternType="solid">
        <fgColor rgb="FFFFFFCC"/>
        <bgColor indexed="64"/>
      </patternFill>
    </fill>
    <fill>
      <patternFill patternType="solid">
        <fgColor rgb="FFFFCCCC"/>
        <bgColor indexed="64"/>
      </patternFill>
    </fill>
    <fill>
      <patternFill patternType="solid">
        <fgColor theme="0" tint="-4.9989318521683403E-2"/>
        <bgColor indexed="64"/>
      </patternFill>
    </fill>
    <fill>
      <patternFill patternType="solid">
        <fgColor theme="1"/>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theme="0"/>
        <bgColor indexed="64"/>
      </patternFill>
    </fill>
    <fill>
      <patternFill patternType="solid">
        <fgColor theme="7" tint="-0.249977111117893"/>
        <bgColor indexed="64"/>
      </patternFill>
    </fill>
  </fills>
  <borders count="329">
    <border>
      <left/>
      <right/>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auto="1"/>
      </left>
      <right style="thin">
        <color auto="1"/>
      </right>
      <top style="thin">
        <color auto="1"/>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auto="1"/>
      </right>
      <top style="thin">
        <color indexed="64"/>
      </top>
      <bottom style="thin">
        <color indexed="64"/>
      </bottom>
      <diagonal/>
    </border>
    <border>
      <left style="medium">
        <color auto="1"/>
      </left>
      <right/>
      <top style="medium">
        <color auto="1"/>
      </top>
      <bottom style="medium">
        <color auto="1"/>
      </bottom>
      <diagonal/>
    </border>
    <border>
      <left/>
      <right/>
      <top style="medium">
        <color auto="1"/>
      </top>
      <bottom style="medium">
        <color auto="1"/>
      </bottom>
      <diagonal/>
    </border>
    <border>
      <left/>
      <right/>
      <top/>
      <bottom style="medium">
        <color auto="1"/>
      </bottom>
      <diagonal/>
    </border>
    <border diagonalDown="1">
      <left style="medium">
        <color auto="1"/>
      </left>
      <right style="medium">
        <color auto="1"/>
      </right>
      <top style="medium">
        <color auto="1"/>
      </top>
      <bottom style="medium">
        <color auto="1"/>
      </bottom>
      <diagonal style="medium">
        <color auto="1"/>
      </diagonal>
    </border>
    <border>
      <left style="medium">
        <color auto="1"/>
      </left>
      <right/>
      <top/>
      <bottom style="medium">
        <color auto="1"/>
      </bottom>
      <diagonal/>
    </border>
    <border>
      <left style="thin">
        <color auto="1"/>
      </left>
      <right style="thin">
        <color auto="1"/>
      </right>
      <top style="thin">
        <color auto="1"/>
      </top>
      <bottom style="hair">
        <color auto="1"/>
      </bottom>
      <diagonal/>
    </border>
    <border>
      <left style="thin">
        <color indexed="64"/>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hair">
        <color auto="1"/>
      </left>
      <right style="hair">
        <color auto="1"/>
      </right>
      <top style="thin">
        <color auto="1"/>
      </top>
      <bottom style="hair">
        <color auto="1"/>
      </bottom>
      <diagonal/>
    </border>
    <border>
      <left style="thin">
        <color auto="1"/>
      </left>
      <right style="thin">
        <color auto="1"/>
      </right>
      <top style="hair">
        <color auto="1"/>
      </top>
      <bottom style="thin">
        <color auto="1"/>
      </bottom>
      <diagonal/>
    </border>
    <border>
      <left style="thin">
        <color indexed="64"/>
      </left>
      <right/>
      <top style="hair">
        <color auto="1"/>
      </top>
      <bottom style="thin">
        <color auto="1"/>
      </bottom>
      <diagonal/>
    </border>
    <border>
      <left/>
      <right/>
      <top style="hair">
        <color auto="1"/>
      </top>
      <bottom style="thin">
        <color auto="1"/>
      </bottom>
      <diagonal/>
    </border>
    <border>
      <left/>
      <right style="thin">
        <color auto="1"/>
      </right>
      <top style="hair">
        <color auto="1"/>
      </top>
      <bottom style="thin">
        <color auto="1"/>
      </bottom>
      <diagonal/>
    </border>
    <border>
      <left style="thin">
        <color auto="1"/>
      </left>
      <right style="hair">
        <color auto="1"/>
      </right>
      <top style="hair">
        <color auto="1"/>
      </top>
      <bottom style="thin">
        <color auto="1"/>
      </bottom>
      <diagonal/>
    </border>
    <border>
      <left style="hair">
        <color auto="1"/>
      </left>
      <right style="hair">
        <color auto="1"/>
      </right>
      <top style="hair">
        <color auto="1"/>
      </top>
      <bottom style="thin">
        <color auto="1"/>
      </bottom>
      <diagonal/>
    </border>
    <border>
      <left style="hair">
        <color auto="1"/>
      </left>
      <right style="thin">
        <color auto="1"/>
      </right>
      <top style="hair">
        <color auto="1"/>
      </top>
      <bottom style="thin">
        <color auto="1"/>
      </bottom>
      <diagonal/>
    </border>
    <border>
      <left style="medium">
        <color indexed="64"/>
      </left>
      <right style="hair">
        <color indexed="64"/>
      </right>
      <top style="medium">
        <color indexed="64"/>
      </top>
      <bottom style="medium">
        <color indexed="64"/>
      </bottom>
      <diagonal/>
    </border>
    <border>
      <left style="hair">
        <color indexed="64"/>
      </left>
      <right style="hair">
        <color indexed="64"/>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
      <left style="thin">
        <color indexed="64"/>
      </left>
      <right style="thin">
        <color indexed="64"/>
      </right>
      <top style="hair">
        <color indexed="64"/>
      </top>
      <bottom style="hair">
        <color indexed="64"/>
      </bottom>
      <diagonal/>
    </border>
    <border>
      <left style="thin">
        <color auto="1"/>
      </left>
      <right/>
      <top style="hair">
        <color auto="1"/>
      </top>
      <bottom style="hair">
        <color auto="1"/>
      </bottom>
      <diagonal/>
    </border>
    <border>
      <left/>
      <right/>
      <top style="hair">
        <color auto="1"/>
      </top>
      <bottom style="hair">
        <color auto="1"/>
      </bottom>
      <diagonal/>
    </border>
    <border>
      <left/>
      <right style="thin">
        <color auto="1"/>
      </right>
      <top style="hair">
        <color auto="1"/>
      </top>
      <bottom style="hair">
        <color auto="1"/>
      </bottom>
      <diagonal/>
    </border>
    <border diagonalDown="1">
      <left style="thin">
        <color indexed="64"/>
      </left>
      <right style="thin">
        <color indexed="64"/>
      </right>
      <top style="thin">
        <color indexed="64"/>
      </top>
      <bottom style="thin">
        <color indexed="64"/>
      </bottom>
      <diagonal style="thin">
        <color auto="1"/>
      </diagonal>
    </border>
    <border diagonalDown="1">
      <left style="thin">
        <color indexed="64"/>
      </left>
      <right style="thin">
        <color indexed="64"/>
      </right>
      <top/>
      <bottom style="thin">
        <color indexed="64"/>
      </bottom>
      <diagonal style="thin">
        <color auto="1"/>
      </diagonal>
    </border>
    <border>
      <left style="medium">
        <color indexed="64"/>
      </left>
      <right/>
      <top/>
      <bottom/>
      <diagonal/>
    </border>
    <border>
      <left/>
      <right style="medium">
        <color indexed="64"/>
      </right>
      <top style="medium">
        <color indexed="64"/>
      </top>
      <bottom/>
      <diagonal/>
    </border>
    <border>
      <left/>
      <right/>
      <top style="medium">
        <color indexed="64"/>
      </top>
      <bottom/>
      <diagonal/>
    </border>
    <border>
      <left style="thin">
        <color theme="1"/>
      </left>
      <right style="medium">
        <color theme="1"/>
      </right>
      <top style="medium">
        <color theme="1"/>
      </top>
      <bottom style="medium">
        <color theme="1"/>
      </bottom>
      <diagonal/>
    </border>
    <border>
      <left style="thin">
        <color theme="1"/>
      </left>
      <right style="thin">
        <color theme="1"/>
      </right>
      <top style="medium">
        <color theme="1"/>
      </top>
      <bottom style="medium">
        <color theme="1"/>
      </bottom>
      <diagonal/>
    </border>
    <border>
      <left style="medium">
        <color theme="1"/>
      </left>
      <right style="thin">
        <color theme="1"/>
      </right>
      <top style="medium">
        <color theme="1"/>
      </top>
      <bottom style="medium">
        <color theme="1"/>
      </bottom>
      <diagonal/>
    </border>
    <border>
      <left style="thin">
        <color theme="1"/>
      </left>
      <right style="medium">
        <color theme="1"/>
      </right>
      <top style="thin">
        <color theme="1"/>
      </top>
      <bottom style="medium">
        <color theme="1"/>
      </bottom>
      <diagonal/>
    </border>
    <border>
      <left style="thin">
        <color theme="1"/>
      </left>
      <right style="thin">
        <color theme="1"/>
      </right>
      <top style="thin">
        <color theme="1"/>
      </top>
      <bottom style="medium">
        <color theme="1"/>
      </bottom>
      <diagonal/>
    </border>
    <border>
      <left style="medium">
        <color theme="1"/>
      </left>
      <right style="thin">
        <color theme="1"/>
      </right>
      <top style="thin">
        <color theme="1"/>
      </top>
      <bottom style="medium">
        <color theme="1"/>
      </bottom>
      <diagonal/>
    </border>
    <border>
      <left style="thin">
        <color theme="1"/>
      </left>
      <right style="medium">
        <color theme="1"/>
      </right>
      <top style="thin">
        <color theme="1"/>
      </top>
      <bottom style="thin">
        <color theme="1"/>
      </bottom>
      <diagonal/>
    </border>
    <border>
      <left style="thin">
        <color theme="1"/>
      </left>
      <right style="thin">
        <color theme="1"/>
      </right>
      <top style="thin">
        <color theme="1"/>
      </top>
      <bottom style="thin">
        <color theme="1"/>
      </bottom>
      <diagonal/>
    </border>
    <border>
      <left style="medium">
        <color theme="1"/>
      </left>
      <right style="thin">
        <color theme="1"/>
      </right>
      <top style="thin">
        <color theme="1"/>
      </top>
      <bottom style="thin">
        <color theme="1"/>
      </bottom>
      <diagonal/>
    </border>
    <border>
      <left style="thin">
        <color theme="1"/>
      </left>
      <right style="medium">
        <color theme="1"/>
      </right>
      <top/>
      <bottom style="thin">
        <color theme="1"/>
      </bottom>
      <diagonal/>
    </border>
    <border>
      <left style="thin">
        <color theme="1"/>
      </left>
      <right style="thin">
        <color theme="1"/>
      </right>
      <top/>
      <bottom style="thin">
        <color theme="1"/>
      </bottom>
      <diagonal/>
    </border>
    <border>
      <left style="medium">
        <color theme="1"/>
      </left>
      <right style="thin">
        <color theme="1"/>
      </right>
      <top/>
      <bottom style="thin">
        <color theme="1"/>
      </bottom>
      <diagonal/>
    </border>
    <border diagonalDown="1">
      <left style="thin">
        <color theme="1"/>
      </left>
      <right style="medium">
        <color theme="1"/>
      </right>
      <top style="thin">
        <color theme="1"/>
      </top>
      <bottom style="thin">
        <color theme="1"/>
      </bottom>
      <diagonal style="thin">
        <color theme="1"/>
      </diagonal>
    </border>
    <border diagonalDown="1">
      <left style="thin">
        <color theme="1"/>
      </left>
      <right style="thin">
        <color theme="1"/>
      </right>
      <top style="thin">
        <color theme="1"/>
      </top>
      <bottom style="thin">
        <color theme="1"/>
      </bottom>
      <diagonal style="thin">
        <color theme="1"/>
      </diagonal>
    </border>
    <border>
      <left style="thin">
        <color theme="1"/>
      </left>
      <right style="medium">
        <color theme="1"/>
      </right>
      <top style="medium">
        <color theme="1"/>
      </top>
      <bottom style="thin">
        <color theme="1"/>
      </bottom>
      <diagonal/>
    </border>
    <border>
      <left style="thin">
        <color theme="1"/>
      </left>
      <right style="thin">
        <color theme="1"/>
      </right>
      <top style="medium">
        <color theme="1"/>
      </top>
      <bottom style="thin">
        <color theme="1"/>
      </bottom>
      <diagonal/>
    </border>
    <border>
      <left style="medium">
        <color theme="1"/>
      </left>
      <right style="thin">
        <color theme="1"/>
      </right>
      <top style="medium">
        <color theme="1"/>
      </top>
      <bottom style="thin">
        <color theme="1"/>
      </bottom>
      <diagonal/>
    </border>
    <border>
      <left/>
      <right/>
      <top/>
      <bottom style="hair">
        <color auto="1"/>
      </bottom>
      <diagonal/>
    </border>
    <border diagonalDown="1">
      <left/>
      <right/>
      <top/>
      <bottom/>
      <diagonal style="thin">
        <color auto="1"/>
      </diagonal>
    </border>
    <border diagonalDown="1">
      <left style="thin">
        <color auto="1"/>
      </left>
      <right style="thin">
        <color auto="1"/>
      </right>
      <top style="thin">
        <color auto="1"/>
      </top>
      <bottom/>
      <diagonal style="thin">
        <color auto="1"/>
      </diagonal>
    </border>
    <border diagonalDown="1">
      <left style="thin">
        <color indexed="64"/>
      </left>
      <right/>
      <top/>
      <bottom/>
      <diagonal style="thin">
        <color auto="1"/>
      </diagonal>
    </border>
    <border>
      <left style="dashed">
        <color auto="1"/>
      </left>
      <right/>
      <top style="dashed">
        <color auto="1"/>
      </top>
      <bottom style="dashed">
        <color auto="1"/>
      </bottom>
      <diagonal/>
    </border>
    <border>
      <left/>
      <right/>
      <top style="dashed">
        <color auto="1"/>
      </top>
      <bottom style="dashed">
        <color auto="1"/>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top style="thin">
        <color auto="1"/>
      </top>
      <bottom style="thin">
        <color auto="1"/>
      </bottom>
      <diagonal/>
    </border>
    <border diagonalDown="1">
      <left style="thin">
        <color indexed="64"/>
      </left>
      <right/>
      <top style="thin">
        <color indexed="64"/>
      </top>
      <bottom style="thin">
        <color indexed="64"/>
      </bottom>
      <diagonal style="thin">
        <color auto="1"/>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right style="hair">
        <color auto="1"/>
      </right>
      <top style="thin">
        <color auto="1"/>
      </top>
      <bottom style="thin">
        <color auto="1"/>
      </bottom>
      <diagonal/>
    </border>
    <border>
      <left style="thin">
        <color indexed="64"/>
      </left>
      <right style="thin">
        <color indexed="64"/>
      </right>
      <top/>
      <bottom style="medium">
        <color indexed="64"/>
      </bottom>
      <diagonal/>
    </border>
    <border>
      <left/>
      <right/>
      <top style="medium">
        <color indexed="64"/>
      </top>
      <bottom style="thin">
        <color indexed="64"/>
      </bottom>
      <diagonal/>
    </border>
    <border diagonalDown="1">
      <left style="thin">
        <color auto="1"/>
      </left>
      <right/>
      <top style="thin">
        <color indexed="64"/>
      </top>
      <bottom/>
      <diagonal style="thin">
        <color auto="1"/>
      </diagonal>
    </border>
    <border diagonalDown="1">
      <left/>
      <right/>
      <top style="thin">
        <color indexed="64"/>
      </top>
      <bottom/>
      <diagonal style="thin">
        <color auto="1"/>
      </diagonal>
    </border>
    <border>
      <left style="thin">
        <color auto="1"/>
      </left>
      <right style="hair">
        <color auto="1"/>
      </right>
      <top/>
      <bottom style="hair">
        <color auto="1"/>
      </bottom>
      <diagonal/>
    </border>
    <border>
      <left style="hair">
        <color indexed="64"/>
      </left>
      <right style="hair">
        <color indexed="64"/>
      </right>
      <top/>
      <bottom style="hair">
        <color auto="1"/>
      </bottom>
      <diagonal/>
    </border>
    <border>
      <left style="hair">
        <color indexed="64"/>
      </left>
      <right style="thin">
        <color auto="1"/>
      </right>
      <top/>
      <bottom style="hair">
        <color auto="1"/>
      </bottom>
      <diagonal/>
    </border>
    <border>
      <left style="thin">
        <color rgb="FFFF0000"/>
      </left>
      <right style="thin">
        <color rgb="FFFF0000"/>
      </right>
      <top style="thin">
        <color rgb="FFFF0000"/>
      </top>
      <bottom style="thin">
        <color rgb="FFFF0000"/>
      </bottom>
      <diagonal/>
    </border>
    <border>
      <left style="thin">
        <color rgb="FFFF0000"/>
      </left>
      <right style="thin">
        <color rgb="FFFF0000"/>
      </right>
      <top style="hair">
        <color rgb="FFFF0000"/>
      </top>
      <bottom style="hair">
        <color rgb="FFFF0000"/>
      </bottom>
      <diagonal/>
    </border>
    <border>
      <left style="thin">
        <color auto="1"/>
      </left>
      <right style="thin">
        <color auto="1"/>
      </right>
      <top style="thin">
        <color rgb="FFFF0000"/>
      </top>
      <bottom style="thin">
        <color rgb="FFFF0000"/>
      </bottom>
      <diagonal/>
    </border>
    <border>
      <left/>
      <right/>
      <top style="hair">
        <color auto="1"/>
      </top>
      <bottom/>
      <diagonal/>
    </border>
    <border>
      <left style="medium">
        <color rgb="FFFF0000"/>
      </left>
      <right/>
      <top style="medium">
        <color rgb="FFFF0000"/>
      </top>
      <bottom/>
      <diagonal/>
    </border>
    <border>
      <left/>
      <right/>
      <top style="medium">
        <color rgb="FFFF0000"/>
      </top>
      <bottom/>
      <diagonal/>
    </border>
    <border>
      <left/>
      <right style="medium">
        <color rgb="FFFF0000"/>
      </right>
      <top style="medium">
        <color rgb="FFFF0000"/>
      </top>
      <bottom/>
      <diagonal/>
    </border>
    <border>
      <left style="medium">
        <color rgb="FFFF0000"/>
      </left>
      <right/>
      <top/>
      <bottom style="medium">
        <color rgb="FFFF0000"/>
      </bottom>
      <diagonal/>
    </border>
    <border>
      <left/>
      <right/>
      <top/>
      <bottom style="medium">
        <color rgb="FFFF0000"/>
      </bottom>
      <diagonal/>
    </border>
    <border>
      <left/>
      <right style="medium">
        <color rgb="FFFF0000"/>
      </right>
      <top/>
      <bottom style="medium">
        <color rgb="FFFF0000"/>
      </bottom>
      <diagonal/>
    </border>
    <border>
      <left/>
      <right/>
      <top style="thin">
        <color rgb="FFFF0000"/>
      </top>
      <bottom style="thin">
        <color rgb="FFFF0000"/>
      </bottom>
      <diagonal/>
    </border>
    <border>
      <left/>
      <right style="thin">
        <color auto="1"/>
      </right>
      <top style="hair">
        <color auto="1"/>
      </top>
      <bottom/>
      <diagonal/>
    </border>
    <border>
      <left style="thin">
        <color auto="1"/>
      </left>
      <right/>
      <top style="thin">
        <color rgb="FFFF0000"/>
      </top>
      <bottom style="thin">
        <color rgb="FFFF0000"/>
      </bottom>
      <diagonal/>
    </border>
    <border>
      <left style="thin">
        <color indexed="64"/>
      </left>
      <right/>
      <top style="hair">
        <color auto="1"/>
      </top>
      <bottom/>
      <diagonal/>
    </border>
    <border>
      <left style="thin">
        <color auto="1"/>
      </left>
      <right style="thin">
        <color auto="1"/>
      </right>
      <top style="hair">
        <color auto="1"/>
      </top>
      <bottom/>
      <diagonal/>
    </border>
    <border>
      <left style="thin">
        <color indexed="64"/>
      </left>
      <right/>
      <top/>
      <bottom style="hair">
        <color auto="1"/>
      </bottom>
      <diagonal/>
    </border>
    <border>
      <left/>
      <right style="thin">
        <color auto="1"/>
      </right>
      <top/>
      <bottom style="hair">
        <color auto="1"/>
      </bottom>
      <diagonal/>
    </border>
    <border>
      <left style="thin">
        <color rgb="FFFF0000"/>
      </left>
      <right style="thin">
        <color rgb="FFFF0000"/>
      </right>
      <top/>
      <bottom style="thin">
        <color rgb="FFFF0000"/>
      </bottom>
      <diagonal/>
    </border>
    <border>
      <left/>
      <right style="thin">
        <color rgb="FFFF0000"/>
      </right>
      <top style="thin">
        <color rgb="FFFF0000"/>
      </top>
      <bottom style="thin">
        <color rgb="FFFF0000"/>
      </bottom>
      <diagonal/>
    </border>
    <border>
      <left/>
      <right style="thin">
        <color rgb="FFFF0000"/>
      </right>
      <top/>
      <bottom style="thin">
        <color rgb="FFFF0000"/>
      </bottom>
      <diagonal/>
    </border>
    <border>
      <left/>
      <right/>
      <top style="hair">
        <color rgb="FFFF0000"/>
      </top>
      <bottom style="thin">
        <color rgb="FFFF0000"/>
      </bottom>
      <diagonal/>
    </border>
    <border>
      <left/>
      <right/>
      <top style="thin">
        <color rgb="FFFF0000"/>
      </top>
      <bottom style="hair">
        <color rgb="FFFF0000"/>
      </bottom>
      <diagonal/>
    </border>
    <border diagonalDown="1">
      <left/>
      <right style="thin">
        <color auto="1"/>
      </right>
      <top/>
      <bottom/>
      <diagonal style="thin">
        <color auto="1"/>
      </diagonal>
    </border>
    <border>
      <left style="medium">
        <color rgb="FFFF0000"/>
      </left>
      <right/>
      <top/>
      <bottom/>
      <diagonal/>
    </border>
    <border>
      <left/>
      <right style="medium">
        <color rgb="FFFF0000"/>
      </right>
      <top/>
      <bottom/>
      <diagonal/>
    </border>
    <border>
      <left/>
      <right style="medium">
        <color indexed="64"/>
      </right>
      <top style="medium">
        <color indexed="64"/>
      </top>
      <bottom style="thin">
        <color indexed="64"/>
      </bottom>
      <diagonal/>
    </border>
    <border>
      <left style="medium">
        <color indexed="64"/>
      </left>
      <right/>
      <top style="medium">
        <color indexed="64"/>
      </top>
      <bottom/>
      <diagonal/>
    </border>
    <border>
      <left style="hair">
        <color auto="1"/>
      </left>
      <right/>
      <top style="hair">
        <color auto="1"/>
      </top>
      <bottom style="thin">
        <color auto="1"/>
      </bottom>
      <diagonal/>
    </border>
    <border>
      <left/>
      <right style="hair">
        <color auto="1"/>
      </right>
      <top style="hair">
        <color auto="1"/>
      </top>
      <bottom style="thin">
        <color auto="1"/>
      </bottom>
      <diagonal/>
    </border>
    <border>
      <left style="thin">
        <color auto="1"/>
      </left>
      <right style="hair">
        <color indexed="64"/>
      </right>
      <top/>
      <bottom/>
      <diagonal/>
    </border>
    <border>
      <left style="hair">
        <color indexed="64"/>
      </left>
      <right style="thin">
        <color auto="1"/>
      </right>
      <top style="thin">
        <color indexed="64"/>
      </top>
      <bottom/>
      <diagonal/>
    </border>
    <border>
      <left style="thin">
        <color auto="1"/>
      </left>
      <right style="hair">
        <color auto="1"/>
      </right>
      <top/>
      <bottom style="thin">
        <color auto="1"/>
      </bottom>
      <diagonal/>
    </border>
    <border>
      <left/>
      <right style="hair">
        <color auto="1"/>
      </right>
      <top style="medium">
        <color auto="1"/>
      </top>
      <bottom style="medium">
        <color auto="1"/>
      </bottom>
      <diagonal/>
    </border>
    <border>
      <left/>
      <right style="hair">
        <color indexed="64"/>
      </right>
      <top style="thin">
        <color indexed="64"/>
      </top>
      <bottom/>
      <diagonal/>
    </border>
    <border>
      <left style="medium">
        <color indexed="64"/>
      </left>
      <right/>
      <top style="medium">
        <color indexed="64"/>
      </top>
      <bottom style="thin">
        <color indexed="64"/>
      </bottom>
      <diagonal/>
    </border>
    <border>
      <left style="thin">
        <color rgb="FFFF0000"/>
      </left>
      <right/>
      <top style="thin">
        <color rgb="FFFF0000"/>
      </top>
      <bottom style="thin">
        <color rgb="FFFF0000"/>
      </bottom>
      <diagonal/>
    </border>
    <border>
      <left style="thin">
        <color rgb="FFFF0000"/>
      </left>
      <right style="thin">
        <color rgb="FFFF0000"/>
      </right>
      <top style="thin">
        <color rgb="FFFF0000"/>
      </top>
      <bottom style="hair">
        <color rgb="FFFF0000"/>
      </bottom>
      <diagonal/>
    </border>
    <border>
      <left style="thin">
        <color rgb="FFFF0000"/>
      </left>
      <right style="thin">
        <color rgb="FFFF0000"/>
      </right>
      <top style="hair">
        <color rgb="FFFF0000"/>
      </top>
      <bottom style="thin">
        <color rgb="FFFF0000"/>
      </bottom>
      <diagonal/>
    </border>
    <border>
      <left style="thin">
        <color rgb="FFFF0000"/>
      </left>
      <right style="thin">
        <color rgb="FFFF0000"/>
      </right>
      <top style="hair">
        <color rgb="FFFF0000"/>
      </top>
      <bottom/>
      <diagonal/>
    </border>
    <border>
      <left style="thin">
        <color rgb="FFFF0000"/>
      </left>
      <right style="thin">
        <color auto="1"/>
      </right>
      <top style="thin">
        <color rgb="FFFF0000"/>
      </top>
      <bottom style="thin">
        <color rgb="FFFF0000"/>
      </bottom>
      <diagonal/>
    </border>
    <border>
      <left style="thin">
        <color auto="1"/>
      </left>
      <right style="thin">
        <color rgb="FFFF0000"/>
      </right>
      <top style="thin">
        <color rgb="FFFF0000"/>
      </top>
      <bottom style="thin">
        <color rgb="FFFF0000"/>
      </bottom>
      <diagonal/>
    </border>
    <border>
      <left style="thin">
        <color rgb="FFFF0000"/>
      </left>
      <right/>
      <top style="thin">
        <color rgb="FFFF0000"/>
      </top>
      <bottom/>
      <diagonal/>
    </border>
    <border>
      <left/>
      <right/>
      <top style="thin">
        <color rgb="FFFF0000"/>
      </top>
      <bottom/>
      <diagonal/>
    </border>
    <border>
      <left/>
      <right style="thin">
        <color rgb="FFFF0000"/>
      </right>
      <top style="thin">
        <color rgb="FFFF0000"/>
      </top>
      <bottom/>
      <diagonal/>
    </border>
    <border>
      <left style="thin">
        <color rgb="FFFF0000"/>
      </left>
      <right/>
      <top/>
      <bottom style="thin">
        <color rgb="FFFF0000"/>
      </bottom>
      <diagonal/>
    </border>
    <border>
      <left/>
      <right/>
      <top/>
      <bottom style="thin">
        <color rgb="FFFF0000"/>
      </bottom>
      <diagonal/>
    </border>
    <border>
      <left style="thin">
        <color rgb="FFFF0000"/>
      </left>
      <right style="hair">
        <color rgb="FFFF0000"/>
      </right>
      <top style="thin">
        <color rgb="FFFF0000"/>
      </top>
      <bottom style="thin">
        <color rgb="FFFF0000"/>
      </bottom>
      <diagonal/>
    </border>
    <border>
      <left style="hair">
        <color rgb="FFFF0000"/>
      </left>
      <right style="hair">
        <color rgb="FFFF0000"/>
      </right>
      <top style="thin">
        <color rgb="FFFF0000"/>
      </top>
      <bottom style="thin">
        <color rgb="FFFF0000"/>
      </bottom>
      <diagonal/>
    </border>
    <border>
      <left style="hair">
        <color rgb="FFFF0000"/>
      </left>
      <right style="thin">
        <color rgb="FFFF0000"/>
      </right>
      <top style="thin">
        <color rgb="FFFF0000"/>
      </top>
      <bottom style="thin">
        <color rgb="FFFF0000"/>
      </bottom>
      <diagonal/>
    </border>
    <border>
      <left style="thin">
        <color rgb="FFFF0000"/>
      </left>
      <right style="thin">
        <color auto="1"/>
      </right>
      <top style="hair">
        <color rgb="FFFF0000"/>
      </top>
      <bottom style="thin">
        <color rgb="FFFF0000"/>
      </bottom>
      <diagonal/>
    </border>
    <border>
      <left style="thin">
        <color auto="1"/>
      </left>
      <right style="thin">
        <color auto="1"/>
      </right>
      <top style="hair">
        <color rgb="FFFF0000"/>
      </top>
      <bottom style="thin">
        <color rgb="FFFF0000"/>
      </bottom>
      <diagonal/>
    </border>
    <border>
      <left style="thin">
        <color auto="1"/>
      </left>
      <right style="thin">
        <color rgb="FFFF0000"/>
      </right>
      <top style="hair">
        <color rgb="FFFF0000"/>
      </top>
      <bottom style="thin">
        <color rgb="FFFF0000"/>
      </bottom>
      <diagonal/>
    </border>
    <border>
      <left style="thin">
        <color rgb="FFFF0000"/>
      </left>
      <right/>
      <top style="thin">
        <color rgb="FFFF0000"/>
      </top>
      <bottom style="hair">
        <color rgb="FFFF0000"/>
      </bottom>
      <diagonal/>
    </border>
    <border>
      <left/>
      <right style="thin">
        <color rgb="FFFF0000"/>
      </right>
      <top style="thin">
        <color rgb="FFFF0000"/>
      </top>
      <bottom style="hair">
        <color rgb="FFFF0000"/>
      </bottom>
      <diagonal/>
    </border>
    <border>
      <left style="thin">
        <color rgb="FFFF0000"/>
      </left>
      <right/>
      <top style="hair">
        <color rgb="FFFF0000"/>
      </top>
      <bottom style="thin">
        <color rgb="FFFF0000"/>
      </bottom>
      <diagonal/>
    </border>
    <border>
      <left/>
      <right style="thin">
        <color rgb="FFFF0000"/>
      </right>
      <top style="hair">
        <color rgb="FFFF0000"/>
      </top>
      <bottom style="thin">
        <color rgb="FFFF0000"/>
      </bottom>
      <diagonal/>
    </border>
    <border>
      <left style="thin">
        <color rgb="FFFF0000"/>
      </left>
      <right style="thin">
        <color auto="1"/>
      </right>
      <top style="thin">
        <color rgb="FFFF0000"/>
      </top>
      <bottom style="hair">
        <color rgb="FFFF0000"/>
      </bottom>
      <diagonal/>
    </border>
    <border>
      <left style="hair">
        <color rgb="FFFF0000"/>
      </left>
      <right style="hair">
        <color rgb="FFFF0000"/>
      </right>
      <top style="dotted">
        <color rgb="FFFF0000"/>
      </top>
      <bottom style="thin">
        <color rgb="FFFF0000"/>
      </bottom>
      <diagonal/>
    </border>
    <border>
      <left style="hair">
        <color rgb="FFFF0000"/>
      </left>
      <right/>
      <top style="dotted">
        <color rgb="FFFF0000"/>
      </top>
      <bottom style="thin">
        <color rgb="FFFF0000"/>
      </bottom>
      <diagonal/>
    </border>
    <border>
      <left style="thin">
        <color rgb="FFFF0000"/>
      </left>
      <right style="medium">
        <color rgb="FFFF0000"/>
      </right>
      <top style="thin">
        <color rgb="FFFF0000"/>
      </top>
      <bottom style="thin">
        <color rgb="FFFF0000"/>
      </bottom>
      <diagonal/>
    </border>
    <border>
      <left style="medium">
        <color rgb="FFFF0000"/>
      </left>
      <right style="medium">
        <color rgb="FFFF0000"/>
      </right>
      <top style="thin">
        <color rgb="FFFF0000"/>
      </top>
      <bottom style="thin">
        <color rgb="FFFF0000"/>
      </bottom>
      <diagonal/>
    </border>
    <border>
      <left style="medium">
        <color rgb="FFFF0000"/>
      </left>
      <right style="thin">
        <color rgb="FFFF0000"/>
      </right>
      <top style="thin">
        <color rgb="FFFF0000"/>
      </top>
      <bottom style="thin">
        <color rgb="FFFF0000"/>
      </bottom>
      <diagonal/>
    </border>
    <border>
      <left style="thin">
        <color rgb="FFFF0000"/>
      </left>
      <right/>
      <top style="hair">
        <color rgb="FFFF0000"/>
      </top>
      <bottom style="hair">
        <color rgb="FFFF0000"/>
      </bottom>
      <diagonal/>
    </border>
    <border>
      <left/>
      <right/>
      <top style="hair">
        <color rgb="FFFF0000"/>
      </top>
      <bottom style="hair">
        <color rgb="FFFF0000"/>
      </bottom>
      <diagonal/>
    </border>
    <border>
      <left/>
      <right style="thin">
        <color rgb="FFFF0000"/>
      </right>
      <top style="hair">
        <color rgb="FFFF0000"/>
      </top>
      <bottom style="hair">
        <color rgb="FFFF0000"/>
      </bottom>
      <diagonal/>
    </border>
    <border>
      <left style="thin">
        <color rgb="FFFF0000"/>
      </left>
      <right style="hair">
        <color auto="1"/>
      </right>
      <top style="thin">
        <color auto="1"/>
      </top>
      <bottom style="thin">
        <color auto="1"/>
      </bottom>
      <diagonal/>
    </border>
    <border>
      <left style="hair">
        <color auto="1"/>
      </left>
      <right style="thin">
        <color rgb="FFFF0000"/>
      </right>
      <top style="thin">
        <color auto="1"/>
      </top>
      <bottom style="hair">
        <color auto="1"/>
      </bottom>
      <diagonal/>
    </border>
    <border>
      <left style="thin">
        <color rgb="FFFF0000"/>
      </left>
      <right style="hair">
        <color rgb="FFFF0000"/>
      </right>
      <top style="thin">
        <color rgb="FFFF0000"/>
      </top>
      <bottom/>
      <diagonal/>
    </border>
    <border>
      <left style="hair">
        <color rgb="FFFF0000"/>
      </left>
      <right style="thin">
        <color rgb="FFFF0000"/>
      </right>
      <top style="thin">
        <color rgb="FFFF0000"/>
      </top>
      <bottom/>
      <diagonal/>
    </border>
    <border>
      <left style="hair">
        <color rgb="FFFF0000"/>
      </left>
      <right/>
      <top style="thin">
        <color rgb="FFFF0000"/>
      </top>
      <bottom style="thin">
        <color rgb="FFFF0000"/>
      </bottom>
      <diagonal/>
    </border>
    <border>
      <left/>
      <right style="hair">
        <color rgb="FFFF0000"/>
      </right>
      <top style="thin">
        <color rgb="FFFF0000"/>
      </top>
      <bottom style="thin">
        <color rgb="FFFF0000"/>
      </bottom>
      <diagonal/>
    </border>
    <border>
      <left style="thin">
        <color auto="1"/>
      </left>
      <right/>
      <top style="thin">
        <color auto="1"/>
      </top>
      <bottom style="thin">
        <color rgb="FFFF0000"/>
      </bottom>
      <diagonal/>
    </border>
    <border>
      <left/>
      <right/>
      <top style="thin">
        <color auto="1"/>
      </top>
      <bottom style="thin">
        <color rgb="FFFF0000"/>
      </bottom>
      <diagonal/>
    </border>
    <border>
      <left/>
      <right style="thin">
        <color auto="1"/>
      </right>
      <top style="thin">
        <color auto="1"/>
      </top>
      <bottom style="thin">
        <color rgb="FFFF0000"/>
      </bottom>
      <diagonal/>
    </border>
    <border>
      <left/>
      <right style="hair">
        <color auto="1"/>
      </right>
      <top/>
      <bottom style="thin">
        <color auto="1"/>
      </bottom>
      <diagonal/>
    </border>
    <border>
      <left style="hair">
        <color auto="1"/>
      </left>
      <right style="hair">
        <color auto="1"/>
      </right>
      <top/>
      <bottom style="thin">
        <color auto="1"/>
      </bottom>
      <diagonal/>
    </border>
    <border>
      <left style="hair">
        <color auto="1"/>
      </left>
      <right style="thin">
        <color auto="1"/>
      </right>
      <top/>
      <bottom style="thin">
        <color auto="1"/>
      </bottom>
      <diagonal/>
    </border>
    <border>
      <left/>
      <right style="thin">
        <color indexed="64"/>
      </right>
      <top style="dashed">
        <color auto="1"/>
      </top>
      <bottom style="dashed">
        <color auto="1"/>
      </bottom>
      <diagonal/>
    </border>
    <border>
      <left style="thin">
        <color rgb="FFFF0000"/>
      </left>
      <right style="thin">
        <color rgb="FFFF0000"/>
      </right>
      <top style="thin">
        <color rgb="FFFF0000"/>
      </top>
      <bottom style="thin">
        <color auto="1"/>
      </bottom>
      <diagonal/>
    </border>
    <border>
      <left style="thin">
        <color rgb="FFFF0000"/>
      </left>
      <right style="thin">
        <color rgb="FFFF0000"/>
      </right>
      <top style="thin">
        <color auto="1"/>
      </top>
      <bottom style="thin">
        <color rgb="FFFF0000"/>
      </bottom>
      <diagonal/>
    </border>
    <border>
      <left style="thin">
        <color rgb="FFFF0000"/>
      </left>
      <right style="hair">
        <color rgb="FFFF0000"/>
      </right>
      <top style="thin">
        <color rgb="FFFF0000"/>
      </top>
      <bottom style="hair">
        <color rgb="FFFF0000"/>
      </bottom>
      <diagonal/>
    </border>
    <border>
      <left style="hair">
        <color rgb="FFFF0000"/>
      </left>
      <right style="hair">
        <color rgb="FFFF0000"/>
      </right>
      <top style="thin">
        <color rgb="FFFF0000"/>
      </top>
      <bottom style="hair">
        <color rgb="FFFF0000"/>
      </bottom>
      <diagonal/>
    </border>
    <border>
      <left style="hair">
        <color rgb="FFFF0000"/>
      </left>
      <right style="thin">
        <color rgb="FFFF0000"/>
      </right>
      <top style="thin">
        <color rgb="FFFF0000"/>
      </top>
      <bottom style="hair">
        <color rgb="FFFF0000"/>
      </bottom>
      <diagonal/>
    </border>
    <border>
      <left style="thin">
        <color rgb="FFFF0000"/>
      </left>
      <right style="hair">
        <color rgb="FFFF0000"/>
      </right>
      <top style="hair">
        <color rgb="FFFF0000"/>
      </top>
      <bottom style="thin">
        <color rgb="FFFF0000"/>
      </bottom>
      <diagonal/>
    </border>
    <border>
      <left style="hair">
        <color rgb="FFFF0000"/>
      </left>
      <right style="hair">
        <color rgb="FFFF0000"/>
      </right>
      <top style="hair">
        <color rgb="FFFF0000"/>
      </top>
      <bottom style="thin">
        <color rgb="FFFF0000"/>
      </bottom>
      <diagonal/>
    </border>
    <border>
      <left style="hair">
        <color rgb="FFFF0000"/>
      </left>
      <right style="thin">
        <color rgb="FFFF0000"/>
      </right>
      <top style="hair">
        <color rgb="FFFF0000"/>
      </top>
      <bottom style="thin">
        <color rgb="FFFF0000"/>
      </bottom>
      <diagonal/>
    </border>
    <border>
      <left style="thin">
        <color indexed="64"/>
      </left>
      <right style="thin">
        <color indexed="64"/>
      </right>
      <top style="thin">
        <color rgb="FFFF0000"/>
      </top>
      <bottom style="hair">
        <color rgb="FFFF0000"/>
      </bottom>
      <diagonal/>
    </border>
    <border>
      <left style="thin">
        <color indexed="64"/>
      </left>
      <right style="thin">
        <color rgb="FFFF0000"/>
      </right>
      <top style="thin">
        <color rgb="FFFF0000"/>
      </top>
      <bottom style="hair">
        <color rgb="FFFF0000"/>
      </bottom>
      <diagonal/>
    </border>
    <border>
      <left style="thin">
        <color rgb="FFFF0000"/>
      </left>
      <right style="thin">
        <color rgb="FFFF0000"/>
      </right>
      <top style="thin">
        <color rgb="FFFF0000"/>
      </top>
      <bottom/>
      <diagonal/>
    </border>
    <border>
      <left style="thin">
        <color rgb="FFFF0000"/>
      </left>
      <right/>
      <top/>
      <bottom/>
      <diagonal/>
    </border>
    <border>
      <left/>
      <right style="thin">
        <color rgb="FFFF0000"/>
      </right>
      <top/>
      <bottom/>
      <diagonal/>
    </border>
    <border>
      <left/>
      <right style="thin">
        <color auto="1"/>
      </right>
      <top style="thin">
        <color rgb="FFFF0000"/>
      </top>
      <bottom style="thin">
        <color rgb="FFFF0000"/>
      </bottom>
      <diagonal/>
    </border>
    <border>
      <left style="hair">
        <color indexed="64"/>
      </left>
      <right/>
      <top style="medium">
        <color indexed="64"/>
      </top>
      <bottom style="medium">
        <color indexed="64"/>
      </bottom>
      <diagonal/>
    </border>
    <border>
      <left style="dashed">
        <color rgb="FFFF0000"/>
      </left>
      <right/>
      <top style="dashed">
        <color rgb="FFFF0000"/>
      </top>
      <bottom style="dashed">
        <color rgb="FFFF0000"/>
      </bottom>
      <diagonal/>
    </border>
    <border>
      <left/>
      <right style="dashed">
        <color rgb="FFFF0000"/>
      </right>
      <top style="dashed">
        <color rgb="FFFF0000"/>
      </top>
      <bottom style="dashed">
        <color rgb="FFFF0000"/>
      </bottom>
      <diagonal/>
    </border>
    <border>
      <left style="thin">
        <color indexed="64"/>
      </left>
      <right style="thin">
        <color indexed="64"/>
      </right>
      <top style="thin">
        <color rgb="FFFF0000"/>
      </top>
      <bottom style="thin">
        <color indexed="64"/>
      </bottom>
      <diagonal/>
    </border>
    <border>
      <left style="thin">
        <color rgb="FFFF0000"/>
      </left>
      <right style="thin">
        <color auto="1"/>
      </right>
      <top/>
      <bottom style="hair">
        <color rgb="FFFF0000"/>
      </bottom>
      <diagonal/>
    </border>
    <border>
      <left style="thin">
        <color indexed="64"/>
      </left>
      <right style="thin">
        <color indexed="64"/>
      </right>
      <top/>
      <bottom style="hair">
        <color rgb="FFFF0000"/>
      </bottom>
      <diagonal/>
    </border>
    <border>
      <left style="thin">
        <color indexed="64"/>
      </left>
      <right style="thin">
        <color rgb="FFFF0000"/>
      </right>
      <top/>
      <bottom style="hair">
        <color rgb="FFFF0000"/>
      </bottom>
      <diagonal/>
    </border>
    <border>
      <left style="thin">
        <color indexed="64"/>
      </left>
      <right style="thin">
        <color rgb="FFFF0000"/>
      </right>
      <top style="thin">
        <color indexed="64"/>
      </top>
      <bottom style="hair">
        <color indexed="64"/>
      </bottom>
      <diagonal/>
    </border>
    <border>
      <left style="thin">
        <color indexed="64"/>
      </left>
      <right style="thin">
        <color rgb="FFFF0000"/>
      </right>
      <top style="hair">
        <color indexed="64"/>
      </top>
      <bottom style="thin">
        <color indexed="64"/>
      </bottom>
      <diagonal/>
    </border>
    <border>
      <left style="thin">
        <color rgb="FFFF0000"/>
      </left>
      <right style="hair">
        <color rgb="FFFF0000"/>
      </right>
      <top style="thin">
        <color auto="1"/>
      </top>
      <bottom style="thin">
        <color auto="1"/>
      </bottom>
      <diagonal/>
    </border>
    <border>
      <left style="hair">
        <color rgb="FFFF0000"/>
      </left>
      <right style="hair">
        <color rgb="FFFF0000"/>
      </right>
      <top style="thin">
        <color auto="1"/>
      </top>
      <bottom style="thin">
        <color auto="1"/>
      </bottom>
      <diagonal/>
    </border>
    <border>
      <left style="hair">
        <color rgb="FFFF0000"/>
      </left>
      <right style="thin">
        <color auto="1"/>
      </right>
      <top style="thin">
        <color auto="1"/>
      </top>
      <bottom style="thin">
        <color auto="1"/>
      </bottom>
      <diagonal/>
    </border>
    <border>
      <left style="thin">
        <color indexed="64"/>
      </left>
      <right/>
      <top style="thin">
        <color rgb="FFFF0000"/>
      </top>
      <bottom style="hair">
        <color auto="1"/>
      </bottom>
      <diagonal/>
    </border>
    <border>
      <left/>
      <right/>
      <top style="thin">
        <color rgb="FFFF0000"/>
      </top>
      <bottom style="hair">
        <color auto="1"/>
      </bottom>
      <diagonal/>
    </border>
    <border>
      <left style="thin">
        <color rgb="FFFF0000"/>
      </left>
      <right style="thin">
        <color auto="1"/>
      </right>
      <top style="thin">
        <color rgb="FFFF0000"/>
      </top>
      <bottom/>
      <diagonal/>
    </border>
    <border>
      <left style="thin">
        <color auto="1"/>
      </left>
      <right style="thin">
        <color rgb="FFFF0000"/>
      </right>
      <top style="thin">
        <color rgb="FFFF0000"/>
      </top>
      <bottom/>
      <diagonal/>
    </border>
    <border>
      <left style="thin">
        <color auto="1"/>
      </left>
      <right style="thin">
        <color auto="1"/>
      </right>
      <top style="thin">
        <color rgb="FFFF0000"/>
      </top>
      <bottom/>
      <diagonal/>
    </border>
    <border>
      <left style="hair">
        <color auto="1"/>
      </left>
      <right/>
      <top style="hair">
        <color auto="1"/>
      </top>
      <bottom style="hair">
        <color auto="1"/>
      </bottom>
      <diagonal/>
    </border>
    <border>
      <left/>
      <right style="thin">
        <color rgb="FFFF0000"/>
      </right>
      <top style="hair">
        <color auto="1"/>
      </top>
      <bottom style="hair">
        <color auto="1"/>
      </bottom>
      <diagonal/>
    </border>
    <border>
      <left/>
      <right style="thin">
        <color rgb="FFFF0000"/>
      </right>
      <top style="hair">
        <color auto="1"/>
      </top>
      <bottom style="thin">
        <color auto="1"/>
      </bottom>
      <diagonal/>
    </border>
    <border>
      <left style="thin">
        <color rgb="FFFF0000"/>
      </left>
      <right/>
      <top/>
      <bottom style="hair">
        <color rgb="FFFF0000"/>
      </bottom>
      <diagonal/>
    </border>
    <border>
      <left/>
      <right/>
      <top/>
      <bottom style="hair">
        <color rgb="FFFF0000"/>
      </bottom>
      <diagonal/>
    </border>
    <border>
      <left/>
      <right style="thin">
        <color rgb="FFFF0000"/>
      </right>
      <top/>
      <bottom style="hair">
        <color rgb="FFFF0000"/>
      </bottom>
      <diagonal/>
    </border>
    <border diagonalDown="1">
      <left style="thin">
        <color rgb="FFFF0000"/>
      </left>
      <right/>
      <top style="thin">
        <color auto="1"/>
      </top>
      <bottom/>
      <diagonal style="thin">
        <color auto="1"/>
      </diagonal>
    </border>
    <border diagonalDown="1">
      <left/>
      <right style="thin">
        <color auto="1"/>
      </right>
      <top style="thin">
        <color auto="1"/>
      </top>
      <bottom/>
      <diagonal style="thin">
        <color auto="1"/>
      </diagonal>
    </border>
    <border diagonalDown="1">
      <left/>
      <right/>
      <top style="thin">
        <color indexed="64"/>
      </top>
      <bottom style="thin">
        <color indexed="64"/>
      </bottom>
      <diagonal style="thin">
        <color indexed="64"/>
      </diagonal>
    </border>
    <border diagonalDown="1">
      <left/>
      <right style="thin">
        <color auto="1"/>
      </right>
      <top style="thin">
        <color indexed="64"/>
      </top>
      <bottom style="thin">
        <color indexed="64"/>
      </bottom>
      <diagonal style="thin">
        <color indexed="64"/>
      </diagonal>
    </border>
    <border>
      <left style="thin">
        <color rgb="FFFF0000"/>
      </left>
      <right/>
      <top style="thin">
        <color rgb="FFFF0000"/>
      </top>
      <bottom style="thin">
        <color indexed="64"/>
      </bottom>
      <diagonal/>
    </border>
    <border>
      <left style="thin">
        <color rgb="FFFF0000"/>
      </left>
      <right/>
      <top style="thin">
        <color indexed="64"/>
      </top>
      <bottom style="thin">
        <color rgb="FFFF0000"/>
      </bottom>
      <diagonal/>
    </border>
    <border>
      <left/>
      <right style="thin">
        <color rgb="FFFF0000"/>
      </right>
      <top style="thin">
        <color rgb="FFFF0000"/>
      </top>
      <bottom style="thin">
        <color indexed="64"/>
      </bottom>
      <diagonal/>
    </border>
    <border>
      <left/>
      <right style="thin">
        <color rgb="FFFF0000"/>
      </right>
      <top style="thin">
        <color indexed="64"/>
      </top>
      <bottom style="thin">
        <color rgb="FFFF0000"/>
      </bottom>
      <diagonal/>
    </border>
    <border>
      <left/>
      <right style="thin">
        <color rgb="FFFF0000"/>
      </right>
      <top/>
      <bottom style="thin">
        <color auto="1"/>
      </bottom>
      <diagonal/>
    </border>
    <border>
      <left style="thin">
        <color rgb="FFFF0000"/>
      </left>
      <right style="thin">
        <color auto="1"/>
      </right>
      <top/>
      <bottom style="thin">
        <color auto="1"/>
      </bottom>
      <diagonal/>
    </border>
    <border>
      <left/>
      <right style="thin">
        <color rgb="FFFF0000"/>
      </right>
      <top style="thin">
        <color auto="1"/>
      </top>
      <bottom style="hair">
        <color auto="1"/>
      </bottom>
      <diagonal/>
    </border>
    <border>
      <left style="thin">
        <color rgb="FFFF0000"/>
      </left>
      <right style="thin">
        <color auto="1"/>
      </right>
      <top style="thin">
        <color auto="1"/>
      </top>
      <bottom style="hair">
        <color auto="1"/>
      </bottom>
      <diagonal/>
    </border>
    <border>
      <left style="thin">
        <color rgb="FFFF0000"/>
      </left>
      <right style="thin">
        <color rgb="FFFF0000"/>
      </right>
      <top style="thin">
        <color auto="1"/>
      </top>
      <bottom style="hair">
        <color auto="1"/>
      </bottom>
      <diagonal/>
    </border>
    <border>
      <left style="thin">
        <color rgb="FFFF0000"/>
      </left>
      <right style="thin">
        <color rgb="FFFF0000"/>
      </right>
      <top style="hair">
        <color auto="1"/>
      </top>
      <bottom style="hair">
        <color auto="1"/>
      </bottom>
      <diagonal/>
    </border>
    <border>
      <left style="thin">
        <color rgb="FFFF0000"/>
      </left>
      <right style="thin">
        <color auto="1"/>
      </right>
      <top style="hair">
        <color auto="1"/>
      </top>
      <bottom style="hair">
        <color auto="1"/>
      </bottom>
      <diagonal/>
    </border>
    <border>
      <left style="thin">
        <color rgb="FFFF0000"/>
      </left>
      <right style="thin">
        <color auto="1"/>
      </right>
      <top style="hair">
        <color auto="1"/>
      </top>
      <bottom style="thin">
        <color auto="1"/>
      </bottom>
      <diagonal/>
    </border>
    <border>
      <left style="thin">
        <color rgb="FFFF0000"/>
      </left>
      <right style="thin">
        <color rgb="FFFF0000"/>
      </right>
      <top style="hair">
        <color auto="1"/>
      </top>
      <bottom style="thin">
        <color indexed="64"/>
      </bottom>
      <diagonal/>
    </border>
    <border>
      <left style="hair">
        <color indexed="64"/>
      </left>
      <right/>
      <top style="thin">
        <color auto="1"/>
      </top>
      <bottom style="hair">
        <color auto="1"/>
      </bottom>
      <diagonal/>
    </border>
    <border>
      <left/>
      <right style="thin">
        <color rgb="FFFF0000"/>
      </right>
      <top style="thin">
        <color indexed="64"/>
      </top>
      <bottom style="thin">
        <color indexed="64"/>
      </bottom>
      <diagonal/>
    </border>
    <border>
      <left style="thin">
        <color rgb="FFFF0000"/>
      </left>
      <right style="thin">
        <color rgb="FFFF0000"/>
      </right>
      <top style="thin">
        <color auto="1"/>
      </top>
      <bottom style="thin">
        <color auto="1"/>
      </bottom>
      <diagonal/>
    </border>
    <border>
      <left style="thin">
        <color rgb="FFFF0000"/>
      </left>
      <right style="thin">
        <color auto="1"/>
      </right>
      <top style="thin">
        <color auto="1"/>
      </top>
      <bottom style="thin">
        <color auto="1"/>
      </bottom>
      <diagonal/>
    </border>
    <border>
      <left style="thin">
        <color indexed="64"/>
      </left>
      <right style="thin">
        <color rgb="FFFF0000"/>
      </right>
      <top/>
      <bottom/>
      <diagonal/>
    </border>
    <border>
      <left style="thin">
        <color rgb="FFFF0000"/>
      </left>
      <right style="thin">
        <color rgb="FFFF0000"/>
      </right>
      <top/>
      <bottom/>
      <diagonal/>
    </border>
    <border>
      <left style="mediumDashed">
        <color rgb="FFFF0000"/>
      </left>
      <right/>
      <top style="mediumDashed">
        <color rgb="FFFF0000"/>
      </top>
      <bottom/>
      <diagonal/>
    </border>
    <border>
      <left/>
      <right/>
      <top style="mediumDashed">
        <color rgb="FFFF0000"/>
      </top>
      <bottom/>
      <diagonal/>
    </border>
    <border>
      <left/>
      <right style="mediumDashed">
        <color rgb="FFFF0000"/>
      </right>
      <top style="mediumDashed">
        <color rgb="FFFF0000"/>
      </top>
      <bottom/>
      <diagonal/>
    </border>
    <border>
      <left style="mediumDashed">
        <color rgb="FFFF0000"/>
      </left>
      <right/>
      <top/>
      <bottom/>
      <diagonal/>
    </border>
    <border>
      <left/>
      <right style="mediumDashed">
        <color rgb="FFFF0000"/>
      </right>
      <top/>
      <bottom/>
      <diagonal/>
    </border>
    <border>
      <left style="thin">
        <color rgb="FFFF0000"/>
      </left>
      <right/>
      <top style="thin">
        <color indexed="64"/>
      </top>
      <bottom style="thin">
        <color indexed="64"/>
      </bottom>
      <diagonal/>
    </border>
    <border>
      <left style="mediumDashed">
        <color rgb="FFFF0000"/>
      </left>
      <right/>
      <top/>
      <bottom style="mediumDashed">
        <color rgb="FFFF0000"/>
      </bottom>
      <diagonal/>
    </border>
    <border>
      <left/>
      <right/>
      <top/>
      <bottom style="mediumDashed">
        <color rgb="FFFF0000"/>
      </bottom>
      <diagonal/>
    </border>
    <border>
      <left/>
      <right style="mediumDashed">
        <color rgb="FFFF0000"/>
      </right>
      <top/>
      <bottom style="mediumDashed">
        <color rgb="FFFF0000"/>
      </bottom>
      <diagonal/>
    </border>
    <border>
      <left style="thin">
        <color rgb="FFFF0000"/>
      </left>
      <right style="thin">
        <color auto="1"/>
      </right>
      <top style="thin">
        <color auto="1"/>
      </top>
      <bottom style="hair">
        <color rgb="FFFF0000"/>
      </bottom>
      <diagonal/>
    </border>
    <border>
      <left style="thin">
        <color auto="1"/>
      </left>
      <right style="thin">
        <color auto="1"/>
      </right>
      <top style="thin">
        <color auto="1"/>
      </top>
      <bottom style="hair">
        <color rgb="FFFF0000"/>
      </bottom>
      <diagonal/>
    </border>
    <border>
      <left style="thin">
        <color auto="1"/>
      </left>
      <right style="thin">
        <color rgb="FFFF0000"/>
      </right>
      <top style="thin">
        <color auto="1"/>
      </top>
      <bottom style="hair">
        <color rgb="FFFF0000"/>
      </bottom>
      <diagonal/>
    </border>
    <border>
      <left style="thin">
        <color indexed="64"/>
      </left>
      <right/>
      <top style="hair">
        <color indexed="64"/>
      </top>
      <bottom style="thin">
        <color rgb="FFFF0000"/>
      </bottom>
      <diagonal/>
    </border>
    <border>
      <left/>
      <right/>
      <top style="hair">
        <color indexed="64"/>
      </top>
      <bottom style="thin">
        <color rgb="FFFF0000"/>
      </bottom>
      <diagonal/>
    </border>
    <border>
      <left/>
      <right style="thin">
        <color auto="1"/>
      </right>
      <top style="hair">
        <color indexed="64"/>
      </top>
      <bottom style="thin">
        <color rgb="FFFF0000"/>
      </bottom>
      <diagonal/>
    </border>
    <border>
      <left style="thin">
        <color rgb="FFFF0000"/>
      </left>
      <right style="thin">
        <color rgb="FFFF0000"/>
      </right>
      <top/>
      <bottom style="hair">
        <color rgb="FFFF0000"/>
      </bottom>
      <diagonal/>
    </border>
    <border>
      <left/>
      <right style="thin">
        <color auto="1"/>
      </right>
      <top style="thin">
        <color indexed="64"/>
      </top>
      <bottom style="double">
        <color indexed="64"/>
      </bottom>
      <diagonal/>
    </border>
    <border>
      <left style="medium">
        <color theme="1"/>
      </left>
      <right style="thin">
        <color theme="1"/>
      </right>
      <top style="thin">
        <color theme="1"/>
      </top>
      <bottom style="double">
        <color indexed="64"/>
      </bottom>
      <diagonal/>
    </border>
    <border>
      <left style="thin">
        <color theme="1"/>
      </left>
      <right style="thin">
        <color theme="1"/>
      </right>
      <top style="thin">
        <color theme="1"/>
      </top>
      <bottom style="double">
        <color indexed="64"/>
      </bottom>
      <diagonal/>
    </border>
    <border>
      <left style="thin">
        <color theme="1"/>
      </left>
      <right style="medium">
        <color theme="1"/>
      </right>
      <top style="thin">
        <color theme="1"/>
      </top>
      <bottom style="double">
        <color indexed="64"/>
      </bottom>
      <diagonal/>
    </border>
    <border>
      <left style="hair">
        <color auto="1"/>
      </left>
      <right style="thin">
        <color indexed="64"/>
      </right>
      <top style="hair">
        <color auto="1"/>
      </top>
      <bottom style="hair">
        <color auto="1"/>
      </bottom>
      <diagonal/>
    </border>
    <border>
      <left style="hair">
        <color auto="1"/>
      </left>
      <right style="thin">
        <color indexed="64"/>
      </right>
      <top style="hair">
        <color auto="1"/>
      </top>
      <bottom/>
      <diagonal/>
    </border>
    <border>
      <left style="thin">
        <color indexed="64"/>
      </left>
      <right style="hair">
        <color auto="1"/>
      </right>
      <top style="hair">
        <color auto="1"/>
      </top>
      <bottom style="hair">
        <color auto="1"/>
      </bottom>
      <diagonal/>
    </border>
    <border>
      <left/>
      <right/>
      <top style="thin">
        <color rgb="FFFF0000"/>
      </top>
      <bottom style="thin">
        <color indexed="64"/>
      </bottom>
      <diagonal/>
    </border>
    <border>
      <left style="thin">
        <color auto="1"/>
      </left>
      <right style="thin">
        <color auto="1"/>
      </right>
      <top/>
      <bottom style="hair">
        <color auto="1"/>
      </bottom>
      <diagonal/>
    </border>
    <border>
      <left style="thin">
        <color auto="1"/>
      </left>
      <right/>
      <top/>
      <bottom style="thin">
        <color rgb="FFFF0000"/>
      </bottom>
      <diagonal/>
    </border>
    <border>
      <left/>
      <right style="thin">
        <color auto="1"/>
      </right>
      <top/>
      <bottom style="thin">
        <color rgb="FFFF0000"/>
      </bottom>
      <diagonal/>
    </border>
    <border>
      <left style="thin">
        <color auto="1"/>
      </left>
      <right/>
      <top/>
      <bottom style="double">
        <color indexed="64"/>
      </bottom>
      <diagonal/>
    </border>
    <border>
      <left style="hair">
        <color auto="1"/>
      </left>
      <right/>
      <top style="hair">
        <color auto="1"/>
      </top>
      <bottom style="double">
        <color indexed="64"/>
      </bottom>
      <diagonal/>
    </border>
    <border>
      <left/>
      <right/>
      <top style="hair">
        <color auto="1"/>
      </top>
      <bottom style="double">
        <color indexed="64"/>
      </bottom>
      <diagonal/>
    </border>
    <border>
      <left style="thin">
        <color rgb="FFFF0000"/>
      </left>
      <right/>
      <top style="thin">
        <color rgb="FFFF0000"/>
      </top>
      <bottom style="double">
        <color rgb="FFFF0000"/>
      </bottom>
      <diagonal/>
    </border>
    <border>
      <left/>
      <right/>
      <top style="thin">
        <color rgb="FFFF0000"/>
      </top>
      <bottom style="double">
        <color rgb="FFFF0000"/>
      </bottom>
      <diagonal/>
    </border>
    <border>
      <left/>
      <right style="thin">
        <color rgb="FFFF0000"/>
      </right>
      <top style="thin">
        <color rgb="FFFF0000"/>
      </top>
      <bottom style="double">
        <color rgb="FFFF0000"/>
      </bottom>
      <diagonal/>
    </border>
    <border>
      <left style="hair">
        <color indexed="64"/>
      </left>
      <right/>
      <top style="thin">
        <color rgb="FFFF0000"/>
      </top>
      <bottom style="thin">
        <color rgb="FFFF0000"/>
      </bottom>
      <diagonal/>
    </border>
    <border>
      <left style="hair">
        <color indexed="64"/>
      </left>
      <right/>
      <top style="hair">
        <color auto="1"/>
      </top>
      <bottom/>
      <diagonal/>
    </border>
    <border>
      <left style="hair">
        <color indexed="64"/>
      </left>
      <right/>
      <top style="thin">
        <color rgb="FFFF0000"/>
      </top>
      <bottom style="hair">
        <color auto="1"/>
      </bottom>
      <diagonal/>
    </border>
    <border diagonalDown="1">
      <left/>
      <right style="thin">
        <color auto="1"/>
      </right>
      <top/>
      <bottom style="thin">
        <color auto="1"/>
      </bottom>
      <diagonal style="thin">
        <color auto="1"/>
      </diagonal>
    </border>
    <border diagonalDown="1">
      <left/>
      <right/>
      <top/>
      <bottom style="thin">
        <color auto="1"/>
      </bottom>
      <diagonal style="thin">
        <color auto="1"/>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diagonalDown="1">
      <left style="thick">
        <color rgb="FFFF0000"/>
      </left>
      <right style="medium">
        <color auto="1"/>
      </right>
      <top style="thick">
        <color rgb="FFFF0000"/>
      </top>
      <bottom style="medium">
        <color auto="1"/>
      </bottom>
      <diagonal style="medium">
        <color auto="1"/>
      </diagonal>
    </border>
    <border>
      <left style="medium">
        <color auto="1"/>
      </left>
      <right style="medium">
        <color auto="1"/>
      </right>
      <top style="thick">
        <color rgb="FFFF0000"/>
      </top>
      <bottom style="medium">
        <color auto="1"/>
      </bottom>
      <diagonal/>
    </border>
    <border>
      <left/>
      <right/>
      <top style="thick">
        <color rgb="FFFF0000"/>
      </top>
      <bottom/>
      <diagonal/>
    </border>
    <border>
      <left style="medium">
        <color auto="1"/>
      </left>
      <right style="thick">
        <color rgb="FFFF0000"/>
      </right>
      <top style="thick">
        <color rgb="FFFF0000"/>
      </top>
      <bottom style="medium">
        <color auto="1"/>
      </bottom>
      <diagonal/>
    </border>
    <border>
      <left style="medium">
        <color indexed="64"/>
      </left>
      <right style="thin">
        <color auto="1"/>
      </right>
      <top style="thin">
        <color indexed="64"/>
      </top>
      <bottom style="thin">
        <color indexed="64"/>
      </bottom>
      <diagonal/>
    </border>
    <border>
      <left style="thin">
        <color auto="1"/>
      </left>
      <right style="medium">
        <color indexed="64"/>
      </right>
      <top style="thin">
        <color indexed="64"/>
      </top>
      <bottom style="thin">
        <color indexed="64"/>
      </bottom>
      <diagonal/>
    </border>
    <border>
      <left style="thick">
        <color rgb="FFFF0000"/>
      </left>
      <right style="medium">
        <color auto="1"/>
      </right>
      <top style="medium">
        <color auto="1"/>
      </top>
      <bottom style="medium">
        <color auto="1"/>
      </bottom>
      <diagonal/>
    </border>
    <border>
      <left style="medium">
        <color auto="1"/>
      </left>
      <right style="thick">
        <color rgb="FFFF0000"/>
      </right>
      <top style="medium">
        <color auto="1"/>
      </top>
      <bottom style="medium">
        <color auto="1"/>
      </bottom>
      <diagonal/>
    </border>
    <border>
      <left style="medium">
        <color indexed="64"/>
      </left>
      <right style="thin">
        <color auto="1"/>
      </right>
      <top style="thin">
        <color indexed="64"/>
      </top>
      <bottom style="medium">
        <color indexed="64"/>
      </bottom>
      <diagonal/>
    </border>
    <border>
      <left style="thin">
        <color auto="1"/>
      </left>
      <right style="thin">
        <color auto="1"/>
      </right>
      <top style="thin">
        <color indexed="64"/>
      </top>
      <bottom style="medium">
        <color indexed="64"/>
      </bottom>
      <diagonal/>
    </border>
    <border>
      <left style="thin">
        <color auto="1"/>
      </left>
      <right style="medium">
        <color indexed="64"/>
      </right>
      <top style="thin">
        <color indexed="64"/>
      </top>
      <bottom style="medium">
        <color indexed="64"/>
      </bottom>
      <diagonal/>
    </border>
    <border>
      <left style="thick">
        <color rgb="FFFF0000"/>
      </left>
      <right style="medium">
        <color auto="1"/>
      </right>
      <top style="medium">
        <color auto="1"/>
      </top>
      <bottom style="thick">
        <color rgb="FFFF0000"/>
      </bottom>
      <diagonal/>
    </border>
    <border>
      <left style="medium">
        <color auto="1"/>
      </left>
      <right style="medium">
        <color auto="1"/>
      </right>
      <top style="medium">
        <color auto="1"/>
      </top>
      <bottom style="thick">
        <color rgb="FFFF0000"/>
      </bottom>
      <diagonal/>
    </border>
    <border diagonalDown="1">
      <left style="medium">
        <color auto="1"/>
      </left>
      <right style="medium">
        <color auto="1"/>
      </right>
      <top style="medium">
        <color auto="1"/>
      </top>
      <bottom style="thick">
        <color rgb="FFFF0000"/>
      </bottom>
      <diagonal style="medium">
        <color auto="1"/>
      </diagonal>
    </border>
    <border>
      <left/>
      <right/>
      <top/>
      <bottom style="thick">
        <color rgb="FFFF0000"/>
      </bottom>
      <diagonal/>
    </border>
    <border>
      <left style="medium">
        <color auto="1"/>
      </left>
      <right style="thick">
        <color rgb="FFFF0000"/>
      </right>
      <top style="medium">
        <color auto="1"/>
      </top>
      <bottom style="thick">
        <color rgb="FFFF0000"/>
      </bottom>
      <diagonal/>
    </border>
    <border>
      <left/>
      <right style="medium">
        <color auto="1"/>
      </right>
      <top style="thick">
        <color rgb="FFFF0000"/>
      </top>
      <bottom style="medium">
        <color auto="1"/>
      </bottom>
      <diagonal/>
    </border>
    <border>
      <left/>
      <right style="thick">
        <color rgb="FFFF0000"/>
      </right>
      <top style="thick">
        <color rgb="FFFF0000"/>
      </top>
      <bottom style="medium">
        <color indexed="64"/>
      </bottom>
      <diagonal/>
    </border>
    <border>
      <left/>
      <right style="thick">
        <color rgb="FFFF0000"/>
      </right>
      <top style="medium">
        <color indexed="64"/>
      </top>
      <bottom style="medium">
        <color indexed="64"/>
      </bottom>
      <diagonal/>
    </border>
    <border>
      <left style="medium">
        <color indexed="64"/>
      </left>
      <right style="medium">
        <color indexed="64"/>
      </right>
      <top/>
      <bottom/>
      <diagonal/>
    </border>
    <border>
      <left/>
      <right style="medium">
        <color auto="1"/>
      </right>
      <top style="medium">
        <color auto="1"/>
      </top>
      <bottom style="thick">
        <color rgb="FFFF0000"/>
      </bottom>
      <diagonal/>
    </border>
    <border>
      <left/>
      <right style="thick">
        <color rgb="FFFF0000"/>
      </right>
      <top style="medium">
        <color indexed="64"/>
      </top>
      <bottom style="thick">
        <color rgb="FFFF0000"/>
      </bottom>
      <diagonal/>
    </border>
    <border>
      <left style="medium">
        <color indexed="64"/>
      </left>
      <right style="medium">
        <color indexed="64"/>
      </right>
      <top/>
      <bottom style="medium">
        <color indexed="64"/>
      </bottom>
      <diagonal/>
    </border>
    <border diagonalDown="1">
      <left/>
      <right style="medium">
        <color auto="1"/>
      </right>
      <top style="medium">
        <color auto="1"/>
      </top>
      <bottom style="medium">
        <color auto="1"/>
      </bottom>
      <diagonal style="medium">
        <color auto="1"/>
      </diagonal>
    </border>
    <border>
      <left style="medium">
        <color indexed="64"/>
      </left>
      <right style="thin">
        <color auto="1"/>
      </right>
      <top/>
      <bottom style="medium">
        <color indexed="64"/>
      </bottom>
      <diagonal/>
    </border>
    <border diagonalDown="1">
      <left style="medium">
        <color indexed="64"/>
      </left>
      <right style="thick">
        <color rgb="FFFF0000"/>
      </right>
      <top style="medium">
        <color indexed="64"/>
      </top>
      <bottom style="thick">
        <color rgb="FFFF0000"/>
      </bottom>
      <diagonal style="medium">
        <color auto="1"/>
      </diagonal>
    </border>
    <border>
      <left style="thin">
        <color indexed="64"/>
      </left>
      <right/>
      <top style="thin">
        <color rgb="FFFF0000"/>
      </top>
      <bottom style="thin">
        <color indexed="64"/>
      </bottom>
      <diagonal/>
    </border>
    <border>
      <left/>
      <right style="thin">
        <color indexed="64"/>
      </right>
      <top style="thin">
        <color rgb="FFFF0000"/>
      </top>
      <bottom style="thin">
        <color indexed="64"/>
      </bottom>
      <diagonal/>
    </border>
    <border>
      <left style="thin">
        <color indexed="64"/>
      </left>
      <right style="hair">
        <color rgb="FFFF0000"/>
      </right>
      <top style="thin">
        <color indexed="64"/>
      </top>
      <bottom style="thin">
        <color indexed="64"/>
      </bottom>
      <diagonal/>
    </border>
    <border>
      <left style="thin">
        <color auto="1"/>
      </left>
      <right style="thin">
        <color rgb="FFFF0000"/>
      </right>
      <top style="thin">
        <color auto="1"/>
      </top>
      <bottom style="thin">
        <color auto="1"/>
      </bottom>
      <diagonal/>
    </border>
    <border>
      <left style="thin">
        <color rgb="FFFF0000"/>
      </left>
      <right style="thin">
        <color rgb="FFFF0000"/>
      </right>
      <top style="hair">
        <color indexed="64"/>
      </top>
      <bottom/>
      <diagonal/>
    </border>
    <border>
      <left style="thin">
        <color rgb="FFFF0000"/>
      </left>
      <right style="thin">
        <color rgb="FFFF0000"/>
      </right>
      <top style="hair">
        <color indexed="64"/>
      </top>
      <bottom style="thin">
        <color rgb="FFFF0000"/>
      </bottom>
      <diagonal/>
    </border>
    <border>
      <left style="thin">
        <color auto="1"/>
      </left>
      <right/>
      <top style="thin">
        <color auto="1"/>
      </top>
      <bottom style="dotted">
        <color auto="1"/>
      </bottom>
      <diagonal/>
    </border>
    <border>
      <left/>
      <right/>
      <top style="thin">
        <color auto="1"/>
      </top>
      <bottom style="dotted">
        <color auto="1"/>
      </bottom>
      <diagonal/>
    </border>
    <border>
      <left/>
      <right style="thin">
        <color auto="1"/>
      </right>
      <top style="thin">
        <color auto="1"/>
      </top>
      <bottom style="dotted">
        <color auto="1"/>
      </bottom>
      <diagonal/>
    </border>
    <border>
      <left style="thin">
        <color auto="1"/>
      </left>
      <right/>
      <top style="dotted">
        <color auto="1"/>
      </top>
      <bottom style="thin">
        <color auto="1"/>
      </bottom>
      <diagonal/>
    </border>
    <border>
      <left/>
      <right/>
      <top style="dotted">
        <color auto="1"/>
      </top>
      <bottom style="thin">
        <color auto="1"/>
      </bottom>
      <diagonal/>
    </border>
    <border>
      <left/>
      <right style="thin">
        <color auto="1"/>
      </right>
      <top style="dotted">
        <color auto="1"/>
      </top>
      <bottom style="thin">
        <color auto="1"/>
      </bottom>
      <diagonal/>
    </border>
    <border>
      <left style="thin">
        <color auto="1"/>
      </left>
      <right/>
      <top style="dotted">
        <color auto="1"/>
      </top>
      <bottom style="thin">
        <color rgb="FFFF0000"/>
      </bottom>
      <diagonal/>
    </border>
    <border>
      <left/>
      <right/>
      <top style="dotted">
        <color auto="1"/>
      </top>
      <bottom style="thin">
        <color rgb="FFFF0000"/>
      </bottom>
      <diagonal/>
    </border>
    <border>
      <left/>
      <right style="thin">
        <color auto="1"/>
      </right>
      <top style="dotted">
        <color auto="1"/>
      </top>
      <bottom style="thin">
        <color rgb="FFFF0000"/>
      </bottom>
      <diagonal/>
    </border>
    <border>
      <left style="thin">
        <color rgb="FFFF0000"/>
      </left>
      <right style="thin">
        <color rgb="FFFF0000"/>
      </right>
      <top/>
      <bottom style="dotted">
        <color rgb="FFFF0000"/>
      </bottom>
      <diagonal/>
    </border>
    <border>
      <left style="thin">
        <color rgb="FFFF0000"/>
      </left>
      <right/>
      <top style="thin">
        <color rgb="FFFF0000"/>
      </top>
      <bottom style="dotted">
        <color rgb="FFFF0000"/>
      </bottom>
      <diagonal/>
    </border>
    <border>
      <left/>
      <right/>
      <top style="thin">
        <color rgb="FFFF0000"/>
      </top>
      <bottom style="dotted">
        <color rgb="FFFF0000"/>
      </bottom>
      <diagonal/>
    </border>
    <border>
      <left/>
      <right style="thin">
        <color rgb="FFFF0000"/>
      </right>
      <top style="thin">
        <color rgb="FFFF0000"/>
      </top>
      <bottom style="dotted">
        <color rgb="FFFF0000"/>
      </bottom>
      <diagonal/>
    </border>
    <border>
      <left style="thin">
        <color rgb="FFFF0000"/>
      </left>
      <right style="dotted">
        <color rgb="FFFF0000"/>
      </right>
      <top style="dotted">
        <color rgb="FFFF0000"/>
      </top>
      <bottom style="thin">
        <color rgb="FFFF0000"/>
      </bottom>
      <diagonal/>
    </border>
    <border>
      <left/>
      <right style="hair">
        <color rgb="FFFF0000"/>
      </right>
      <top style="dotted">
        <color rgb="FFFF0000"/>
      </top>
      <bottom style="thin">
        <color rgb="FFFF0000"/>
      </bottom>
      <diagonal/>
    </border>
    <border>
      <left style="thin">
        <color rgb="FFFF0000"/>
      </left>
      <right/>
      <top style="dotted">
        <color rgb="FFFF0000"/>
      </top>
      <bottom style="thin">
        <color rgb="FFFF0000"/>
      </bottom>
      <diagonal/>
    </border>
    <border>
      <left/>
      <right/>
      <top style="dotted">
        <color rgb="FFFF0000"/>
      </top>
      <bottom style="thin">
        <color rgb="FFFF0000"/>
      </bottom>
      <diagonal/>
    </border>
    <border>
      <left/>
      <right style="thin">
        <color rgb="FFFF0000"/>
      </right>
      <top style="dotted">
        <color rgb="FFFF0000"/>
      </top>
      <bottom style="thin">
        <color rgb="FFFF0000"/>
      </bottom>
      <diagonal/>
    </border>
    <border>
      <left style="hair">
        <color rgb="FFFF0000"/>
      </left>
      <right style="hair">
        <color rgb="FFFF0000"/>
      </right>
      <top style="thin">
        <color rgb="FFFF0000"/>
      </top>
      <bottom/>
      <diagonal/>
    </border>
    <border>
      <left/>
      <right style="thick">
        <color auto="1"/>
      </right>
      <top/>
      <bottom/>
      <diagonal/>
    </border>
    <border>
      <left style="thick">
        <color auto="1"/>
      </left>
      <right/>
      <top/>
      <bottom/>
      <diagonal/>
    </border>
    <border>
      <left style="thick">
        <color auto="1"/>
      </left>
      <right/>
      <top/>
      <bottom style="thick">
        <color auto="1"/>
      </bottom>
      <diagonal/>
    </border>
    <border>
      <left/>
      <right/>
      <top/>
      <bottom style="thick">
        <color auto="1"/>
      </bottom>
      <diagonal/>
    </border>
    <border>
      <left style="hair">
        <color rgb="FFFF0000"/>
      </left>
      <right/>
      <top style="thin">
        <color rgb="FFFF0000"/>
      </top>
      <bottom style="hair">
        <color rgb="FFFF0000"/>
      </bottom>
      <diagonal/>
    </border>
    <border>
      <left style="hair">
        <color rgb="FFFF0000"/>
      </left>
      <right/>
      <top style="hair">
        <color rgb="FFFF0000"/>
      </top>
      <bottom style="thin">
        <color rgb="FFFF0000"/>
      </bottom>
      <diagonal/>
    </border>
    <border>
      <left style="thick">
        <color auto="1"/>
      </left>
      <right style="thick">
        <color auto="1"/>
      </right>
      <top/>
      <bottom/>
      <diagonal/>
    </border>
    <border>
      <left style="thick">
        <color auto="1"/>
      </left>
      <right style="thick">
        <color auto="1"/>
      </right>
      <top/>
      <bottom style="thick">
        <color auto="1"/>
      </bottom>
      <diagonal/>
    </border>
    <border>
      <left style="thin">
        <color auto="1"/>
      </left>
      <right style="thin">
        <color rgb="FFFF0000"/>
      </right>
      <top style="thin">
        <color auto="1"/>
      </top>
      <bottom/>
      <diagonal/>
    </border>
    <border>
      <left style="thin">
        <color auto="1"/>
      </left>
      <right style="thin">
        <color rgb="FFFF0000"/>
      </right>
      <top/>
      <bottom style="thin">
        <color auto="1"/>
      </bottom>
      <diagonal/>
    </border>
    <border>
      <left/>
      <right style="thick">
        <color auto="1"/>
      </right>
      <top style="thin">
        <color auto="1"/>
      </top>
      <bottom style="hair">
        <color auto="1"/>
      </bottom>
      <diagonal/>
    </border>
    <border>
      <left/>
      <right style="thick">
        <color auto="1"/>
      </right>
      <top style="hair">
        <color auto="1"/>
      </top>
      <bottom style="hair">
        <color auto="1"/>
      </bottom>
      <diagonal/>
    </border>
    <border>
      <left/>
      <right style="thick">
        <color auto="1"/>
      </right>
      <top style="hair">
        <color indexed="64"/>
      </top>
      <bottom style="thin">
        <color rgb="FFFF0000"/>
      </bottom>
      <diagonal/>
    </border>
    <border>
      <left/>
      <right style="thick">
        <color auto="1"/>
      </right>
      <top style="thin">
        <color rgb="FFFF0000"/>
      </top>
      <bottom style="thin">
        <color rgb="FFFF0000"/>
      </bottom>
      <diagonal/>
    </border>
    <border>
      <left style="thin">
        <color auto="1"/>
      </left>
      <right style="thin">
        <color indexed="64"/>
      </right>
      <top style="thin">
        <color indexed="64"/>
      </top>
      <bottom style="thin">
        <color rgb="FFFF0000"/>
      </bottom>
      <diagonal/>
    </border>
  </borders>
  <cellStyleXfs count="6">
    <xf numFmtId="0" fontId="0" fillId="0" borderId="0">
      <alignment vertical="center"/>
    </xf>
    <xf numFmtId="38" fontId="11" fillId="0" borderId="0" applyFont="0" applyFill="0" applyBorder="0" applyAlignment="0" applyProtection="0">
      <alignment vertical="center"/>
    </xf>
    <xf numFmtId="0" fontId="15" fillId="0" borderId="0" applyNumberFormat="0" applyFill="0" applyBorder="0" applyAlignment="0" applyProtection="0">
      <alignment vertical="center"/>
    </xf>
    <xf numFmtId="0" fontId="16" fillId="0" borderId="0">
      <alignment vertical="center"/>
    </xf>
    <xf numFmtId="38" fontId="16" fillId="0" borderId="0" applyFont="0" applyFill="0" applyBorder="0" applyAlignment="0" applyProtection="0">
      <alignment vertical="center"/>
    </xf>
    <xf numFmtId="9" fontId="11" fillId="0" borderId="0" applyFont="0" applyFill="0" applyBorder="0" applyAlignment="0" applyProtection="0">
      <alignment vertical="center"/>
    </xf>
  </cellStyleXfs>
  <cellXfs count="2533">
    <xf numFmtId="0" fontId="0" fillId="0" borderId="0" xfId="0">
      <alignment vertical="center"/>
    </xf>
    <xf numFmtId="0" fontId="0" fillId="0" borderId="0" xfId="0" applyAlignment="1">
      <alignment horizontal="right" vertical="center"/>
    </xf>
    <xf numFmtId="0" fontId="0" fillId="0" borderId="0" xfId="0" applyAlignment="1">
      <alignment vertical="center" wrapText="1"/>
    </xf>
    <xf numFmtId="0" fontId="0" fillId="0" borderId="7" xfId="0" applyBorder="1">
      <alignment vertical="center"/>
    </xf>
    <xf numFmtId="0" fontId="0" fillId="0" borderId="8" xfId="0" applyBorder="1">
      <alignment vertical="center"/>
    </xf>
    <xf numFmtId="0" fontId="0" fillId="0" borderId="9" xfId="0" applyBorder="1">
      <alignment vertical="center"/>
    </xf>
    <xf numFmtId="0" fontId="6" fillId="0" borderId="0" xfId="0" applyFont="1">
      <alignment vertical="center"/>
    </xf>
    <xf numFmtId="0" fontId="7" fillId="0" borderId="0" xfId="0" applyFont="1">
      <alignment vertical="center"/>
    </xf>
    <xf numFmtId="0" fontId="0" fillId="0" borderId="2" xfId="0" applyBorder="1">
      <alignment vertical="center"/>
    </xf>
    <xf numFmtId="0" fontId="0" fillId="0" borderId="2" xfId="0" applyBorder="1" applyAlignment="1">
      <alignment horizontal="center" vertical="center"/>
    </xf>
    <xf numFmtId="0" fontId="10" fillId="0" borderId="2" xfId="0" applyFont="1" applyBorder="1" applyAlignment="1">
      <alignment horizontal="center" vertical="center"/>
    </xf>
    <xf numFmtId="0" fontId="7" fillId="0" borderId="19" xfId="0" applyFont="1" applyBorder="1">
      <alignment vertical="center"/>
    </xf>
    <xf numFmtId="0" fontId="7" fillId="0" borderId="36" xfId="0" applyFont="1" applyBorder="1" applyAlignment="1">
      <alignment horizontal="center" vertical="center"/>
    </xf>
    <xf numFmtId="0" fontId="17" fillId="0" borderId="0" xfId="3" applyFont="1">
      <alignment vertical="center"/>
    </xf>
    <xf numFmtId="0" fontId="19" fillId="0" borderId="0" xfId="3" applyFont="1">
      <alignment vertical="center"/>
    </xf>
    <xf numFmtId="0" fontId="22" fillId="0" borderId="0" xfId="3" applyFont="1">
      <alignment vertical="center"/>
    </xf>
    <xf numFmtId="0" fontId="19" fillId="0" borderId="49" xfId="3" applyFont="1" applyBorder="1" applyAlignment="1">
      <alignment horizontal="center" vertical="center"/>
    </xf>
    <xf numFmtId="0" fontId="19" fillId="0" borderId="52" xfId="3" applyFont="1" applyBorder="1" applyAlignment="1">
      <alignment horizontal="center" vertical="center"/>
    </xf>
    <xf numFmtId="0" fontId="24" fillId="0" borderId="0" xfId="3" applyFont="1">
      <alignment vertical="center"/>
    </xf>
    <xf numFmtId="0" fontId="19" fillId="0" borderId="55" xfId="3" applyFont="1" applyBorder="1" applyAlignment="1">
      <alignment horizontal="center" vertical="center"/>
    </xf>
    <xf numFmtId="0" fontId="19" fillId="0" borderId="47" xfId="3" applyFont="1" applyBorder="1" applyAlignment="1">
      <alignment horizontal="center" vertical="center"/>
    </xf>
    <xf numFmtId="0" fontId="19" fillId="0" borderId="48" xfId="3" applyFont="1" applyBorder="1" applyAlignment="1">
      <alignment horizontal="center" vertical="center"/>
    </xf>
    <xf numFmtId="177" fontId="19" fillId="0" borderId="0" xfId="3" applyNumberFormat="1" applyFont="1" applyAlignment="1">
      <alignment horizontal="right" vertical="center"/>
    </xf>
    <xf numFmtId="0" fontId="19" fillId="0" borderId="0" xfId="3" applyFont="1" applyAlignment="1">
      <alignment horizontal="center" vertical="center"/>
    </xf>
    <xf numFmtId="0" fontId="19" fillId="0" borderId="61" xfId="3" applyFont="1" applyBorder="1" applyAlignment="1">
      <alignment horizontal="center" vertical="center"/>
    </xf>
    <xf numFmtId="0" fontId="19" fillId="0" borderId="62" xfId="3" applyFont="1" applyBorder="1" applyAlignment="1">
      <alignment horizontal="center" vertical="center"/>
    </xf>
    <xf numFmtId="0" fontId="19" fillId="0" borderId="63" xfId="3" applyFont="1" applyBorder="1" applyAlignment="1">
      <alignment horizontal="center" vertical="center"/>
    </xf>
    <xf numFmtId="0" fontId="26" fillId="0" borderId="0" xfId="3" applyFont="1">
      <alignment vertical="center"/>
    </xf>
    <xf numFmtId="0" fontId="0" fillId="0" borderId="13" xfId="0" applyBorder="1">
      <alignment vertical="center"/>
    </xf>
    <xf numFmtId="0" fontId="0" fillId="0" borderId="26" xfId="0" applyBorder="1">
      <alignment vertical="center"/>
    </xf>
    <xf numFmtId="0" fontId="33" fillId="9" borderId="16" xfId="0" applyFont="1" applyFill="1" applyBorder="1">
      <alignment vertical="center"/>
    </xf>
    <xf numFmtId="0" fontId="30" fillId="0" borderId="0" xfId="0" applyFont="1">
      <alignment vertical="center"/>
    </xf>
    <xf numFmtId="0" fontId="33" fillId="0" borderId="0" xfId="0" applyFont="1">
      <alignment vertical="center"/>
    </xf>
    <xf numFmtId="0" fontId="33" fillId="9" borderId="16" xfId="0" applyFont="1" applyFill="1" applyBorder="1" applyAlignment="1">
      <alignment horizontal="right" vertical="center"/>
    </xf>
    <xf numFmtId="0" fontId="0" fillId="0" borderId="6" xfId="0" applyBorder="1">
      <alignment vertical="center"/>
    </xf>
    <xf numFmtId="0" fontId="28" fillId="0" borderId="0" xfId="0" applyFont="1">
      <alignment vertical="center"/>
    </xf>
    <xf numFmtId="0" fontId="12" fillId="0" borderId="0" xfId="0" applyFont="1">
      <alignment vertical="center"/>
    </xf>
    <xf numFmtId="0" fontId="38" fillId="0" borderId="0" xfId="0" applyFont="1">
      <alignment vertical="center"/>
    </xf>
    <xf numFmtId="0" fontId="39" fillId="0" borderId="0" xfId="0" applyFont="1">
      <alignment vertical="center"/>
    </xf>
    <xf numFmtId="0" fontId="33" fillId="0" borderId="0" xfId="0" applyFont="1" applyAlignment="1">
      <alignment vertical="center" shrinkToFit="1"/>
    </xf>
    <xf numFmtId="0" fontId="0" fillId="0" borderId="0" xfId="0" applyAlignment="1">
      <alignment horizontal="center" vertical="center"/>
    </xf>
    <xf numFmtId="0" fontId="0" fillId="0" borderId="14" xfId="0" applyBorder="1">
      <alignment vertical="center"/>
    </xf>
    <xf numFmtId="0" fontId="0" fillId="0" borderId="3" xfId="0" applyBorder="1">
      <alignment vertical="center"/>
    </xf>
    <xf numFmtId="0" fontId="0" fillId="0" borderId="3" xfId="0" applyBorder="1" applyAlignment="1">
      <alignment vertical="center" wrapText="1"/>
    </xf>
    <xf numFmtId="0" fontId="0" fillId="0" borderId="12" xfId="0" applyBorder="1">
      <alignment vertical="center"/>
    </xf>
    <xf numFmtId="0" fontId="14" fillId="0" borderId="0" xfId="0" applyFont="1">
      <alignment vertical="center"/>
    </xf>
    <xf numFmtId="0" fontId="0" fillId="0" borderId="13" xfId="0" applyBorder="1" applyAlignment="1">
      <alignment vertical="center" wrapText="1"/>
    </xf>
    <xf numFmtId="0" fontId="0" fillId="0" borderId="4" xfId="0" applyBorder="1">
      <alignment vertical="center"/>
    </xf>
    <xf numFmtId="0" fontId="0" fillId="0" borderId="6" xfId="0" applyBorder="1" applyAlignment="1">
      <alignment vertical="center" wrapText="1"/>
    </xf>
    <xf numFmtId="0" fontId="0" fillId="0" borderId="11" xfId="0" applyBorder="1" applyAlignment="1">
      <alignment vertical="center" wrapText="1"/>
    </xf>
    <xf numFmtId="0" fontId="0" fillId="0" borderId="93" xfId="0" applyBorder="1">
      <alignment vertical="center"/>
    </xf>
    <xf numFmtId="0" fontId="0" fillId="0" borderId="0" xfId="0" applyAlignment="1">
      <alignment vertical="top"/>
    </xf>
    <xf numFmtId="0" fontId="0" fillId="0" borderId="3" xfId="0" applyBorder="1" applyAlignment="1">
      <alignment vertical="top"/>
    </xf>
    <xf numFmtId="0" fontId="0" fillId="0" borderId="7" xfId="0" applyBorder="1" applyAlignment="1">
      <alignment vertical="top"/>
    </xf>
    <xf numFmtId="0" fontId="0" fillId="0" borderId="9" xfId="0" applyBorder="1" applyAlignment="1">
      <alignment vertical="top"/>
    </xf>
    <xf numFmtId="0" fontId="0" fillId="0" borderId="4" xfId="0" applyBorder="1" applyAlignment="1">
      <alignment vertical="top" wrapText="1"/>
    </xf>
    <xf numFmtId="0" fontId="0" fillId="0" borderId="0" xfId="0" applyAlignment="1">
      <alignment vertical="top" wrapText="1"/>
    </xf>
    <xf numFmtId="0" fontId="0" fillId="0" borderId="14" xfId="0" applyBorder="1" applyAlignment="1">
      <alignment vertical="top"/>
    </xf>
    <xf numFmtId="0" fontId="0" fillId="0" borderId="3" xfId="0" applyBorder="1" applyAlignment="1">
      <alignment vertical="top" wrapText="1"/>
    </xf>
    <xf numFmtId="0" fontId="0" fillId="0" borderId="89" xfId="0" applyBorder="1">
      <alignment vertical="center"/>
    </xf>
    <xf numFmtId="0" fontId="0" fillId="0" borderId="90" xfId="0" applyBorder="1">
      <alignment vertical="center"/>
    </xf>
    <xf numFmtId="0" fontId="0" fillId="0" borderId="91" xfId="0" applyBorder="1">
      <alignment vertical="center"/>
    </xf>
    <xf numFmtId="0" fontId="0" fillId="0" borderId="108" xfId="0" applyBorder="1">
      <alignment vertical="center"/>
    </xf>
    <xf numFmtId="0" fontId="0" fillId="0" borderId="109" xfId="0" applyBorder="1">
      <alignment vertical="center"/>
    </xf>
    <xf numFmtId="0" fontId="0" fillId="0" borderId="92" xfId="0" applyBorder="1">
      <alignment vertical="center"/>
    </xf>
    <xf numFmtId="0" fontId="0" fillId="0" borderId="93" xfId="0" applyBorder="1" applyAlignment="1">
      <alignment vertical="top"/>
    </xf>
    <xf numFmtId="0" fontId="0" fillId="0" borderId="93" xfId="0" applyBorder="1" applyAlignment="1">
      <alignment vertical="center" wrapText="1"/>
    </xf>
    <xf numFmtId="0" fontId="0" fillId="0" borderId="94" xfId="0" applyBorder="1">
      <alignment vertical="center"/>
    </xf>
    <xf numFmtId="49" fontId="0" fillId="0" borderId="0" xfId="0" applyNumberFormat="1" applyAlignment="1">
      <alignment vertical="top"/>
    </xf>
    <xf numFmtId="0" fontId="0" fillId="0" borderId="4" xfId="0" applyBorder="1" applyAlignment="1">
      <alignment vertical="top"/>
    </xf>
    <xf numFmtId="0" fontId="0" fillId="0" borderId="12" xfId="0" applyBorder="1" applyAlignment="1">
      <alignment vertical="center" wrapText="1"/>
    </xf>
    <xf numFmtId="0" fontId="0" fillId="0" borderId="23" xfId="0" applyBorder="1" applyAlignment="1">
      <alignment vertical="center" wrapText="1"/>
    </xf>
    <xf numFmtId="0" fontId="0" fillId="0" borderId="38" xfId="0" applyBorder="1" applyAlignment="1">
      <alignment vertical="center" wrapText="1"/>
    </xf>
    <xf numFmtId="0" fontId="0" fillId="0" borderId="28" xfId="0" applyBorder="1" applyAlignment="1">
      <alignment vertical="center" wrapText="1"/>
    </xf>
    <xf numFmtId="0" fontId="0" fillId="0" borderId="14" xfId="0" applyBorder="1" applyAlignment="1">
      <alignment vertical="center" wrapText="1"/>
    </xf>
    <xf numFmtId="0" fontId="0" fillId="0" borderId="23" xfId="0" applyBorder="1">
      <alignment vertical="center"/>
    </xf>
    <xf numFmtId="0" fontId="0" fillId="0" borderId="28" xfId="0" applyBorder="1">
      <alignment vertical="center"/>
    </xf>
    <xf numFmtId="0" fontId="0" fillId="0" borderId="0" xfId="0" applyAlignment="1">
      <alignment horizontal="centerContinuous" vertical="center"/>
    </xf>
    <xf numFmtId="0" fontId="48" fillId="0" borderId="0" xfId="3" applyFont="1">
      <alignment vertical="center"/>
    </xf>
    <xf numFmtId="0" fontId="23" fillId="0" borderId="0" xfId="3" applyFont="1">
      <alignment vertical="center"/>
    </xf>
    <xf numFmtId="0" fontId="21" fillId="0" borderId="0" xfId="3" applyFont="1">
      <alignment vertical="center"/>
    </xf>
    <xf numFmtId="0" fontId="49" fillId="0" borderId="0" xfId="0" applyFont="1">
      <alignment vertical="center"/>
    </xf>
    <xf numFmtId="0" fontId="12" fillId="0" borderId="1" xfId="0" applyFont="1" applyBorder="1" applyAlignment="1">
      <alignment horizontal="right" vertical="center" wrapText="1"/>
    </xf>
    <xf numFmtId="0" fontId="45" fillId="0" borderId="0" xfId="0" applyFont="1">
      <alignment vertical="center"/>
    </xf>
    <xf numFmtId="0" fontId="10" fillId="0" borderId="0" xfId="0" applyFont="1" applyAlignment="1">
      <alignment horizontal="centerContinuous" vertical="center"/>
    </xf>
    <xf numFmtId="0" fontId="53" fillId="0" borderId="0" xfId="0" applyFont="1" applyAlignment="1">
      <alignment horizontal="centerContinuous" vertical="center"/>
    </xf>
    <xf numFmtId="0" fontId="52" fillId="0" borderId="0" xfId="0" applyFont="1">
      <alignment vertical="center"/>
    </xf>
    <xf numFmtId="0" fontId="7" fillId="9" borderId="19" xfId="0" applyFont="1" applyFill="1" applyBorder="1">
      <alignment vertical="center"/>
    </xf>
    <xf numFmtId="0" fontId="7" fillId="9" borderId="1" xfId="0" applyFont="1" applyFill="1" applyBorder="1">
      <alignment vertical="center"/>
    </xf>
    <xf numFmtId="0" fontId="0" fillId="0" borderId="18" xfId="0" applyBorder="1">
      <alignment vertical="center"/>
    </xf>
    <xf numFmtId="0" fontId="0" fillId="0" borderId="22" xfId="0" applyBorder="1">
      <alignment vertical="center"/>
    </xf>
    <xf numFmtId="0" fontId="14" fillId="0" borderId="0" xfId="0" applyFont="1" applyAlignment="1">
      <alignment vertical="center" wrapText="1"/>
    </xf>
    <xf numFmtId="0" fontId="57" fillId="0" borderId="44" xfId="0" applyFont="1" applyBorder="1" applyAlignment="1">
      <alignment horizontal="centerContinuous" vertical="center"/>
    </xf>
    <xf numFmtId="0" fontId="41" fillId="6" borderId="3" xfId="2" applyFont="1" applyFill="1" applyBorder="1" applyAlignment="1">
      <alignment horizontal="center" vertical="center"/>
    </xf>
    <xf numFmtId="0" fontId="19" fillId="0" borderId="0" xfId="3" applyFont="1" applyAlignment="1">
      <alignment horizontal="right" vertical="center"/>
    </xf>
    <xf numFmtId="0" fontId="19" fillId="0" borderId="58" xfId="3" applyFont="1" applyBorder="1" applyAlignment="1" applyProtection="1">
      <alignment horizontal="center" vertical="center"/>
      <protection locked="0"/>
    </xf>
    <xf numFmtId="177" fontId="19" fillId="11" borderId="60" xfId="3" applyNumberFormat="1" applyFont="1" applyFill="1" applyBorder="1" applyAlignment="1">
      <alignment horizontal="center" vertical="center"/>
    </xf>
    <xf numFmtId="177" fontId="19" fillId="11" borderId="59" xfId="3" applyNumberFormat="1" applyFont="1" applyFill="1" applyBorder="1" applyAlignment="1">
      <alignment horizontal="center" vertical="center"/>
    </xf>
    <xf numFmtId="0" fontId="31" fillId="0" borderId="28" xfId="0" applyFont="1" applyBorder="1" applyAlignment="1">
      <alignment vertical="center" wrapText="1"/>
    </xf>
    <xf numFmtId="0" fontId="0" fillId="0" borderId="38" xfId="0" applyBorder="1">
      <alignment vertical="center"/>
    </xf>
    <xf numFmtId="0" fontId="0" fillId="0" borderId="7" xfId="0" applyBorder="1" applyAlignment="1">
      <alignment horizontal="right" vertical="center"/>
    </xf>
    <xf numFmtId="0" fontId="31" fillId="0" borderId="3" xfId="0" applyFont="1" applyBorder="1" applyAlignment="1">
      <alignment vertical="center" wrapText="1"/>
    </xf>
    <xf numFmtId="0" fontId="31" fillId="0" borderId="23" xfId="0" applyFont="1" applyBorder="1" applyAlignment="1">
      <alignment vertical="center" wrapText="1"/>
    </xf>
    <xf numFmtId="0" fontId="0" fillId="0" borderId="99" xfId="0" applyBorder="1">
      <alignment vertical="center"/>
    </xf>
    <xf numFmtId="0" fontId="31" fillId="0" borderId="26" xfId="0" applyFont="1" applyBorder="1" applyAlignment="1">
      <alignment vertical="center" wrapText="1"/>
    </xf>
    <xf numFmtId="0" fontId="0" fillId="0" borderId="12" xfId="0" applyBorder="1" applyAlignment="1">
      <alignment vertical="top"/>
    </xf>
    <xf numFmtId="0" fontId="0" fillId="0" borderId="99" xfId="0" applyBorder="1" applyAlignment="1">
      <alignment vertical="center" wrapText="1"/>
    </xf>
    <xf numFmtId="0" fontId="31" fillId="0" borderId="0" xfId="0" applyFont="1" applyAlignment="1">
      <alignment vertical="top"/>
    </xf>
    <xf numFmtId="0" fontId="0" fillId="0" borderId="24" xfId="0" applyBorder="1" applyAlignment="1">
      <alignment vertical="center" shrinkToFit="1"/>
    </xf>
    <xf numFmtId="0" fontId="0" fillId="0" borderId="26" xfId="0" applyBorder="1" applyAlignment="1">
      <alignment vertical="center" wrapText="1"/>
    </xf>
    <xf numFmtId="0" fontId="0" fillId="0" borderId="98" xfId="0" applyBorder="1" applyAlignment="1">
      <alignment vertical="center" shrinkToFit="1"/>
    </xf>
    <xf numFmtId="0" fontId="0" fillId="0" borderId="41" xfId="0" applyBorder="1" applyAlignment="1">
      <alignment vertical="center" wrapText="1"/>
    </xf>
    <xf numFmtId="0" fontId="0" fillId="0" borderId="100" xfId="0" applyBorder="1" applyAlignment="1">
      <alignment horizontal="right" vertical="center" textRotation="255"/>
    </xf>
    <xf numFmtId="0" fontId="0" fillId="0" borderId="243" xfId="0" applyBorder="1" applyAlignment="1">
      <alignment vertical="center" wrapText="1"/>
    </xf>
    <xf numFmtId="0" fontId="0" fillId="0" borderId="98" xfId="0" applyBorder="1" applyAlignment="1">
      <alignment horizontal="right" vertical="center" textRotation="255" shrinkToFit="1"/>
    </xf>
    <xf numFmtId="0" fontId="0" fillId="0" borderId="244" xfId="0" applyBorder="1" applyAlignment="1">
      <alignment vertical="center" wrapText="1"/>
    </xf>
    <xf numFmtId="0" fontId="0" fillId="0" borderId="245" xfId="0" applyBorder="1" applyAlignment="1">
      <alignment horizontal="right" vertical="center" wrapText="1"/>
    </xf>
    <xf numFmtId="0" fontId="0" fillId="0" borderId="101" xfId="0" applyBorder="1" applyAlignment="1">
      <alignment vertical="center" wrapText="1"/>
    </xf>
    <xf numFmtId="0" fontId="0" fillId="0" borderId="8" xfId="0" applyBorder="1" applyAlignment="1">
      <alignment vertical="center" wrapText="1"/>
    </xf>
    <xf numFmtId="49" fontId="0" fillId="0" borderId="7" xfId="0" applyNumberFormat="1" applyBorder="1" applyAlignment="1">
      <alignment horizontal="right" vertical="center"/>
    </xf>
    <xf numFmtId="0" fontId="0" fillId="0" borderId="23" xfId="0" applyBorder="1" applyAlignment="1">
      <alignment vertical="center" shrinkToFit="1"/>
    </xf>
    <xf numFmtId="0" fontId="0" fillId="0" borderId="7" xfId="0" applyBorder="1" applyAlignment="1">
      <alignment vertical="top" wrapText="1"/>
    </xf>
    <xf numFmtId="0" fontId="0" fillId="0" borderId="31" xfId="0" applyBorder="1" applyAlignment="1">
      <alignment vertical="center" wrapText="1"/>
    </xf>
    <xf numFmtId="0" fontId="34" fillId="0" borderId="28" xfId="0" applyFont="1" applyBorder="1" applyAlignment="1">
      <alignment vertical="center" wrapText="1"/>
    </xf>
    <xf numFmtId="0" fontId="33" fillId="0" borderId="38" xfId="0" applyFont="1" applyBorder="1" applyAlignment="1">
      <alignment vertical="center" wrapText="1"/>
    </xf>
    <xf numFmtId="0" fontId="33" fillId="0" borderId="28" xfId="0" applyFont="1" applyBorder="1" applyAlignment="1">
      <alignment vertical="center" wrapText="1"/>
    </xf>
    <xf numFmtId="0" fontId="65" fillId="0" borderId="38" xfId="0" applyFont="1" applyBorder="1" applyAlignment="1">
      <alignment vertical="center" wrapText="1"/>
    </xf>
    <xf numFmtId="0" fontId="0" fillId="0" borderId="7" xfId="0" applyBorder="1" applyAlignment="1">
      <alignment horizontal="right" vertical="top"/>
    </xf>
    <xf numFmtId="0" fontId="43" fillId="0" borderId="9" xfId="0" applyFont="1" applyBorder="1" applyAlignment="1">
      <alignment vertical="top"/>
    </xf>
    <xf numFmtId="0" fontId="67" fillId="0" borderId="23" xfId="0" applyFont="1" applyBorder="1" applyAlignment="1">
      <alignment vertical="center" wrapText="1"/>
    </xf>
    <xf numFmtId="0" fontId="31" fillId="0" borderId="0" xfId="0" applyFont="1" applyAlignment="1">
      <alignment vertical="center" wrapText="1"/>
    </xf>
    <xf numFmtId="0" fontId="31" fillId="0" borderId="6" xfId="0" applyFont="1" applyBorder="1" applyAlignment="1">
      <alignment vertical="center" wrapText="1"/>
    </xf>
    <xf numFmtId="0" fontId="31" fillId="0" borderId="8" xfId="0" applyFont="1" applyBorder="1" applyAlignment="1">
      <alignment vertical="center" wrapText="1"/>
    </xf>
    <xf numFmtId="0" fontId="31" fillId="0" borderId="38" xfId="0" applyFont="1" applyBorder="1" applyAlignment="1">
      <alignment vertical="center" wrapText="1"/>
    </xf>
    <xf numFmtId="0" fontId="10" fillId="0" borderId="0" xfId="0" applyFont="1">
      <alignment vertical="center"/>
    </xf>
    <xf numFmtId="0" fontId="0" fillId="0" borderId="17" xfId="0" applyBorder="1" applyAlignment="1">
      <alignment vertical="center" wrapText="1"/>
    </xf>
    <xf numFmtId="0" fontId="31" fillId="0" borderId="99" xfId="0" applyFont="1" applyBorder="1" applyAlignment="1">
      <alignment vertical="center" wrapText="1"/>
    </xf>
    <xf numFmtId="0" fontId="31" fillId="0" borderId="247" xfId="0" applyFont="1" applyBorder="1" applyAlignment="1">
      <alignment vertical="center" wrapText="1"/>
    </xf>
    <xf numFmtId="0" fontId="0" fillId="0" borderId="9" xfId="0" applyBorder="1" applyAlignment="1">
      <alignment horizontal="right" vertical="top"/>
    </xf>
    <xf numFmtId="0" fontId="0" fillId="0" borderId="4" xfId="0" applyBorder="1" applyAlignment="1">
      <alignment horizontal="right" vertical="top"/>
    </xf>
    <xf numFmtId="0" fontId="0" fillId="0" borderId="14" xfId="0" applyBorder="1" applyAlignment="1">
      <alignment horizontal="right" vertical="center"/>
    </xf>
    <xf numFmtId="0" fontId="0" fillId="0" borderId="14" xfId="0" applyBorder="1" applyAlignment="1">
      <alignment horizontal="right" vertical="top"/>
    </xf>
    <xf numFmtId="0" fontId="31" fillId="0" borderId="101" xfId="0" applyFont="1" applyBorder="1" applyAlignment="1">
      <alignment vertical="center" wrapText="1"/>
    </xf>
    <xf numFmtId="0" fontId="0" fillId="0" borderId="3" xfId="0" applyBorder="1" applyAlignment="1">
      <alignment horizontal="center" vertical="center"/>
    </xf>
    <xf numFmtId="0" fontId="59" fillId="0" borderId="0" xfId="0" applyFont="1" applyAlignment="1">
      <alignment horizontal="centerContinuous" vertical="center"/>
    </xf>
    <xf numFmtId="0" fontId="13" fillId="0" borderId="0" xfId="0" applyFont="1">
      <alignment vertical="center"/>
    </xf>
    <xf numFmtId="0" fontId="52" fillId="0" borderId="0" xfId="0" applyFont="1" applyAlignment="1">
      <alignment horizontal="right" vertical="center"/>
    </xf>
    <xf numFmtId="0" fontId="52" fillId="2" borderId="85" xfId="0" applyFont="1" applyFill="1" applyBorder="1" applyAlignment="1" applyProtection="1">
      <alignment horizontal="right" vertical="center"/>
      <protection locked="0"/>
    </xf>
    <xf numFmtId="0" fontId="43" fillId="0" borderId="0" xfId="0" applyFont="1" applyAlignment="1">
      <alignment horizontal="right" vertical="center"/>
    </xf>
    <xf numFmtId="0" fontId="7" fillId="9" borderId="18" xfId="0" applyFont="1" applyFill="1" applyBorder="1">
      <alignment vertical="center"/>
    </xf>
    <xf numFmtId="0" fontId="7" fillId="6" borderId="262" xfId="0" applyFont="1" applyFill="1" applyBorder="1" applyAlignment="1">
      <alignment horizontal="center" vertical="center"/>
    </xf>
    <xf numFmtId="0" fontId="7" fillId="5" borderId="0" xfId="0" applyFont="1" applyFill="1" applyAlignment="1">
      <alignment horizontal="center" vertical="center"/>
    </xf>
    <xf numFmtId="0" fontId="7" fillId="8" borderId="262" xfId="0" applyFont="1" applyFill="1" applyBorder="1" applyAlignment="1">
      <alignment horizontal="center" vertical="center"/>
    </xf>
    <xf numFmtId="0" fontId="7" fillId="7" borderId="262" xfId="0" applyFont="1" applyFill="1" applyBorder="1" applyAlignment="1">
      <alignment horizontal="center" vertical="center" shrinkToFit="1"/>
    </xf>
    <xf numFmtId="0" fontId="7" fillId="6" borderId="35" xfId="0" applyFont="1" applyFill="1" applyBorder="1">
      <alignment vertical="center"/>
    </xf>
    <xf numFmtId="0" fontId="7" fillId="2" borderId="177" xfId="0" applyFont="1" applyFill="1" applyBorder="1" applyProtection="1">
      <alignment vertical="center"/>
      <protection locked="0"/>
    </xf>
    <xf numFmtId="0" fontId="13" fillId="12" borderId="263" xfId="0" applyFont="1" applyFill="1" applyBorder="1" applyAlignment="1">
      <alignment horizontal="center" vertical="center"/>
    </xf>
    <xf numFmtId="0" fontId="13" fillId="0" borderId="264" xfId="0" applyFont="1" applyBorder="1" applyAlignment="1" applyProtection="1">
      <alignment horizontal="center" vertical="center"/>
      <protection locked="0"/>
    </xf>
    <xf numFmtId="0" fontId="13" fillId="5" borderId="265" xfId="0" applyFont="1" applyFill="1" applyBorder="1" applyAlignment="1">
      <alignment horizontal="center" vertical="center"/>
    </xf>
    <xf numFmtId="0" fontId="13" fillId="0" borderId="266" xfId="0" applyFont="1" applyBorder="1" applyAlignment="1" applyProtection="1">
      <alignment horizontal="center" vertical="center"/>
      <protection locked="0"/>
    </xf>
    <xf numFmtId="0" fontId="13" fillId="0" borderId="35" xfId="0" applyFont="1" applyBorder="1">
      <alignment vertical="center"/>
    </xf>
    <xf numFmtId="0" fontId="71" fillId="0" borderId="37" xfId="0" applyFont="1" applyBorder="1" applyAlignment="1">
      <alignment horizontal="center" vertical="center"/>
    </xf>
    <xf numFmtId="0" fontId="0" fillId="0" borderId="267" xfId="0" applyBorder="1" applyAlignment="1">
      <alignment horizontal="center" vertical="center"/>
    </xf>
    <xf numFmtId="0" fontId="8" fillId="8" borderId="268" xfId="0" applyFont="1" applyFill="1" applyBorder="1" applyAlignment="1">
      <alignment horizontal="center" vertical="center"/>
    </xf>
    <xf numFmtId="0" fontId="13" fillId="12" borderId="269" xfId="0" applyFont="1" applyFill="1" applyBorder="1" applyAlignment="1">
      <alignment horizontal="center" vertical="center"/>
    </xf>
    <xf numFmtId="0" fontId="13" fillId="12" borderId="21" xfId="0" applyFont="1" applyFill="1" applyBorder="1" applyAlignment="1">
      <alignment horizontal="center" vertical="center"/>
    </xf>
    <xf numFmtId="0" fontId="13" fillId="0" borderId="2" xfId="0" applyFont="1" applyBorder="1" applyAlignment="1" applyProtection="1">
      <alignment horizontal="center" vertical="center"/>
      <protection locked="0"/>
    </xf>
    <xf numFmtId="0" fontId="13" fillId="5" borderId="0" xfId="0" applyFont="1" applyFill="1" applyAlignment="1">
      <alignment horizontal="center" vertical="center"/>
    </xf>
    <xf numFmtId="0" fontId="13" fillId="0" borderId="270" xfId="0" applyFont="1" applyBorder="1" applyAlignment="1" applyProtection="1">
      <alignment horizontal="center" vertical="center"/>
      <protection locked="0"/>
    </xf>
    <xf numFmtId="0" fontId="13" fillId="0" borderId="271" xfId="0" applyFont="1" applyBorder="1">
      <alignment vertical="center"/>
    </xf>
    <xf numFmtId="0" fontId="13" fillId="0" borderId="272" xfId="0" applyFont="1" applyBorder="1">
      <alignment vertical="center"/>
    </xf>
    <xf numFmtId="178" fontId="13" fillId="0" borderId="272" xfId="5" applyNumberFormat="1" applyFont="1" applyBorder="1" applyProtection="1">
      <alignment vertical="center"/>
    </xf>
    <xf numFmtId="0" fontId="8" fillId="8" borderId="273" xfId="0" applyFont="1" applyFill="1" applyBorder="1" applyAlignment="1">
      <alignment horizontal="center" vertical="center"/>
    </xf>
    <xf numFmtId="0" fontId="13" fillId="12" borderId="2" xfId="0" applyFont="1" applyFill="1" applyBorder="1" applyAlignment="1">
      <alignment horizontal="center" vertical="center"/>
    </xf>
    <xf numFmtId="0" fontId="7" fillId="3" borderId="177" xfId="0" applyFont="1" applyFill="1" applyBorder="1" applyProtection="1">
      <alignment vertical="center"/>
      <protection locked="0"/>
    </xf>
    <xf numFmtId="0" fontId="13" fillId="12" borderId="274" xfId="0" applyFont="1" applyFill="1" applyBorder="1" applyAlignment="1">
      <alignment horizontal="center" vertical="center"/>
    </xf>
    <xf numFmtId="0" fontId="13" fillId="12" borderId="275" xfId="0" applyFont="1" applyFill="1" applyBorder="1" applyAlignment="1">
      <alignment horizontal="center" vertical="center"/>
    </xf>
    <xf numFmtId="0" fontId="13" fillId="12" borderId="276" xfId="0" applyFont="1" applyFill="1" applyBorder="1" applyAlignment="1">
      <alignment horizontal="center" vertical="center"/>
    </xf>
    <xf numFmtId="0" fontId="13" fillId="5" borderId="277" xfId="0" applyFont="1" applyFill="1" applyBorder="1" applyAlignment="1">
      <alignment horizontal="center" vertical="center"/>
    </xf>
    <xf numFmtId="0" fontId="13" fillId="0" borderId="275" xfId="0" applyFont="1" applyBorder="1" applyAlignment="1" applyProtection="1">
      <alignment horizontal="center" vertical="center"/>
      <protection locked="0"/>
    </xf>
    <xf numFmtId="0" fontId="13" fillId="0" borderId="278" xfId="0" applyFont="1" applyBorder="1" applyAlignment="1" applyProtection="1">
      <alignment horizontal="center" vertical="center"/>
      <protection locked="0"/>
    </xf>
    <xf numFmtId="0" fontId="52" fillId="0" borderId="0" xfId="0" applyFont="1" applyAlignment="1">
      <alignment horizontal="center" vertical="center"/>
    </xf>
    <xf numFmtId="0" fontId="13" fillId="0" borderId="19" xfId="0" applyFont="1" applyBorder="1">
      <alignment vertical="center"/>
    </xf>
    <xf numFmtId="0" fontId="71" fillId="0" borderId="19" xfId="0" applyFont="1" applyBorder="1">
      <alignment vertical="center"/>
    </xf>
    <xf numFmtId="0" fontId="71" fillId="0" borderId="19" xfId="0" applyFont="1" applyBorder="1" applyAlignment="1">
      <alignment horizontal="center" vertical="center"/>
    </xf>
    <xf numFmtId="0" fontId="13" fillId="0" borderId="20" xfId="0" applyFont="1" applyBorder="1">
      <alignment vertical="center"/>
    </xf>
    <xf numFmtId="0" fontId="7" fillId="8" borderId="35" xfId="0" applyFont="1" applyFill="1" applyBorder="1">
      <alignment vertical="center"/>
    </xf>
    <xf numFmtId="0" fontId="13" fillId="12" borderId="1" xfId="0" applyFont="1" applyFill="1" applyBorder="1" applyAlignment="1">
      <alignment horizontal="center" vertical="center"/>
    </xf>
    <xf numFmtId="0" fontId="13" fillId="5" borderId="46" xfId="0" applyFont="1" applyFill="1" applyBorder="1" applyAlignment="1">
      <alignment horizontal="center" vertical="center"/>
    </xf>
    <xf numFmtId="0" fontId="13" fillId="0" borderId="279" xfId="0" applyFont="1" applyBorder="1" applyAlignment="1" applyProtection="1">
      <alignment horizontal="center" vertical="center"/>
      <protection locked="0"/>
    </xf>
    <xf numFmtId="0" fontId="13" fillId="0" borderId="280" xfId="0" applyFont="1" applyBorder="1" applyAlignment="1" applyProtection="1">
      <alignment horizontal="center" vertical="center"/>
      <protection locked="0"/>
    </xf>
    <xf numFmtId="0" fontId="7" fillId="8" borderId="117" xfId="0" applyFont="1" applyFill="1" applyBorder="1">
      <alignment vertical="center"/>
    </xf>
    <xf numFmtId="0" fontId="13" fillId="0" borderId="1" xfId="0" applyFont="1" applyBorder="1" applyAlignment="1" applyProtection="1">
      <alignment horizontal="center" vertical="center"/>
      <protection locked="0"/>
    </xf>
    <xf numFmtId="0" fontId="13" fillId="0" borderId="281" xfId="0" applyFont="1" applyBorder="1" applyAlignment="1" applyProtection="1">
      <alignment horizontal="center" vertical="center"/>
      <protection locked="0"/>
    </xf>
    <xf numFmtId="0" fontId="13" fillId="5" borderId="20" xfId="0" applyFont="1" applyFill="1" applyBorder="1" applyAlignment="1">
      <alignment horizontal="center" vertical="center"/>
    </xf>
    <xf numFmtId="0" fontId="13" fillId="12" borderId="283" xfId="0" applyFont="1" applyFill="1" applyBorder="1" applyAlignment="1">
      <alignment horizontal="center" vertical="center"/>
    </xf>
    <xf numFmtId="0" fontId="13" fillId="0" borderId="283" xfId="0" applyFont="1" applyBorder="1" applyAlignment="1" applyProtection="1">
      <alignment horizontal="center" vertical="center"/>
      <protection locked="0"/>
    </xf>
    <xf numFmtId="0" fontId="13" fillId="0" borderId="284" xfId="0" applyFont="1" applyBorder="1" applyAlignment="1" applyProtection="1">
      <alignment horizontal="center" vertical="center"/>
      <protection locked="0"/>
    </xf>
    <xf numFmtId="0" fontId="68" fillId="0" borderId="0" xfId="0" applyFont="1" applyAlignment="1">
      <alignment horizontal="center" vertical="center"/>
    </xf>
    <xf numFmtId="0" fontId="71" fillId="0" borderId="46" xfId="0" applyFont="1" applyBorder="1" applyAlignment="1">
      <alignment horizontal="center" vertical="center"/>
    </xf>
    <xf numFmtId="0" fontId="13" fillId="0" borderId="46" xfId="0" applyFont="1" applyBorder="1">
      <alignment vertical="center"/>
    </xf>
    <xf numFmtId="0" fontId="8" fillId="3" borderId="2" xfId="0" applyFont="1" applyFill="1" applyBorder="1" applyAlignment="1" applyProtection="1">
      <alignment horizontal="center" vertical="center"/>
      <protection locked="0"/>
    </xf>
    <xf numFmtId="0" fontId="7" fillId="7" borderId="117" xfId="0" applyFont="1" applyFill="1" applyBorder="1">
      <alignment vertical="center"/>
    </xf>
    <xf numFmtId="0" fontId="73" fillId="0" borderId="0" xfId="0" applyFont="1">
      <alignment vertical="center"/>
    </xf>
    <xf numFmtId="0" fontId="71" fillId="0" borderId="0" xfId="0" applyFont="1" applyAlignment="1">
      <alignment horizontal="center" vertical="center"/>
    </xf>
    <xf numFmtId="0" fontId="13" fillId="12" borderId="286" xfId="0" applyFont="1" applyFill="1" applyBorder="1" applyAlignment="1">
      <alignment horizontal="center" vertical="center"/>
    </xf>
    <xf numFmtId="0" fontId="13" fillId="0" borderId="287" xfId="0" applyFont="1" applyBorder="1" applyAlignment="1">
      <alignment vertical="center" wrapText="1"/>
    </xf>
    <xf numFmtId="0" fontId="13" fillId="0" borderId="78" xfId="0" applyFont="1" applyBorder="1" applyAlignment="1">
      <alignment vertical="center" wrapText="1"/>
    </xf>
    <xf numFmtId="178" fontId="13" fillId="0" borderId="78" xfId="5" applyNumberFormat="1" applyFont="1" applyBorder="1" applyAlignment="1" applyProtection="1">
      <alignment vertical="center" wrapText="1"/>
    </xf>
    <xf numFmtId="0" fontId="43" fillId="0" borderId="0" xfId="0" applyFont="1" applyAlignment="1">
      <alignment horizontal="center" vertical="center"/>
    </xf>
    <xf numFmtId="0" fontId="7" fillId="7" borderId="117" xfId="0" applyFont="1" applyFill="1" applyBorder="1" applyAlignment="1">
      <alignment vertical="center" shrinkToFit="1"/>
    </xf>
    <xf numFmtId="0" fontId="13" fillId="12" borderId="288" xfId="0" applyFont="1" applyFill="1" applyBorder="1" applyAlignment="1">
      <alignment horizontal="center" vertical="center"/>
    </xf>
    <xf numFmtId="0" fontId="33" fillId="0" borderId="5" xfId="0" applyFont="1" applyBorder="1">
      <alignment vertical="center"/>
    </xf>
    <xf numFmtId="0" fontId="33" fillId="0" borderId="0" xfId="0" applyFont="1" applyAlignment="1">
      <alignment vertical="center" wrapText="1"/>
    </xf>
    <xf numFmtId="0" fontId="0" fillId="12" borderId="21" xfId="0" applyFill="1" applyBorder="1">
      <alignment vertical="center"/>
    </xf>
    <xf numFmtId="0" fontId="33" fillId="0" borderId="4" xfId="0" applyFont="1" applyBorder="1">
      <alignment vertical="center"/>
    </xf>
    <xf numFmtId="0" fontId="74" fillId="0" borderId="5" xfId="0" applyFont="1" applyBorder="1">
      <alignment vertical="center"/>
    </xf>
    <xf numFmtId="0" fontId="33" fillId="0" borderId="100" xfId="0" applyFont="1" applyBorder="1">
      <alignment vertical="center"/>
    </xf>
    <xf numFmtId="0" fontId="33" fillId="0" borderId="7" xfId="0" applyFont="1" applyBorder="1" applyAlignment="1">
      <alignment vertical="center" wrapText="1"/>
    </xf>
    <xf numFmtId="0" fontId="10" fillId="12" borderId="2" xfId="0" applyFont="1" applyFill="1" applyBorder="1" applyAlignment="1">
      <alignment horizontal="center" vertical="center"/>
    </xf>
    <xf numFmtId="0" fontId="33" fillId="0" borderId="7" xfId="0" applyFont="1" applyBorder="1">
      <alignment vertical="center"/>
    </xf>
    <xf numFmtId="0" fontId="45" fillId="0" borderId="0" xfId="0" applyFont="1" applyAlignment="1">
      <alignment vertical="top"/>
    </xf>
    <xf numFmtId="0" fontId="33" fillId="0" borderId="39" xfId="0" applyFont="1" applyBorder="1">
      <alignment vertical="center"/>
    </xf>
    <xf numFmtId="0" fontId="0" fillId="12" borderId="2" xfId="0" applyFill="1" applyBorder="1">
      <alignment vertical="center"/>
    </xf>
    <xf numFmtId="0" fontId="33" fillId="0" borderId="39" xfId="0" applyFont="1" applyBorder="1" applyAlignment="1">
      <alignment vertical="center" wrapText="1"/>
    </xf>
    <xf numFmtId="0" fontId="45" fillId="0" borderId="9" xfId="0" applyFont="1" applyBorder="1" applyAlignment="1">
      <alignment horizontal="centerContinuous" vertical="center"/>
    </xf>
    <xf numFmtId="0" fontId="33" fillId="0" borderId="10" xfId="0" applyFont="1" applyBorder="1" applyAlignment="1">
      <alignment horizontal="centerContinuous" vertical="center"/>
    </xf>
    <xf numFmtId="0" fontId="33" fillId="0" borderId="10" xfId="0" applyFont="1" applyBorder="1" applyAlignment="1">
      <alignment horizontal="centerContinuous" vertical="center" shrinkToFit="1"/>
    </xf>
    <xf numFmtId="0" fontId="33" fillId="0" borderId="29" xfId="0" applyFont="1" applyBorder="1">
      <alignment vertical="center"/>
    </xf>
    <xf numFmtId="0" fontId="6" fillId="0" borderId="0" xfId="0" applyFont="1" applyAlignment="1">
      <alignment vertical="top"/>
    </xf>
    <xf numFmtId="0" fontId="33" fillId="3" borderId="131" xfId="0" applyFont="1" applyFill="1" applyBorder="1" applyProtection="1">
      <alignment vertical="center"/>
      <protection locked="0"/>
    </xf>
    <xf numFmtId="0" fontId="33" fillId="3" borderId="132" xfId="0" applyFont="1" applyFill="1" applyBorder="1" applyProtection="1">
      <alignment vertical="center"/>
      <protection locked="0"/>
    </xf>
    <xf numFmtId="0" fontId="33" fillId="3" borderId="133" xfId="0" applyFont="1" applyFill="1" applyBorder="1" applyProtection="1">
      <alignment vertical="center"/>
      <protection locked="0"/>
    </xf>
    <xf numFmtId="38" fontId="12" fillId="3" borderId="18" xfId="1" applyFont="1" applyFill="1" applyBorder="1" applyAlignment="1" applyProtection="1">
      <alignment horizontal="right" vertical="center" shrinkToFit="1"/>
      <protection locked="0"/>
    </xf>
    <xf numFmtId="0" fontId="0" fillId="0" borderId="0" xfId="0" applyProtection="1">
      <alignment vertical="center"/>
      <protection locked="0"/>
    </xf>
    <xf numFmtId="0" fontId="33" fillId="2" borderId="85" xfId="0" applyFont="1" applyFill="1" applyBorder="1" applyProtection="1">
      <alignment vertical="center"/>
      <protection locked="0"/>
    </xf>
    <xf numFmtId="0" fontId="12" fillId="3" borderId="18" xfId="0" applyFont="1" applyFill="1" applyBorder="1" applyAlignment="1" applyProtection="1">
      <alignment horizontal="left" vertical="center" shrinkToFit="1"/>
      <protection locked="0"/>
    </xf>
    <xf numFmtId="0" fontId="12" fillId="3" borderId="19" xfId="0" applyFont="1" applyFill="1" applyBorder="1" applyAlignment="1" applyProtection="1">
      <alignment horizontal="left" vertical="center" shrinkToFit="1"/>
      <protection locked="0"/>
    </xf>
    <xf numFmtId="0" fontId="0" fillId="3" borderId="19" xfId="0" applyFill="1" applyBorder="1" applyAlignment="1" applyProtection="1">
      <alignment horizontal="left" vertical="center" shrinkToFit="1"/>
      <protection locked="0"/>
    </xf>
    <xf numFmtId="0" fontId="0" fillId="3" borderId="1" xfId="0" applyFill="1" applyBorder="1" applyAlignment="1" applyProtection="1">
      <alignment horizontal="left" vertical="center" shrinkToFit="1"/>
      <protection locked="0"/>
    </xf>
    <xf numFmtId="177" fontId="19" fillId="2" borderId="52" xfId="3" applyNumberFormat="1" applyFont="1" applyFill="1" applyBorder="1" applyAlignment="1" applyProtection="1">
      <alignment horizontal="right" vertical="center" shrinkToFit="1"/>
      <protection locked="0"/>
    </xf>
    <xf numFmtId="177" fontId="19" fillId="2" borderId="51" xfId="3" applyNumberFormat="1" applyFont="1" applyFill="1" applyBorder="1" applyAlignment="1" applyProtection="1">
      <alignment horizontal="right" vertical="center" shrinkToFit="1"/>
      <protection locked="0"/>
    </xf>
    <xf numFmtId="0" fontId="19" fillId="2" borderId="55" xfId="3" applyFont="1" applyFill="1" applyBorder="1" applyAlignment="1" applyProtection="1">
      <alignment horizontal="left" vertical="center" shrinkToFit="1"/>
      <protection locked="0"/>
    </xf>
    <xf numFmtId="177" fontId="19" fillId="2" borderId="54" xfId="3" applyNumberFormat="1" applyFont="1" applyFill="1" applyBorder="1" applyAlignment="1" applyProtection="1">
      <alignment horizontal="right" vertical="center" shrinkToFit="1"/>
      <protection locked="0"/>
    </xf>
    <xf numFmtId="177" fontId="19" fillId="0" borderId="53" xfId="3" applyNumberFormat="1" applyFont="1" applyBorder="1" applyAlignment="1">
      <alignment horizontal="right" vertical="center" shrinkToFit="1"/>
    </xf>
    <xf numFmtId="0" fontId="19" fillId="3" borderId="55" xfId="3" applyFont="1" applyFill="1" applyBorder="1" applyAlignment="1" applyProtection="1">
      <alignment horizontal="left" vertical="center" shrinkToFit="1"/>
      <protection locked="0"/>
    </xf>
    <xf numFmtId="177" fontId="19" fillId="3" borderId="54" xfId="3" applyNumberFormat="1" applyFont="1" applyFill="1" applyBorder="1" applyAlignment="1" applyProtection="1">
      <alignment horizontal="right" vertical="center" shrinkToFit="1"/>
      <protection locked="0"/>
    </xf>
    <xf numFmtId="0" fontId="19" fillId="3" borderId="240" xfId="3" applyFont="1" applyFill="1" applyBorder="1" applyAlignment="1" applyProtection="1">
      <alignment horizontal="left" vertical="center" shrinkToFit="1"/>
      <protection locked="0"/>
    </xf>
    <xf numFmtId="177" fontId="19" fillId="3" borderId="241" xfId="3" applyNumberFormat="1" applyFont="1" applyFill="1" applyBorder="1" applyAlignment="1" applyProtection="1">
      <alignment horizontal="right" vertical="center" shrinkToFit="1"/>
      <protection locked="0"/>
    </xf>
    <xf numFmtId="177" fontId="19" fillId="0" borderId="242" xfId="3" applyNumberFormat="1" applyFont="1" applyBorder="1" applyAlignment="1">
      <alignment horizontal="right" vertical="center" shrinkToFit="1"/>
    </xf>
    <xf numFmtId="177" fontId="19" fillId="0" borderId="56" xfId="3" applyNumberFormat="1" applyFont="1" applyBorder="1" applyAlignment="1">
      <alignment horizontal="right" vertical="center" shrinkToFit="1"/>
    </xf>
    <xf numFmtId="177" fontId="19" fillId="0" borderId="51" xfId="3" applyNumberFormat="1" applyFont="1" applyBorder="1" applyAlignment="1">
      <alignment horizontal="right" vertical="center" shrinkToFit="1"/>
    </xf>
    <xf numFmtId="177" fontId="19" fillId="0" borderId="50" xfId="3" applyNumberFormat="1" applyFont="1" applyBorder="1" applyAlignment="1">
      <alignment horizontal="right" vertical="center" shrinkToFit="1"/>
    </xf>
    <xf numFmtId="0" fontId="19" fillId="2" borderId="58" xfId="3" applyFont="1" applyFill="1" applyBorder="1" applyAlignment="1" applyProtection="1">
      <alignment horizontal="left" vertical="center" shrinkToFit="1"/>
      <protection locked="0"/>
    </xf>
    <xf numFmtId="177" fontId="19" fillId="2" borderId="57" xfId="3" applyNumberFormat="1" applyFont="1" applyFill="1" applyBorder="1" applyAlignment="1" applyProtection="1">
      <alignment horizontal="right" vertical="center" shrinkToFit="1"/>
      <protection locked="0"/>
    </xf>
    <xf numFmtId="0" fontId="19" fillId="3" borderId="55" xfId="3" applyFont="1" applyFill="1" applyBorder="1" applyAlignment="1" applyProtection="1">
      <alignment horizontal="center" vertical="center" shrinkToFit="1"/>
      <protection locked="0"/>
    </xf>
    <xf numFmtId="177" fontId="19" fillId="0" borderId="51" xfId="3" applyNumberFormat="1" applyFont="1" applyBorder="1" applyAlignment="1">
      <alignment vertical="center" shrinkToFit="1"/>
    </xf>
    <xf numFmtId="176" fontId="19" fillId="0" borderId="48" xfId="3" applyNumberFormat="1" applyFont="1" applyBorder="1" applyAlignment="1">
      <alignment vertical="center" shrinkToFit="1"/>
    </xf>
    <xf numFmtId="0" fontId="12" fillId="3" borderId="35" xfId="0" applyFont="1" applyFill="1" applyBorder="1" applyAlignment="1" applyProtection="1">
      <alignment horizontal="center" vertical="center" shrinkToFit="1"/>
      <protection locked="0"/>
    </xf>
    <xf numFmtId="0" fontId="12" fillId="3" borderId="36" xfId="0" applyFont="1" applyFill="1" applyBorder="1" applyAlignment="1" applyProtection="1">
      <alignment horizontal="center" vertical="center" shrinkToFit="1"/>
      <protection locked="0"/>
    </xf>
    <xf numFmtId="0" fontId="12" fillId="3" borderId="37" xfId="0" applyFont="1" applyFill="1" applyBorder="1" applyAlignment="1" applyProtection="1">
      <alignment horizontal="center" vertical="center" shrinkToFit="1"/>
      <protection locked="0"/>
    </xf>
    <xf numFmtId="0" fontId="80" fillId="14" borderId="320" xfId="0" applyFont="1" applyFill="1" applyBorder="1" applyAlignment="1">
      <alignment horizontal="center" vertical="center"/>
    </xf>
    <xf numFmtId="0" fontId="81" fillId="0" borderId="315" xfId="0" applyFont="1" applyBorder="1" applyAlignment="1">
      <alignment horizontal="center" vertical="center"/>
    </xf>
    <xf numFmtId="0" fontId="81" fillId="0" borderId="0" xfId="0" applyFont="1" applyAlignment="1">
      <alignment horizontal="center" vertical="center"/>
    </xf>
    <xf numFmtId="0" fontId="88" fillId="0" borderId="320" xfId="0" applyFont="1" applyBorder="1" applyAlignment="1">
      <alignment horizontal="center" vertical="center" shrinkToFit="1"/>
    </xf>
    <xf numFmtId="0" fontId="0" fillId="0" borderId="315" xfId="0" applyBorder="1">
      <alignment vertical="center"/>
    </xf>
    <xf numFmtId="0" fontId="31" fillId="0" borderId="320" xfId="0" applyFont="1" applyBorder="1" applyAlignment="1">
      <alignment vertical="center" shrinkToFit="1"/>
    </xf>
    <xf numFmtId="0" fontId="36" fillId="0" borderId="9" xfId="0" applyFont="1" applyBorder="1" applyAlignment="1">
      <alignment horizontal="center" vertical="center"/>
    </xf>
    <xf numFmtId="0" fontId="36" fillId="0" borderId="10" xfId="0" applyFont="1" applyBorder="1">
      <alignment vertical="center"/>
    </xf>
    <xf numFmtId="0" fontId="36" fillId="0" borderId="15" xfId="0" applyFont="1" applyBorder="1" applyAlignment="1">
      <alignment horizontal="center" vertical="center"/>
    </xf>
    <xf numFmtId="0" fontId="36" fillId="0" borderId="16" xfId="0" applyFont="1" applyBorder="1">
      <alignment vertical="center"/>
    </xf>
    <xf numFmtId="0" fontId="36" fillId="0" borderId="4" xfId="0" applyFont="1" applyBorder="1" applyAlignment="1">
      <alignment horizontal="center" vertical="center"/>
    </xf>
    <xf numFmtId="0" fontId="36" fillId="0" borderId="5" xfId="0" applyFont="1" applyBorder="1">
      <alignment vertical="center"/>
    </xf>
    <xf numFmtId="0" fontId="36" fillId="2" borderId="132" xfId="0" applyFont="1" applyFill="1" applyBorder="1">
      <alignment vertical="center"/>
    </xf>
    <xf numFmtId="0" fontId="36" fillId="0" borderId="17" xfId="0" applyFont="1" applyBorder="1">
      <alignment vertical="center"/>
    </xf>
    <xf numFmtId="0" fontId="36" fillId="0" borderId="0" xfId="0" applyFont="1">
      <alignment vertical="center"/>
    </xf>
    <xf numFmtId="0" fontId="36" fillId="0" borderId="0" xfId="0" applyFont="1" applyAlignment="1">
      <alignment horizontal="center" vertical="center"/>
    </xf>
    <xf numFmtId="0" fontId="67" fillId="0" borderId="0" xfId="0" applyFont="1">
      <alignment vertical="center"/>
    </xf>
    <xf numFmtId="0" fontId="0" fillId="2" borderId="0" xfId="0" applyFill="1">
      <alignment vertical="center"/>
    </xf>
    <xf numFmtId="0" fontId="0" fillId="3" borderId="0" xfId="0" applyFill="1">
      <alignment vertical="center"/>
    </xf>
    <xf numFmtId="0" fontId="0" fillId="0" borderId="15" xfId="0" applyBorder="1">
      <alignment vertical="center"/>
    </xf>
    <xf numFmtId="0" fontId="0" fillId="0" borderId="17" xfId="0" applyBorder="1">
      <alignment vertical="center"/>
    </xf>
    <xf numFmtId="0" fontId="0" fillId="0" borderId="178" xfId="0" applyBorder="1">
      <alignment vertical="center"/>
    </xf>
    <xf numFmtId="0" fontId="0" fillId="0" borderId="179" xfId="0" applyBorder="1">
      <alignment vertical="center"/>
    </xf>
    <xf numFmtId="0" fontId="55" fillId="0" borderId="0" xfId="0" applyFont="1" applyAlignment="1">
      <alignment horizontal="center" vertical="center"/>
    </xf>
    <xf numFmtId="0" fontId="2" fillId="0" borderId="0" xfId="0" applyFont="1">
      <alignment vertical="center"/>
    </xf>
    <xf numFmtId="0" fontId="4" fillId="0" borderId="0" xfId="0" applyFont="1">
      <alignment vertical="center"/>
    </xf>
    <xf numFmtId="0" fontId="8" fillId="0" borderId="315" xfId="0" applyFont="1" applyBorder="1">
      <alignment vertical="center"/>
    </xf>
    <xf numFmtId="0" fontId="0" fillId="2" borderId="85" xfId="0" applyFill="1" applyBorder="1">
      <alignment vertical="center"/>
    </xf>
    <xf numFmtId="0" fontId="0" fillId="0" borderId="16" xfId="0" applyBorder="1">
      <alignment vertical="center"/>
    </xf>
    <xf numFmtId="0" fontId="0" fillId="0" borderId="77" xfId="0" applyBorder="1">
      <alignment vertical="center"/>
    </xf>
    <xf numFmtId="0" fontId="0" fillId="0" borderId="73" xfId="0" applyBorder="1">
      <alignment vertical="center"/>
    </xf>
    <xf numFmtId="0" fontId="29" fillId="0" borderId="0" xfId="0" applyFont="1">
      <alignment vertical="center"/>
    </xf>
    <xf numFmtId="0" fontId="0" fillId="0" borderId="10" xfId="0" applyBorder="1">
      <alignment vertical="center"/>
    </xf>
    <xf numFmtId="0" fontId="84" fillId="0" borderId="0" xfId="0" applyFont="1" applyAlignment="1">
      <alignment horizontal="right" vertical="center"/>
    </xf>
    <xf numFmtId="0" fontId="0" fillId="0" borderId="159" xfId="0" applyBorder="1">
      <alignment vertical="center"/>
    </xf>
    <xf numFmtId="0" fontId="0" fillId="0" borderId="160" xfId="0" applyBorder="1">
      <alignment vertical="center"/>
    </xf>
    <xf numFmtId="0" fontId="0" fillId="0" borderId="161" xfId="0" applyBorder="1">
      <alignment vertical="center"/>
    </xf>
    <xf numFmtId="0" fontId="0" fillId="0" borderId="70" xfId="0" applyBorder="1">
      <alignment vertical="center"/>
    </xf>
    <xf numFmtId="0" fontId="0" fillId="0" borderId="71" xfId="0" applyBorder="1">
      <alignment vertical="center"/>
    </xf>
    <xf numFmtId="0" fontId="0" fillId="0" borderId="72" xfId="0" applyBorder="1">
      <alignment vertical="center"/>
    </xf>
    <xf numFmtId="0" fontId="0" fillId="0" borderId="320" xfId="0" applyBorder="1" applyAlignment="1">
      <alignment vertical="center" shrinkToFit="1"/>
    </xf>
    <xf numFmtId="0" fontId="74" fillId="0" borderId="0" xfId="0" applyFont="1">
      <alignment vertical="center"/>
    </xf>
    <xf numFmtId="0" fontId="33" fillId="9" borderId="15" xfId="0" applyFont="1" applyFill="1" applyBorder="1">
      <alignment vertical="center"/>
    </xf>
    <xf numFmtId="0" fontId="33" fillId="9" borderId="17" xfId="0" applyFont="1" applyFill="1" applyBorder="1">
      <alignment vertical="center"/>
    </xf>
    <xf numFmtId="0" fontId="33" fillId="0" borderId="15" xfId="0" applyFont="1" applyBorder="1">
      <alignment vertical="center"/>
    </xf>
    <xf numFmtId="0" fontId="33" fillId="0" borderId="16" xfId="0" applyFont="1" applyBorder="1" applyAlignment="1">
      <alignment horizontal="right" vertical="center"/>
    </xf>
    <xf numFmtId="0" fontId="33" fillId="0" borderId="77" xfId="0" applyFont="1" applyBorder="1" applyAlignment="1">
      <alignment horizontal="center" vertical="center"/>
    </xf>
    <xf numFmtId="0" fontId="33" fillId="2" borderId="85" xfId="0" applyFont="1" applyFill="1" applyBorder="1">
      <alignment vertical="center"/>
    </xf>
    <xf numFmtId="0" fontId="33" fillId="0" borderId="72" xfId="0" applyFont="1" applyBorder="1">
      <alignment vertical="center"/>
    </xf>
    <xf numFmtId="0" fontId="33" fillId="3" borderId="85" xfId="0" applyFont="1" applyFill="1" applyBorder="1">
      <alignment vertical="center"/>
    </xf>
    <xf numFmtId="0" fontId="56" fillId="0" borderId="0" xfId="0" applyFont="1">
      <alignment vertical="center"/>
    </xf>
    <xf numFmtId="0" fontId="2" fillId="0" borderId="0" xfId="0" applyFont="1" applyAlignment="1">
      <alignment horizontal="right" vertical="center"/>
    </xf>
    <xf numFmtId="0" fontId="29" fillId="0" borderId="0" xfId="0" applyFont="1" applyAlignment="1">
      <alignment horizontal="right" vertical="center"/>
    </xf>
    <xf numFmtId="0" fontId="33" fillId="9" borderId="0" xfId="0" applyFont="1" applyFill="1">
      <alignment vertical="center"/>
    </xf>
    <xf numFmtId="0" fontId="33" fillId="2" borderId="131" xfId="0" applyFont="1" applyFill="1" applyBorder="1">
      <alignment vertical="center"/>
    </xf>
    <xf numFmtId="0" fontId="33" fillId="2" borderId="132" xfId="0" applyFont="1" applyFill="1" applyBorder="1">
      <alignment vertical="center"/>
    </xf>
    <xf numFmtId="0" fontId="33" fillId="2" borderId="133" xfId="0" applyFont="1" applyFill="1" applyBorder="1">
      <alignment vertical="center"/>
    </xf>
    <xf numFmtId="0" fontId="33" fillId="0" borderId="5" xfId="0" applyFont="1" applyBorder="1" applyAlignment="1">
      <alignment horizontal="center" vertical="center"/>
    </xf>
    <xf numFmtId="0" fontId="33" fillId="3" borderId="131" xfId="0" applyFont="1" applyFill="1" applyBorder="1">
      <alignment vertical="center"/>
    </xf>
    <xf numFmtId="0" fontId="33" fillId="3" borderId="132" xfId="0" applyFont="1" applyFill="1" applyBorder="1">
      <alignment vertical="center"/>
    </xf>
    <xf numFmtId="0" fontId="33" fillId="3" borderId="133" xfId="0" applyFont="1" applyFill="1" applyBorder="1">
      <alignment vertical="center"/>
    </xf>
    <xf numFmtId="0" fontId="72" fillId="0" borderId="5" xfId="0" applyFont="1" applyBorder="1">
      <alignment vertical="center"/>
    </xf>
    <xf numFmtId="0" fontId="33" fillId="9" borderId="10" xfId="0" applyFont="1" applyFill="1" applyBorder="1">
      <alignment vertical="center"/>
    </xf>
    <xf numFmtId="0" fontId="33" fillId="0" borderId="10" xfId="0" applyFont="1" applyBorder="1">
      <alignment vertical="center"/>
    </xf>
    <xf numFmtId="0" fontId="33" fillId="0" borderId="10" xfId="0" applyFont="1" applyBorder="1" applyAlignment="1">
      <alignment horizontal="right" vertical="center"/>
    </xf>
    <xf numFmtId="0" fontId="72" fillId="0" borderId="10" xfId="0" applyFont="1" applyBorder="1">
      <alignment vertical="center"/>
    </xf>
    <xf numFmtId="0" fontId="33" fillId="0" borderId="11" xfId="0" applyFont="1" applyBorder="1">
      <alignment vertical="center"/>
    </xf>
    <xf numFmtId="0" fontId="72" fillId="0" borderId="7" xfId="0" applyFont="1" applyBorder="1">
      <alignment vertical="center"/>
    </xf>
    <xf numFmtId="0" fontId="85" fillId="9" borderId="0" xfId="0" applyFont="1" applyFill="1">
      <alignment vertical="center"/>
    </xf>
    <xf numFmtId="0" fontId="85" fillId="9" borderId="70" xfId="0" applyFont="1" applyFill="1" applyBorder="1">
      <alignment vertical="center"/>
    </xf>
    <xf numFmtId="0" fontId="85" fillId="9" borderId="71" xfId="0" applyFont="1" applyFill="1" applyBorder="1">
      <alignment vertical="center"/>
    </xf>
    <xf numFmtId="0" fontId="85" fillId="9" borderId="72" xfId="0" applyFont="1" applyFill="1" applyBorder="1">
      <alignment vertical="center"/>
    </xf>
    <xf numFmtId="0" fontId="85" fillId="9" borderId="5" xfId="0" applyFont="1" applyFill="1" applyBorder="1" applyAlignment="1">
      <alignment horizontal="center" vertical="center"/>
    </xf>
    <xf numFmtId="0" fontId="85" fillId="9" borderId="10" xfId="0" applyFont="1" applyFill="1" applyBorder="1">
      <alignment vertical="center"/>
    </xf>
    <xf numFmtId="0" fontId="85" fillId="9" borderId="10" xfId="0" applyFont="1" applyFill="1" applyBorder="1" applyAlignment="1">
      <alignment horizontal="right" vertical="center"/>
    </xf>
    <xf numFmtId="0" fontId="85" fillId="9" borderId="3" xfId="0" applyFont="1" applyFill="1" applyBorder="1">
      <alignment vertical="center"/>
    </xf>
    <xf numFmtId="0" fontId="86" fillId="9" borderId="10" xfId="0" applyFont="1" applyFill="1" applyBorder="1">
      <alignment vertical="center"/>
    </xf>
    <xf numFmtId="0" fontId="85" fillId="9" borderId="11" xfId="0" applyFont="1" applyFill="1" applyBorder="1">
      <alignment vertical="center"/>
    </xf>
    <xf numFmtId="0" fontId="33" fillId="0" borderId="9" xfId="0" applyFont="1" applyBorder="1">
      <alignment vertical="center"/>
    </xf>
    <xf numFmtId="0" fontId="45" fillId="0" borderId="0" xfId="0" applyFont="1" applyAlignment="1"/>
    <xf numFmtId="0" fontId="33" fillId="0" borderId="15" xfId="0" applyFont="1" applyBorder="1" applyAlignment="1">
      <alignment horizontal="right" vertical="center"/>
    </xf>
    <xf numFmtId="0" fontId="33" fillId="0" borderId="16" xfId="0" applyFont="1" applyBorder="1">
      <alignment vertical="center"/>
    </xf>
    <xf numFmtId="0" fontId="33" fillId="0" borderId="17" xfId="0" applyFont="1" applyBorder="1">
      <alignment vertical="center"/>
    </xf>
    <xf numFmtId="0" fontId="33" fillId="0" borderId="320" xfId="0" applyFont="1" applyBorder="1">
      <alignment vertical="center"/>
    </xf>
    <xf numFmtId="0" fontId="33" fillId="0" borderId="8" xfId="0" applyFont="1" applyBorder="1">
      <alignment vertical="center"/>
    </xf>
    <xf numFmtId="0" fontId="33" fillId="9" borderId="9" xfId="0" applyFont="1" applyFill="1" applyBorder="1">
      <alignment vertical="center"/>
    </xf>
    <xf numFmtId="0" fontId="33" fillId="9" borderId="24" xfId="0" applyFont="1" applyFill="1" applyBorder="1">
      <alignment vertical="center"/>
    </xf>
    <xf numFmtId="0" fontId="33" fillId="9" borderId="26" xfId="0" applyFont="1" applyFill="1" applyBorder="1">
      <alignment vertical="center"/>
    </xf>
    <xf numFmtId="0" fontId="33" fillId="9" borderId="25" xfId="0" applyFont="1" applyFill="1" applyBorder="1">
      <alignment vertical="center"/>
    </xf>
    <xf numFmtId="0" fontId="33" fillId="2" borderId="121" xfId="0" applyFont="1" applyFill="1" applyBorder="1">
      <alignment vertical="center"/>
    </xf>
    <xf numFmtId="0" fontId="33" fillId="9" borderId="11" xfId="0" applyFont="1" applyFill="1" applyBorder="1">
      <alignment vertical="center"/>
    </xf>
    <xf numFmtId="0" fontId="33" fillId="3" borderId="122" xfId="0" applyFont="1" applyFill="1" applyBorder="1">
      <alignment vertical="center"/>
    </xf>
    <xf numFmtId="0" fontId="33" fillId="8" borderId="0" xfId="0" applyFont="1" applyFill="1">
      <alignment vertical="center"/>
    </xf>
    <xf numFmtId="0" fontId="33" fillId="8" borderId="8" xfId="0" applyFont="1" applyFill="1" applyBorder="1">
      <alignment vertical="center"/>
    </xf>
    <xf numFmtId="0" fontId="33" fillId="8" borderId="9" xfId="0" applyFont="1" applyFill="1" applyBorder="1">
      <alignment vertical="center"/>
    </xf>
    <xf numFmtId="0" fontId="33" fillId="8" borderId="10" xfId="0" applyFont="1" applyFill="1" applyBorder="1">
      <alignment vertical="center"/>
    </xf>
    <xf numFmtId="0" fontId="33" fillId="9" borderId="8" xfId="0" applyFont="1" applyFill="1" applyBorder="1">
      <alignment vertical="center"/>
    </xf>
    <xf numFmtId="0" fontId="33" fillId="0" borderId="0" xfId="0" applyFont="1" applyAlignment="1"/>
    <xf numFmtId="0" fontId="30" fillId="9" borderId="16" xfId="0" applyFont="1" applyFill="1" applyBorder="1" applyAlignment="1">
      <alignment horizontal="right" vertical="center"/>
    </xf>
    <xf numFmtId="0" fontId="30" fillId="9" borderId="17" xfId="0" applyFont="1" applyFill="1" applyBorder="1" applyAlignment="1">
      <alignment horizontal="right" vertical="center"/>
    </xf>
    <xf numFmtId="0" fontId="74" fillId="0" borderId="72" xfId="0" applyFont="1" applyBorder="1" applyAlignment="1">
      <alignment horizontal="center" vertical="center"/>
    </xf>
    <xf numFmtId="0" fontId="0" fillId="0" borderId="0" xfId="0" applyAlignment="1">
      <alignment horizontal="center" vertical="center" shrinkToFit="1"/>
    </xf>
    <xf numFmtId="0" fontId="33" fillId="2" borderId="15" xfId="0" applyFont="1" applyFill="1" applyBorder="1">
      <alignment vertical="center"/>
    </xf>
    <xf numFmtId="0" fontId="33" fillId="2" borderId="16" xfId="0" applyFont="1" applyFill="1" applyBorder="1">
      <alignment vertical="center"/>
    </xf>
    <xf numFmtId="0" fontId="33" fillId="2" borderId="17" xfId="0" applyFont="1" applyFill="1" applyBorder="1">
      <alignment vertical="center"/>
    </xf>
    <xf numFmtId="0" fontId="41" fillId="0" borderId="0" xfId="2" applyFont="1" applyFill="1" applyBorder="1" applyAlignment="1" applyProtection="1">
      <alignment horizontal="center" vertical="center"/>
    </xf>
    <xf numFmtId="0" fontId="0" fillId="9" borderId="16" xfId="0" applyFill="1" applyBorder="1">
      <alignment vertical="center"/>
    </xf>
    <xf numFmtId="0" fontId="29" fillId="9" borderId="16" xfId="0" applyFont="1" applyFill="1" applyBorder="1" applyAlignment="1">
      <alignment horizontal="right" vertical="center"/>
    </xf>
    <xf numFmtId="0" fontId="35" fillId="0" borderId="0" xfId="0" applyFont="1">
      <alignment vertical="center"/>
    </xf>
    <xf numFmtId="0" fontId="0" fillId="0" borderId="0" xfId="0" applyAlignment="1">
      <alignment vertical="center" shrinkToFit="1"/>
    </xf>
    <xf numFmtId="0" fontId="0" fillId="0" borderId="5" xfId="0" applyBorder="1" applyAlignment="1">
      <alignment vertical="center" shrinkToFit="1"/>
    </xf>
    <xf numFmtId="0" fontId="33" fillId="0" borderId="228" xfId="0" applyFont="1" applyBorder="1">
      <alignment vertical="center"/>
    </xf>
    <xf numFmtId="0" fontId="33" fillId="0" borderId="228" xfId="0" applyFont="1" applyBorder="1" applyAlignment="1">
      <alignment horizontal="center" vertical="center"/>
    </xf>
    <xf numFmtId="0" fontId="33" fillId="9" borderId="23" xfId="0" applyFont="1" applyFill="1" applyBorder="1">
      <alignment vertical="center"/>
    </xf>
    <xf numFmtId="0" fontId="33" fillId="3" borderId="165" xfId="0" applyFont="1" applyFill="1" applyBorder="1" applyAlignment="1">
      <alignment horizontal="center" vertical="center"/>
    </xf>
    <xf numFmtId="0" fontId="33" fillId="3" borderId="166" xfId="0" applyFont="1" applyFill="1" applyBorder="1" applyAlignment="1">
      <alignment horizontal="center" vertical="center"/>
    </xf>
    <xf numFmtId="0" fontId="33" fillId="3" borderId="167" xfId="0" applyFont="1" applyFill="1" applyBorder="1" applyAlignment="1">
      <alignment horizontal="center" vertical="center"/>
    </xf>
    <xf numFmtId="0" fontId="33" fillId="3" borderId="318" xfId="0" applyFont="1" applyFill="1" applyBorder="1" applyAlignment="1">
      <alignment horizontal="center" vertical="center"/>
    </xf>
    <xf numFmtId="0" fontId="33" fillId="9" borderId="28" xfId="0" applyFont="1" applyFill="1" applyBorder="1">
      <alignment vertical="center"/>
    </xf>
    <xf numFmtId="0" fontId="33" fillId="9" borderId="29" xfId="0" applyFont="1" applyFill="1" applyBorder="1">
      <alignment vertical="center"/>
    </xf>
    <xf numFmtId="0" fontId="33" fillId="9" borderId="30" xfId="0" applyFont="1" applyFill="1" applyBorder="1">
      <alignment vertical="center"/>
    </xf>
    <xf numFmtId="0" fontId="33" fillId="3" borderId="168" xfId="0" applyFont="1" applyFill="1" applyBorder="1" applyAlignment="1">
      <alignment horizontal="center" vertical="center"/>
    </xf>
    <xf numFmtId="0" fontId="33" fillId="3" borderId="169" xfId="0" applyFont="1" applyFill="1" applyBorder="1" applyAlignment="1">
      <alignment horizontal="center" vertical="center"/>
    </xf>
    <xf numFmtId="0" fontId="33" fillId="4" borderId="170" xfId="0" applyFont="1" applyFill="1" applyBorder="1" applyAlignment="1">
      <alignment horizontal="center" vertical="center"/>
    </xf>
    <xf numFmtId="0" fontId="33" fillId="4" borderId="319" xfId="0" applyFont="1" applyFill="1" applyBorder="1" applyAlignment="1">
      <alignment horizontal="center" vertical="center"/>
    </xf>
    <xf numFmtId="0" fontId="0" fillId="0" borderId="320" xfId="0" applyBorder="1" applyAlignment="1">
      <alignment vertical="center" wrapText="1" shrinkToFit="1"/>
    </xf>
    <xf numFmtId="0" fontId="33" fillId="9" borderId="17" xfId="0" applyFont="1" applyFill="1" applyBorder="1" applyAlignment="1">
      <alignment horizontal="right" vertical="center"/>
    </xf>
    <xf numFmtId="0" fontId="33" fillId="0" borderId="0" xfId="0" applyFont="1" applyAlignment="1">
      <alignment horizontal="right" vertical="center"/>
    </xf>
    <xf numFmtId="0" fontId="33" fillId="3" borderId="102" xfId="0" applyFont="1" applyFill="1" applyBorder="1">
      <alignment vertical="center"/>
    </xf>
    <xf numFmtId="0" fontId="33" fillId="2" borderId="165" xfId="0" applyFont="1" applyFill="1" applyBorder="1">
      <alignment vertical="center"/>
    </xf>
    <xf numFmtId="0" fontId="33" fillId="2" borderId="166" xfId="0" applyFont="1" applyFill="1" applyBorder="1">
      <alignment vertical="center"/>
    </xf>
    <xf numFmtId="0" fontId="33" fillId="2" borderId="167" xfId="0" applyFont="1" applyFill="1" applyBorder="1">
      <alignment vertical="center"/>
    </xf>
    <xf numFmtId="0" fontId="33" fillId="3" borderId="165" xfId="0" applyFont="1" applyFill="1" applyBorder="1">
      <alignment vertical="center"/>
    </xf>
    <xf numFmtId="0" fontId="33" fillId="3" borderId="166" xfId="0" applyFont="1" applyFill="1" applyBorder="1">
      <alignment vertical="center"/>
    </xf>
    <xf numFmtId="0" fontId="33" fillId="3" borderId="167" xfId="0" applyFont="1" applyFill="1" applyBorder="1">
      <alignment vertical="center"/>
    </xf>
    <xf numFmtId="0" fontId="33" fillId="2" borderId="168" xfId="0" applyFont="1" applyFill="1" applyBorder="1">
      <alignment vertical="center"/>
    </xf>
    <xf numFmtId="0" fontId="33" fillId="2" borderId="169" xfId="0" applyFont="1" applyFill="1" applyBorder="1">
      <alignment vertical="center"/>
    </xf>
    <xf numFmtId="0" fontId="33" fillId="4" borderId="170" xfId="0" applyFont="1" applyFill="1" applyBorder="1">
      <alignment vertical="center"/>
    </xf>
    <xf numFmtId="0" fontId="33" fillId="3" borderId="168" xfId="0" applyFont="1" applyFill="1" applyBorder="1">
      <alignment vertical="center"/>
    </xf>
    <xf numFmtId="0" fontId="33" fillId="3" borderId="169" xfId="0" applyFont="1" applyFill="1" applyBorder="1">
      <alignment vertical="center"/>
    </xf>
    <xf numFmtId="0" fontId="33" fillId="9" borderId="3" xfId="0" applyFont="1" applyFill="1" applyBorder="1">
      <alignment vertical="center"/>
    </xf>
    <xf numFmtId="0" fontId="33" fillId="9" borderId="4" xfId="0" applyFont="1" applyFill="1" applyBorder="1" applyAlignment="1">
      <alignment horizontal="centerContinuous" vertical="center"/>
    </xf>
    <xf numFmtId="0" fontId="33" fillId="9" borderId="16" xfId="0" applyFont="1" applyFill="1" applyBorder="1" applyAlignment="1">
      <alignment horizontal="centerContinuous" vertical="center"/>
    </xf>
    <xf numFmtId="0" fontId="33" fillId="9" borderId="5" xfId="0" applyFont="1" applyFill="1" applyBorder="1" applyAlignment="1">
      <alignment horizontal="centerContinuous" vertical="center"/>
    </xf>
    <xf numFmtId="0" fontId="33" fillId="9" borderId="17" xfId="0" applyFont="1" applyFill="1" applyBorder="1" applyAlignment="1">
      <alignment horizontal="centerContinuous" vertical="center"/>
    </xf>
    <xf numFmtId="0" fontId="33" fillId="9" borderId="5" xfId="0" applyFont="1" applyFill="1" applyBorder="1">
      <alignment vertical="center"/>
    </xf>
    <xf numFmtId="0" fontId="33" fillId="9" borderId="15" xfId="0" applyFont="1" applyFill="1" applyBorder="1" applyAlignment="1">
      <alignment horizontal="centerContinuous" vertical="center"/>
    </xf>
    <xf numFmtId="0" fontId="33" fillId="0" borderId="70" xfId="0" applyFont="1" applyBorder="1">
      <alignment vertical="center"/>
    </xf>
    <xf numFmtId="0" fontId="33" fillId="0" borderId="248" xfId="0" applyFont="1" applyBorder="1">
      <alignment vertical="center"/>
    </xf>
    <xf numFmtId="0" fontId="33" fillId="2" borderId="238" xfId="0" applyFont="1" applyFill="1" applyBorder="1">
      <alignment vertical="center"/>
    </xf>
    <xf numFmtId="0" fontId="33" fillId="9" borderId="39" xfId="0" applyFont="1" applyFill="1" applyBorder="1">
      <alignment vertical="center"/>
    </xf>
    <xf numFmtId="0" fontId="33" fillId="9" borderId="40" xfId="0" applyFont="1" applyFill="1" applyBorder="1">
      <alignment vertical="center"/>
    </xf>
    <xf numFmtId="0" fontId="33" fillId="2" borderId="86" xfId="0" applyFont="1" applyFill="1" applyBorder="1">
      <alignment vertical="center"/>
    </xf>
    <xf numFmtId="0" fontId="0" fillId="3" borderId="86" xfId="0" applyFill="1" applyBorder="1">
      <alignment vertical="center"/>
    </xf>
    <xf numFmtId="0" fontId="33" fillId="9" borderId="88" xfId="0" applyFont="1" applyFill="1" applyBorder="1">
      <alignment vertical="center"/>
    </xf>
    <xf numFmtId="0" fontId="0" fillId="3" borderId="123" xfId="0" applyFill="1" applyBorder="1">
      <alignment vertical="center"/>
    </xf>
    <xf numFmtId="0" fontId="33" fillId="3" borderId="86" xfId="0" applyFont="1" applyFill="1" applyBorder="1">
      <alignment vertical="center"/>
    </xf>
    <xf numFmtId="0" fontId="0" fillId="0" borderId="77" xfId="0" applyBorder="1" applyAlignment="1">
      <alignment horizontal="center" vertical="center"/>
    </xf>
    <xf numFmtId="0" fontId="0" fillId="0" borderId="71" xfId="0" applyBorder="1" applyAlignment="1">
      <alignment horizontal="center" vertical="center"/>
    </xf>
    <xf numFmtId="0" fontId="0" fillId="0" borderId="72" xfId="0" applyBorder="1" applyAlignment="1">
      <alignment horizontal="center" vertical="center"/>
    </xf>
    <xf numFmtId="0" fontId="0" fillId="9" borderId="15" xfId="0" applyFill="1" applyBorder="1">
      <alignment vertical="center"/>
    </xf>
    <xf numFmtId="0" fontId="0" fillId="3" borderId="85" xfId="0" applyFill="1" applyBorder="1">
      <alignment vertical="center"/>
    </xf>
    <xf numFmtId="0" fontId="0" fillId="0" borderId="64" xfId="0" applyBorder="1">
      <alignment vertical="center"/>
    </xf>
    <xf numFmtId="0" fontId="0" fillId="0" borderId="127" xfId="0" applyBorder="1" applyAlignment="1">
      <alignment vertical="center" shrinkToFit="1"/>
    </xf>
    <xf numFmtId="0" fontId="0" fillId="0" borderId="95" xfId="0" applyBorder="1" applyAlignment="1">
      <alignment horizontal="center" vertical="center"/>
    </xf>
    <xf numFmtId="0" fontId="0" fillId="0" borderId="88" xfId="0" applyBorder="1" applyAlignment="1">
      <alignment horizontal="center" vertical="center"/>
    </xf>
    <xf numFmtId="0" fontId="0" fillId="3" borderId="222" xfId="0" applyFill="1" applyBorder="1">
      <alignment vertical="center"/>
    </xf>
    <xf numFmtId="0" fontId="0" fillId="3" borderId="102" xfId="0" applyFill="1" applyBorder="1">
      <alignment vertical="center"/>
    </xf>
    <xf numFmtId="0" fontId="0" fillId="3" borderId="173" xfId="0" applyFill="1" applyBorder="1">
      <alignment vertical="center"/>
    </xf>
    <xf numFmtId="0" fontId="0" fillId="0" borderId="5" xfId="0" applyBorder="1">
      <alignment vertical="center"/>
    </xf>
    <xf numFmtId="0" fontId="70" fillId="0" borderId="0" xfId="0" applyFont="1" applyAlignment="1">
      <alignment horizontal="center" vertical="center"/>
    </xf>
    <xf numFmtId="0" fontId="65" fillId="0" borderId="0" xfId="2" applyFont="1" applyBorder="1" applyProtection="1">
      <alignment vertical="center"/>
    </xf>
    <xf numFmtId="0" fontId="29" fillId="9" borderId="17" xfId="0" applyFont="1" applyFill="1" applyBorder="1" applyAlignment="1">
      <alignment horizontal="right" vertical="center"/>
    </xf>
    <xf numFmtId="0" fontId="0" fillId="9" borderId="16" xfId="0" applyFill="1" applyBorder="1" applyAlignment="1">
      <alignment horizontal="right" vertical="center"/>
    </xf>
    <xf numFmtId="0" fontId="0" fillId="9" borderId="17" xfId="0" applyFill="1" applyBorder="1" applyAlignment="1">
      <alignment horizontal="right" vertical="center"/>
    </xf>
    <xf numFmtId="0" fontId="0" fillId="0" borderId="130" xfId="0" applyBorder="1" applyAlignment="1">
      <alignment vertical="center" shrinkToFit="1"/>
    </xf>
    <xf numFmtId="0" fontId="0" fillId="0" borderId="130" xfId="0" applyBorder="1">
      <alignment vertical="center"/>
    </xf>
    <xf numFmtId="0" fontId="31" fillId="2" borderId="15" xfId="0" applyFont="1" applyFill="1" applyBorder="1">
      <alignment vertical="center"/>
    </xf>
    <xf numFmtId="0" fontId="0" fillId="2" borderId="16" xfId="0" applyFill="1" applyBorder="1">
      <alignment vertical="center"/>
    </xf>
    <xf numFmtId="0" fontId="0" fillId="2" borderId="17" xfId="0" applyFill="1" applyBorder="1">
      <alignment vertical="center"/>
    </xf>
    <xf numFmtId="0" fontId="0" fillId="3" borderId="291" xfId="0" applyFill="1" applyBorder="1">
      <alignment vertical="center"/>
    </xf>
    <xf numFmtId="0" fontId="0" fillId="3" borderId="132" xfId="0" applyFill="1" applyBorder="1">
      <alignment vertical="center"/>
    </xf>
    <xf numFmtId="0" fontId="0" fillId="3" borderId="133" xfId="0" applyFill="1" applyBorder="1">
      <alignment vertical="center"/>
    </xf>
    <xf numFmtId="0" fontId="0" fillId="9" borderId="6" xfId="0" applyFill="1" applyBorder="1">
      <alignment vertical="center"/>
    </xf>
    <xf numFmtId="0" fontId="0" fillId="9" borderId="15" xfId="0" applyFill="1" applyBorder="1" applyAlignment="1">
      <alignment horizontal="center" vertical="center"/>
    </xf>
    <xf numFmtId="0" fontId="0" fillId="9" borderId="4" xfId="0" applyFill="1" applyBorder="1" applyAlignment="1">
      <alignment horizontal="center" vertical="center"/>
    </xf>
    <xf numFmtId="0" fontId="0" fillId="9" borderId="7" xfId="0" applyFill="1" applyBorder="1">
      <alignment vertical="center"/>
    </xf>
    <xf numFmtId="0" fontId="2" fillId="9" borderId="194" xfId="0" applyFont="1" applyFill="1" applyBorder="1">
      <alignment vertical="center"/>
    </xf>
    <xf numFmtId="0" fontId="31" fillId="9" borderId="40" xfId="0" applyFont="1" applyFill="1" applyBorder="1">
      <alignment vertical="center"/>
    </xf>
    <xf numFmtId="0" fontId="4" fillId="9" borderId="40" xfId="0" applyFont="1" applyFill="1" applyBorder="1">
      <alignment vertical="center"/>
    </xf>
    <xf numFmtId="0" fontId="0" fillId="9" borderId="40" xfId="0" applyFill="1" applyBorder="1">
      <alignment vertical="center"/>
    </xf>
    <xf numFmtId="0" fontId="4" fillId="9" borderId="194" xfId="0" applyFont="1" applyFill="1" applyBorder="1">
      <alignment vertical="center"/>
    </xf>
    <xf numFmtId="0" fontId="0" fillId="9" borderId="250" xfId="0" applyFill="1" applyBorder="1">
      <alignment vertical="center"/>
    </xf>
    <xf numFmtId="0" fontId="4" fillId="9" borderId="251" xfId="0" applyFont="1" applyFill="1" applyBorder="1">
      <alignment vertical="center"/>
    </xf>
    <xf numFmtId="0" fontId="31" fillId="9" borderId="252" xfId="0" applyFont="1" applyFill="1" applyBorder="1">
      <alignment vertical="center"/>
    </xf>
    <xf numFmtId="0" fontId="4" fillId="9" borderId="252" xfId="0" applyFont="1" applyFill="1" applyBorder="1">
      <alignment vertical="center"/>
    </xf>
    <xf numFmtId="0" fontId="0" fillId="9" borderId="252" xfId="0" applyFill="1" applyBorder="1">
      <alignment vertical="center"/>
    </xf>
    <xf numFmtId="0" fontId="0" fillId="0" borderId="239" xfId="0" applyBorder="1">
      <alignment vertical="center"/>
    </xf>
    <xf numFmtId="2" fontId="6" fillId="0" borderId="0" xfId="0" applyNumberFormat="1" applyFont="1" applyAlignment="1">
      <alignment horizontal="center" vertical="center"/>
    </xf>
    <xf numFmtId="0" fontId="0" fillId="9" borderId="17" xfId="0" applyFill="1" applyBorder="1">
      <alignment vertical="center"/>
    </xf>
    <xf numFmtId="0" fontId="2" fillId="9" borderId="16" xfId="0" applyFont="1" applyFill="1" applyBorder="1">
      <alignment vertical="center"/>
    </xf>
    <xf numFmtId="0" fontId="0" fillId="2" borderId="85" xfId="0" applyFill="1" applyBorder="1" applyAlignment="1">
      <alignment horizontal="center" vertical="center" shrinkToFit="1"/>
    </xf>
    <xf numFmtId="0" fontId="0" fillId="3" borderId="85" xfId="0" applyFill="1" applyBorder="1" applyAlignment="1">
      <alignment horizontal="center" vertical="center" shrinkToFit="1"/>
    </xf>
    <xf numFmtId="0" fontId="0" fillId="0" borderId="25" xfId="0" applyBorder="1">
      <alignment vertical="center"/>
    </xf>
    <xf numFmtId="0" fontId="0" fillId="0" borderId="40" xfId="0" applyBorder="1">
      <alignment vertical="center"/>
    </xf>
    <xf numFmtId="0" fontId="0" fillId="0" borderId="41" xfId="0" applyBorder="1">
      <alignment vertical="center"/>
    </xf>
    <xf numFmtId="0" fontId="0" fillId="0" borderId="0" xfId="0" applyAlignment="1"/>
    <xf numFmtId="0" fontId="0" fillId="0" borderId="11" xfId="0" applyBorder="1">
      <alignment vertical="center"/>
    </xf>
    <xf numFmtId="0" fontId="0" fillId="9" borderId="4" xfId="0" applyFill="1" applyBorder="1">
      <alignment vertical="center"/>
    </xf>
    <xf numFmtId="0" fontId="0" fillId="9" borderId="25" xfId="0" applyFill="1" applyBorder="1">
      <alignment vertical="center"/>
    </xf>
    <xf numFmtId="0" fontId="0" fillId="9" borderId="9" xfId="0" applyFill="1" applyBorder="1">
      <alignment vertical="center"/>
    </xf>
    <xf numFmtId="0" fontId="0" fillId="9" borderId="112" xfId="0" applyFill="1" applyBorder="1">
      <alignment vertical="center"/>
    </xf>
    <xf numFmtId="0" fontId="0" fillId="9" borderId="30" xfId="0" applyFill="1" applyBorder="1">
      <alignment vertical="center"/>
    </xf>
    <xf numFmtId="0" fontId="2" fillId="9" borderId="30" xfId="0" applyFont="1" applyFill="1" applyBorder="1" applyAlignment="1">
      <alignment horizontal="right" vertical="center"/>
    </xf>
    <xf numFmtId="0" fontId="0" fillId="3" borderId="292" xfId="0" applyFill="1" applyBorder="1">
      <alignment vertical="center"/>
    </xf>
    <xf numFmtId="0" fontId="0" fillId="3" borderId="293" xfId="0" applyFill="1" applyBorder="1">
      <alignment vertical="center"/>
    </xf>
    <xf numFmtId="0" fontId="0" fillId="0" borderId="88" xfId="0" applyBorder="1">
      <alignment vertical="center"/>
    </xf>
    <xf numFmtId="0" fontId="0" fillId="3" borderId="294" xfId="0" applyFill="1" applyBorder="1">
      <alignment vertical="center"/>
    </xf>
    <xf numFmtId="0" fontId="0" fillId="0" borderId="215" xfId="0" applyBorder="1">
      <alignment vertical="center"/>
    </xf>
    <xf numFmtId="0" fontId="0" fillId="9" borderId="25" xfId="0" applyFill="1" applyBorder="1" applyAlignment="1">
      <alignment horizontal="right" vertical="center"/>
    </xf>
    <xf numFmtId="0" fontId="0" fillId="9" borderId="194" xfId="0" applyFill="1" applyBorder="1">
      <alignment vertical="center"/>
    </xf>
    <xf numFmtId="0" fontId="51" fillId="9" borderId="195" xfId="0" applyFont="1" applyFill="1" applyBorder="1" applyAlignment="1">
      <alignment horizontal="right" vertical="center"/>
    </xf>
    <xf numFmtId="0" fontId="51" fillId="0" borderId="0" xfId="0" applyFont="1" applyAlignment="1">
      <alignment horizontal="right" vertical="center"/>
    </xf>
    <xf numFmtId="0" fontId="51" fillId="9" borderId="196" xfId="0" applyFont="1" applyFill="1" applyBorder="1" applyAlignment="1">
      <alignment horizontal="right" vertical="center"/>
    </xf>
    <xf numFmtId="0" fontId="33" fillId="0" borderId="315" xfId="0" applyFont="1" applyBorder="1">
      <alignment vertical="center"/>
    </xf>
    <xf numFmtId="0" fontId="33" fillId="0" borderId="320" xfId="0" applyFont="1" applyBorder="1" applyAlignment="1">
      <alignment vertical="center" shrinkToFit="1"/>
    </xf>
    <xf numFmtId="0" fontId="0" fillId="9" borderId="24" xfId="0" applyFill="1" applyBorder="1">
      <alignment vertical="center"/>
    </xf>
    <xf numFmtId="0" fontId="43" fillId="2" borderId="85" xfId="0" applyFont="1" applyFill="1" applyBorder="1">
      <alignment vertical="center"/>
    </xf>
    <xf numFmtId="0" fontId="0" fillId="0" borderId="246" xfId="0" applyBorder="1">
      <alignment vertical="center"/>
    </xf>
    <xf numFmtId="0" fontId="2" fillId="0" borderId="14" xfId="0" applyFont="1" applyBorder="1" applyAlignment="1"/>
    <xf numFmtId="38" fontId="2" fillId="0" borderId="304" xfId="1" applyFont="1" applyFill="1" applyBorder="1" applyAlignment="1" applyProtection="1">
      <alignment vertical="center"/>
    </xf>
    <xf numFmtId="0" fontId="0" fillId="3" borderId="308" xfId="0" applyFill="1" applyBorder="1">
      <alignment vertical="center"/>
    </xf>
    <xf numFmtId="0" fontId="2" fillId="3" borderId="309" xfId="0" applyFont="1" applyFill="1" applyBorder="1" applyAlignment="1">
      <alignment vertical="center" shrinkToFit="1"/>
    </xf>
    <xf numFmtId="0" fontId="2" fillId="3" borderId="142" xfId="0" applyFont="1" applyFill="1" applyBorder="1" applyAlignment="1">
      <alignment vertical="center" shrinkToFit="1"/>
    </xf>
    <xf numFmtId="0" fontId="2" fillId="3" borderId="143" xfId="0" applyFont="1" applyFill="1" applyBorder="1" applyAlignment="1">
      <alignment vertical="center" shrinkToFit="1"/>
    </xf>
    <xf numFmtId="0" fontId="0" fillId="0" borderId="4" xfId="0" applyBorder="1" applyAlignment="1">
      <alignment vertical="center" shrinkToFit="1"/>
    </xf>
    <xf numFmtId="0" fontId="0" fillId="2" borderId="173" xfId="0" applyFill="1" applyBorder="1">
      <alignment vertical="center"/>
    </xf>
    <xf numFmtId="0" fontId="0" fillId="0" borderId="17" xfId="0" applyBorder="1" applyAlignment="1">
      <alignment vertical="center" shrinkToFit="1"/>
    </xf>
    <xf numFmtId="0" fontId="4" fillId="0" borderId="11" xfId="0" applyFont="1" applyBorder="1" applyAlignment="1">
      <alignment horizontal="center" vertical="center" wrapText="1"/>
    </xf>
    <xf numFmtId="0" fontId="0" fillId="9" borderId="3" xfId="0" applyFill="1" applyBorder="1">
      <alignment vertical="center"/>
    </xf>
    <xf numFmtId="0" fontId="0" fillId="0" borderId="209" xfId="0" applyBorder="1">
      <alignment vertical="center"/>
    </xf>
    <xf numFmtId="0" fontId="0" fillId="9" borderId="210" xfId="0" applyFill="1" applyBorder="1">
      <alignment vertical="center"/>
    </xf>
    <xf numFmtId="0" fontId="0" fillId="0" borderId="211" xfId="0" applyBorder="1">
      <alignment vertical="center"/>
    </xf>
    <xf numFmtId="0" fontId="0" fillId="0" borderId="212" xfId="0" applyBorder="1">
      <alignment vertical="center"/>
    </xf>
    <xf numFmtId="0" fontId="0" fillId="0" borderId="213" xfId="0" applyBorder="1">
      <alignment vertical="center"/>
    </xf>
    <xf numFmtId="0" fontId="0" fillId="0" borderId="214" xfId="0" applyBorder="1">
      <alignment vertical="center"/>
    </xf>
    <xf numFmtId="0" fontId="0" fillId="0" borderId="216" xfId="0" applyBorder="1">
      <alignment vertical="center"/>
    </xf>
    <xf numFmtId="0" fontId="33" fillId="9" borderId="13" xfId="0" applyFont="1" applyFill="1" applyBorder="1" applyAlignment="1">
      <alignment horizontal="centerContinuous" vertical="center"/>
    </xf>
    <xf numFmtId="0" fontId="0" fillId="9" borderId="13" xfId="0" applyFill="1" applyBorder="1" applyAlignment="1">
      <alignment horizontal="centerContinuous" vertical="center"/>
    </xf>
    <xf numFmtId="0" fontId="0" fillId="9" borderId="3" xfId="0" applyFill="1" applyBorder="1" applyAlignment="1">
      <alignment horizontal="centerContinuous" vertical="center"/>
    </xf>
    <xf numFmtId="0" fontId="0" fillId="0" borderId="31" xfId="0" applyBorder="1">
      <alignment vertical="center"/>
    </xf>
    <xf numFmtId="0" fontId="0" fillId="0" borderId="10" xfId="0" applyBorder="1" applyAlignment="1">
      <alignment vertical="center" wrapText="1"/>
    </xf>
    <xf numFmtId="0" fontId="0" fillId="3" borderId="103" xfId="0" applyFill="1" applyBorder="1">
      <alignment vertical="center"/>
    </xf>
    <xf numFmtId="0" fontId="0" fillId="0" borderId="150" xfId="0" applyBorder="1">
      <alignment vertical="center"/>
    </xf>
    <xf numFmtId="0" fontId="84" fillId="0" borderId="0" xfId="0" applyFont="1">
      <alignment vertical="center"/>
    </xf>
    <xf numFmtId="0" fontId="33" fillId="2" borderId="155" xfId="0" applyFont="1" applyFill="1" applyBorder="1">
      <alignment vertical="center"/>
    </xf>
    <xf numFmtId="0" fontId="33" fillId="2" borderId="154" xfId="0" applyFont="1" applyFill="1" applyBorder="1">
      <alignment vertical="center"/>
    </xf>
    <xf numFmtId="0" fontId="33" fillId="3" borderId="152" xfId="0" applyFont="1" applyFill="1" applyBorder="1" applyAlignment="1">
      <alignment horizontal="center" vertical="center"/>
    </xf>
    <xf numFmtId="0" fontId="33" fillId="3" borderId="313" xfId="0" applyFont="1" applyFill="1" applyBorder="1" applyAlignment="1">
      <alignment horizontal="center" vertical="center"/>
    </xf>
    <xf numFmtId="0" fontId="33" fillId="3" borderId="153" xfId="0" applyFont="1" applyFill="1" applyBorder="1" applyAlignment="1">
      <alignment horizontal="center" vertical="center"/>
    </xf>
    <xf numFmtId="0" fontId="33" fillId="3" borderId="292" xfId="0" applyFont="1" applyFill="1" applyBorder="1">
      <alignment vertical="center"/>
    </xf>
    <xf numFmtId="0" fontId="33" fillId="3" borderId="155" xfId="0" applyFont="1" applyFill="1" applyBorder="1">
      <alignment vertical="center"/>
    </xf>
    <xf numFmtId="0" fontId="33" fillId="3" borderId="154" xfId="0" applyFont="1" applyFill="1" applyBorder="1">
      <alignment vertical="center"/>
    </xf>
    <xf numFmtId="0" fontId="33" fillId="13" borderId="0" xfId="0" applyFont="1" applyFill="1" applyAlignment="1">
      <alignment vertical="center" wrapText="1"/>
    </xf>
    <xf numFmtId="0" fontId="2" fillId="0" borderId="0" xfId="0" applyFont="1" applyAlignment="1">
      <alignment vertical="center" shrinkToFit="1"/>
    </xf>
    <xf numFmtId="0" fontId="4" fillId="0" borderId="0" xfId="0" applyFont="1" applyAlignment="1">
      <alignment vertical="center" shrinkToFit="1"/>
    </xf>
    <xf numFmtId="0" fontId="0" fillId="9" borderId="24" xfId="0" applyFill="1" applyBorder="1" applyAlignment="1">
      <alignment horizontal="center" vertical="center"/>
    </xf>
    <xf numFmtId="0" fontId="0" fillId="9" borderId="39" xfId="0" applyFill="1" applyBorder="1" applyAlignment="1">
      <alignment horizontal="center" vertical="center"/>
    </xf>
    <xf numFmtId="0" fontId="0" fillId="9" borderId="29" xfId="0" applyFill="1" applyBorder="1" applyAlignment="1">
      <alignment horizontal="center" vertical="center"/>
    </xf>
    <xf numFmtId="0" fontId="0" fillId="0" borderId="30" xfId="0" applyBorder="1">
      <alignment vertical="center"/>
    </xf>
    <xf numFmtId="0" fontId="0" fillId="0" borderId="25" xfId="0" applyBorder="1" applyAlignment="1">
      <alignment horizontal="center" vertical="center"/>
    </xf>
    <xf numFmtId="0" fontId="0" fillId="2" borderId="121" xfId="0" applyFill="1" applyBorder="1">
      <alignment vertical="center"/>
    </xf>
    <xf numFmtId="0" fontId="0" fillId="0" borderId="24" xfId="0" applyBorder="1" applyAlignment="1">
      <alignment horizontal="center" vertical="center"/>
    </xf>
    <xf numFmtId="0" fontId="0" fillId="0" borderId="40" xfId="0" applyBorder="1" applyAlignment="1">
      <alignment horizontal="center" vertical="center"/>
    </xf>
    <xf numFmtId="0" fontId="0" fillId="2" borderId="86" xfId="0" applyFill="1" applyBorder="1">
      <alignment vertical="center"/>
    </xf>
    <xf numFmtId="0" fontId="0" fillId="0" borderId="39" xfId="0" applyBorder="1" applyAlignment="1">
      <alignment horizontal="center" vertical="center"/>
    </xf>
    <xf numFmtId="0" fontId="0" fillId="0" borderId="30" xfId="0" applyBorder="1" applyAlignment="1">
      <alignment horizontal="center" vertical="center"/>
    </xf>
    <xf numFmtId="0" fontId="0" fillId="2" borderId="122" xfId="0" applyFill="1" applyBorder="1">
      <alignment vertical="center"/>
    </xf>
    <xf numFmtId="0" fontId="0" fillId="0" borderId="29" xfId="0" applyBorder="1" applyAlignment="1">
      <alignment horizontal="center" vertical="center"/>
    </xf>
    <xf numFmtId="0" fontId="2" fillId="0" borderId="0" xfId="0" applyFont="1" applyAlignment="1"/>
    <xf numFmtId="0" fontId="0" fillId="2" borderId="3" xfId="0" applyFill="1" applyBorder="1">
      <alignment vertical="center"/>
    </xf>
    <xf numFmtId="0" fontId="0" fillId="2" borderId="103" xfId="0" applyFill="1" applyBorder="1">
      <alignment vertical="center"/>
    </xf>
    <xf numFmtId="0" fontId="0" fillId="9" borderId="184" xfId="0" applyFill="1" applyBorder="1" applyAlignment="1">
      <alignment horizontal="center" vertical="center"/>
    </xf>
    <xf numFmtId="0" fontId="0" fillId="9" borderId="221" xfId="0" applyFill="1" applyBorder="1" applyAlignment="1">
      <alignment horizontal="center" vertical="center"/>
    </xf>
    <xf numFmtId="0" fontId="0" fillId="9" borderId="185" xfId="0" applyFill="1" applyBorder="1" applyAlignment="1">
      <alignment horizontal="center" vertical="center"/>
    </xf>
    <xf numFmtId="0" fontId="0" fillId="2" borderId="222" xfId="0" applyFill="1" applyBorder="1">
      <alignment vertical="center"/>
    </xf>
    <xf numFmtId="0" fontId="3" fillId="0" borderId="0" xfId="0" applyFont="1">
      <alignment vertical="center"/>
    </xf>
    <xf numFmtId="0" fontId="0" fillId="0" borderId="223" xfId="0" applyBorder="1">
      <alignment vertical="center"/>
    </xf>
    <xf numFmtId="0" fontId="0" fillId="0" borderId="224" xfId="0" applyBorder="1">
      <alignment vertical="center"/>
    </xf>
    <xf numFmtId="0" fontId="2" fillId="0" borderId="224" xfId="0" applyFont="1" applyBorder="1">
      <alignment vertical="center"/>
    </xf>
    <xf numFmtId="0" fontId="0" fillId="0" borderId="225" xfId="0" applyBorder="1">
      <alignment vertical="center"/>
    </xf>
    <xf numFmtId="0" fontId="6" fillId="0" borderId="226" xfId="0" applyFont="1" applyBorder="1">
      <alignment vertical="center"/>
    </xf>
    <xf numFmtId="0" fontId="0" fillId="0" borderId="227" xfId="0" applyBorder="1">
      <alignment vertical="center"/>
    </xf>
    <xf numFmtId="0" fontId="0" fillId="0" borderId="226" xfId="0" applyBorder="1">
      <alignment vertical="center"/>
    </xf>
    <xf numFmtId="0" fontId="0" fillId="3" borderId="16" xfId="0" applyFill="1" applyBorder="1">
      <alignment vertical="center"/>
    </xf>
    <xf numFmtId="0" fontId="0" fillId="0" borderId="219" xfId="0" applyBorder="1">
      <alignment vertical="center"/>
    </xf>
    <xf numFmtId="0" fontId="0" fillId="0" borderId="220" xfId="0" applyBorder="1">
      <alignment vertical="center"/>
    </xf>
    <xf numFmtId="0" fontId="0" fillId="0" borderId="228" xfId="0" applyBorder="1">
      <alignment vertical="center"/>
    </xf>
    <xf numFmtId="0" fontId="0" fillId="0" borderId="0" xfId="0" applyAlignment="1">
      <alignment horizontal="left" vertical="center"/>
    </xf>
    <xf numFmtId="0" fontId="0" fillId="0" borderId="229" xfId="0" applyBorder="1">
      <alignment vertical="center"/>
    </xf>
    <xf numFmtId="0" fontId="0" fillId="0" borderId="230" xfId="0" applyBorder="1">
      <alignment vertical="center"/>
    </xf>
    <xf numFmtId="0" fontId="2" fillId="0" borderId="230" xfId="0" applyFont="1" applyBorder="1">
      <alignment vertical="center"/>
    </xf>
    <xf numFmtId="0" fontId="0" fillId="0" borderId="231" xfId="0" applyBorder="1">
      <alignment vertical="center"/>
    </xf>
    <xf numFmtId="0" fontId="0" fillId="0" borderId="316" xfId="0" applyBorder="1">
      <alignment vertical="center"/>
    </xf>
    <xf numFmtId="0" fontId="0" fillId="0" borderId="317" xfId="0" applyBorder="1">
      <alignment vertical="center"/>
    </xf>
    <xf numFmtId="0" fontId="2" fillId="0" borderId="317" xfId="0" applyFont="1" applyBorder="1">
      <alignment vertical="center"/>
    </xf>
    <xf numFmtId="0" fontId="31" fillId="0" borderId="321" xfId="0" applyFont="1" applyBorder="1" applyAlignment="1">
      <alignment vertical="center" shrinkToFit="1"/>
    </xf>
    <xf numFmtId="0" fontId="0" fillId="0" borderId="320" xfId="0" applyBorder="1">
      <alignment vertical="center"/>
    </xf>
    <xf numFmtId="0" fontId="31" fillId="0" borderId="12" xfId="0" applyFont="1" applyBorder="1" applyAlignment="1">
      <alignment vertical="center" wrapText="1"/>
    </xf>
    <xf numFmtId="0" fontId="0" fillId="0" borderId="14" xfId="0" applyBorder="1" applyAlignment="1">
      <alignment vertical="top" wrapText="1"/>
    </xf>
    <xf numFmtId="0" fontId="33" fillId="3" borderId="103" xfId="0" applyFont="1" applyFill="1" applyBorder="1" applyProtection="1">
      <alignment vertical="center"/>
      <protection locked="0"/>
    </xf>
    <xf numFmtId="0" fontId="33" fillId="0" borderId="30" xfId="0" applyFont="1" applyBorder="1">
      <alignment vertical="center"/>
    </xf>
    <xf numFmtId="0" fontId="33" fillId="0" borderId="64" xfId="0" applyFont="1" applyBorder="1">
      <alignment vertical="center"/>
    </xf>
    <xf numFmtId="0" fontId="33" fillId="0" borderId="40" xfId="0" applyFont="1" applyBorder="1">
      <alignment vertical="center"/>
    </xf>
    <xf numFmtId="0" fontId="76" fillId="0" borderId="9" xfId="0" applyFont="1" applyBorder="1" applyAlignment="1">
      <alignment horizontal="center" vertical="center"/>
    </xf>
    <xf numFmtId="0" fontId="76" fillId="0" borderId="10" xfId="0" applyFont="1" applyBorder="1">
      <alignment vertical="center"/>
    </xf>
    <xf numFmtId="0" fontId="76" fillId="0" borderId="15" xfId="0" applyFont="1" applyBorder="1" applyAlignment="1">
      <alignment horizontal="center" vertical="center"/>
    </xf>
    <xf numFmtId="0" fontId="76" fillId="0" borderId="16" xfId="0" applyFont="1" applyBorder="1">
      <alignment vertical="center"/>
    </xf>
    <xf numFmtId="0" fontId="76" fillId="0" borderId="4" xfId="0" applyFont="1" applyBorder="1" applyAlignment="1">
      <alignment horizontal="center" vertical="center"/>
    </xf>
    <xf numFmtId="0" fontId="76" fillId="0" borderId="5" xfId="0" applyFont="1" applyBorder="1">
      <alignment vertical="center"/>
    </xf>
    <xf numFmtId="0" fontId="76" fillId="2" borderId="132" xfId="0" applyFont="1" applyFill="1" applyBorder="1" applyProtection="1">
      <alignment vertical="center"/>
      <protection locked="0"/>
    </xf>
    <xf numFmtId="0" fontId="76" fillId="0" borderId="17" xfId="0" applyFont="1" applyBorder="1">
      <alignment vertical="center"/>
    </xf>
    <xf numFmtId="0" fontId="76" fillId="0" borderId="0" xfId="0" applyFont="1">
      <alignment vertical="center"/>
    </xf>
    <xf numFmtId="0" fontId="76" fillId="0" borderId="0" xfId="0" applyFont="1" applyAlignment="1">
      <alignment horizontal="center" vertical="center"/>
    </xf>
    <xf numFmtId="0" fontId="65" fillId="0" borderId="0" xfId="0" applyFont="1">
      <alignment vertical="center"/>
    </xf>
    <xf numFmtId="0" fontId="33" fillId="2" borderId="0" xfId="0" applyFont="1" applyFill="1">
      <alignment vertical="center"/>
    </xf>
    <xf numFmtId="0" fontId="33" fillId="3" borderId="0" xfId="0" applyFont="1" applyFill="1">
      <alignment vertical="center"/>
    </xf>
    <xf numFmtId="0" fontId="33" fillId="0" borderId="178" xfId="0" applyFont="1" applyBorder="1">
      <alignment vertical="center"/>
    </xf>
    <xf numFmtId="0" fontId="33" fillId="0" borderId="179" xfId="0" applyFont="1" applyBorder="1">
      <alignment vertical="center"/>
    </xf>
    <xf numFmtId="0" fontId="89" fillId="0" borderId="0" xfId="0" applyFont="1" applyAlignment="1">
      <alignment horizontal="center" vertical="center"/>
    </xf>
    <xf numFmtId="0" fontId="75" fillId="0" borderId="0" xfId="0" applyFont="1">
      <alignment vertical="center"/>
    </xf>
    <xf numFmtId="0" fontId="33" fillId="0" borderId="77" xfId="0" applyFont="1" applyBorder="1">
      <alignment vertical="center"/>
    </xf>
    <xf numFmtId="0" fontId="33" fillId="0" borderId="73" xfId="0" applyFont="1" applyBorder="1">
      <alignment vertical="center"/>
    </xf>
    <xf numFmtId="0" fontId="33" fillId="0" borderId="159" xfId="0" applyFont="1" applyBorder="1">
      <alignment vertical="center"/>
    </xf>
    <xf numFmtId="0" fontId="33" fillId="0" borderId="160" xfId="0" applyFont="1" applyBorder="1">
      <alignment vertical="center"/>
    </xf>
    <xf numFmtId="0" fontId="33" fillId="0" borderId="161" xfId="0" applyFont="1" applyBorder="1">
      <alignment vertical="center"/>
    </xf>
    <xf numFmtId="0" fontId="33" fillId="0" borderId="71" xfId="0" applyFont="1" applyBorder="1">
      <alignment vertical="center"/>
    </xf>
    <xf numFmtId="0" fontId="33" fillId="3" borderId="85" xfId="0" applyFont="1" applyFill="1" applyBorder="1" applyProtection="1">
      <alignment vertical="center"/>
      <protection locked="0"/>
    </xf>
    <xf numFmtId="0" fontId="45" fillId="0" borderId="0" xfId="0" applyFont="1" applyAlignment="1">
      <alignment horizontal="right" vertical="center"/>
    </xf>
    <xf numFmtId="0" fontId="30" fillId="0" borderId="0" xfId="0" applyFont="1" applyAlignment="1">
      <alignment horizontal="right" vertical="center"/>
    </xf>
    <xf numFmtId="0" fontId="33" fillId="2" borderId="131" xfId="0" applyFont="1" applyFill="1" applyBorder="1" applyProtection="1">
      <alignment vertical="center"/>
      <protection locked="0"/>
    </xf>
    <xf numFmtId="0" fontId="33" fillId="2" borderId="132" xfId="0" applyFont="1" applyFill="1" applyBorder="1" applyProtection="1">
      <alignment vertical="center"/>
      <protection locked="0"/>
    </xf>
    <xf numFmtId="0" fontId="33" fillId="2" borderId="133" xfId="0" applyFont="1" applyFill="1" applyBorder="1" applyProtection="1">
      <alignment vertical="center"/>
      <protection locked="0"/>
    </xf>
    <xf numFmtId="0" fontId="72" fillId="0" borderId="0" xfId="0" applyFont="1">
      <alignment vertical="center"/>
    </xf>
    <xf numFmtId="0" fontId="33" fillId="2" borderId="121" xfId="0" applyFont="1" applyFill="1" applyBorder="1" applyProtection="1">
      <alignment vertical="center"/>
      <protection locked="0"/>
    </xf>
    <xf numFmtId="0" fontId="33" fillId="3" borderId="122" xfId="0" applyFont="1" applyFill="1" applyBorder="1" applyProtection="1">
      <alignment vertical="center"/>
      <protection locked="0"/>
    </xf>
    <xf numFmtId="0" fontId="33" fillId="0" borderId="0" xfId="0" applyFont="1" applyAlignment="1">
      <alignment horizontal="center" vertical="center" shrinkToFit="1"/>
    </xf>
    <xf numFmtId="0" fontId="90" fillId="0" borderId="0" xfId="2" applyFont="1" applyFill="1" applyBorder="1" applyAlignment="1">
      <alignment horizontal="center" vertical="center"/>
    </xf>
    <xf numFmtId="0" fontId="33" fillId="0" borderId="5" xfId="0" applyFont="1" applyBorder="1" applyAlignment="1">
      <alignment vertical="center" shrinkToFit="1"/>
    </xf>
    <xf numFmtId="0" fontId="33" fillId="3" borderId="165" xfId="0" applyFont="1" applyFill="1" applyBorder="1" applyAlignment="1" applyProtection="1">
      <alignment horizontal="center" vertical="center"/>
      <protection locked="0"/>
    </xf>
    <xf numFmtId="0" fontId="33" fillId="3" borderId="166" xfId="0" applyFont="1" applyFill="1" applyBorder="1" applyAlignment="1" applyProtection="1">
      <alignment horizontal="center" vertical="center"/>
      <protection locked="0"/>
    </xf>
    <xf numFmtId="0" fontId="33" fillId="3" borderId="167" xfId="0" applyFont="1" applyFill="1" applyBorder="1" applyAlignment="1" applyProtection="1">
      <alignment horizontal="center" vertical="center"/>
      <protection locked="0"/>
    </xf>
    <xf numFmtId="0" fontId="33" fillId="3" borderId="168" xfId="0" applyFont="1" applyFill="1" applyBorder="1" applyAlignment="1" applyProtection="1">
      <alignment horizontal="center" vertical="center"/>
      <protection locked="0"/>
    </xf>
    <xf numFmtId="0" fontId="33" fillId="3" borderId="169" xfId="0" applyFont="1" applyFill="1" applyBorder="1" applyAlignment="1" applyProtection="1">
      <alignment horizontal="center" vertical="center"/>
      <protection locked="0"/>
    </xf>
    <xf numFmtId="0" fontId="33" fillId="3" borderId="102" xfId="0" applyFont="1" applyFill="1" applyBorder="1" applyProtection="1">
      <alignment vertical="center"/>
      <protection locked="0"/>
    </xf>
    <xf numFmtId="0" fontId="33" fillId="2" borderId="165" xfId="0" applyFont="1" applyFill="1" applyBorder="1" applyProtection="1">
      <alignment vertical="center"/>
      <protection locked="0"/>
    </xf>
    <xf numFmtId="0" fontId="33" fillId="2" borderId="166" xfId="0" applyFont="1" applyFill="1" applyBorder="1" applyProtection="1">
      <alignment vertical="center"/>
      <protection locked="0"/>
    </xf>
    <xf numFmtId="0" fontId="33" fillId="2" borderId="167" xfId="0" applyFont="1" applyFill="1" applyBorder="1" applyProtection="1">
      <alignment vertical="center"/>
      <protection locked="0"/>
    </xf>
    <xf numFmtId="0" fontId="33" fillId="3" borderId="165" xfId="0" applyFont="1" applyFill="1" applyBorder="1" applyProtection="1">
      <alignment vertical="center"/>
      <protection locked="0"/>
    </xf>
    <xf numFmtId="0" fontId="33" fillId="3" borderId="166" xfId="0" applyFont="1" applyFill="1" applyBorder="1" applyProtection="1">
      <alignment vertical="center"/>
      <protection locked="0"/>
    </xf>
    <xf numFmtId="0" fontId="33" fillId="3" borderId="167" xfId="0" applyFont="1" applyFill="1" applyBorder="1" applyProtection="1">
      <alignment vertical="center"/>
      <protection locked="0"/>
    </xf>
    <xf numFmtId="0" fontId="33" fillId="2" borderId="168" xfId="0" applyFont="1" applyFill="1" applyBorder="1" applyProtection="1">
      <alignment vertical="center"/>
      <protection locked="0"/>
    </xf>
    <xf numFmtId="0" fontId="33" fillId="2" borderId="169" xfId="0" applyFont="1" applyFill="1" applyBorder="1" applyProtection="1">
      <alignment vertical="center"/>
      <protection locked="0"/>
    </xf>
    <xf numFmtId="0" fontId="33" fillId="3" borderId="168" xfId="0" applyFont="1" applyFill="1" applyBorder="1" applyProtection="1">
      <alignment vertical="center"/>
      <protection locked="0"/>
    </xf>
    <xf numFmtId="0" fontId="33" fillId="3" borderId="169" xfId="0" applyFont="1" applyFill="1" applyBorder="1" applyProtection="1">
      <alignment vertical="center"/>
      <protection locked="0"/>
    </xf>
    <xf numFmtId="0" fontId="33" fillId="9" borderId="6" xfId="0" applyFont="1" applyFill="1" applyBorder="1">
      <alignment vertical="center"/>
    </xf>
    <xf numFmtId="0" fontId="33" fillId="0" borderId="328" xfId="0" applyFont="1" applyBorder="1" applyProtection="1">
      <alignment vertical="center"/>
      <protection locked="0"/>
    </xf>
    <xf numFmtId="0" fontId="33" fillId="2" borderId="238" xfId="0" applyFont="1" applyFill="1" applyBorder="1" applyProtection="1">
      <alignment vertical="center"/>
      <protection locked="0"/>
    </xf>
    <xf numFmtId="0" fontId="33" fillId="2" borderId="86" xfId="0" applyFont="1" applyFill="1" applyBorder="1" applyProtection="1">
      <alignment vertical="center"/>
      <protection locked="0"/>
    </xf>
    <xf numFmtId="0" fontId="33" fillId="3" borderId="86" xfId="0" applyFont="1" applyFill="1" applyBorder="1" applyProtection="1">
      <alignment vertical="center"/>
      <protection locked="0"/>
    </xf>
    <xf numFmtId="0" fontId="33" fillId="3" borderId="123" xfId="0" applyFont="1" applyFill="1" applyBorder="1" applyProtection="1">
      <alignment vertical="center"/>
      <protection locked="0"/>
    </xf>
    <xf numFmtId="0" fontId="33" fillId="0" borderId="71" xfId="0" applyFont="1" applyBorder="1" applyAlignment="1">
      <alignment horizontal="center" vertical="center"/>
    </xf>
    <xf numFmtId="0" fontId="33" fillId="0" borderId="72" xfId="0" applyFont="1" applyBorder="1" applyAlignment="1">
      <alignment horizontal="center" vertical="center"/>
    </xf>
    <xf numFmtId="0" fontId="33" fillId="0" borderId="127" xfId="0" applyFont="1" applyBorder="1" applyAlignment="1" applyProtection="1">
      <alignment vertical="center" shrinkToFit="1"/>
      <protection locked="0"/>
    </xf>
    <xf numFmtId="0" fontId="33" fillId="0" borderId="95" xfId="0" applyFont="1" applyBorder="1" applyAlignment="1">
      <alignment horizontal="center" vertical="center"/>
    </xf>
    <xf numFmtId="0" fontId="33" fillId="0" borderId="88" xfId="0" applyFont="1" applyBorder="1" applyAlignment="1">
      <alignment horizontal="center" vertical="center"/>
    </xf>
    <xf numFmtId="0" fontId="33" fillId="3" borderId="222" xfId="0" applyFont="1" applyFill="1" applyBorder="1" applyProtection="1">
      <alignment vertical="center"/>
      <protection locked="0"/>
    </xf>
    <xf numFmtId="0" fontId="33" fillId="3" borderId="173" xfId="0" applyFont="1" applyFill="1" applyBorder="1" applyProtection="1">
      <alignment vertical="center"/>
      <protection locked="0"/>
    </xf>
    <xf numFmtId="0" fontId="65" fillId="0" borderId="0" xfId="2" applyFont="1">
      <alignment vertical="center"/>
    </xf>
    <xf numFmtId="0" fontId="33" fillId="0" borderId="130" xfId="0" applyFont="1" applyBorder="1" applyAlignment="1" applyProtection="1">
      <alignment vertical="center" shrinkToFit="1"/>
      <protection locked="0"/>
    </xf>
    <xf numFmtId="0" fontId="33" fillId="0" borderId="130" xfId="0" applyFont="1" applyBorder="1" applyProtection="1">
      <alignment vertical="center"/>
      <protection locked="0"/>
    </xf>
    <xf numFmtId="0" fontId="33" fillId="0" borderId="0" xfId="0" applyFont="1" applyAlignment="1">
      <alignment horizontal="center" vertical="center"/>
    </xf>
    <xf numFmtId="0" fontId="33" fillId="3" borderId="291" xfId="0" applyFont="1" applyFill="1" applyBorder="1" applyProtection="1">
      <alignment vertical="center"/>
      <protection locked="0"/>
    </xf>
    <xf numFmtId="0" fontId="33" fillId="9" borderId="15" xfId="0" applyFont="1" applyFill="1" applyBorder="1" applyAlignment="1">
      <alignment horizontal="center" vertical="center"/>
    </xf>
    <xf numFmtId="0" fontId="33" fillId="9" borderId="4" xfId="0" applyFont="1" applyFill="1" applyBorder="1" applyAlignment="1">
      <alignment horizontal="center" vertical="center"/>
    </xf>
    <xf numFmtId="0" fontId="33" fillId="9" borderId="7" xfId="0" applyFont="1" applyFill="1" applyBorder="1">
      <alignment vertical="center"/>
    </xf>
    <xf numFmtId="0" fontId="45" fillId="9" borderId="194" xfId="0" applyFont="1" applyFill="1" applyBorder="1">
      <alignment vertical="center"/>
    </xf>
    <xf numFmtId="0" fontId="45" fillId="9" borderId="40" xfId="0" applyFont="1" applyFill="1" applyBorder="1">
      <alignment vertical="center"/>
    </xf>
    <xf numFmtId="0" fontId="33" fillId="9" borderId="250" xfId="0" applyFont="1" applyFill="1" applyBorder="1">
      <alignment vertical="center"/>
    </xf>
    <xf numFmtId="0" fontId="45" fillId="9" borderId="251" xfId="0" applyFont="1" applyFill="1" applyBorder="1">
      <alignment vertical="center"/>
    </xf>
    <xf numFmtId="0" fontId="33" fillId="9" borderId="252" xfId="0" applyFont="1" applyFill="1" applyBorder="1">
      <alignment vertical="center"/>
    </xf>
    <xf numFmtId="0" fontId="45" fillId="9" borderId="252" xfId="0" applyFont="1" applyFill="1" applyBorder="1">
      <alignment vertical="center"/>
    </xf>
    <xf numFmtId="0" fontId="33" fillId="0" borderId="239" xfId="0" applyFont="1" applyBorder="1">
      <alignment vertical="center"/>
    </xf>
    <xf numFmtId="2" fontId="74" fillId="0" borderId="0" xfId="0" applyNumberFormat="1" applyFont="1" applyAlignment="1">
      <alignment horizontal="center" vertical="center"/>
    </xf>
    <xf numFmtId="0" fontId="45" fillId="9" borderId="16" xfId="0" applyFont="1" applyFill="1" applyBorder="1">
      <alignment vertical="center"/>
    </xf>
    <xf numFmtId="0" fontId="33" fillId="2" borderId="85" xfId="0" applyFont="1" applyFill="1" applyBorder="1" applyAlignment="1" applyProtection="1">
      <alignment horizontal="center" vertical="center" shrinkToFit="1"/>
      <protection locked="0"/>
    </xf>
    <xf numFmtId="0" fontId="33" fillId="3" borderId="85" xfId="0" applyFont="1" applyFill="1" applyBorder="1" applyAlignment="1" applyProtection="1">
      <alignment horizontal="center" vertical="center" shrinkToFit="1"/>
      <protection locked="0"/>
    </xf>
    <xf numFmtId="0" fontId="33" fillId="0" borderId="25" xfId="0" applyFont="1" applyBorder="1">
      <alignment vertical="center"/>
    </xf>
    <xf numFmtId="0" fontId="33" fillId="0" borderId="26" xfId="0" applyFont="1" applyBorder="1">
      <alignment vertical="center"/>
    </xf>
    <xf numFmtId="0" fontId="33" fillId="0" borderId="41" xfId="0" applyFont="1" applyBorder="1">
      <alignment vertical="center"/>
    </xf>
    <xf numFmtId="0" fontId="33" fillId="9" borderId="4" xfId="0" applyFont="1" applyFill="1" applyBorder="1">
      <alignment vertical="center"/>
    </xf>
    <xf numFmtId="0" fontId="33" fillId="9" borderId="112" xfId="0" applyFont="1" applyFill="1" applyBorder="1">
      <alignment vertical="center"/>
    </xf>
    <xf numFmtId="0" fontId="45" fillId="9" borderId="30" xfId="0" applyFont="1" applyFill="1" applyBorder="1" applyAlignment="1">
      <alignment horizontal="right" vertical="center"/>
    </xf>
    <xf numFmtId="0" fontId="33" fillId="3" borderId="292" xfId="0" applyFont="1" applyFill="1" applyBorder="1" applyProtection="1">
      <alignment vertical="center"/>
      <protection locked="0"/>
    </xf>
    <xf numFmtId="0" fontId="33" fillId="3" borderId="293" xfId="0" applyFont="1" applyFill="1" applyBorder="1" applyProtection="1">
      <alignment vertical="center"/>
      <protection locked="0"/>
    </xf>
    <xf numFmtId="0" fontId="33" fillId="0" borderId="88" xfId="0" applyFont="1" applyBorder="1">
      <alignment vertical="center"/>
    </xf>
    <xf numFmtId="0" fontId="33" fillId="3" borderId="294" xfId="0" applyFont="1" applyFill="1" applyBorder="1" applyProtection="1">
      <alignment vertical="center"/>
      <protection locked="0"/>
    </xf>
    <xf numFmtId="0" fontId="33" fillId="0" borderId="215" xfId="0" applyFont="1" applyBorder="1">
      <alignment vertical="center"/>
    </xf>
    <xf numFmtId="0" fontId="33" fillId="9" borderId="25" xfId="0" applyFont="1" applyFill="1" applyBorder="1" applyAlignment="1">
      <alignment horizontal="right" vertical="center"/>
    </xf>
    <xf numFmtId="0" fontId="33" fillId="9" borderId="194" xfId="0" applyFont="1" applyFill="1" applyBorder="1">
      <alignment vertical="center"/>
    </xf>
    <xf numFmtId="0" fontId="79" fillId="9" borderId="195" xfId="0" applyFont="1" applyFill="1" applyBorder="1" applyAlignment="1">
      <alignment horizontal="right" vertical="center"/>
    </xf>
    <xf numFmtId="0" fontId="79" fillId="0" borderId="0" xfId="0" applyFont="1" applyAlignment="1">
      <alignment horizontal="right" vertical="center"/>
    </xf>
    <xf numFmtId="0" fontId="79" fillId="9" borderId="196" xfId="0" applyFont="1" applyFill="1" applyBorder="1" applyAlignment="1">
      <alignment horizontal="right" vertical="center"/>
    </xf>
    <xf numFmtId="0" fontId="76" fillId="2" borderId="85" xfId="0" applyFont="1" applyFill="1" applyBorder="1" applyProtection="1">
      <alignment vertical="center"/>
      <protection locked="0"/>
    </xf>
    <xf numFmtId="0" fontId="33" fillId="0" borderId="246" xfId="0" applyFont="1" applyBorder="1">
      <alignment vertical="center"/>
    </xf>
    <xf numFmtId="0" fontId="45" fillId="0" borderId="14" xfId="0" applyFont="1" applyBorder="1" applyAlignment="1"/>
    <xf numFmtId="0" fontId="33" fillId="0" borderId="14" xfId="0" applyFont="1" applyBorder="1">
      <alignment vertical="center"/>
    </xf>
    <xf numFmtId="0" fontId="33" fillId="0" borderId="13" xfId="0" applyFont="1" applyBorder="1">
      <alignment vertical="center"/>
    </xf>
    <xf numFmtId="38" fontId="45" fillId="0" borderId="304" xfId="1" applyFont="1" applyFill="1" applyBorder="1" applyAlignment="1">
      <alignment vertical="center"/>
    </xf>
    <xf numFmtId="0" fontId="33" fillId="3" borderId="308" xfId="0" applyFont="1" applyFill="1" applyBorder="1" applyProtection="1">
      <alignment vertical="center"/>
      <protection locked="0"/>
    </xf>
    <xf numFmtId="0" fontId="45" fillId="3" borderId="309" xfId="0" applyFont="1" applyFill="1" applyBorder="1" applyAlignment="1" applyProtection="1">
      <alignment vertical="center" shrinkToFit="1"/>
      <protection locked="0"/>
    </xf>
    <xf numFmtId="0" fontId="45" fillId="3" borderId="142" xfId="0" applyFont="1" applyFill="1" applyBorder="1" applyAlignment="1" applyProtection="1">
      <alignment vertical="center" shrinkToFit="1"/>
      <protection locked="0"/>
    </xf>
    <xf numFmtId="0" fontId="45" fillId="3" borderId="143" xfId="0" applyFont="1" applyFill="1" applyBorder="1" applyAlignment="1" applyProtection="1">
      <alignment vertical="center" shrinkToFit="1"/>
      <protection locked="0"/>
    </xf>
    <xf numFmtId="0" fontId="33" fillId="0" borderId="4" xfId="0" applyFont="1" applyBorder="1" applyAlignment="1">
      <alignment vertical="center" shrinkToFit="1"/>
    </xf>
    <xf numFmtId="0" fontId="33" fillId="2" borderId="173" xfId="0" applyFont="1" applyFill="1" applyBorder="1" applyProtection="1">
      <alignment vertical="center"/>
      <protection locked="0"/>
    </xf>
    <xf numFmtId="0" fontId="33" fillId="0" borderId="17" xfId="0" applyFont="1" applyBorder="1" applyAlignment="1">
      <alignment vertical="center" shrinkToFit="1"/>
    </xf>
    <xf numFmtId="0" fontId="45" fillId="0" borderId="11" xfId="0" applyFont="1" applyBorder="1" applyAlignment="1">
      <alignment horizontal="center" vertical="center" wrapText="1"/>
    </xf>
    <xf numFmtId="0" fontId="33" fillId="0" borderId="3" xfId="0" applyFont="1" applyBorder="1">
      <alignment vertical="center"/>
    </xf>
    <xf numFmtId="0" fontId="33" fillId="0" borderId="209" xfId="0" applyFont="1" applyBorder="1">
      <alignment vertical="center"/>
    </xf>
    <xf numFmtId="0" fontId="33" fillId="9" borderId="210" xfId="0" applyFont="1" applyFill="1" applyBorder="1">
      <alignment vertical="center"/>
    </xf>
    <xf numFmtId="0" fontId="33" fillId="0" borderId="211" xfId="0" applyFont="1" applyBorder="1">
      <alignment vertical="center"/>
    </xf>
    <xf numFmtId="0" fontId="33" fillId="0" borderId="212" xfId="0" applyFont="1" applyBorder="1">
      <alignment vertical="center"/>
    </xf>
    <xf numFmtId="0" fontId="33" fillId="0" borderId="213" xfId="0" applyFont="1" applyBorder="1">
      <alignment vertical="center"/>
    </xf>
    <xf numFmtId="0" fontId="33" fillId="0" borderId="214" xfId="0" applyFont="1" applyBorder="1">
      <alignment vertical="center"/>
    </xf>
    <xf numFmtId="0" fontId="33" fillId="0" borderId="216" xfId="0" applyFont="1" applyBorder="1">
      <alignment vertical="center"/>
    </xf>
    <xf numFmtId="0" fontId="33" fillId="9" borderId="3" xfId="0" applyFont="1" applyFill="1" applyBorder="1" applyAlignment="1">
      <alignment horizontal="centerContinuous" vertical="center"/>
    </xf>
    <xf numFmtId="0" fontId="33" fillId="0" borderId="31" xfId="0" applyFont="1" applyBorder="1">
      <alignment vertical="center"/>
    </xf>
    <xf numFmtId="0" fontId="33" fillId="0" borderId="10" xfId="0" applyFont="1" applyBorder="1" applyAlignment="1">
      <alignment vertical="center" wrapText="1"/>
    </xf>
    <xf numFmtId="0" fontId="33" fillId="0" borderId="150" xfId="0" applyFont="1" applyBorder="1">
      <alignment vertical="center"/>
    </xf>
    <xf numFmtId="0" fontId="33" fillId="2" borderId="155" xfId="0" applyFont="1" applyFill="1" applyBorder="1" applyProtection="1">
      <alignment vertical="center"/>
      <protection locked="0"/>
    </xf>
    <xf numFmtId="0" fontId="33" fillId="2" borderId="154" xfId="0" applyFont="1" applyFill="1" applyBorder="1" applyProtection="1">
      <alignment vertical="center"/>
      <protection locked="0"/>
    </xf>
    <xf numFmtId="0" fontId="33" fillId="3" borderId="152" xfId="0" applyFont="1" applyFill="1" applyBorder="1" applyAlignment="1" applyProtection="1">
      <alignment horizontal="center" vertical="center"/>
      <protection locked="0"/>
    </xf>
    <xf numFmtId="0" fontId="33" fillId="3" borderId="313" xfId="0" applyFont="1" applyFill="1" applyBorder="1" applyAlignment="1" applyProtection="1">
      <alignment horizontal="center" vertical="center"/>
      <protection locked="0"/>
    </xf>
    <xf numFmtId="0" fontId="33" fillId="3" borderId="153" xfId="0" applyFont="1" applyFill="1" applyBorder="1" applyAlignment="1" applyProtection="1">
      <alignment horizontal="center" vertical="center"/>
      <protection locked="0"/>
    </xf>
    <xf numFmtId="0" fontId="33" fillId="3" borderId="155" xfId="0" applyFont="1" applyFill="1" applyBorder="1" applyProtection="1">
      <alignment vertical="center"/>
      <protection locked="0"/>
    </xf>
    <xf numFmtId="0" fontId="33" fillId="3" borderId="154" xfId="0" applyFont="1" applyFill="1" applyBorder="1" applyProtection="1">
      <alignment vertical="center"/>
      <protection locked="0"/>
    </xf>
    <xf numFmtId="0" fontId="45" fillId="0" borderId="0" xfId="0" applyFont="1" applyAlignment="1">
      <alignment vertical="center" shrinkToFit="1"/>
    </xf>
    <xf numFmtId="0" fontId="33" fillId="9" borderId="24" xfId="0" applyFont="1" applyFill="1" applyBorder="1" applyAlignment="1">
      <alignment horizontal="center" vertical="center"/>
    </xf>
    <xf numFmtId="0" fontId="33" fillId="9" borderId="39" xfId="0" applyFont="1" applyFill="1" applyBorder="1" applyAlignment="1">
      <alignment horizontal="center" vertical="center"/>
    </xf>
    <xf numFmtId="0" fontId="33" fillId="9" borderId="29" xfId="0" applyFont="1" applyFill="1" applyBorder="1" applyAlignment="1">
      <alignment horizontal="center" vertical="center"/>
    </xf>
    <xf numFmtId="0" fontId="33" fillId="0" borderId="25" xfId="0" applyFont="1" applyBorder="1" applyAlignment="1">
      <alignment horizontal="center" vertical="center"/>
    </xf>
    <xf numFmtId="0" fontId="33" fillId="0" borderId="24" xfId="0" applyFont="1" applyBorder="1" applyAlignment="1">
      <alignment horizontal="center" vertical="center"/>
    </xf>
    <xf numFmtId="0" fontId="33" fillId="0" borderId="40" xfId="0" applyFont="1" applyBorder="1" applyAlignment="1">
      <alignment horizontal="center" vertical="center"/>
    </xf>
    <xf numFmtId="0" fontId="33" fillId="0" borderId="39" xfId="0" applyFont="1" applyBorder="1" applyAlignment="1">
      <alignment horizontal="center" vertical="center"/>
    </xf>
    <xf numFmtId="0" fontId="33" fillId="0" borderId="30" xfId="0" applyFont="1" applyBorder="1" applyAlignment="1">
      <alignment horizontal="center" vertical="center"/>
    </xf>
    <xf numFmtId="0" fontId="33" fillId="2" borderId="122" xfId="0" applyFont="1" applyFill="1" applyBorder="1" applyProtection="1">
      <alignment vertical="center"/>
      <protection locked="0"/>
    </xf>
    <xf numFmtId="0" fontId="33" fillId="0" borderId="29" xfId="0" applyFont="1" applyBorder="1" applyAlignment="1">
      <alignment horizontal="center" vertical="center"/>
    </xf>
    <xf numFmtId="0" fontId="33" fillId="2" borderId="3" xfId="0" applyFont="1" applyFill="1" applyBorder="1" applyProtection="1">
      <alignment vertical="center"/>
      <protection locked="0"/>
    </xf>
    <xf numFmtId="0" fontId="33" fillId="2" borderId="103" xfId="0" applyFont="1" applyFill="1" applyBorder="1" applyProtection="1">
      <alignment vertical="center"/>
      <protection locked="0"/>
    </xf>
    <xf numFmtId="0" fontId="33" fillId="9" borderId="184" xfId="0" applyFont="1" applyFill="1" applyBorder="1" applyAlignment="1">
      <alignment horizontal="center" vertical="center"/>
    </xf>
    <xf numFmtId="0" fontId="33" fillId="9" borderId="221" xfId="0" applyFont="1" applyFill="1" applyBorder="1" applyAlignment="1">
      <alignment horizontal="center" vertical="center"/>
    </xf>
    <xf numFmtId="0" fontId="33" fillId="9" borderId="185" xfId="0" applyFont="1" applyFill="1" applyBorder="1" applyAlignment="1">
      <alignment horizontal="center" vertical="center"/>
    </xf>
    <xf numFmtId="0" fontId="33" fillId="2" borderId="222" xfId="0" applyFont="1" applyFill="1" applyBorder="1" applyProtection="1">
      <alignment vertical="center"/>
      <protection locked="0"/>
    </xf>
    <xf numFmtId="0" fontId="33" fillId="0" borderId="223" xfId="0" applyFont="1" applyBorder="1">
      <alignment vertical="center"/>
    </xf>
    <xf numFmtId="0" fontId="33" fillId="0" borderId="224" xfId="0" applyFont="1" applyBorder="1">
      <alignment vertical="center"/>
    </xf>
    <xf numFmtId="0" fontId="45" fillId="0" borderId="224" xfId="0" applyFont="1" applyBorder="1">
      <alignment vertical="center"/>
    </xf>
    <xf numFmtId="0" fontId="33" fillId="0" borderId="225" xfId="0" applyFont="1" applyBorder="1">
      <alignment vertical="center"/>
    </xf>
    <xf numFmtId="0" fontId="74" fillId="0" borderId="226" xfId="0" applyFont="1" applyBorder="1">
      <alignment vertical="center"/>
    </xf>
    <xf numFmtId="0" fontId="33" fillId="0" borderId="227" xfId="0" applyFont="1" applyBorder="1">
      <alignment vertical="center"/>
    </xf>
    <xf numFmtId="0" fontId="33" fillId="0" borderId="226" xfId="0" applyFont="1" applyBorder="1">
      <alignment vertical="center"/>
    </xf>
    <xf numFmtId="0" fontId="33" fillId="3" borderId="16" xfId="0" applyFont="1" applyFill="1" applyBorder="1" applyProtection="1">
      <alignment vertical="center"/>
      <protection locked="0"/>
    </xf>
    <xf numFmtId="0" fontId="33" fillId="0" borderId="219" xfId="0" applyFont="1" applyBorder="1">
      <alignment vertical="center"/>
    </xf>
    <xf numFmtId="0" fontId="33" fillId="0" borderId="220" xfId="0" applyFont="1" applyBorder="1">
      <alignment vertical="center"/>
    </xf>
    <xf numFmtId="0" fontId="33" fillId="0" borderId="0" xfId="0" applyFont="1" applyAlignment="1">
      <alignment horizontal="left" vertical="center"/>
    </xf>
    <xf numFmtId="0" fontId="33" fillId="0" borderId="229" xfId="0" applyFont="1" applyBorder="1">
      <alignment vertical="center"/>
    </xf>
    <xf numFmtId="0" fontId="33" fillId="0" borderId="230" xfId="0" applyFont="1" applyBorder="1">
      <alignment vertical="center"/>
    </xf>
    <xf numFmtId="0" fontId="45" fillId="0" borderId="230" xfId="0" applyFont="1" applyBorder="1">
      <alignment vertical="center"/>
    </xf>
    <xf numFmtId="0" fontId="33" fillId="0" borderId="231" xfId="0" applyFont="1" applyBorder="1">
      <alignment vertical="center"/>
    </xf>
    <xf numFmtId="0" fontId="93" fillId="0" borderId="0" xfId="3" applyFont="1">
      <alignment vertical="center"/>
    </xf>
    <xf numFmtId="0" fontId="84" fillId="0" borderId="3" xfId="0" applyFont="1" applyBorder="1">
      <alignment vertical="center"/>
    </xf>
    <xf numFmtId="0" fontId="84" fillId="9" borderId="15" xfId="0" applyFont="1" applyFill="1" applyBorder="1">
      <alignment vertical="center"/>
    </xf>
    <xf numFmtId="0" fontId="84" fillId="9" borderId="16" xfId="0" applyFont="1" applyFill="1" applyBorder="1">
      <alignment vertical="center"/>
    </xf>
    <xf numFmtId="0" fontId="84" fillId="9" borderId="17" xfId="0" applyFont="1" applyFill="1" applyBorder="1">
      <alignment vertical="center"/>
    </xf>
    <xf numFmtId="0" fontId="84" fillId="3" borderId="131" xfId="0" applyFont="1" applyFill="1" applyBorder="1" applyProtection="1">
      <alignment vertical="center"/>
      <protection locked="0"/>
    </xf>
    <xf numFmtId="0" fontId="84" fillId="3" borderId="132" xfId="0" applyFont="1" applyFill="1" applyBorder="1" applyProtection="1">
      <alignment vertical="center"/>
      <protection locked="0"/>
    </xf>
    <xf numFmtId="0" fontId="84" fillId="3" borderId="133" xfId="0" applyFont="1" applyFill="1" applyBorder="1" applyProtection="1">
      <alignment vertical="center"/>
      <protection locked="0"/>
    </xf>
    <xf numFmtId="0" fontId="30" fillId="0" borderId="0" xfId="0" applyFont="1" applyAlignment="1">
      <alignment vertical="top"/>
    </xf>
    <xf numFmtId="0" fontId="94" fillId="0" borderId="0" xfId="0" applyFont="1">
      <alignment vertical="center"/>
    </xf>
    <xf numFmtId="0" fontId="84" fillId="3" borderId="85" xfId="0" applyFont="1" applyFill="1" applyBorder="1" applyProtection="1">
      <alignment vertical="center"/>
      <protection locked="0"/>
    </xf>
    <xf numFmtId="0" fontId="84" fillId="0" borderId="16" xfId="0" applyFont="1" applyBorder="1" applyAlignment="1">
      <alignment vertical="center" shrinkToFit="1"/>
    </xf>
    <xf numFmtId="0" fontId="94" fillId="0" borderId="0" xfId="0" applyFont="1" applyAlignment="1">
      <alignment horizontal="left" vertical="center"/>
    </xf>
    <xf numFmtId="0" fontId="84" fillId="0" borderId="0" xfId="0" applyFont="1" applyAlignment="1">
      <alignment horizontal="center" vertical="center"/>
    </xf>
    <xf numFmtId="0" fontId="84" fillId="0" borderId="0" xfId="0" applyFont="1" applyAlignment="1">
      <alignment vertical="center" shrinkToFit="1"/>
    </xf>
    <xf numFmtId="0" fontId="84" fillId="9" borderId="23" xfId="0" applyFont="1" applyFill="1" applyBorder="1" applyAlignment="1">
      <alignment horizontal="center" vertical="center"/>
    </xf>
    <xf numFmtId="0" fontId="84" fillId="9" borderId="28" xfId="0" applyFont="1" applyFill="1" applyBorder="1" applyAlignment="1">
      <alignment horizontal="center" vertical="center"/>
    </xf>
    <xf numFmtId="0" fontId="84" fillId="0" borderId="17" xfId="0" applyFont="1" applyBorder="1">
      <alignment vertical="center"/>
    </xf>
    <xf numFmtId="0" fontId="84" fillId="0" borderId="15" xfId="0" applyFont="1" applyBorder="1" applyAlignment="1">
      <alignment horizontal="right" vertical="center"/>
    </xf>
    <xf numFmtId="0" fontId="84" fillId="0" borderId="16" xfId="0" applyFont="1" applyBorder="1">
      <alignment vertical="center"/>
    </xf>
    <xf numFmtId="0" fontId="30" fillId="0" borderId="16" xfId="0" applyFont="1" applyBorder="1">
      <alignment vertical="center"/>
    </xf>
    <xf numFmtId="0" fontId="84" fillId="3" borderId="85" xfId="0" applyFont="1" applyFill="1" applyBorder="1" applyAlignment="1" applyProtection="1">
      <alignment horizontal="right" vertical="center"/>
      <protection locked="0"/>
    </xf>
    <xf numFmtId="0" fontId="95" fillId="0" borderId="0" xfId="0" applyFont="1">
      <alignment vertical="center"/>
    </xf>
    <xf numFmtId="0" fontId="97" fillId="0" borderId="0" xfId="0" applyFont="1">
      <alignment vertical="center"/>
    </xf>
    <xf numFmtId="0" fontId="84" fillId="9" borderId="23" xfId="0" applyFont="1" applyFill="1" applyBorder="1">
      <alignment vertical="center"/>
    </xf>
    <xf numFmtId="0" fontId="84" fillId="0" borderId="25" xfId="0" applyFont="1" applyBorder="1">
      <alignment vertical="center"/>
    </xf>
    <xf numFmtId="0" fontId="84" fillId="9" borderId="38" xfId="0" applyFont="1" applyFill="1" applyBorder="1">
      <alignment vertical="center"/>
    </xf>
    <xf numFmtId="0" fontId="84" fillId="0" borderId="40" xfId="0" applyFont="1" applyBorder="1">
      <alignment vertical="center"/>
    </xf>
    <xf numFmtId="0" fontId="84" fillId="9" borderId="28" xfId="0" applyFont="1" applyFill="1" applyBorder="1">
      <alignment vertical="center"/>
    </xf>
    <xf numFmtId="0" fontId="84" fillId="0" borderId="30" xfId="0" applyFont="1" applyBorder="1">
      <alignment vertical="center"/>
    </xf>
    <xf numFmtId="0" fontId="84" fillId="3" borderId="10" xfId="0" applyFont="1" applyFill="1" applyBorder="1" applyProtection="1">
      <alignment vertical="center"/>
      <protection locked="0"/>
    </xf>
    <xf numFmtId="0" fontId="84" fillId="0" borderId="10" xfId="0" applyFont="1" applyBorder="1">
      <alignment vertical="center"/>
    </xf>
    <xf numFmtId="0" fontId="84" fillId="0" borderId="11" xfId="0" applyFont="1" applyBorder="1">
      <alignment vertical="center"/>
    </xf>
    <xf numFmtId="177" fontId="19" fillId="0" borderId="47" xfId="3" applyNumberFormat="1" applyFont="1" applyBorder="1" applyAlignment="1">
      <alignment horizontal="right" vertical="center" shrinkToFit="1"/>
    </xf>
    <xf numFmtId="177" fontId="19" fillId="0" borderId="57" xfId="3" applyNumberFormat="1" applyFont="1" applyBorder="1" applyAlignment="1">
      <alignment horizontal="right" vertical="center" shrinkToFit="1"/>
    </xf>
    <xf numFmtId="0" fontId="72" fillId="3" borderId="137" xfId="0" applyFont="1" applyFill="1" applyBorder="1" applyAlignment="1" applyProtection="1">
      <alignment vertical="center" shrinkToFit="1"/>
      <protection locked="0"/>
    </xf>
    <xf numFmtId="0" fontId="33" fillId="0" borderId="106" xfId="0" applyFont="1" applyBorder="1" applyAlignment="1" applyProtection="1">
      <alignment vertical="center" shrinkToFit="1"/>
      <protection locked="0"/>
    </xf>
    <xf numFmtId="0" fontId="33" fillId="0" borderId="138" xfId="0" applyFont="1" applyBorder="1" applyAlignment="1" applyProtection="1">
      <alignment vertical="center" shrinkToFit="1"/>
      <protection locked="0"/>
    </xf>
    <xf numFmtId="0" fontId="33" fillId="3" borderId="15" xfId="0" applyFont="1" applyFill="1" applyBorder="1" applyAlignment="1">
      <alignment horizontal="center" vertical="center"/>
    </xf>
    <xf numFmtId="0" fontId="33" fillId="3" borderId="16" xfId="0" applyFont="1" applyFill="1" applyBorder="1" applyAlignment="1">
      <alignment horizontal="center" vertical="center"/>
    </xf>
    <xf numFmtId="0" fontId="33" fillId="3" borderId="17" xfId="0" applyFont="1" applyFill="1" applyBorder="1" applyAlignment="1">
      <alignment horizontal="center" vertical="center"/>
    </xf>
    <xf numFmtId="0" fontId="33" fillId="0" borderId="3" xfId="0" applyFont="1" applyBorder="1">
      <alignment vertical="center"/>
    </xf>
    <xf numFmtId="0" fontId="33" fillId="2" borderId="15" xfId="0" applyFont="1" applyFill="1" applyBorder="1" applyAlignment="1" applyProtection="1">
      <alignment vertical="center" shrinkToFit="1"/>
      <protection locked="0"/>
    </xf>
    <xf numFmtId="0" fontId="33" fillId="2" borderId="16" xfId="0" applyFont="1" applyFill="1" applyBorder="1" applyAlignment="1" applyProtection="1">
      <alignment vertical="center" shrinkToFit="1"/>
      <protection locked="0"/>
    </xf>
    <xf numFmtId="0" fontId="33" fillId="2" borderId="17" xfId="0" applyFont="1" applyFill="1" applyBorder="1" applyAlignment="1" applyProtection="1">
      <alignment vertical="center" shrinkToFit="1"/>
      <protection locked="0"/>
    </xf>
    <xf numFmtId="0" fontId="72" fillId="3" borderId="139" xfId="0" applyFont="1" applyFill="1" applyBorder="1" applyAlignment="1" applyProtection="1">
      <alignment vertical="center" shrinkToFit="1"/>
      <protection locked="0"/>
    </xf>
    <xf numFmtId="0" fontId="33" fillId="0" borderId="105" xfId="0" applyFont="1" applyBorder="1" applyAlignment="1" applyProtection="1">
      <alignment vertical="center" shrinkToFit="1"/>
      <protection locked="0"/>
    </xf>
    <xf numFmtId="0" fontId="33" fillId="0" borderId="140" xfId="0" applyFont="1" applyBorder="1" applyAlignment="1" applyProtection="1">
      <alignment vertical="center" shrinkToFit="1"/>
      <protection locked="0"/>
    </xf>
    <xf numFmtId="0" fontId="33" fillId="9" borderId="3" xfId="0" applyFont="1" applyFill="1" applyBorder="1">
      <alignment vertical="center"/>
    </xf>
    <xf numFmtId="0" fontId="33" fillId="9" borderId="15" xfId="0" applyFont="1" applyFill="1" applyBorder="1" applyAlignment="1">
      <alignment vertical="center" wrapText="1"/>
    </xf>
    <xf numFmtId="0" fontId="33" fillId="0" borderId="16" xfId="0" applyFont="1" applyBorder="1">
      <alignment vertical="center"/>
    </xf>
    <xf numFmtId="0" fontId="33" fillId="3" borderId="3" xfId="0" applyFont="1" applyFill="1" applyBorder="1" applyProtection="1">
      <alignment vertical="center"/>
      <protection locked="0"/>
    </xf>
    <xf numFmtId="0" fontId="33" fillId="9" borderId="3" xfId="0" applyFont="1" applyFill="1" applyBorder="1" applyAlignment="1">
      <alignment vertical="center" wrapText="1"/>
    </xf>
    <xf numFmtId="0" fontId="33" fillId="0" borderId="3" xfId="0" applyFont="1" applyBorder="1" applyAlignment="1">
      <alignment horizontal="center" vertical="center" shrinkToFit="1"/>
    </xf>
    <xf numFmtId="0" fontId="72" fillId="9" borderId="4" xfId="0" applyFont="1" applyFill="1" applyBorder="1" applyAlignment="1">
      <alignment vertical="center" wrapText="1"/>
    </xf>
    <xf numFmtId="0" fontId="72" fillId="0" borderId="5" xfId="0" applyFont="1" applyBorder="1">
      <alignment vertical="center"/>
    </xf>
    <xf numFmtId="0" fontId="33" fillId="0" borderId="5" xfId="0" applyFont="1" applyBorder="1">
      <alignment vertical="center"/>
    </xf>
    <xf numFmtId="0" fontId="72" fillId="0" borderId="7" xfId="0" applyFont="1" applyBorder="1">
      <alignment vertical="center"/>
    </xf>
    <xf numFmtId="0" fontId="72" fillId="0" borderId="0" xfId="0" applyFont="1">
      <alignment vertical="center"/>
    </xf>
    <xf numFmtId="0" fontId="33" fillId="0" borderId="0" xfId="0" applyFont="1">
      <alignment vertical="center"/>
    </xf>
    <xf numFmtId="0" fontId="33" fillId="9" borderId="15" xfId="0" applyFont="1" applyFill="1" applyBorder="1" applyAlignment="1">
      <alignment vertical="center" shrinkToFit="1"/>
    </xf>
    <xf numFmtId="0" fontId="33" fillId="0" borderId="16" xfId="0" applyFont="1" applyBorder="1" applyAlignment="1">
      <alignment vertical="center" shrinkToFit="1"/>
    </xf>
    <xf numFmtId="0" fontId="33" fillId="2" borderId="15" xfId="0" applyFont="1" applyFill="1" applyBorder="1" applyAlignment="1" applyProtection="1">
      <alignment horizontal="center" vertical="center"/>
      <protection locked="0"/>
    </xf>
    <xf numFmtId="0" fontId="33" fillId="2" borderId="16" xfId="0" applyFont="1" applyFill="1" applyBorder="1" applyAlignment="1" applyProtection="1">
      <alignment horizontal="center" vertical="center"/>
      <protection locked="0"/>
    </xf>
    <xf numFmtId="0" fontId="33" fillId="2" borderId="17" xfId="0" applyFont="1" applyFill="1" applyBorder="1" applyAlignment="1" applyProtection="1">
      <alignment horizontal="center" vertical="center"/>
      <protection locked="0"/>
    </xf>
    <xf numFmtId="0" fontId="33" fillId="9" borderId="4" xfId="0" applyFont="1" applyFill="1" applyBorder="1" applyAlignment="1">
      <alignment vertical="center" wrapText="1"/>
    </xf>
    <xf numFmtId="0" fontId="33" fillId="9" borderId="5" xfId="0" applyFont="1" applyFill="1" applyBorder="1" applyAlignment="1">
      <alignment vertical="center" wrapText="1"/>
    </xf>
    <xf numFmtId="0" fontId="33" fillId="9" borderId="6" xfId="0" applyFont="1" applyFill="1" applyBorder="1">
      <alignment vertical="center"/>
    </xf>
    <xf numFmtId="0" fontId="33" fillId="0" borderId="9" xfId="0" applyFont="1" applyBorder="1">
      <alignment vertical="center"/>
    </xf>
    <xf numFmtId="0" fontId="33" fillId="0" borderId="10" xfId="0" applyFont="1" applyBorder="1">
      <alignment vertical="center"/>
    </xf>
    <xf numFmtId="0" fontId="33" fillId="9" borderId="3" xfId="0" applyFont="1" applyFill="1" applyBorder="1" applyAlignment="1">
      <alignment vertical="top" wrapText="1"/>
    </xf>
    <xf numFmtId="0" fontId="33" fillId="9" borderId="3" xfId="0" applyFont="1" applyFill="1" applyBorder="1" applyAlignment="1">
      <alignment vertical="top"/>
    </xf>
    <xf numFmtId="0" fontId="33" fillId="2" borderId="3" xfId="0" applyFont="1" applyFill="1" applyBorder="1" applyProtection="1">
      <alignment vertical="center"/>
      <protection locked="0"/>
    </xf>
    <xf numFmtId="0" fontId="33" fillId="9" borderId="3" xfId="0" applyFont="1" applyFill="1" applyBorder="1" applyAlignment="1">
      <alignment vertical="center" shrinkToFit="1"/>
    </xf>
    <xf numFmtId="0" fontId="45" fillId="3" borderId="120" xfId="0" applyFont="1" applyFill="1" applyBorder="1" applyAlignment="1" applyProtection="1">
      <alignment vertical="center" shrinkToFit="1"/>
      <protection locked="0"/>
    </xf>
    <xf numFmtId="0" fontId="33" fillId="0" borderId="95" xfId="0" applyFont="1" applyBorder="1" applyAlignment="1" applyProtection="1">
      <alignment vertical="center" shrinkToFit="1"/>
      <protection locked="0"/>
    </xf>
    <xf numFmtId="0" fontId="33" fillId="0" borderId="103" xfId="0" applyFont="1" applyBorder="1" applyAlignment="1" applyProtection="1">
      <alignment vertical="center" shrinkToFit="1"/>
      <protection locked="0"/>
    </xf>
    <xf numFmtId="0" fontId="33" fillId="9" borderId="15" xfId="0" applyFont="1" applyFill="1" applyBorder="1" applyAlignment="1">
      <alignment horizontal="center" vertical="center"/>
    </xf>
    <xf numFmtId="0" fontId="33" fillId="0" borderId="17" xfId="0" applyFont="1" applyBorder="1">
      <alignment vertical="center"/>
    </xf>
    <xf numFmtId="0" fontId="33" fillId="9" borderId="15" xfId="0" applyFont="1" applyFill="1" applyBorder="1">
      <alignment vertical="center"/>
    </xf>
    <xf numFmtId="0" fontId="33" fillId="9" borderId="16" xfId="0" applyFont="1" applyFill="1" applyBorder="1">
      <alignment vertical="center"/>
    </xf>
    <xf numFmtId="0" fontId="33" fillId="9" borderId="17" xfId="0" applyFont="1" applyFill="1" applyBorder="1">
      <alignment vertical="center"/>
    </xf>
    <xf numFmtId="0" fontId="33" fillId="3" borderId="120" xfId="0" applyFont="1" applyFill="1" applyBorder="1" applyProtection="1">
      <alignment vertical="center"/>
      <protection locked="0"/>
    </xf>
    <xf numFmtId="0" fontId="33" fillId="3" borderId="95" xfId="0" applyFont="1" applyFill="1" applyBorder="1" applyProtection="1">
      <alignment vertical="center"/>
      <protection locked="0"/>
    </xf>
    <xf numFmtId="0" fontId="33" fillId="3" borderId="103" xfId="0" applyFont="1" applyFill="1" applyBorder="1" applyProtection="1">
      <alignment vertical="center"/>
      <protection locked="0"/>
    </xf>
    <xf numFmtId="0" fontId="33" fillId="3" borderId="120" xfId="0" applyFont="1" applyFill="1" applyBorder="1" applyAlignment="1" applyProtection="1">
      <alignment vertical="center" wrapText="1"/>
      <protection locked="0"/>
    </xf>
    <xf numFmtId="0" fontId="33" fillId="3" borderId="95" xfId="0" applyFont="1" applyFill="1" applyBorder="1" applyAlignment="1" applyProtection="1">
      <alignment vertical="center" wrapText="1"/>
      <protection locked="0"/>
    </xf>
    <xf numFmtId="0" fontId="33" fillId="9" borderId="13" xfId="0" applyFont="1" applyFill="1" applyBorder="1" applyAlignment="1">
      <alignment vertical="center" wrapText="1"/>
    </xf>
    <xf numFmtId="0" fontId="33" fillId="9" borderId="13" xfId="0" applyFont="1" applyFill="1" applyBorder="1">
      <alignment vertical="center"/>
    </xf>
    <xf numFmtId="0" fontId="33" fillId="0" borderId="16" xfId="0" applyFont="1" applyBorder="1" applyAlignment="1">
      <alignment vertical="center" wrapText="1"/>
    </xf>
    <xf numFmtId="0" fontId="45" fillId="9" borderId="9" xfId="0" applyFont="1" applyFill="1" applyBorder="1" applyAlignment="1">
      <alignment vertical="center" wrapText="1"/>
    </xf>
    <xf numFmtId="0" fontId="33" fillId="0" borderId="10" xfId="0" applyFont="1" applyBorder="1" applyAlignment="1">
      <alignment vertical="center" wrapText="1"/>
    </xf>
    <xf numFmtId="0" fontId="45" fillId="9" borderId="15" xfId="0" applyFont="1" applyFill="1" applyBorder="1" applyAlignment="1">
      <alignment vertical="center" shrinkToFit="1"/>
    </xf>
    <xf numFmtId="0" fontId="33" fillId="0" borderId="218" xfId="0" applyFont="1" applyBorder="1">
      <alignment vertical="center"/>
    </xf>
    <xf numFmtId="0" fontId="33" fillId="9" borderId="13" xfId="0" applyFont="1" applyFill="1" applyBorder="1" applyAlignment="1">
      <alignment horizontal="center" vertical="center"/>
    </xf>
    <xf numFmtId="0" fontId="33" fillId="9" borderId="3" xfId="0" applyFont="1" applyFill="1" applyBorder="1" applyAlignment="1">
      <alignment horizontal="center" vertical="center" shrinkToFit="1"/>
    </xf>
    <xf numFmtId="0" fontId="33" fillId="9" borderId="12" xfId="0" applyFont="1" applyFill="1" applyBorder="1" applyAlignment="1">
      <alignment vertical="center" wrapText="1"/>
    </xf>
    <xf numFmtId="0" fontId="33" fillId="9" borderId="9" xfId="0" applyFont="1" applyFill="1" applyBorder="1" applyAlignment="1">
      <alignment vertical="center" wrapText="1"/>
    </xf>
    <xf numFmtId="0" fontId="33" fillId="3" borderId="15" xfId="0" applyFont="1" applyFill="1" applyBorder="1" applyAlignment="1" applyProtection="1">
      <alignment vertical="center" shrinkToFit="1"/>
      <protection locked="0"/>
    </xf>
    <xf numFmtId="0" fontId="33" fillId="0" borderId="16" xfId="0" applyFont="1" applyBorder="1" applyAlignment="1" applyProtection="1">
      <alignment vertical="center" shrinkToFit="1"/>
      <protection locked="0"/>
    </xf>
    <xf numFmtId="0" fontId="33" fillId="0" borderId="17" xfId="0" applyFont="1" applyBorder="1" applyAlignment="1" applyProtection="1">
      <alignment vertical="center" shrinkToFit="1"/>
      <protection locked="0"/>
    </xf>
    <xf numFmtId="0" fontId="33" fillId="2" borderId="71" xfId="0" applyFont="1" applyFill="1" applyBorder="1" applyAlignment="1" applyProtection="1">
      <alignment horizontal="center" vertical="center"/>
      <protection locked="0"/>
    </xf>
    <xf numFmtId="0" fontId="33" fillId="3" borderId="85" xfId="0" applyFont="1" applyFill="1" applyBorder="1" applyAlignment="1" applyProtection="1">
      <alignment vertical="center" shrinkToFit="1"/>
      <protection locked="0"/>
    </xf>
    <xf numFmtId="38" fontId="33" fillId="3" borderId="85" xfId="1" applyFont="1" applyFill="1" applyBorder="1" applyAlignment="1" applyProtection="1">
      <alignment vertical="center" shrinkToFit="1"/>
      <protection locked="0"/>
    </xf>
    <xf numFmtId="0" fontId="33" fillId="3" borderId="15" xfId="0" applyFont="1" applyFill="1" applyBorder="1" applyProtection="1">
      <alignment vertical="center"/>
      <protection locked="0"/>
    </xf>
    <xf numFmtId="0" fontId="33" fillId="9" borderId="3" xfId="0" applyFont="1" applyFill="1" applyBorder="1" applyAlignment="1">
      <alignment horizontal="center" vertical="center"/>
    </xf>
    <xf numFmtId="0" fontId="33" fillId="3" borderId="120" xfId="0" applyFont="1" applyFill="1" applyBorder="1" applyAlignment="1" applyProtection="1">
      <alignment horizontal="center" vertical="center"/>
      <protection locked="0"/>
    </xf>
    <xf numFmtId="0" fontId="33" fillId="3" borderId="95" xfId="0" applyFont="1" applyFill="1" applyBorder="1" applyAlignment="1" applyProtection="1">
      <alignment horizontal="center" vertical="center"/>
      <protection locked="0"/>
    </xf>
    <xf numFmtId="0" fontId="33" fillId="3" borderId="103" xfId="0" applyFont="1" applyFill="1" applyBorder="1" applyAlignment="1" applyProtection="1">
      <alignment horizontal="center" vertical="center"/>
      <protection locked="0"/>
    </xf>
    <xf numFmtId="0" fontId="33" fillId="2" borderId="3" xfId="0" applyFont="1" applyFill="1" applyBorder="1" applyAlignment="1" applyProtection="1">
      <alignment horizontal="center" vertical="center"/>
      <protection locked="0"/>
    </xf>
    <xf numFmtId="0" fontId="33" fillId="3" borderId="120" xfId="0" applyFont="1" applyFill="1" applyBorder="1" applyAlignment="1" applyProtection="1">
      <alignment vertical="center" shrinkToFit="1"/>
      <protection locked="0"/>
    </xf>
    <xf numFmtId="0" fontId="63" fillId="6" borderId="15" xfId="2" applyFont="1" applyFill="1" applyBorder="1" applyAlignment="1">
      <alignment horizontal="center" vertical="center"/>
    </xf>
    <xf numFmtId="0" fontId="63" fillId="6" borderId="17" xfId="2" applyFont="1" applyFill="1" applyBorder="1" applyAlignment="1">
      <alignment horizontal="center" vertical="center"/>
    </xf>
    <xf numFmtId="0" fontId="33" fillId="9" borderId="15" xfId="0" applyFont="1" applyFill="1" applyBorder="1" applyAlignment="1">
      <alignment horizontal="left" vertical="center"/>
    </xf>
    <xf numFmtId="0" fontId="33" fillId="9" borderId="16" xfId="0" applyFont="1" applyFill="1" applyBorder="1" applyAlignment="1">
      <alignment horizontal="left" vertical="center"/>
    </xf>
    <xf numFmtId="0" fontId="33" fillId="9" borderId="17" xfId="0" applyFont="1" applyFill="1" applyBorder="1" applyAlignment="1">
      <alignment horizontal="left" vertical="center"/>
    </xf>
    <xf numFmtId="0" fontId="63" fillId="6" borderId="15" xfId="2" applyFont="1" applyFill="1" applyBorder="1" applyAlignment="1">
      <alignment horizontal="center" vertical="center" shrinkToFit="1"/>
    </xf>
    <xf numFmtId="0" fontId="63" fillId="6" borderId="16" xfId="2" applyFont="1" applyFill="1" applyBorder="1" applyAlignment="1">
      <alignment horizontal="center" vertical="center" shrinkToFit="1"/>
    </xf>
    <xf numFmtId="0" fontId="63" fillId="6" borderId="17" xfId="2" applyFont="1" applyFill="1" applyBorder="1" applyAlignment="1">
      <alignment horizontal="center" vertical="center" shrinkToFit="1"/>
    </xf>
    <xf numFmtId="0" fontId="33" fillId="2" borderId="15" xfId="0" applyFont="1" applyFill="1" applyBorder="1" applyProtection="1">
      <alignment vertical="center"/>
      <protection locked="0"/>
    </xf>
    <xf numFmtId="0" fontId="33" fillId="0" borderId="16" xfId="0" applyFont="1" applyBorder="1" applyProtection="1">
      <alignment vertical="center"/>
      <protection locked="0"/>
    </xf>
    <xf numFmtId="0" fontId="33" fillId="0" borderId="17" xfId="0" applyFont="1" applyBorder="1" applyProtection="1">
      <alignment vertical="center"/>
      <protection locked="0"/>
    </xf>
    <xf numFmtId="0" fontId="33" fillId="2" borderId="7" xfId="0" applyFont="1" applyFill="1" applyBorder="1" applyAlignment="1" applyProtection="1">
      <alignment vertical="center" shrinkToFit="1"/>
      <protection locked="0"/>
    </xf>
    <xf numFmtId="0" fontId="33" fillId="0" borderId="0" xfId="0" applyFont="1" applyAlignment="1" applyProtection="1">
      <alignment vertical="center" shrinkToFit="1"/>
      <protection locked="0"/>
    </xf>
    <xf numFmtId="0" fontId="33" fillId="3" borderId="3" xfId="0" applyFont="1" applyFill="1" applyBorder="1" applyAlignment="1" applyProtection="1">
      <alignment horizontal="center" vertical="center"/>
      <protection locked="0"/>
    </xf>
    <xf numFmtId="0" fontId="33" fillId="9" borderId="5" xfId="0" applyFont="1" applyFill="1" applyBorder="1" applyAlignment="1">
      <alignment horizontal="center" vertical="center"/>
    </xf>
    <xf numFmtId="0" fontId="33" fillId="9" borderId="16" xfId="0" applyFont="1" applyFill="1" applyBorder="1" applyAlignment="1">
      <alignment horizontal="center" vertical="center"/>
    </xf>
    <xf numFmtId="0" fontId="33" fillId="9" borderId="17" xfId="0" applyFont="1" applyFill="1" applyBorder="1" applyAlignment="1">
      <alignment horizontal="center" vertical="center"/>
    </xf>
    <xf numFmtId="0" fontId="45" fillId="9" borderId="15" xfId="0" applyFont="1" applyFill="1" applyBorder="1" applyAlignment="1">
      <alignment horizontal="center" vertical="center" wrapText="1"/>
    </xf>
    <xf numFmtId="0" fontId="45" fillId="9" borderId="16" xfId="0" applyFont="1" applyFill="1" applyBorder="1" applyAlignment="1">
      <alignment horizontal="center" vertical="center"/>
    </xf>
    <xf numFmtId="0" fontId="33" fillId="2" borderId="3" xfId="0" applyFont="1" applyFill="1" applyBorder="1" applyAlignment="1" applyProtection="1">
      <alignment horizontal="center" vertical="center" shrinkToFit="1"/>
      <protection locked="0"/>
    </xf>
    <xf numFmtId="0" fontId="33" fillId="0" borderId="3" xfId="0" applyFont="1" applyBorder="1" applyProtection="1">
      <alignment vertical="center"/>
      <protection locked="0"/>
    </xf>
    <xf numFmtId="0" fontId="33" fillId="2" borderId="39" xfId="0" applyFont="1" applyFill="1" applyBorder="1" applyAlignment="1" applyProtection="1">
      <alignment horizontal="center" vertical="center"/>
      <protection locked="0"/>
    </xf>
    <xf numFmtId="0" fontId="33" fillId="0" borderId="40" xfId="0" applyFont="1" applyBorder="1" applyAlignment="1" applyProtection="1">
      <alignment horizontal="center" vertical="center"/>
      <protection locked="0"/>
    </xf>
    <xf numFmtId="0" fontId="33" fillId="0" borderId="41" xfId="0" applyFont="1" applyBorder="1" applyAlignment="1" applyProtection="1">
      <alignment horizontal="center" vertical="center"/>
      <protection locked="0"/>
    </xf>
    <xf numFmtId="0" fontId="33" fillId="9" borderId="3" xfId="0" applyFont="1" applyFill="1" applyBorder="1" applyAlignment="1">
      <alignment horizontal="center" vertical="center" wrapText="1"/>
    </xf>
    <xf numFmtId="0" fontId="33" fillId="9" borderId="4" xfId="0" applyFont="1" applyFill="1" applyBorder="1" applyAlignment="1">
      <alignment horizontal="center" vertical="center" wrapText="1"/>
    </xf>
    <xf numFmtId="0" fontId="33" fillId="0" borderId="6" xfId="0" applyFont="1" applyBorder="1">
      <alignment vertical="center"/>
    </xf>
    <xf numFmtId="0" fontId="45" fillId="2" borderId="120" xfId="0" applyFont="1" applyFill="1" applyBorder="1" applyAlignment="1" applyProtection="1">
      <alignment vertical="center" wrapText="1"/>
      <protection locked="0"/>
    </xf>
    <xf numFmtId="0" fontId="45" fillId="2" borderId="95" xfId="0" applyFont="1" applyFill="1" applyBorder="1" applyAlignment="1" applyProtection="1">
      <alignment vertical="center" wrapText="1"/>
      <protection locked="0"/>
    </xf>
    <xf numFmtId="0" fontId="45" fillId="2" borderId="103" xfId="0" applyFont="1" applyFill="1" applyBorder="1" applyAlignment="1" applyProtection="1">
      <alignment vertical="center" wrapText="1"/>
      <protection locked="0"/>
    </xf>
    <xf numFmtId="0" fontId="33" fillId="3" borderId="13" xfId="0" applyFont="1" applyFill="1" applyBorder="1" applyAlignment="1" applyProtection="1">
      <alignment vertical="center" shrinkToFit="1"/>
      <protection locked="0"/>
    </xf>
    <xf numFmtId="0" fontId="33" fillId="3" borderId="17" xfId="0" applyFont="1" applyFill="1" applyBorder="1" applyAlignment="1" applyProtection="1">
      <alignment horizontal="center" vertical="center"/>
      <protection locked="0"/>
    </xf>
    <xf numFmtId="0" fontId="33" fillId="9" borderId="16" xfId="0" applyFont="1" applyFill="1" applyBorder="1" applyAlignment="1">
      <alignment vertical="center" shrinkToFit="1"/>
    </xf>
    <xf numFmtId="0" fontId="33" fillId="9" borderId="17" xfId="0" applyFont="1" applyFill="1" applyBorder="1" applyAlignment="1">
      <alignment vertical="center" shrinkToFit="1"/>
    </xf>
    <xf numFmtId="38" fontId="33" fillId="3" borderId="85" xfId="1" applyFont="1" applyFill="1" applyBorder="1" applyAlignment="1" applyProtection="1">
      <alignment vertical="center"/>
      <protection locked="0"/>
    </xf>
    <xf numFmtId="0" fontId="33" fillId="3" borderId="85" xfId="0" applyFont="1" applyFill="1" applyBorder="1" applyAlignment="1" applyProtection="1">
      <alignment horizontal="center" vertical="center" shrinkToFit="1"/>
      <protection locked="0"/>
    </xf>
    <xf numFmtId="0" fontId="45" fillId="9" borderId="15" xfId="0" applyFont="1" applyFill="1" applyBorder="1" applyAlignment="1">
      <alignment vertical="center" wrapText="1"/>
    </xf>
    <xf numFmtId="0" fontId="45" fillId="0" borderId="16" xfId="0" applyFont="1" applyBorder="1">
      <alignment vertical="center"/>
    </xf>
    <xf numFmtId="0" fontId="45" fillId="0" borderId="17" xfId="0" applyFont="1" applyBorder="1">
      <alignment vertical="center"/>
    </xf>
    <xf numFmtId="0" fontId="33" fillId="2" borderId="15" xfId="0" applyFont="1" applyFill="1" applyBorder="1" applyAlignment="1" applyProtection="1">
      <alignment vertical="center" wrapText="1"/>
      <protection locked="0"/>
    </xf>
    <xf numFmtId="0" fontId="33" fillId="2" borderId="16" xfId="0" applyFont="1" applyFill="1" applyBorder="1" applyAlignment="1" applyProtection="1">
      <alignment vertical="center" wrapText="1"/>
      <protection locked="0"/>
    </xf>
    <xf numFmtId="0" fontId="33" fillId="2" borderId="17" xfId="0" applyFont="1" applyFill="1" applyBorder="1" applyAlignment="1" applyProtection="1">
      <alignment vertical="center" wrapText="1"/>
      <protection locked="0"/>
    </xf>
    <xf numFmtId="0" fontId="33" fillId="2" borderId="24" xfId="0" applyFont="1" applyFill="1" applyBorder="1" applyAlignment="1" applyProtection="1">
      <alignment horizontal="center" vertical="center"/>
      <protection locked="0"/>
    </xf>
    <xf numFmtId="0" fontId="33" fillId="0" borderId="25" xfId="0" applyFont="1" applyBorder="1" applyAlignment="1" applyProtection="1">
      <alignment horizontal="center" vertical="center"/>
      <protection locked="0"/>
    </xf>
    <xf numFmtId="0" fontId="33" fillId="0" borderId="26" xfId="0" applyFont="1" applyBorder="1" applyAlignment="1" applyProtection="1">
      <alignment horizontal="center" vertical="center"/>
      <protection locked="0"/>
    </xf>
    <xf numFmtId="0" fontId="41" fillId="6" borderId="15" xfId="2" applyFont="1" applyFill="1" applyBorder="1" applyAlignment="1">
      <alignment horizontal="center" vertical="center" shrinkToFit="1"/>
    </xf>
    <xf numFmtId="0" fontId="41" fillId="6" borderId="16" xfId="2" applyFont="1" applyFill="1" applyBorder="1" applyAlignment="1">
      <alignment horizontal="center" vertical="center" shrinkToFit="1"/>
    </xf>
    <xf numFmtId="0" fontId="41" fillId="6" borderId="17" xfId="2" applyFont="1" applyFill="1" applyBorder="1" applyAlignment="1">
      <alignment horizontal="center" vertical="center" shrinkToFit="1"/>
    </xf>
    <xf numFmtId="0" fontId="33" fillId="9" borderId="13" xfId="0" applyFont="1" applyFill="1" applyBorder="1" applyAlignment="1">
      <alignment vertical="center" shrinkToFit="1"/>
    </xf>
    <xf numFmtId="0" fontId="33" fillId="2" borderId="124" xfId="0" applyFont="1" applyFill="1" applyBorder="1" applyAlignment="1" applyProtection="1">
      <alignment horizontal="center" vertical="center" shrinkToFit="1"/>
      <protection locked="0"/>
    </xf>
    <xf numFmtId="0" fontId="33" fillId="2" borderId="87" xfId="0" applyFont="1" applyFill="1" applyBorder="1" applyAlignment="1" applyProtection="1">
      <alignment horizontal="center" vertical="center" shrinkToFit="1"/>
      <protection locked="0"/>
    </xf>
    <xf numFmtId="0" fontId="33" fillId="2" borderId="125" xfId="0" applyFont="1" applyFill="1" applyBorder="1" applyAlignment="1" applyProtection="1">
      <alignment horizontal="center" vertical="center" shrinkToFit="1"/>
      <protection locked="0"/>
    </xf>
    <xf numFmtId="0" fontId="45" fillId="3" borderId="120" xfId="0" applyFont="1" applyFill="1" applyBorder="1" applyAlignment="1" applyProtection="1">
      <alignment vertical="center" wrapText="1"/>
      <protection locked="0"/>
    </xf>
    <xf numFmtId="0" fontId="45" fillId="0" borderId="95" xfId="0" applyFont="1" applyBorder="1" applyProtection="1">
      <alignment vertical="center"/>
      <protection locked="0"/>
    </xf>
    <xf numFmtId="0" fontId="45" fillId="0" borderId="103" xfId="0" applyFont="1" applyBorder="1" applyProtection="1">
      <alignment vertical="center"/>
      <protection locked="0"/>
    </xf>
    <xf numFmtId="0" fontId="33" fillId="2" borderId="124" xfId="0" applyFont="1" applyFill="1" applyBorder="1" applyAlignment="1" applyProtection="1">
      <alignment horizontal="center" vertical="center"/>
      <protection locked="0"/>
    </xf>
    <xf numFmtId="0" fontId="33" fillId="2" borderId="87" xfId="0" applyFont="1" applyFill="1" applyBorder="1" applyAlignment="1" applyProtection="1">
      <alignment horizontal="center" vertical="center"/>
      <protection locked="0"/>
    </xf>
    <xf numFmtId="0" fontId="33" fillId="2" borderId="97" xfId="0" applyFont="1" applyFill="1" applyBorder="1" applyAlignment="1" applyProtection="1">
      <alignment horizontal="center" vertical="center"/>
      <protection locked="0"/>
    </xf>
    <xf numFmtId="0" fontId="33" fillId="2" borderId="97" xfId="0" applyFont="1" applyFill="1" applyBorder="1" applyAlignment="1" applyProtection="1">
      <alignment horizontal="center" vertical="center" shrinkToFit="1"/>
      <protection locked="0"/>
    </xf>
    <xf numFmtId="0" fontId="33" fillId="2" borderId="120" xfId="0" applyFont="1" applyFill="1" applyBorder="1" applyAlignment="1" applyProtection="1">
      <alignment vertical="center" shrinkToFit="1"/>
      <protection locked="0"/>
    </xf>
    <xf numFmtId="0" fontId="33" fillId="2" borderId="103" xfId="0" applyFont="1" applyFill="1" applyBorder="1" applyAlignment="1" applyProtection="1">
      <alignment vertical="center" shrinkToFit="1"/>
      <protection locked="0"/>
    </xf>
    <xf numFmtId="0" fontId="33" fillId="3" borderId="85" xfId="0" applyFont="1" applyFill="1" applyBorder="1" applyProtection="1">
      <alignment vertical="center"/>
      <protection locked="0"/>
    </xf>
    <xf numFmtId="0" fontId="45" fillId="3" borderId="95" xfId="0" applyFont="1" applyFill="1" applyBorder="1" applyAlignment="1" applyProtection="1">
      <alignment vertical="center" shrinkToFit="1"/>
      <protection locked="0"/>
    </xf>
    <xf numFmtId="0" fontId="33" fillId="9" borderId="4" xfId="0" applyFont="1" applyFill="1" applyBorder="1" applyAlignment="1">
      <alignment horizontal="center" vertical="center"/>
    </xf>
    <xf numFmtId="0" fontId="33" fillId="0" borderId="5" xfId="0" applyFont="1" applyBorder="1" applyAlignment="1">
      <alignment horizontal="center" vertical="center"/>
    </xf>
    <xf numFmtId="0" fontId="33" fillId="0" borderId="6" xfId="0" applyFont="1" applyBorder="1" applyAlignment="1">
      <alignment horizontal="center" vertical="center"/>
    </xf>
    <xf numFmtId="0" fontId="45" fillId="3" borderId="124" xfId="0" applyFont="1" applyFill="1" applyBorder="1" applyAlignment="1" applyProtection="1">
      <alignment vertical="center" wrapText="1"/>
      <protection locked="0"/>
    </xf>
    <xf numFmtId="0" fontId="45" fillId="3" borderId="87" xfId="0" applyFont="1" applyFill="1" applyBorder="1" applyAlignment="1" applyProtection="1">
      <alignment vertical="center" wrapText="1"/>
      <protection locked="0"/>
    </xf>
    <xf numFmtId="0" fontId="45" fillId="3" borderId="125" xfId="0" applyFont="1" applyFill="1" applyBorder="1" applyAlignment="1" applyProtection="1">
      <alignment vertical="center" wrapText="1"/>
      <protection locked="0"/>
    </xf>
    <xf numFmtId="0" fontId="33" fillId="3" borderId="3" xfId="0" applyFont="1" applyFill="1" applyBorder="1" applyAlignment="1" applyProtection="1">
      <alignment vertical="center" shrinkToFit="1"/>
      <protection locked="0"/>
    </xf>
    <xf numFmtId="0" fontId="33" fillId="3" borderId="16" xfId="0" applyFont="1" applyFill="1" applyBorder="1" applyProtection="1">
      <alignment vertical="center"/>
      <protection locked="0"/>
    </xf>
    <xf numFmtId="0" fontId="33" fillId="9" borderId="13" xfId="0" applyFont="1" applyFill="1" applyBorder="1" applyAlignment="1">
      <alignment horizontal="center" vertical="center" wrapText="1"/>
    </xf>
    <xf numFmtId="0" fontId="72" fillId="3" borderId="24" xfId="0" applyFont="1" applyFill="1" applyBorder="1" applyAlignment="1" applyProtection="1">
      <alignment horizontal="center" vertical="center" wrapText="1" shrinkToFit="1"/>
      <protection locked="0"/>
    </xf>
    <xf numFmtId="0" fontId="72" fillId="3" borderId="25" xfId="0" applyFont="1" applyFill="1" applyBorder="1" applyAlignment="1" applyProtection="1">
      <alignment horizontal="center" vertical="center" wrapText="1" shrinkToFit="1"/>
      <protection locked="0"/>
    </xf>
    <xf numFmtId="0" fontId="72" fillId="3" borderId="26" xfId="0" applyFont="1" applyFill="1" applyBorder="1" applyAlignment="1" applyProtection="1">
      <alignment horizontal="center" vertical="center" wrapText="1" shrinkToFit="1"/>
      <protection locked="0"/>
    </xf>
    <xf numFmtId="0" fontId="72" fillId="3" borderId="39" xfId="0" applyFont="1" applyFill="1" applyBorder="1" applyAlignment="1" applyProtection="1">
      <alignment horizontal="center" vertical="center" wrapText="1" shrinkToFit="1"/>
      <protection locked="0"/>
    </xf>
    <xf numFmtId="0" fontId="72" fillId="3" borderId="40" xfId="0" applyFont="1" applyFill="1" applyBorder="1" applyAlignment="1" applyProtection="1">
      <alignment horizontal="center" vertical="center" wrapText="1" shrinkToFit="1"/>
      <protection locked="0"/>
    </xf>
    <xf numFmtId="0" fontId="72" fillId="3" borderId="41" xfId="0" applyFont="1" applyFill="1" applyBorder="1" applyAlignment="1" applyProtection="1">
      <alignment horizontal="center" vertical="center" wrapText="1" shrinkToFit="1"/>
      <protection locked="0"/>
    </xf>
    <xf numFmtId="0" fontId="33" fillId="9" borderId="4" xfId="0" applyFont="1" applyFill="1" applyBorder="1" applyAlignment="1">
      <alignment horizontal="center" vertical="center" shrinkToFit="1"/>
    </xf>
    <xf numFmtId="0" fontId="33" fillId="9" borderId="6" xfId="0" applyFont="1" applyFill="1" applyBorder="1" applyAlignment="1">
      <alignment horizontal="center" vertical="center" shrinkToFit="1"/>
    </xf>
    <xf numFmtId="0" fontId="33" fillId="9" borderId="7" xfId="0" applyFont="1" applyFill="1" applyBorder="1" applyAlignment="1">
      <alignment horizontal="center" vertical="center" shrinkToFit="1"/>
    </xf>
    <xf numFmtId="0" fontId="33" fillId="9" borderId="8" xfId="0" applyFont="1" applyFill="1" applyBorder="1" applyAlignment="1">
      <alignment horizontal="center" vertical="center" shrinkToFit="1"/>
    </xf>
    <xf numFmtId="0" fontId="33" fillId="9" borderId="9" xfId="0" applyFont="1" applyFill="1" applyBorder="1" applyAlignment="1">
      <alignment horizontal="center" vertical="center" shrinkToFit="1"/>
    </xf>
    <xf numFmtId="0" fontId="33" fillId="9" borderId="11" xfId="0" applyFont="1" applyFill="1" applyBorder="1" applyAlignment="1">
      <alignment horizontal="center" vertical="center" shrinkToFit="1"/>
    </xf>
    <xf numFmtId="0" fontId="33" fillId="2" borderId="29" xfId="0" applyFont="1" applyFill="1" applyBorder="1" applyAlignment="1" applyProtection="1">
      <alignment horizontal="center" vertical="center"/>
      <protection locked="0"/>
    </xf>
    <xf numFmtId="0" fontId="33" fillId="0" borderId="30" xfId="0" applyFont="1" applyBorder="1" applyAlignment="1" applyProtection="1">
      <alignment horizontal="center" vertical="center"/>
      <protection locked="0"/>
    </xf>
    <xf numFmtId="0" fontId="33" fillId="0" borderId="31" xfId="0" applyFont="1" applyBorder="1" applyAlignment="1" applyProtection="1">
      <alignment horizontal="center" vertical="center"/>
      <protection locked="0"/>
    </xf>
    <xf numFmtId="0" fontId="33" fillId="0" borderId="17" xfId="0" applyFont="1" applyBorder="1" applyAlignment="1">
      <alignment horizontal="center" vertical="center"/>
    </xf>
    <xf numFmtId="0" fontId="33" fillId="3" borderId="15" xfId="0" applyFont="1" applyFill="1" applyBorder="1" applyAlignment="1" applyProtection="1">
      <alignment horizontal="center" vertical="center" shrinkToFit="1"/>
      <protection locked="0"/>
    </xf>
    <xf numFmtId="0" fontId="33" fillId="3" borderId="16" xfId="0" applyFont="1" applyFill="1" applyBorder="1" applyAlignment="1" applyProtection="1">
      <alignment horizontal="center" vertical="center" shrinkToFit="1"/>
      <protection locked="0"/>
    </xf>
    <xf numFmtId="0" fontId="45" fillId="3" borderId="85" xfId="0" applyFont="1" applyFill="1" applyBorder="1" applyAlignment="1" applyProtection="1">
      <alignment horizontal="left" vertical="top" wrapText="1"/>
      <protection locked="0"/>
    </xf>
    <xf numFmtId="0" fontId="33" fillId="2" borderId="15" xfId="0" applyFont="1" applyFill="1" applyBorder="1" applyAlignment="1" applyProtection="1">
      <alignment horizontal="center" vertical="center" shrinkToFit="1"/>
      <protection locked="0"/>
    </xf>
    <xf numFmtId="0" fontId="33" fillId="2" borderId="16" xfId="0" applyFont="1" applyFill="1" applyBorder="1" applyAlignment="1" applyProtection="1">
      <alignment horizontal="center" vertical="center" shrinkToFit="1"/>
      <protection locked="0"/>
    </xf>
    <xf numFmtId="0" fontId="33" fillId="2" borderId="17" xfId="0" applyFont="1" applyFill="1" applyBorder="1" applyAlignment="1" applyProtection="1">
      <alignment horizontal="center" vertical="center" shrinkToFit="1"/>
      <protection locked="0"/>
    </xf>
    <xf numFmtId="0" fontId="33" fillId="2" borderId="163" xfId="0" applyFont="1" applyFill="1" applyBorder="1" applyProtection="1">
      <alignment vertical="center"/>
      <protection locked="0"/>
    </xf>
    <xf numFmtId="0" fontId="33" fillId="2" borderId="164" xfId="0" applyFont="1" applyFill="1" applyBorder="1" applyProtection="1">
      <alignment vertical="center"/>
      <protection locked="0"/>
    </xf>
    <xf numFmtId="0" fontId="33" fillId="3" borderId="16" xfId="0" applyFont="1" applyFill="1" applyBorder="1" applyAlignment="1" applyProtection="1">
      <alignment vertical="center" shrinkToFit="1"/>
      <protection locked="0"/>
    </xf>
    <xf numFmtId="0" fontId="33" fillId="9" borderId="42" xfId="0" applyFont="1" applyFill="1" applyBorder="1">
      <alignment vertical="center"/>
    </xf>
    <xf numFmtId="0" fontId="33" fillId="0" borderId="0" xfId="0" applyFont="1" applyAlignment="1">
      <alignment horizontal="center" vertical="center"/>
    </xf>
    <xf numFmtId="0" fontId="33" fillId="0" borderId="8" xfId="0" applyFont="1" applyBorder="1" applyAlignment="1">
      <alignment horizontal="center" vertical="center"/>
    </xf>
    <xf numFmtId="0" fontId="45" fillId="3" borderId="129" xfId="0" applyFont="1" applyFill="1" applyBorder="1" applyAlignment="1" applyProtection="1">
      <alignment vertical="center" wrapText="1"/>
      <protection locked="0"/>
    </xf>
    <xf numFmtId="0" fontId="45" fillId="3" borderId="130" xfId="0" applyFont="1" applyFill="1" applyBorder="1" applyAlignment="1" applyProtection="1">
      <alignment vertical="center" wrapText="1"/>
      <protection locked="0"/>
    </xf>
    <xf numFmtId="0" fontId="45" fillId="3" borderId="95" xfId="0" applyFont="1" applyFill="1" applyBorder="1" applyAlignment="1" applyProtection="1">
      <alignment vertical="center" wrapText="1"/>
      <protection locked="0"/>
    </xf>
    <xf numFmtId="0" fontId="72" fillId="3" borderId="235" xfId="0" applyFont="1" applyFill="1" applyBorder="1" applyAlignment="1" applyProtection="1">
      <alignment horizontal="center" vertical="center" wrapText="1" shrinkToFit="1"/>
      <protection locked="0"/>
    </xf>
    <xf numFmtId="0" fontId="72" fillId="3" borderId="236" xfId="0" applyFont="1" applyFill="1" applyBorder="1" applyAlignment="1" applyProtection="1">
      <alignment horizontal="center" vertical="center" wrapText="1" shrinkToFit="1"/>
      <protection locked="0"/>
    </xf>
    <xf numFmtId="0" fontId="72" fillId="3" borderId="326" xfId="0" applyFont="1" applyFill="1" applyBorder="1" applyAlignment="1" applyProtection="1">
      <alignment horizontal="center" vertical="center" wrapText="1" shrinkToFit="1"/>
      <protection locked="0"/>
    </xf>
    <xf numFmtId="0" fontId="33" fillId="3" borderId="100" xfId="0" applyFont="1" applyFill="1" applyBorder="1" applyAlignment="1" applyProtection="1">
      <alignment horizontal="center" vertical="center"/>
      <protection locked="0"/>
    </xf>
    <xf numFmtId="0" fontId="33" fillId="3" borderId="64" xfId="0" applyFont="1" applyFill="1" applyBorder="1" applyAlignment="1" applyProtection="1">
      <alignment horizontal="center" vertical="center"/>
      <protection locked="0"/>
    </xf>
    <xf numFmtId="0" fontId="33" fillId="3" borderId="101" xfId="0" applyFont="1" applyFill="1" applyBorder="1" applyAlignment="1" applyProtection="1">
      <alignment horizontal="center" vertical="center"/>
      <protection locked="0"/>
    </xf>
    <xf numFmtId="0" fontId="33" fillId="9" borderId="3" xfId="0" applyFont="1" applyFill="1" applyBorder="1" applyAlignment="1">
      <alignment horizontal="left" vertical="center"/>
    </xf>
    <xf numFmtId="0" fontId="45" fillId="0" borderId="0" xfId="0" applyFont="1" applyAlignment="1">
      <alignment horizontal="left" vertical="center" shrinkToFit="1"/>
    </xf>
    <xf numFmtId="0" fontId="33" fillId="0" borderId="13" xfId="0" applyFont="1" applyBorder="1" applyAlignment="1">
      <alignment horizontal="center" vertical="center"/>
    </xf>
    <xf numFmtId="0" fontId="33" fillId="0" borderId="3" xfId="0" applyFont="1" applyBorder="1" applyAlignment="1" applyProtection="1">
      <alignment horizontal="center" vertical="center"/>
      <protection locked="0"/>
    </xf>
    <xf numFmtId="0" fontId="85" fillId="9" borderId="12" xfId="0" applyFont="1" applyFill="1" applyBorder="1">
      <alignment vertical="center"/>
    </xf>
    <xf numFmtId="0" fontId="85" fillId="9" borderId="3" xfId="0" applyFont="1" applyFill="1" applyBorder="1">
      <alignment vertical="center"/>
    </xf>
    <xf numFmtId="0" fontId="33" fillId="9" borderId="25" xfId="0" applyFont="1" applyFill="1" applyBorder="1" applyAlignment="1">
      <alignment vertical="center" shrinkToFit="1"/>
    </xf>
    <xf numFmtId="0" fontId="33" fillId="9" borderId="26" xfId="0" applyFont="1" applyFill="1" applyBorder="1" applyAlignment="1">
      <alignment vertical="center" shrinkToFit="1"/>
    </xf>
    <xf numFmtId="38" fontId="33" fillId="2" borderId="120" xfId="1" applyFont="1" applyFill="1" applyBorder="1" applyAlignment="1" applyProtection="1">
      <alignment vertical="center"/>
      <protection locked="0"/>
    </xf>
    <xf numFmtId="38" fontId="33" fillId="2" borderId="95" xfId="1" applyFont="1" applyFill="1" applyBorder="1" applyAlignment="1" applyProtection="1">
      <alignment vertical="center"/>
      <protection locked="0"/>
    </xf>
    <xf numFmtId="38" fontId="33" fillId="2" borderId="103" xfId="1" applyFont="1" applyFill="1" applyBorder="1" applyAlignment="1" applyProtection="1">
      <alignment vertical="center"/>
      <protection locked="0"/>
    </xf>
    <xf numFmtId="38" fontId="33" fillId="0" borderId="7" xfId="1" applyFont="1" applyBorder="1" applyAlignment="1">
      <alignment vertical="center"/>
    </xf>
    <xf numFmtId="38" fontId="33" fillId="0" borderId="0" xfId="1" applyFont="1" applyBorder="1" applyAlignment="1">
      <alignment vertical="center"/>
    </xf>
    <xf numFmtId="0" fontId="33" fillId="2" borderId="3" xfId="0" applyFont="1" applyFill="1" applyBorder="1" applyAlignment="1" applyProtection="1">
      <alignment horizontal="center" vertical="center" wrapText="1"/>
      <protection locked="0"/>
    </xf>
    <xf numFmtId="0" fontId="33" fillId="2" borderId="120" xfId="0" applyFont="1" applyFill="1" applyBorder="1" applyProtection="1">
      <alignment vertical="center"/>
      <protection locked="0"/>
    </xf>
    <xf numFmtId="0" fontId="33" fillId="2" borderId="103" xfId="0" applyFont="1" applyFill="1" applyBorder="1" applyProtection="1">
      <alignment vertical="center"/>
      <protection locked="0"/>
    </xf>
    <xf numFmtId="0" fontId="33" fillId="9" borderId="43" xfId="0" applyFont="1" applyFill="1" applyBorder="1">
      <alignment vertical="center"/>
    </xf>
    <xf numFmtId="0" fontId="33" fillId="9" borderId="74" xfId="0" applyFont="1" applyFill="1" applyBorder="1">
      <alignment vertical="center"/>
    </xf>
    <xf numFmtId="0" fontId="33" fillId="0" borderId="15" xfId="0" applyFont="1" applyBorder="1">
      <alignment vertical="center"/>
    </xf>
    <xf numFmtId="0" fontId="33" fillId="3" borderId="3" xfId="0" applyFont="1" applyFill="1" applyBorder="1" applyAlignment="1">
      <alignment vertical="center" shrinkToFit="1"/>
    </xf>
    <xf numFmtId="0" fontId="33" fillId="2" borderId="124" xfId="0" applyFont="1" applyFill="1" applyBorder="1" applyAlignment="1" applyProtection="1">
      <alignment vertical="center" wrapText="1"/>
      <protection locked="0"/>
    </xf>
    <xf numFmtId="0" fontId="33" fillId="2" borderId="87" xfId="0" applyFont="1" applyFill="1" applyBorder="1" applyAlignment="1" applyProtection="1">
      <alignment vertical="center" wrapText="1"/>
      <protection locked="0"/>
    </xf>
    <xf numFmtId="0" fontId="33" fillId="2" borderId="125" xfId="0" applyFont="1" applyFill="1" applyBorder="1" applyAlignment="1" applyProtection="1">
      <alignment vertical="center" wrapText="1"/>
      <protection locked="0"/>
    </xf>
    <xf numFmtId="0" fontId="33" fillId="3" borderId="124" xfId="0" applyFont="1" applyFill="1" applyBorder="1" applyAlignment="1" applyProtection="1">
      <alignment horizontal="center" vertical="center"/>
      <protection locked="0"/>
    </xf>
    <xf numFmtId="0" fontId="33" fillId="3" borderId="87" xfId="0" applyFont="1" applyFill="1" applyBorder="1" applyAlignment="1" applyProtection="1">
      <alignment horizontal="center" vertical="center"/>
      <protection locked="0"/>
    </xf>
    <xf numFmtId="0" fontId="33" fillId="3" borderId="125" xfId="0" applyFont="1" applyFill="1" applyBorder="1" applyAlignment="1" applyProtection="1">
      <alignment horizontal="center" vertical="center"/>
      <protection locked="0"/>
    </xf>
    <xf numFmtId="0" fontId="33" fillId="2" borderId="12" xfId="0" applyFont="1" applyFill="1" applyBorder="1" applyAlignment="1" applyProtection="1">
      <alignment horizontal="center" vertical="center" shrinkToFit="1"/>
      <protection locked="0"/>
    </xf>
    <xf numFmtId="0" fontId="33" fillId="3" borderId="289" xfId="0" applyFont="1" applyFill="1" applyBorder="1" applyAlignment="1" applyProtection="1">
      <alignment horizontal="center" vertical="center" shrinkToFit="1"/>
      <protection locked="0"/>
    </xf>
    <xf numFmtId="0" fontId="33" fillId="3" borderId="246" xfId="0" applyFont="1" applyFill="1" applyBorder="1" applyAlignment="1" applyProtection="1">
      <alignment horizontal="center" vertical="center" shrinkToFit="1"/>
      <protection locked="0"/>
    </xf>
    <xf numFmtId="0" fontId="33" fillId="3" borderId="290" xfId="0" applyFont="1" applyFill="1" applyBorder="1" applyAlignment="1" applyProtection="1">
      <alignment horizontal="center" vertical="center" shrinkToFit="1"/>
      <protection locked="0"/>
    </xf>
    <xf numFmtId="0" fontId="33" fillId="10" borderId="7" xfId="0" applyFont="1" applyFill="1" applyBorder="1">
      <alignment vertical="center"/>
    </xf>
    <xf numFmtId="0" fontId="33" fillId="10" borderId="6" xfId="0" applyFont="1" applyFill="1" applyBorder="1">
      <alignment vertical="center"/>
    </xf>
    <xf numFmtId="0" fontId="33" fillId="10" borderId="9" xfId="0" applyFont="1" applyFill="1" applyBorder="1">
      <alignment vertical="center"/>
    </xf>
    <xf numFmtId="0" fontId="33" fillId="10" borderId="11" xfId="0" applyFont="1" applyFill="1" applyBorder="1">
      <alignment vertical="center"/>
    </xf>
    <xf numFmtId="0" fontId="33" fillId="9" borderId="115" xfId="0" applyFont="1" applyFill="1" applyBorder="1" applyAlignment="1">
      <alignment vertical="center" shrinkToFit="1"/>
    </xf>
    <xf numFmtId="0" fontId="45" fillId="9" borderId="3" xfId="0" applyFont="1" applyFill="1" applyBorder="1">
      <alignment vertical="center"/>
    </xf>
    <xf numFmtId="0" fontId="72" fillId="3" borderId="124" xfId="0" applyFont="1" applyFill="1" applyBorder="1" applyAlignment="1" applyProtection="1">
      <alignment horizontal="center" vertical="center" wrapText="1"/>
      <protection locked="0"/>
    </xf>
    <xf numFmtId="0" fontId="72" fillId="3" borderId="87" xfId="0" applyFont="1" applyFill="1" applyBorder="1" applyAlignment="1" applyProtection="1">
      <alignment horizontal="center" vertical="center" wrapText="1"/>
      <protection locked="0"/>
    </xf>
    <xf numFmtId="0" fontId="72" fillId="3" borderId="125" xfId="0" applyFont="1" applyFill="1" applyBorder="1" applyAlignment="1" applyProtection="1">
      <alignment horizontal="center" vertical="center" wrapText="1"/>
      <protection locked="0"/>
    </xf>
    <xf numFmtId="0" fontId="33" fillId="9" borderId="23" xfId="0" applyFont="1" applyFill="1" applyBorder="1">
      <alignment vertical="center"/>
    </xf>
    <xf numFmtId="0" fontId="33" fillId="9" borderId="24" xfId="0" applyFont="1" applyFill="1" applyBorder="1">
      <alignment vertical="center"/>
    </xf>
    <xf numFmtId="0" fontId="33" fillId="0" borderId="29" xfId="0" applyFont="1" applyBorder="1" applyAlignment="1">
      <alignment horizontal="center" vertical="center"/>
    </xf>
    <xf numFmtId="0" fontId="33" fillId="0" borderId="30" xfId="0" applyFont="1" applyBorder="1" applyAlignment="1">
      <alignment horizontal="center" vertical="center"/>
    </xf>
    <xf numFmtId="0" fontId="33" fillId="0" borderId="98" xfId="0" applyFont="1" applyBorder="1" applyAlignment="1">
      <alignment horizontal="center" vertical="center"/>
    </xf>
    <xf numFmtId="0" fontId="33" fillId="0" borderId="88" xfId="0" applyFont="1" applyBorder="1" applyAlignment="1">
      <alignment horizontal="center" vertical="center"/>
    </xf>
    <xf numFmtId="0" fontId="33" fillId="5" borderId="65" xfId="0" applyFont="1" applyFill="1" applyBorder="1">
      <alignment vertical="center"/>
    </xf>
    <xf numFmtId="0" fontId="33" fillId="5" borderId="107" xfId="0" applyFont="1" applyFill="1" applyBorder="1">
      <alignment vertical="center"/>
    </xf>
    <xf numFmtId="0" fontId="33" fillId="5" borderId="260" xfId="0" applyFont="1" applyFill="1" applyBorder="1">
      <alignment vertical="center"/>
    </xf>
    <xf numFmtId="0" fontId="33" fillId="5" borderId="259" xfId="0" applyFont="1" applyFill="1" applyBorder="1">
      <alignment vertical="center"/>
    </xf>
    <xf numFmtId="0" fontId="33" fillId="9" borderId="38" xfId="0" applyFont="1" applyFill="1" applyBorder="1">
      <alignment vertical="center"/>
    </xf>
    <xf numFmtId="0" fontId="33" fillId="9" borderId="28" xfId="0" applyFont="1" applyFill="1" applyBorder="1">
      <alignment vertical="center"/>
    </xf>
    <xf numFmtId="0" fontId="45" fillId="3" borderId="120" xfId="0" applyFont="1" applyFill="1" applyBorder="1" applyAlignment="1" applyProtection="1">
      <alignment horizontal="left" vertical="top" wrapText="1"/>
      <protection locked="0"/>
    </xf>
    <xf numFmtId="0" fontId="45" fillId="3" borderId="95" xfId="0" applyFont="1" applyFill="1" applyBorder="1" applyAlignment="1" applyProtection="1">
      <alignment horizontal="left" vertical="top" wrapText="1"/>
      <protection locked="0"/>
    </xf>
    <xf numFmtId="0" fontId="45" fillId="3" borderId="103" xfId="0" applyFont="1" applyFill="1" applyBorder="1" applyAlignment="1" applyProtection="1">
      <alignment horizontal="left" vertical="top" wrapText="1"/>
      <protection locked="0"/>
    </xf>
    <xf numFmtId="0" fontId="33" fillId="0" borderId="257" xfId="0" applyFont="1" applyBorder="1" applyAlignment="1">
      <alignment horizontal="center" vertical="center"/>
    </xf>
    <xf numFmtId="0" fontId="33" fillId="0" borderId="113" xfId="0" applyFont="1" applyBorder="1" applyAlignment="1">
      <alignment horizontal="center" vertical="center"/>
    </xf>
    <xf numFmtId="179" fontId="33" fillId="0" borderId="258" xfId="0" applyNumberFormat="1" applyFont="1" applyBorder="1">
      <alignment vertical="center"/>
    </xf>
    <xf numFmtId="179" fontId="33" fillId="0" borderId="190" xfId="0" applyNumberFormat="1" applyFont="1" applyBorder="1">
      <alignment vertical="center"/>
    </xf>
    <xf numFmtId="0" fontId="33" fillId="0" borderId="31" xfId="0" applyFont="1" applyBorder="1" applyAlignment="1">
      <alignment horizontal="center" vertical="center"/>
    </xf>
    <xf numFmtId="179" fontId="33" fillId="0" borderId="189" xfId="0" applyNumberFormat="1" applyFont="1" applyBorder="1">
      <alignment vertical="center"/>
    </xf>
    <xf numFmtId="0" fontId="33" fillId="0" borderId="16" xfId="0" applyFont="1" applyBorder="1" applyAlignment="1" applyProtection="1">
      <alignment horizontal="center" vertical="center" shrinkToFit="1"/>
      <protection locked="0"/>
    </xf>
    <xf numFmtId="0" fontId="41" fillId="6" borderId="15" xfId="2" applyFont="1" applyFill="1" applyBorder="1" applyAlignment="1">
      <alignment horizontal="center" vertical="center"/>
    </xf>
    <xf numFmtId="0" fontId="41" fillId="6" borderId="16" xfId="2" applyFont="1" applyFill="1" applyBorder="1" applyAlignment="1">
      <alignment horizontal="center" vertical="center"/>
    </xf>
    <xf numFmtId="0" fontId="41" fillId="6" borderId="17" xfId="2" applyFont="1" applyFill="1" applyBorder="1" applyAlignment="1">
      <alignment horizontal="center" vertical="center"/>
    </xf>
    <xf numFmtId="0" fontId="41" fillId="6" borderId="3" xfId="2" applyFont="1" applyFill="1" applyBorder="1" applyAlignment="1">
      <alignment horizontal="center" vertical="center"/>
    </xf>
    <xf numFmtId="0" fontId="76" fillId="2" borderId="120" xfId="0" applyFont="1" applyFill="1" applyBorder="1" applyProtection="1">
      <alignment vertical="center"/>
      <protection locked="0"/>
    </xf>
    <xf numFmtId="0" fontId="76" fillId="0" borderId="103" xfId="0" applyFont="1" applyBorder="1" applyProtection="1">
      <alignment vertical="center"/>
      <protection locked="0"/>
    </xf>
    <xf numFmtId="0" fontId="33" fillId="3" borderId="24" xfId="0" applyFont="1" applyFill="1" applyBorder="1" applyProtection="1">
      <alignment vertical="center"/>
      <protection locked="0"/>
    </xf>
    <xf numFmtId="0" fontId="33" fillId="0" borderId="25" xfId="0" applyFont="1" applyBorder="1" applyProtection="1">
      <alignment vertical="center"/>
      <protection locked="0"/>
    </xf>
    <xf numFmtId="0" fontId="33" fillId="0" borderId="26" xfId="0" applyFont="1" applyBorder="1" applyProtection="1">
      <alignment vertical="center"/>
      <protection locked="0"/>
    </xf>
    <xf numFmtId="0" fontId="45" fillId="3" borderId="139" xfId="0" applyFont="1" applyFill="1" applyBorder="1" applyAlignment="1" applyProtection="1">
      <alignment horizontal="left" vertical="center" wrapText="1"/>
      <protection locked="0"/>
    </xf>
    <xf numFmtId="0" fontId="33" fillId="0" borderId="105" xfId="0" applyFont="1" applyBorder="1" applyAlignment="1" applyProtection="1">
      <alignment horizontal="left" vertical="center"/>
      <protection locked="0"/>
    </xf>
    <xf numFmtId="0" fontId="33" fillId="0" borderId="140" xfId="0" applyFont="1" applyBorder="1" applyAlignment="1" applyProtection="1">
      <alignment horizontal="left" vertical="center"/>
      <protection locked="0"/>
    </xf>
    <xf numFmtId="0" fontId="72" fillId="3" borderId="120" xfId="0" applyFont="1" applyFill="1" applyBorder="1" applyAlignment="1" applyProtection="1">
      <alignment vertical="center" wrapText="1" shrinkToFit="1"/>
      <protection locked="0"/>
    </xf>
    <xf numFmtId="0" fontId="72" fillId="3" borderId="95" xfId="0" applyFont="1" applyFill="1" applyBorder="1" applyAlignment="1" applyProtection="1">
      <alignment vertical="center" wrapText="1" shrinkToFit="1"/>
      <protection locked="0"/>
    </xf>
    <xf numFmtId="0" fontId="72" fillId="0" borderId="103" xfId="0" applyFont="1" applyBorder="1" applyAlignment="1" applyProtection="1">
      <alignment vertical="center" wrapText="1" shrinkToFit="1"/>
      <protection locked="0"/>
    </xf>
    <xf numFmtId="0" fontId="45" fillId="3" borderId="197" xfId="0" applyFont="1" applyFill="1" applyBorder="1" applyAlignment="1" applyProtection="1">
      <alignment vertical="center" shrinkToFit="1"/>
      <protection locked="0"/>
    </xf>
    <xf numFmtId="0" fontId="45" fillId="0" borderId="198" xfId="0" applyFont="1" applyBorder="1" applyAlignment="1" applyProtection="1">
      <alignment vertical="center" shrinkToFit="1"/>
      <protection locked="0"/>
    </xf>
    <xf numFmtId="0" fontId="45" fillId="0" borderId="199" xfId="0" applyFont="1" applyBorder="1" applyAlignment="1" applyProtection="1">
      <alignment vertical="center" shrinkToFit="1"/>
      <protection locked="0"/>
    </xf>
    <xf numFmtId="0" fontId="33" fillId="0" borderId="103" xfId="0" applyFont="1" applyBorder="1" applyProtection="1">
      <alignment vertical="center"/>
      <protection locked="0"/>
    </xf>
    <xf numFmtId="0" fontId="72" fillId="0" borderId="4" xfId="0" applyFont="1" applyBorder="1" applyAlignment="1">
      <alignment horizontal="right" vertical="center"/>
    </xf>
    <xf numFmtId="0" fontId="72" fillId="0" borderId="9" xfId="0" applyFont="1" applyBorder="1" applyAlignment="1">
      <alignment horizontal="right" vertical="center"/>
    </xf>
    <xf numFmtId="0" fontId="33" fillId="2" borderId="3" xfId="0" applyFont="1" applyFill="1" applyBorder="1" applyAlignment="1" applyProtection="1">
      <alignment vertical="center" shrinkToFit="1"/>
      <protection locked="0"/>
    </xf>
    <xf numFmtId="0" fontId="76" fillId="2" borderId="126" xfId="0" applyFont="1" applyFill="1" applyBorder="1" applyProtection="1">
      <alignment vertical="center"/>
      <protection locked="0"/>
    </xf>
    <xf numFmtId="0" fontId="76" fillId="2" borderId="128" xfId="0" applyFont="1" applyFill="1" applyBorder="1" applyProtection="1">
      <alignment vertical="center"/>
      <protection locked="0"/>
    </xf>
    <xf numFmtId="0" fontId="45" fillId="2" borderId="124" xfId="0" applyFont="1" applyFill="1" applyBorder="1" applyAlignment="1" applyProtection="1">
      <alignment horizontal="left" vertical="top" wrapText="1"/>
      <protection locked="0"/>
    </xf>
    <xf numFmtId="0" fontId="45" fillId="2" borderId="87" xfId="0" applyFont="1" applyFill="1" applyBorder="1" applyAlignment="1" applyProtection="1">
      <alignment horizontal="left" vertical="top" wrapText="1"/>
      <protection locked="0"/>
    </xf>
    <xf numFmtId="0" fontId="45" fillId="2" borderId="125" xfId="0" applyFont="1" applyFill="1" applyBorder="1" applyAlignment="1" applyProtection="1">
      <alignment horizontal="left" vertical="top" wrapText="1"/>
      <protection locked="0"/>
    </xf>
    <xf numFmtId="0" fontId="33" fillId="9" borderId="5" xfId="0" applyFont="1" applyFill="1" applyBorder="1">
      <alignment vertical="center"/>
    </xf>
    <xf numFmtId="0" fontId="33" fillId="9" borderId="9" xfId="0" applyFont="1" applyFill="1" applyBorder="1">
      <alignment vertical="center"/>
    </xf>
    <xf numFmtId="0" fontId="33" fillId="9" borderId="10" xfId="0" applyFont="1" applyFill="1" applyBorder="1">
      <alignment vertical="center"/>
    </xf>
    <xf numFmtId="0" fontId="33" fillId="9" borderId="11" xfId="0" applyFont="1" applyFill="1" applyBorder="1">
      <alignment vertical="center"/>
    </xf>
    <xf numFmtId="0" fontId="33" fillId="3" borderId="14" xfId="0" applyFont="1" applyFill="1" applyBorder="1" applyAlignment="1" applyProtection="1">
      <alignment vertical="center" shrinkToFit="1"/>
      <protection locked="0"/>
    </xf>
    <xf numFmtId="0" fontId="33" fillId="3" borderId="124" xfId="0" applyFont="1" applyFill="1" applyBorder="1" applyAlignment="1" applyProtection="1">
      <alignment vertical="center" shrinkToFit="1"/>
      <protection locked="0"/>
    </xf>
    <xf numFmtId="0" fontId="33" fillId="3" borderId="87" xfId="0" applyFont="1" applyFill="1" applyBorder="1" applyAlignment="1" applyProtection="1">
      <alignment vertical="center" shrinkToFit="1"/>
      <protection locked="0"/>
    </xf>
    <xf numFmtId="0" fontId="33" fillId="3" borderId="125" xfId="0" applyFont="1" applyFill="1" applyBorder="1" applyAlignment="1" applyProtection="1">
      <alignment vertical="center" shrinkToFit="1"/>
      <protection locked="0"/>
    </xf>
    <xf numFmtId="0" fontId="33" fillId="0" borderId="16" xfId="0" applyFont="1" applyBorder="1" applyAlignment="1">
      <alignment horizontal="center" vertical="center"/>
    </xf>
    <xf numFmtId="0" fontId="33" fillId="9" borderId="156" xfId="0" applyFont="1" applyFill="1" applyBorder="1" applyAlignment="1">
      <alignment vertical="center" shrinkToFit="1"/>
    </xf>
    <xf numFmtId="0" fontId="33" fillId="0" borderId="157" xfId="0" applyFont="1" applyBorder="1">
      <alignment vertical="center"/>
    </xf>
    <xf numFmtId="0" fontId="33" fillId="0" borderId="158" xfId="0" applyFont="1" applyBorder="1">
      <alignment vertical="center"/>
    </xf>
    <xf numFmtId="0" fontId="63" fillId="6" borderId="15" xfId="2" applyFont="1" applyFill="1" applyBorder="1" applyAlignment="1" applyProtection="1">
      <alignment horizontal="center" vertical="center" shrinkToFit="1"/>
    </xf>
    <xf numFmtId="0" fontId="63" fillId="6" borderId="16" xfId="2" applyFont="1" applyFill="1" applyBorder="1" applyAlignment="1" applyProtection="1">
      <alignment horizontal="center" vertical="center" shrinkToFit="1"/>
    </xf>
    <xf numFmtId="0" fontId="63" fillId="0" borderId="16" xfId="2" applyFont="1" applyBorder="1" applyAlignment="1">
      <alignment vertical="center" shrinkToFit="1"/>
    </xf>
    <xf numFmtId="0" fontId="63" fillId="0" borderId="17" xfId="2" applyFont="1" applyBorder="1" applyAlignment="1">
      <alignment vertical="center"/>
    </xf>
    <xf numFmtId="0" fontId="33" fillId="9" borderId="208" xfId="0" applyFont="1" applyFill="1" applyBorder="1">
      <alignment vertical="center"/>
    </xf>
    <xf numFmtId="0" fontId="33" fillId="9" borderId="4" xfId="0" applyFont="1" applyFill="1" applyBorder="1">
      <alignment vertical="center"/>
    </xf>
    <xf numFmtId="0" fontId="72" fillId="9" borderId="3" xfId="0" applyFont="1" applyFill="1" applyBorder="1" applyAlignment="1">
      <alignment vertical="center" wrapText="1"/>
    </xf>
    <xf numFmtId="0" fontId="33" fillId="2" borderId="73" xfId="0" applyFont="1" applyFill="1" applyBorder="1" applyAlignment="1" applyProtection="1">
      <alignment horizontal="center" vertical="center"/>
      <protection locked="0"/>
    </xf>
    <xf numFmtId="0" fontId="33" fillId="3" borderId="27" xfId="0" applyFont="1" applyFill="1" applyBorder="1" applyAlignment="1" applyProtection="1">
      <alignment horizontal="center" vertical="center"/>
      <protection locked="0"/>
    </xf>
    <xf numFmtId="0" fontId="33" fillId="3" borderId="151" xfId="0" applyFont="1" applyFill="1" applyBorder="1" applyAlignment="1" applyProtection="1">
      <alignment horizontal="center" vertical="center"/>
      <protection locked="0"/>
    </xf>
    <xf numFmtId="0" fontId="45" fillId="9" borderId="13" xfId="0" applyFont="1" applyFill="1" applyBorder="1" applyAlignment="1">
      <alignment horizontal="center" vertical="center" wrapText="1"/>
    </xf>
    <xf numFmtId="0" fontId="45" fillId="9" borderId="3" xfId="0" applyFont="1" applyFill="1" applyBorder="1" applyAlignment="1">
      <alignment horizontal="center" vertical="center" wrapText="1"/>
    </xf>
    <xf numFmtId="0" fontId="33" fillId="2" borderId="4" xfId="0" applyFont="1" applyFill="1" applyBorder="1" applyAlignment="1" applyProtection="1">
      <alignment horizontal="center" vertical="center" shrinkToFit="1"/>
      <protection locked="0"/>
    </xf>
    <xf numFmtId="0" fontId="33" fillId="2" borderId="5" xfId="0" applyFont="1" applyFill="1" applyBorder="1" applyAlignment="1" applyProtection="1">
      <alignment horizontal="center" vertical="center" shrinkToFit="1"/>
      <protection locked="0"/>
    </xf>
    <xf numFmtId="0" fontId="33" fillId="0" borderId="5" xfId="0" applyFont="1" applyBorder="1" applyAlignment="1" applyProtection="1">
      <alignment horizontal="center" vertical="center" shrinkToFit="1"/>
      <protection locked="0"/>
    </xf>
    <xf numFmtId="0" fontId="33" fillId="2" borderId="7" xfId="0" applyFont="1" applyFill="1" applyBorder="1" applyAlignment="1" applyProtection="1">
      <alignment horizontal="center" vertical="center" shrinkToFit="1"/>
      <protection locked="0"/>
    </xf>
    <xf numFmtId="0" fontId="33" fillId="2" borderId="0" xfId="0" applyFont="1" applyFill="1" applyAlignment="1" applyProtection="1">
      <alignment horizontal="center" vertical="center" shrinkToFit="1"/>
      <protection locked="0"/>
    </xf>
    <xf numFmtId="0" fontId="33" fillId="0" borderId="0" xfId="0" applyFont="1" applyAlignment="1" applyProtection="1">
      <alignment horizontal="center" vertical="center" shrinkToFit="1"/>
      <protection locked="0"/>
    </xf>
    <xf numFmtId="0" fontId="33" fillId="9" borderId="15" xfId="0" applyFont="1" applyFill="1" applyBorder="1" applyAlignment="1">
      <alignment horizontal="center" vertical="center" wrapText="1" shrinkToFit="1"/>
    </xf>
    <xf numFmtId="0" fontId="33" fillId="9" borderId="16" xfId="0" applyFont="1" applyFill="1" applyBorder="1" applyAlignment="1">
      <alignment horizontal="center" vertical="center" shrinkToFit="1"/>
    </xf>
    <xf numFmtId="0" fontId="33" fillId="0" borderId="16" xfId="0" applyFont="1" applyBorder="1" applyAlignment="1">
      <alignment horizontal="center" vertical="center" shrinkToFit="1"/>
    </xf>
    <xf numFmtId="0" fontId="33" fillId="0" borderId="17" xfId="0" applyFont="1" applyBorder="1" applyAlignment="1">
      <alignment horizontal="center" vertical="center" shrinkToFit="1"/>
    </xf>
    <xf numFmtId="0" fontId="33" fillId="2" borderId="9" xfId="0" applyFont="1" applyFill="1" applyBorder="1" applyAlignment="1" applyProtection="1">
      <alignment horizontal="center" vertical="center" shrinkToFit="1"/>
      <protection locked="0"/>
    </xf>
    <xf numFmtId="0" fontId="33" fillId="2" borderId="10" xfId="0" applyFont="1" applyFill="1" applyBorder="1" applyAlignment="1" applyProtection="1">
      <alignment horizontal="center" vertical="center" shrinkToFit="1"/>
      <protection locked="0"/>
    </xf>
    <xf numFmtId="0" fontId="33" fillId="0" borderId="10" xfId="0" applyFont="1" applyBorder="1" applyAlignment="1" applyProtection="1">
      <alignment horizontal="center" vertical="center" shrinkToFit="1"/>
      <protection locked="0"/>
    </xf>
    <xf numFmtId="0" fontId="45" fillId="9" borderId="16" xfId="0" applyFont="1" applyFill="1" applyBorder="1" applyAlignment="1">
      <alignment vertical="center" shrinkToFit="1"/>
    </xf>
    <xf numFmtId="0" fontId="45" fillId="9" borderId="17" xfId="0" applyFont="1" applyFill="1" applyBorder="1" applyAlignment="1">
      <alignment vertical="center" shrinkToFit="1"/>
    </xf>
    <xf numFmtId="0" fontId="45" fillId="9" borderId="3" xfId="0" applyFont="1" applyFill="1" applyBorder="1" applyAlignment="1">
      <alignment vertical="center" wrapText="1"/>
    </xf>
    <xf numFmtId="0" fontId="45" fillId="9" borderId="15" xfId="0" applyFont="1" applyFill="1" applyBorder="1">
      <alignment vertical="center"/>
    </xf>
    <xf numFmtId="0" fontId="33" fillId="0" borderId="95" xfId="0" applyFont="1" applyBorder="1" applyProtection="1">
      <alignment vertical="center"/>
      <protection locked="0"/>
    </xf>
    <xf numFmtId="0" fontId="45" fillId="0" borderId="95" xfId="0" applyFont="1" applyBorder="1" applyAlignment="1" applyProtection="1">
      <alignment vertical="center" wrapText="1"/>
      <protection locked="0"/>
    </xf>
    <xf numFmtId="0" fontId="45" fillId="0" borderId="103" xfId="0" applyFont="1" applyBorder="1" applyAlignment="1" applyProtection="1">
      <alignment vertical="center" wrapText="1"/>
      <protection locked="0"/>
    </xf>
    <xf numFmtId="0" fontId="45" fillId="9" borderId="4" xfId="0" applyFont="1" applyFill="1" applyBorder="1" applyAlignment="1">
      <alignment horizontal="center" vertical="center" wrapText="1"/>
    </xf>
    <xf numFmtId="0" fontId="45" fillId="9" borderId="5" xfId="0" applyFont="1" applyFill="1" applyBorder="1" applyAlignment="1">
      <alignment horizontal="center" vertical="center" wrapText="1"/>
    </xf>
    <xf numFmtId="0" fontId="45" fillId="9" borderId="6" xfId="0" applyFont="1" applyFill="1" applyBorder="1" applyAlignment="1">
      <alignment horizontal="center" vertical="center" wrapText="1"/>
    </xf>
    <xf numFmtId="0" fontId="45" fillId="9" borderId="7" xfId="0" applyFont="1" applyFill="1" applyBorder="1" applyAlignment="1">
      <alignment horizontal="center" vertical="center" wrapText="1"/>
    </xf>
    <xf numFmtId="0" fontId="45" fillId="9" borderId="0" xfId="0" applyFont="1" applyFill="1" applyAlignment="1">
      <alignment horizontal="center" vertical="center" wrapText="1"/>
    </xf>
    <xf numFmtId="0" fontId="45" fillId="9" borderId="8" xfId="0" applyFont="1" applyFill="1" applyBorder="1" applyAlignment="1">
      <alignment horizontal="center" vertical="center" wrapText="1"/>
    </xf>
    <xf numFmtId="0" fontId="33" fillId="2" borderId="4" xfId="0" applyFont="1" applyFill="1" applyBorder="1" applyProtection="1">
      <alignment vertical="center"/>
      <protection locked="0"/>
    </xf>
    <xf numFmtId="0" fontId="33" fillId="0" borderId="5" xfId="0" applyFont="1" applyBorder="1" applyProtection="1">
      <alignment vertical="center"/>
      <protection locked="0"/>
    </xf>
    <xf numFmtId="0" fontId="33" fillId="0" borderId="6" xfId="0" applyFont="1" applyBorder="1" applyProtection="1">
      <alignment vertical="center"/>
      <protection locked="0"/>
    </xf>
    <xf numFmtId="0" fontId="33" fillId="9" borderId="42" xfId="0" applyFont="1" applyFill="1" applyBorder="1" applyAlignment="1">
      <alignment horizontal="center" vertical="center"/>
    </xf>
    <xf numFmtId="0" fontId="33" fillId="0" borderId="218" xfId="0" applyFont="1" applyBorder="1" applyAlignment="1">
      <alignment vertical="center" wrapText="1"/>
    </xf>
    <xf numFmtId="0" fontId="33" fillId="0" borderId="17" xfId="0" applyFont="1" applyBorder="1" applyAlignment="1">
      <alignment vertical="center" wrapText="1"/>
    </xf>
    <xf numFmtId="0" fontId="45" fillId="3" borderId="103" xfId="0" applyFont="1" applyFill="1" applyBorder="1" applyAlignment="1" applyProtection="1">
      <alignment vertical="center" wrapText="1"/>
      <protection locked="0"/>
    </xf>
    <xf numFmtId="0" fontId="33" fillId="9" borderId="75" xfId="0" applyFont="1" applyFill="1" applyBorder="1" applyAlignment="1">
      <alignment horizontal="center" vertical="center"/>
    </xf>
    <xf numFmtId="0" fontId="33" fillId="9" borderId="76" xfId="0" applyFont="1" applyFill="1" applyBorder="1" applyAlignment="1">
      <alignment horizontal="center" vertical="center"/>
    </xf>
    <xf numFmtId="0" fontId="33" fillId="9" borderId="71" xfId="0" applyFont="1" applyFill="1" applyBorder="1" applyAlignment="1">
      <alignment horizontal="center" vertical="center"/>
    </xf>
    <xf numFmtId="0" fontId="33" fillId="9" borderId="71" xfId="0" applyFont="1" applyFill="1" applyBorder="1" applyAlignment="1">
      <alignment vertical="center" shrinkToFit="1"/>
    </xf>
    <xf numFmtId="0" fontId="33" fillId="9" borderId="72" xfId="0" applyFont="1" applyFill="1" applyBorder="1" applyAlignment="1">
      <alignment vertical="center" shrinkToFit="1"/>
    </xf>
    <xf numFmtId="0" fontId="33" fillId="2" borderId="72" xfId="0" applyFont="1" applyFill="1" applyBorder="1" applyAlignment="1" applyProtection="1">
      <alignment horizontal="center" vertical="center"/>
      <protection locked="0"/>
    </xf>
    <xf numFmtId="0" fontId="45" fillId="9" borderId="70" xfId="0" applyFont="1" applyFill="1" applyBorder="1" applyAlignment="1">
      <alignment horizontal="center" vertical="center" wrapText="1"/>
    </xf>
    <xf numFmtId="0" fontId="45" fillId="9" borderId="71" xfId="0" applyFont="1" applyFill="1" applyBorder="1" applyAlignment="1">
      <alignment horizontal="center" vertical="center" wrapText="1"/>
    </xf>
    <xf numFmtId="0" fontId="33" fillId="2" borderId="70" xfId="0" applyFont="1" applyFill="1" applyBorder="1" applyAlignment="1" applyProtection="1">
      <alignment horizontal="center" vertical="center"/>
      <protection locked="0"/>
    </xf>
    <xf numFmtId="0" fontId="33" fillId="3" borderId="97" xfId="0" applyFont="1" applyFill="1" applyBorder="1" applyAlignment="1" applyProtection="1">
      <alignment vertical="center" shrinkToFit="1"/>
      <protection locked="0"/>
    </xf>
    <xf numFmtId="0" fontId="33" fillId="0" borderId="3" xfId="0" applyFont="1" applyBorder="1" applyAlignment="1">
      <alignment horizontal="center" vertical="center"/>
    </xf>
    <xf numFmtId="38" fontId="33" fillId="3" borderId="120" xfId="1" applyFont="1" applyFill="1" applyBorder="1" applyAlignment="1" applyProtection="1">
      <alignment vertical="center"/>
      <protection locked="0"/>
    </xf>
    <xf numFmtId="38" fontId="33" fillId="3" borderId="95" xfId="1" applyFont="1" applyFill="1" applyBorder="1" applyAlignment="1" applyProtection="1">
      <alignment vertical="center"/>
      <protection locked="0"/>
    </xf>
    <xf numFmtId="38" fontId="33" fillId="3" borderId="103" xfId="1" applyFont="1" applyFill="1" applyBorder="1" applyAlignment="1" applyProtection="1">
      <alignment vertical="center"/>
      <protection locked="0"/>
    </xf>
    <xf numFmtId="0" fontId="33" fillId="2" borderId="124" xfId="0" applyFont="1" applyFill="1" applyBorder="1" applyAlignment="1" applyProtection="1">
      <alignment vertical="center" shrinkToFit="1"/>
      <protection locked="0"/>
    </xf>
    <xf numFmtId="0" fontId="33" fillId="2" borderId="87" xfId="0" applyFont="1" applyFill="1" applyBorder="1" applyAlignment="1" applyProtection="1">
      <alignment vertical="center" shrinkToFit="1"/>
      <protection locked="0"/>
    </xf>
    <xf numFmtId="0" fontId="33" fillId="2" borderId="97" xfId="0" applyFont="1" applyFill="1" applyBorder="1" applyAlignment="1" applyProtection="1">
      <alignment vertical="center" shrinkToFit="1"/>
      <protection locked="0"/>
    </xf>
    <xf numFmtId="0" fontId="72" fillId="9" borderId="70" xfId="0" applyFont="1" applyFill="1" applyBorder="1" applyAlignment="1">
      <alignment horizontal="center" vertical="center" wrapText="1"/>
    </xf>
    <xf numFmtId="0" fontId="72" fillId="9" borderId="71" xfId="0" applyFont="1" applyFill="1" applyBorder="1" applyAlignment="1">
      <alignment horizontal="center" vertical="center" wrapText="1"/>
    </xf>
    <xf numFmtId="0" fontId="79" fillId="9" borderId="4" xfId="0" applyFont="1" applyFill="1" applyBorder="1" applyAlignment="1">
      <alignment horizontal="center" vertical="center" wrapText="1"/>
    </xf>
    <xf numFmtId="0" fontId="79" fillId="0" borderId="6" xfId="0" applyFont="1" applyBorder="1" applyAlignment="1">
      <alignment horizontal="center" vertical="center" wrapText="1"/>
    </xf>
    <xf numFmtId="0" fontId="79" fillId="0" borderId="9" xfId="0" applyFont="1" applyBorder="1" applyAlignment="1">
      <alignment horizontal="center" vertical="center" wrapText="1"/>
    </xf>
    <xf numFmtId="0" fontId="79" fillId="0" borderId="11" xfId="0" applyFont="1" applyBorder="1" applyAlignment="1">
      <alignment horizontal="center" vertical="center" wrapText="1"/>
    </xf>
    <xf numFmtId="0" fontId="33" fillId="0" borderId="3" xfId="0" applyFont="1" applyBorder="1" applyAlignment="1">
      <alignment horizontal="center" vertical="center" wrapText="1" shrinkToFit="1"/>
    </xf>
    <xf numFmtId="0" fontId="33" fillId="0" borderId="13" xfId="0" applyFont="1" applyBorder="1" applyAlignment="1">
      <alignment vertical="center" wrapText="1"/>
    </xf>
    <xf numFmtId="0" fontId="33" fillId="0" borderId="13" xfId="0" applyFont="1" applyBorder="1">
      <alignment vertical="center"/>
    </xf>
    <xf numFmtId="0" fontId="33" fillId="3" borderId="70" xfId="0" applyFont="1" applyFill="1" applyBorder="1" applyAlignment="1" applyProtection="1">
      <alignment horizontal="center" vertical="center"/>
      <protection locked="0"/>
    </xf>
    <xf numFmtId="0" fontId="33" fillId="3" borderId="72" xfId="0" applyFont="1" applyFill="1" applyBorder="1" applyAlignment="1" applyProtection="1">
      <alignment horizontal="center" vertical="center"/>
      <protection locked="0"/>
    </xf>
    <xf numFmtId="0" fontId="33" fillId="9" borderId="7" xfId="0" applyFont="1" applyFill="1" applyBorder="1">
      <alignment vertical="center"/>
    </xf>
    <xf numFmtId="0" fontId="33" fillId="9" borderId="0" xfId="0" applyFont="1" applyFill="1">
      <alignment vertical="center"/>
    </xf>
    <xf numFmtId="0" fontId="33" fillId="9" borderId="8" xfId="0" applyFont="1" applyFill="1" applyBorder="1">
      <alignment vertical="center"/>
    </xf>
    <xf numFmtId="38" fontId="33" fillId="2" borderId="4" xfId="1" applyFont="1" applyFill="1" applyBorder="1" applyAlignment="1" applyProtection="1">
      <alignment vertical="center"/>
      <protection locked="0"/>
    </xf>
    <xf numFmtId="38" fontId="33" fillId="2" borderId="5" xfId="1" applyFont="1" applyFill="1" applyBorder="1" applyAlignment="1" applyProtection="1">
      <alignment vertical="center"/>
      <protection locked="0"/>
    </xf>
    <xf numFmtId="0" fontId="33" fillId="0" borderId="7" xfId="0" applyFont="1" applyBorder="1" applyProtection="1">
      <alignment vertical="center"/>
      <protection locked="0"/>
    </xf>
    <xf numFmtId="0" fontId="33" fillId="0" borderId="0" xfId="0" applyFont="1" applyProtection="1">
      <alignment vertical="center"/>
      <protection locked="0"/>
    </xf>
    <xf numFmtId="0" fontId="33" fillId="0" borderId="9" xfId="0" applyFont="1" applyBorder="1" applyProtection="1">
      <alignment vertical="center"/>
      <protection locked="0"/>
    </xf>
    <xf numFmtId="0" fontId="33" fillId="0" borderId="10" xfId="0" applyFont="1" applyBorder="1" applyProtection="1">
      <alignment vertical="center"/>
      <protection locked="0"/>
    </xf>
    <xf numFmtId="0" fontId="33" fillId="3" borderId="121" xfId="0" applyFont="1" applyFill="1" applyBorder="1" applyAlignment="1" applyProtection="1">
      <alignment vertical="center" shrinkToFit="1"/>
      <protection locked="0"/>
    </xf>
    <xf numFmtId="38" fontId="33" fillId="3" borderId="121" xfId="1" applyFont="1" applyFill="1" applyBorder="1" applyAlignment="1" applyProtection="1">
      <alignment vertical="center" shrinkToFit="1"/>
      <protection locked="0"/>
    </xf>
    <xf numFmtId="0" fontId="33" fillId="3" borderId="23" xfId="0" applyFont="1" applyFill="1" applyBorder="1" applyAlignment="1" applyProtection="1">
      <alignment horizontal="center" vertical="center"/>
      <protection locked="0"/>
    </xf>
    <xf numFmtId="0" fontId="33" fillId="3" borderId="86" xfId="0" applyFont="1" applyFill="1" applyBorder="1" applyAlignment="1" applyProtection="1">
      <alignment vertical="center" shrinkToFit="1"/>
      <protection locked="0"/>
    </xf>
    <xf numFmtId="38" fontId="33" fillId="3" borderId="86" xfId="1" applyFont="1" applyFill="1" applyBorder="1" applyAlignment="1" applyProtection="1">
      <alignment vertical="center" shrinkToFit="1"/>
      <protection locked="0"/>
    </xf>
    <xf numFmtId="38" fontId="33" fillId="3" borderId="122" xfId="1" applyFont="1" applyFill="1" applyBorder="1" applyAlignment="1" applyProtection="1">
      <alignment vertical="center" shrinkToFit="1"/>
      <protection locked="0"/>
    </xf>
    <xf numFmtId="0" fontId="33" fillId="3" borderId="28" xfId="0" applyFont="1" applyFill="1" applyBorder="1" applyAlignment="1" applyProtection="1">
      <alignment horizontal="center" vertical="center"/>
      <protection locked="0"/>
    </xf>
    <xf numFmtId="0" fontId="33" fillId="3" borderId="38" xfId="0" applyFont="1" applyFill="1" applyBorder="1" applyAlignment="1" applyProtection="1">
      <alignment horizontal="center" vertical="center"/>
      <protection locked="0"/>
    </xf>
    <xf numFmtId="0" fontId="33" fillId="3" borderId="122" xfId="0" applyFont="1" applyFill="1" applyBorder="1" applyAlignment="1" applyProtection="1">
      <alignment vertical="center" shrinkToFit="1"/>
      <protection locked="0"/>
    </xf>
    <xf numFmtId="0" fontId="33" fillId="0" borderId="15" xfId="0" applyFont="1" applyBorder="1" applyAlignment="1">
      <alignment vertical="center" shrinkToFit="1"/>
    </xf>
    <xf numFmtId="0" fontId="33" fillId="0" borderId="17" xfId="0" applyFont="1" applyBorder="1" applyAlignment="1" applyProtection="1">
      <alignment horizontal="center" vertical="center" shrinkToFit="1"/>
      <protection locked="0"/>
    </xf>
    <xf numFmtId="0" fontId="33" fillId="3" borderId="15" xfId="0" applyFont="1" applyFill="1" applyBorder="1" applyAlignment="1" applyProtection="1">
      <alignment horizontal="center" vertical="center"/>
      <protection locked="0"/>
    </xf>
    <xf numFmtId="0" fontId="33" fillId="0" borderId="66" xfId="0" applyFont="1" applyBorder="1">
      <alignment vertical="center"/>
    </xf>
    <xf numFmtId="0" fontId="33" fillId="3" borderId="32" xfId="0" applyFont="1" applyFill="1" applyBorder="1" applyAlignment="1" applyProtection="1">
      <alignment horizontal="center" vertical="center"/>
      <protection locked="0"/>
    </xf>
    <xf numFmtId="0" fontId="33" fillId="3" borderId="33" xfId="0" applyFont="1" applyFill="1" applyBorder="1" applyAlignment="1" applyProtection="1">
      <alignment horizontal="center" vertical="center"/>
      <protection locked="0"/>
    </xf>
    <xf numFmtId="0" fontId="33" fillId="3" borderId="34" xfId="0" applyFont="1" applyFill="1" applyBorder="1" applyAlignment="1" applyProtection="1">
      <alignment horizontal="center" vertical="center"/>
      <protection locked="0"/>
    </xf>
    <xf numFmtId="0" fontId="33" fillId="9" borderId="6" xfId="0" applyFont="1" applyFill="1" applyBorder="1" applyAlignment="1">
      <alignment horizontal="center" vertical="center"/>
    </xf>
    <xf numFmtId="0" fontId="33" fillId="9" borderId="9" xfId="0" applyFont="1" applyFill="1" applyBorder="1" applyAlignment="1">
      <alignment horizontal="center" vertical="center"/>
    </xf>
    <xf numFmtId="0" fontId="33" fillId="9" borderId="11" xfId="0" applyFont="1" applyFill="1" applyBorder="1" applyAlignment="1">
      <alignment horizontal="center" vertical="center"/>
    </xf>
    <xf numFmtId="0" fontId="45" fillId="9" borderId="82" xfId="0" applyFont="1" applyFill="1" applyBorder="1" applyAlignment="1">
      <alignment horizontal="center" vertical="center"/>
    </xf>
    <xf numFmtId="0" fontId="45" fillId="9" borderId="83" xfId="0" applyFont="1" applyFill="1" applyBorder="1" applyAlignment="1">
      <alignment horizontal="center" vertical="center"/>
    </xf>
    <xf numFmtId="0" fontId="45" fillId="9" borderId="84" xfId="0" applyFont="1" applyFill="1" applyBorder="1" applyAlignment="1">
      <alignment horizontal="center" vertical="center"/>
    </xf>
    <xf numFmtId="0" fontId="33" fillId="9" borderId="15" xfId="0" applyFont="1" applyFill="1" applyBorder="1" applyAlignment="1">
      <alignment horizontal="center" vertical="center" shrinkToFit="1"/>
    </xf>
    <xf numFmtId="0" fontId="33" fillId="9" borderId="17" xfId="0" applyFont="1" applyFill="1" applyBorder="1" applyAlignment="1">
      <alignment horizontal="center" vertical="center" shrinkToFit="1"/>
    </xf>
    <xf numFmtId="0" fontId="45" fillId="9" borderId="3" xfId="0" applyFont="1" applyFill="1" applyBorder="1" applyAlignment="1">
      <alignment horizontal="center" vertical="center" wrapText="1" shrinkToFit="1"/>
    </xf>
    <xf numFmtId="0" fontId="45" fillId="9" borderId="3" xfId="0" applyFont="1" applyFill="1" applyBorder="1" applyAlignment="1">
      <alignment horizontal="center" vertical="center" shrinkToFit="1"/>
    </xf>
    <xf numFmtId="0" fontId="33" fillId="9" borderId="217" xfId="0" applyFont="1" applyFill="1" applyBorder="1" applyAlignment="1">
      <alignment horizontal="center" vertical="center" shrinkToFit="1"/>
    </xf>
    <xf numFmtId="0" fontId="33" fillId="9" borderId="210" xfId="0" applyFont="1" applyFill="1" applyBorder="1" applyAlignment="1">
      <alignment horizontal="center" vertical="center" shrinkToFit="1"/>
    </xf>
    <xf numFmtId="0" fontId="79" fillId="9" borderId="75" xfId="0" applyFont="1" applyFill="1" applyBorder="1" applyAlignment="1">
      <alignment horizontal="center" vertical="center" textRotation="255" shrinkToFit="1"/>
    </xf>
    <xf numFmtId="0" fontId="79" fillId="0" borderId="114" xfId="0" applyFont="1" applyBorder="1" applyAlignment="1">
      <alignment horizontal="center" vertical="center" textRotation="255"/>
    </xf>
    <xf numFmtId="0" fontId="79" fillId="0" borderId="116" xfId="0" applyFont="1" applyBorder="1" applyAlignment="1">
      <alignment horizontal="center" vertical="center" textRotation="255"/>
    </xf>
    <xf numFmtId="38" fontId="33" fillId="3" borderId="147" xfId="1" applyFont="1" applyFill="1" applyBorder="1" applyAlignment="1" applyProtection="1">
      <alignment vertical="center"/>
      <protection locked="0"/>
    </xf>
    <xf numFmtId="38" fontId="33" fillId="3" borderId="148" xfId="1" applyFont="1" applyFill="1" applyBorder="1" applyAlignment="1" applyProtection="1">
      <alignment vertical="center"/>
      <protection locked="0"/>
    </xf>
    <xf numFmtId="38" fontId="33" fillId="3" borderId="149" xfId="1" applyFont="1" applyFill="1" applyBorder="1" applyAlignment="1" applyProtection="1">
      <alignment vertical="center"/>
      <protection locked="0"/>
    </xf>
    <xf numFmtId="38" fontId="33" fillId="3" borderId="139" xfId="1" applyFont="1" applyFill="1" applyBorder="1" applyAlignment="1" applyProtection="1">
      <alignment vertical="center"/>
      <protection locked="0"/>
    </xf>
    <xf numFmtId="38" fontId="33" fillId="3" borderId="105" xfId="1" applyFont="1" applyFill="1" applyBorder="1" applyAlignment="1" applyProtection="1">
      <alignment vertical="center"/>
      <protection locked="0"/>
    </xf>
    <xf numFmtId="38" fontId="33" fillId="3" borderId="140" xfId="1" applyFont="1" applyFill="1" applyBorder="1" applyAlignment="1" applyProtection="1">
      <alignment vertical="center"/>
      <protection locked="0"/>
    </xf>
    <xf numFmtId="38" fontId="33" fillId="2" borderId="137" xfId="1" applyFont="1" applyFill="1" applyBorder="1" applyAlignment="1" applyProtection="1">
      <alignment vertical="center"/>
      <protection locked="0"/>
    </xf>
    <xf numFmtId="38" fontId="33" fillId="2" borderId="106" xfId="1" applyFont="1" applyFill="1" applyBorder="1" applyAlignment="1" applyProtection="1">
      <alignment vertical="center"/>
      <protection locked="0"/>
    </xf>
    <xf numFmtId="38" fontId="33" fillId="2" borderId="138" xfId="1" applyFont="1" applyFill="1" applyBorder="1" applyAlignment="1" applyProtection="1">
      <alignment vertical="center"/>
      <protection locked="0"/>
    </xf>
    <xf numFmtId="0" fontId="33" fillId="9" borderId="194" xfId="0" applyFont="1" applyFill="1" applyBorder="1" applyAlignment="1">
      <alignment horizontal="center" vertical="center" shrinkToFit="1"/>
    </xf>
    <xf numFmtId="0" fontId="33" fillId="9" borderId="195" xfId="0" applyFont="1" applyFill="1" applyBorder="1" applyAlignment="1">
      <alignment horizontal="center" vertical="center" shrinkToFit="1"/>
    </xf>
    <xf numFmtId="0" fontId="33" fillId="3" borderId="194" xfId="0" applyFont="1" applyFill="1" applyBorder="1" applyAlignment="1" applyProtection="1">
      <alignment horizontal="center" vertical="center" shrinkToFit="1"/>
      <protection locked="0"/>
    </xf>
    <xf numFmtId="0" fontId="33" fillId="3" borderId="195" xfId="0" applyFont="1" applyFill="1" applyBorder="1" applyAlignment="1" applyProtection="1">
      <alignment horizontal="center" vertical="center" shrinkToFit="1"/>
      <protection locked="0"/>
    </xf>
    <xf numFmtId="0" fontId="33" fillId="3" borderId="112" xfId="0" applyFont="1" applyFill="1" applyBorder="1" applyAlignment="1" applyProtection="1">
      <alignment horizontal="center" vertical="center" shrinkToFit="1"/>
      <protection locked="0"/>
    </xf>
    <xf numFmtId="0" fontId="33" fillId="3" borderId="196" xfId="0" applyFont="1" applyFill="1" applyBorder="1" applyAlignment="1" applyProtection="1">
      <alignment horizontal="center" vertical="center" shrinkToFit="1"/>
      <protection locked="0"/>
    </xf>
    <xf numFmtId="38" fontId="33" fillId="3" borderId="137" xfId="1" applyFont="1" applyFill="1" applyBorder="1" applyAlignment="1" applyProtection="1">
      <alignment vertical="center"/>
      <protection locked="0"/>
    </xf>
    <xf numFmtId="38" fontId="33" fillId="3" borderId="106" xfId="1" applyFont="1" applyFill="1" applyBorder="1" applyAlignment="1" applyProtection="1">
      <alignment vertical="center"/>
      <protection locked="0"/>
    </xf>
    <xf numFmtId="38" fontId="33" fillId="3" borderId="138" xfId="1" applyFont="1" applyFill="1" applyBorder="1" applyAlignment="1" applyProtection="1">
      <alignment vertical="center"/>
      <protection locked="0"/>
    </xf>
    <xf numFmtId="0" fontId="33" fillId="9" borderId="9" xfId="0" applyFont="1" applyFill="1" applyBorder="1" applyAlignment="1">
      <alignment vertical="center" shrinkToFit="1"/>
    </xf>
    <xf numFmtId="0" fontId="33" fillId="0" borderId="10" xfId="0" applyFont="1" applyBorder="1" applyAlignment="1">
      <alignment vertical="center" shrinkToFit="1"/>
    </xf>
    <xf numFmtId="0" fontId="33" fillId="0" borderId="208" xfId="0" applyFont="1" applyBorder="1" applyAlignment="1">
      <alignment vertical="center" shrinkToFit="1"/>
    </xf>
    <xf numFmtId="38" fontId="33" fillId="2" borderId="129" xfId="1" applyFont="1" applyFill="1" applyBorder="1" applyAlignment="1" applyProtection="1">
      <alignment vertical="center"/>
      <protection locked="0"/>
    </xf>
    <xf numFmtId="38" fontId="33" fillId="2" borderId="130" xfId="1" applyFont="1" applyFill="1" applyBorder="1" applyAlignment="1" applyProtection="1">
      <alignment vertical="center"/>
      <protection locked="0"/>
    </xf>
    <xf numFmtId="38" fontId="33" fillId="2" borderId="104" xfId="1" applyFont="1" applyFill="1" applyBorder="1" applyAlignment="1" applyProtection="1">
      <alignment vertical="center"/>
      <protection locked="0"/>
    </xf>
    <xf numFmtId="0" fontId="33" fillId="2" borderId="204" xfId="0" applyFont="1" applyFill="1" applyBorder="1" applyProtection="1">
      <alignment vertical="center"/>
      <protection locked="0"/>
    </xf>
    <xf numFmtId="0" fontId="33" fillId="2" borderId="206" xfId="0" applyFont="1" applyFill="1" applyBorder="1" applyProtection="1">
      <alignment vertical="center"/>
      <protection locked="0"/>
    </xf>
    <xf numFmtId="0" fontId="33" fillId="2" borderId="205" xfId="0" applyFont="1" applyFill="1" applyBorder="1" applyProtection="1">
      <alignment vertical="center"/>
      <protection locked="0"/>
    </xf>
    <xf numFmtId="0" fontId="33" fillId="2" borderId="207" xfId="0" applyFont="1" applyFill="1" applyBorder="1" applyProtection="1">
      <alignment vertical="center"/>
      <protection locked="0"/>
    </xf>
    <xf numFmtId="38" fontId="33" fillId="2" borderId="85" xfId="1" applyFont="1" applyFill="1" applyBorder="1" applyAlignment="1" applyProtection="1">
      <alignment vertical="center"/>
      <protection locked="0"/>
    </xf>
    <xf numFmtId="0" fontId="33" fillId="0" borderId="85" xfId="0" applyFont="1" applyBorder="1" applyProtection="1">
      <alignment vertical="center"/>
      <protection locked="0"/>
    </xf>
    <xf numFmtId="0" fontId="33" fillId="0" borderId="9" xfId="0" applyFont="1" applyBorder="1" applyAlignment="1">
      <alignment horizontal="center" vertical="center"/>
    </xf>
    <xf numFmtId="0" fontId="33" fillId="0" borderId="10" xfId="0" applyFont="1" applyBorder="1" applyAlignment="1">
      <alignment horizontal="center" vertical="center"/>
    </xf>
    <xf numFmtId="0" fontId="33" fillId="9" borderId="118" xfId="0" applyFont="1" applyFill="1" applyBorder="1">
      <alignment vertical="center"/>
    </xf>
    <xf numFmtId="0" fontId="33" fillId="9" borderId="76" xfId="0" applyFont="1" applyFill="1" applyBorder="1">
      <alignment vertical="center"/>
    </xf>
    <xf numFmtId="0" fontId="33" fillId="9" borderId="115" xfId="0" applyFont="1" applyFill="1" applyBorder="1">
      <alignment vertical="center"/>
    </xf>
    <xf numFmtId="0" fontId="45" fillId="2" borderId="144" xfId="0" applyFont="1" applyFill="1" applyBorder="1" applyAlignment="1" applyProtection="1">
      <alignment vertical="center" shrinkToFit="1"/>
      <protection locked="0"/>
    </xf>
    <xf numFmtId="0" fontId="33" fillId="0" borderId="145" xfId="0" applyFont="1" applyBorder="1" applyAlignment="1" applyProtection="1">
      <alignment vertical="center" shrinkToFit="1"/>
      <protection locked="0"/>
    </xf>
    <xf numFmtId="0" fontId="33" fillId="0" borderId="146" xfId="0" applyFont="1" applyBorder="1" applyAlignment="1" applyProtection="1">
      <alignment vertical="center" shrinkToFit="1"/>
      <protection locked="0"/>
    </xf>
    <xf numFmtId="0" fontId="45" fillId="2" borderId="120" xfId="0" applyFont="1" applyFill="1" applyBorder="1" applyAlignment="1" applyProtection="1">
      <alignment vertical="center" shrinkToFit="1"/>
      <protection locked="0"/>
    </xf>
    <xf numFmtId="0" fontId="33" fillId="2" borderId="103" xfId="0" applyFont="1" applyFill="1" applyBorder="1" applyAlignment="1" applyProtection="1">
      <alignment horizontal="center" vertical="center" shrinkToFit="1"/>
      <protection locked="0"/>
    </xf>
    <xf numFmtId="0" fontId="33" fillId="2" borderId="85" xfId="0" applyFont="1" applyFill="1" applyBorder="1" applyAlignment="1" applyProtection="1">
      <alignment horizontal="center" vertical="center" shrinkToFit="1"/>
      <protection locked="0"/>
    </xf>
    <xf numFmtId="0" fontId="33" fillId="9" borderId="24" xfId="0" applyFont="1" applyFill="1" applyBorder="1" applyAlignment="1">
      <alignment horizontal="center" vertical="center" wrapText="1"/>
    </xf>
    <xf numFmtId="0" fontId="33" fillId="9" borderId="25" xfId="0" applyFont="1" applyFill="1" applyBorder="1" applyAlignment="1">
      <alignment horizontal="center" vertical="center"/>
    </xf>
    <xf numFmtId="0" fontId="33" fillId="9" borderId="26" xfId="0" applyFont="1" applyFill="1" applyBorder="1" applyAlignment="1">
      <alignment horizontal="center" vertical="center"/>
    </xf>
    <xf numFmtId="0" fontId="72" fillId="9" borderId="98" xfId="0" applyFont="1" applyFill="1" applyBorder="1" applyAlignment="1">
      <alignment vertical="center" shrinkToFit="1"/>
    </xf>
    <xf numFmtId="0" fontId="72" fillId="9" borderId="88" xfId="0" applyFont="1" applyFill="1" applyBorder="1" applyAlignment="1">
      <alignment vertical="center" shrinkToFit="1"/>
    </xf>
    <xf numFmtId="0" fontId="33" fillId="9" borderId="88" xfId="0" applyFont="1" applyFill="1" applyBorder="1" applyAlignment="1">
      <alignment vertical="center" shrinkToFit="1"/>
    </xf>
    <xf numFmtId="0" fontId="45" fillId="2" borderId="120" xfId="0" applyFont="1" applyFill="1" applyBorder="1" applyAlignment="1" applyProtection="1">
      <alignment horizontal="center" vertical="center" shrinkToFit="1"/>
      <protection locked="0"/>
    </xf>
    <xf numFmtId="0" fontId="45" fillId="2" borderId="95" xfId="0" applyFont="1" applyFill="1" applyBorder="1" applyAlignment="1" applyProtection="1">
      <alignment horizontal="center" vertical="center" shrinkToFit="1"/>
      <protection locked="0"/>
    </xf>
    <xf numFmtId="0" fontId="45" fillId="2" borderId="131" xfId="0" applyFont="1" applyFill="1" applyBorder="1" applyAlignment="1" applyProtection="1">
      <alignment vertical="center" shrinkToFit="1"/>
      <protection locked="0"/>
    </xf>
    <xf numFmtId="0" fontId="33" fillId="0" borderId="132" xfId="0" applyFont="1" applyBorder="1" applyAlignment="1" applyProtection="1">
      <alignment vertical="center" shrinkToFit="1"/>
      <protection locked="0"/>
    </xf>
    <xf numFmtId="0" fontId="33" fillId="0" borderId="133" xfId="0" applyFont="1" applyBorder="1" applyAlignment="1" applyProtection="1">
      <alignment vertical="center" shrinkToFit="1"/>
      <protection locked="0"/>
    </xf>
    <xf numFmtId="0" fontId="33" fillId="3" borderId="17" xfId="0" applyFont="1" applyFill="1" applyBorder="1" applyAlignment="1" applyProtection="1">
      <alignment horizontal="center" vertical="center" shrinkToFit="1"/>
      <protection locked="0"/>
    </xf>
    <xf numFmtId="0" fontId="33" fillId="3" borderId="3" xfId="0" applyFont="1" applyFill="1" applyBorder="1" applyAlignment="1" applyProtection="1">
      <alignment horizontal="center" vertical="center" shrinkToFit="1"/>
      <protection locked="0"/>
    </xf>
    <xf numFmtId="0" fontId="33" fillId="3" borderId="3" xfId="0" applyFont="1" applyFill="1" applyBorder="1" applyAlignment="1" applyProtection="1">
      <alignment horizontal="center" vertical="center" wrapText="1"/>
      <protection locked="0"/>
    </xf>
    <xf numFmtId="0" fontId="45" fillId="3" borderId="3" xfId="0" applyFont="1" applyFill="1" applyBorder="1" applyAlignment="1" applyProtection="1">
      <alignment horizontal="center" vertical="center" shrinkToFit="1"/>
      <protection locked="0"/>
    </xf>
    <xf numFmtId="0" fontId="45" fillId="3" borderId="15" xfId="0" applyFont="1" applyFill="1" applyBorder="1" applyAlignment="1" applyProtection="1">
      <alignment horizontal="center" vertical="center" shrinkToFit="1"/>
      <protection locked="0"/>
    </xf>
    <xf numFmtId="0" fontId="45" fillId="3" borderId="85" xfId="0" applyFont="1" applyFill="1" applyBorder="1" applyAlignment="1" applyProtection="1">
      <alignment horizontal="center" vertical="center" shrinkToFit="1"/>
      <protection locked="0"/>
    </xf>
    <xf numFmtId="0" fontId="45" fillId="3" borderId="85" xfId="0" applyFont="1" applyFill="1" applyBorder="1" applyAlignment="1" applyProtection="1">
      <alignment vertical="center" shrinkToFit="1"/>
      <protection locked="0"/>
    </xf>
    <xf numFmtId="0" fontId="33" fillId="9" borderId="4" xfId="0" applyFont="1" applyFill="1" applyBorder="1" applyAlignment="1">
      <alignment vertical="center" shrinkToFit="1"/>
    </xf>
    <xf numFmtId="0" fontId="33" fillId="0" borderId="5" xfId="0" applyFont="1" applyBorder="1" applyAlignment="1">
      <alignment vertical="center" shrinkToFit="1"/>
    </xf>
    <xf numFmtId="0" fontId="33" fillId="0" borderId="6" xfId="0" applyFont="1" applyBorder="1" applyAlignment="1">
      <alignment vertical="center" shrinkToFit="1"/>
    </xf>
    <xf numFmtId="40" fontId="76" fillId="2" borderId="120" xfId="1" applyNumberFormat="1" applyFont="1" applyFill="1" applyBorder="1" applyAlignment="1" applyProtection="1">
      <alignment vertical="center"/>
      <protection locked="0"/>
    </xf>
    <xf numFmtId="40" fontId="76" fillId="2" borderId="95" xfId="1" applyNumberFormat="1" applyFont="1" applyFill="1" applyBorder="1" applyAlignment="1" applyProtection="1">
      <alignment vertical="center"/>
      <protection locked="0"/>
    </xf>
    <xf numFmtId="40" fontId="76" fillId="2" borderId="103" xfId="1" applyNumberFormat="1" applyFont="1" applyFill="1" applyBorder="1" applyAlignment="1" applyProtection="1">
      <alignment vertical="center"/>
      <protection locked="0"/>
    </xf>
    <xf numFmtId="38" fontId="76" fillId="5" borderId="200" xfId="1" applyFont="1" applyFill="1" applyBorder="1" applyAlignment="1">
      <alignment vertical="center"/>
    </xf>
    <xf numFmtId="38" fontId="76" fillId="5" borderId="81" xfId="1" applyFont="1" applyFill="1" applyBorder="1" applyAlignment="1">
      <alignment vertical="center"/>
    </xf>
    <xf numFmtId="0" fontId="33" fillId="5" borderId="201" xfId="0" applyFont="1" applyFill="1" applyBorder="1">
      <alignment vertical="center"/>
    </xf>
    <xf numFmtId="40" fontId="33" fillId="0" borderId="15" xfId="1" applyNumberFormat="1" applyFont="1" applyFill="1" applyBorder="1" applyAlignment="1">
      <alignment vertical="center"/>
    </xf>
    <xf numFmtId="40" fontId="33" fillId="0" borderId="16" xfId="1" applyNumberFormat="1" applyFont="1" applyFill="1" applyBorder="1" applyAlignment="1">
      <alignment vertical="center"/>
    </xf>
    <xf numFmtId="0" fontId="72" fillId="2" borderId="124" xfId="0" applyFont="1" applyFill="1" applyBorder="1" applyAlignment="1" applyProtection="1">
      <alignment vertical="center" wrapText="1"/>
      <protection locked="0"/>
    </xf>
    <xf numFmtId="0" fontId="72" fillId="2" borderId="87" xfId="0" applyFont="1" applyFill="1" applyBorder="1" applyAlignment="1" applyProtection="1">
      <alignment vertical="center" wrapText="1"/>
      <protection locked="0"/>
    </xf>
    <xf numFmtId="0" fontId="72" fillId="2" borderId="125" xfId="0" applyFont="1" applyFill="1" applyBorder="1" applyAlignment="1" applyProtection="1">
      <alignment vertical="center" wrapText="1"/>
      <protection locked="0"/>
    </xf>
    <xf numFmtId="0" fontId="33" fillId="11" borderId="80" xfId="0" applyFont="1" applyFill="1" applyBorder="1">
      <alignment vertical="center"/>
    </xf>
    <xf numFmtId="0" fontId="33" fillId="0" borderId="81" xfId="0" applyFont="1" applyBorder="1">
      <alignment vertical="center"/>
    </xf>
    <xf numFmtId="0" fontId="33" fillId="0" borderId="67" xfId="0" applyFont="1" applyBorder="1">
      <alignment vertical="center"/>
    </xf>
    <xf numFmtId="0" fontId="33" fillId="0" borderId="65" xfId="0" applyFont="1" applyBorder="1">
      <alignment vertical="center"/>
    </xf>
    <xf numFmtId="0" fontId="72" fillId="0" borderId="322" xfId="0" applyFont="1" applyBorder="1" applyAlignment="1">
      <alignment horizontal="right" vertical="center"/>
    </xf>
    <xf numFmtId="0" fontId="72" fillId="0" borderId="323" xfId="0" applyFont="1" applyBorder="1" applyAlignment="1">
      <alignment horizontal="right" vertical="center"/>
    </xf>
    <xf numFmtId="0" fontId="33" fillId="9" borderId="42" xfId="0" applyFont="1" applyFill="1" applyBorder="1" applyAlignment="1">
      <alignment vertical="center" wrapText="1"/>
    </xf>
    <xf numFmtId="0" fontId="33" fillId="9" borderId="29" xfId="0" applyFont="1" applyFill="1" applyBorder="1">
      <alignment vertical="center"/>
    </xf>
    <xf numFmtId="0" fontId="33" fillId="9" borderId="3" xfId="0" applyFont="1" applyFill="1" applyBorder="1" applyAlignment="1">
      <alignment vertical="center" textRotation="255"/>
    </xf>
    <xf numFmtId="0" fontId="33" fillId="0" borderId="3" xfId="0" applyFont="1" applyBorder="1" applyAlignment="1" applyProtection="1">
      <alignment vertical="center" shrinkToFit="1"/>
      <protection locked="0"/>
    </xf>
    <xf numFmtId="0" fontId="33" fillId="2" borderId="13" xfId="0" applyFont="1" applyFill="1" applyBorder="1" applyAlignment="1" applyProtection="1">
      <alignment vertical="center" shrinkToFit="1"/>
      <protection locked="0"/>
    </xf>
    <xf numFmtId="0" fontId="45" fillId="3" borderId="124" xfId="0" applyFont="1" applyFill="1" applyBorder="1" applyAlignment="1" applyProtection="1">
      <alignment vertical="center" shrinkToFit="1"/>
      <protection locked="0"/>
    </xf>
    <xf numFmtId="0" fontId="33" fillId="0" borderId="87" xfId="0" applyFont="1" applyBorder="1" applyAlignment="1" applyProtection="1">
      <alignment vertical="center" shrinkToFit="1"/>
      <protection locked="0"/>
    </xf>
    <xf numFmtId="0" fontId="33" fillId="0" borderId="125" xfId="0" applyFont="1" applyBorder="1" applyAlignment="1" applyProtection="1">
      <alignment vertical="center" shrinkToFit="1"/>
      <protection locked="0"/>
    </xf>
    <xf numFmtId="0" fontId="33" fillId="0" borderId="112" xfId="0" applyFont="1" applyBorder="1" applyAlignment="1">
      <alignment horizontal="center" vertical="center"/>
    </xf>
    <xf numFmtId="179" fontId="33" fillId="0" borderId="100" xfId="0" applyNumberFormat="1" applyFont="1" applyBorder="1">
      <alignment vertical="center"/>
    </xf>
    <xf numFmtId="179" fontId="33" fillId="0" borderId="64" xfId="0" applyNumberFormat="1" applyFont="1" applyBorder="1">
      <alignment vertical="center"/>
    </xf>
    <xf numFmtId="0" fontId="33" fillId="2" borderId="85" xfId="0" applyFont="1" applyFill="1" applyBorder="1" applyAlignment="1" applyProtection="1">
      <alignment vertical="center" shrinkToFit="1"/>
      <protection locked="0"/>
    </xf>
    <xf numFmtId="0" fontId="33" fillId="3" borderId="85" xfId="0" applyFont="1" applyFill="1" applyBorder="1" applyAlignment="1" applyProtection="1">
      <alignment horizontal="center" vertical="center"/>
      <protection locked="0"/>
    </xf>
    <xf numFmtId="0" fontId="45" fillId="0" borderId="120" xfId="0" applyFont="1" applyBorder="1" applyAlignment="1" applyProtection="1">
      <alignment vertical="center" shrinkToFit="1"/>
      <protection locked="0"/>
    </xf>
    <xf numFmtId="0" fontId="33" fillId="9" borderId="3" xfId="0" applyFont="1" applyFill="1" applyBorder="1" applyAlignment="1">
      <alignment vertical="center" wrapText="1" shrinkToFit="1"/>
    </xf>
    <xf numFmtId="0" fontId="33" fillId="2" borderId="85" xfId="0" applyFont="1" applyFill="1" applyBorder="1" applyAlignment="1" applyProtection="1">
      <alignment horizontal="center" vertical="center"/>
      <protection locked="0"/>
    </xf>
    <xf numFmtId="0" fontId="72" fillId="9" borderId="3" xfId="0" applyFont="1" applyFill="1" applyBorder="1">
      <alignment vertical="center"/>
    </xf>
    <xf numFmtId="0" fontId="72" fillId="3" borderId="237" xfId="0" applyFont="1" applyFill="1" applyBorder="1" applyAlignment="1" applyProtection="1">
      <alignment horizontal="center" vertical="center" wrapText="1" shrinkToFit="1"/>
      <protection locked="0"/>
    </xf>
    <xf numFmtId="0" fontId="33" fillId="9" borderId="32" xfId="0" applyFont="1" applyFill="1" applyBorder="1" applyAlignment="1">
      <alignment horizontal="center" vertical="center"/>
    </xf>
    <xf numFmtId="0" fontId="33" fillId="9" borderId="33" xfId="0" applyFont="1" applyFill="1" applyBorder="1" applyAlignment="1">
      <alignment horizontal="center" vertical="center"/>
    </xf>
    <xf numFmtId="0" fontId="33" fillId="9" borderId="112" xfId="0" applyFont="1" applyFill="1" applyBorder="1" applyAlignment="1">
      <alignment horizontal="center" vertical="center"/>
    </xf>
    <xf numFmtId="0" fontId="72" fillId="3" borderId="120" xfId="0" applyFont="1" applyFill="1" applyBorder="1" applyAlignment="1" applyProtection="1">
      <alignment horizontal="center" vertical="center" wrapText="1"/>
      <protection locked="0"/>
    </xf>
    <xf numFmtId="0" fontId="72" fillId="3" borderId="95" xfId="0" applyFont="1" applyFill="1" applyBorder="1" applyAlignment="1" applyProtection="1">
      <alignment horizontal="center" vertical="center" wrapText="1"/>
      <protection locked="0"/>
    </xf>
    <xf numFmtId="0" fontId="72" fillId="3" borderId="103" xfId="0" applyFont="1" applyFill="1" applyBorder="1" applyAlignment="1" applyProtection="1">
      <alignment horizontal="center" vertical="center" wrapText="1"/>
      <protection locked="0"/>
    </xf>
    <xf numFmtId="0" fontId="45" fillId="9" borderId="14" xfId="0" applyFont="1" applyFill="1" applyBorder="1" applyAlignment="1">
      <alignment horizontal="center" vertical="center"/>
    </xf>
    <xf numFmtId="0" fontId="33" fillId="9" borderId="14" xfId="0" applyFont="1" applyFill="1" applyBorder="1">
      <alignment vertical="center"/>
    </xf>
    <xf numFmtId="0" fontId="45" fillId="9" borderId="3" xfId="0" applyFont="1" applyFill="1" applyBorder="1" applyAlignment="1">
      <alignment vertical="center" textRotation="255" shrinkToFit="1"/>
    </xf>
    <xf numFmtId="0" fontId="33" fillId="9" borderId="25" xfId="0" applyFont="1" applyFill="1" applyBorder="1">
      <alignment vertical="center"/>
    </xf>
    <xf numFmtId="0" fontId="33" fillId="9" borderId="26" xfId="0" applyFont="1" applyFill="1" applyBorder="1">
      <alignment vertical="center"/>
    </xf>
    <xf numFmtId="0" fontId="33" fillId="9" borderId="39" xfId="0" applyFont="1" applyFill="1" applyBorder="1" applyAlignment="1">
      <alignment horizontal="center" vertical="center"/>
    </xf>
    <xf numFmtId="0" fontId="33" fillId="0" borderId="40" xfId="0" applyFont="1" applyBorder="1" applyAlignment="1">
      <alignment horizontal="center" vertical="center"/>
    </xf>
    <xf numFmtId="0" fontId="33" fillId="0" borderId="41" xfId="0" applyFont="1" applyBorder="1" applyAlignment="1">
      <alignment horizontal="center" vertical="center"/>
    </xf>
    <xf numFmtId="0" fontId="45" fillId="3" borderId="29" xfId="0" applyFont="1" applyFill="1" applyBorder="1" applyAlignment="1" applyProtection="1">
      <alignment horizontal="center" vertical="center" wrapText="1"/>
      <protection locked="0"/>
    </xf>
    <xf numFmtId="0" fontId="45" fillId="3" borderId="30" xfId="0" applyFont="1" applyFill="1" applyBorder="1" applyAlignment="1" applyProtection="1">
      <alignment horizontal="center" vertical="center" wrapText="1"/>
      <protection locked="0"/>
    </xf>
    <xf numFmtId="0" fontId="45" fillId="3" borderId="31" xfId="0" applyFont="1" applyFill="1" applyBorder="1" applyAlignment="1" applyProtection="1">
      <alignment horizontal="center" vertical="center" wrapText="1"/>
      <protection locked="0"/>
    </xf>
    <xf numFmtId="0" fontId="33" fillId="9" borderId="14" xfId="0" applyFont="1" applyFill="1" applyBorder="1" applyAlignment="1">
      <alignment horizontal="center" vertical="center"/>
    </xf>
    <xf numFmtId="0" fontId="33" fillId="9" borderId="12" xfId="0" applyFont="1" applyFill="1" applyBorder="1" applyAlignment="1">
      <alignment horizontal="center" vertical="center"/>
    </xf>
    <xf numFmtId="0" fontId="33" fillId="9" borderId="42" xfId="0" applyFont="1" applyFill="1" applyBorder="1" applyAlignment="1">
      <alignment vertical="center" textRotation="255"/>
    </xf>
    <xf numFmtId="0" fontId="33" fillId="0" borderId="3" xfId="0" applyFont="1" applyBorder="1" applyAlignment="1">
      <alignment vertical="center" shrinkToFit="1"/>
    </xf>
    <xf numFmtId="0" fontId="33" fillId="3" borderId="180" xfId="0" applyFont="1" applyFill="1" applyBorder="1" applyAlignment="1" applyProtection="1">
      <alignment horizontal="center" vertical="center" shrinkToFit="1"/>
      <protection locked="0"/>
    </xf>
    <xf numFmtId="0" fontId="45" fillId="0" borderId="0" xfId="0" applyFont="1" applyAlignment="1">
      <alignment vertical="center" shrinkToFit="1"/>
    </xf>
    <xf numFmtId="0" fontId="33" fillId="0" borderId="0" xfId="0" applyFont="1" applyAlignment="1">
      <alignment vertical="center" shrinkToFit="1"/>
    </xf>
    <xf numFmtId="0" fontId="45" fillId="3" borderId="139" xfId="0" applyFont="1" applyFill="1" applyBorder="1" applyAlignment="1" applyProtection="1">
      <alignment horizontal="left" vertical="center" shrinkToFit="1"/>
      <protection locked="0"/>
    </xf>
    <xf numFmtId="0" fontId="45" fillId="3" borderId="105" xfId="0" applyFont="1" applyFill="1" applyBorder="1" applyAlignment="1" applyProtection="1">
      <alignment horizontal="left" vertical="center" shrinkToFit="1"/>
      <protection locked="0"/>
    </xf>
    <xf numFmtId="0" fontId="45" fillId="3" borderId="140" xfId="0" applyFont="1" applyFill="1" applyBorder="1" applyAlignment="1" applyProtection="1">
      <alignment horizontal="left" vertical="center" shrinkToFit="1"/>
      <protection locked="0"/>
    </xf>
    <xf numFmtId="0" fontId="33" fillId="3" borderId="181" xfId="0" applyFont="1" applyFill="1" applyBorder="1" applyAlignment="1" applyProtection="1">
      <alignment horizontal="center" vertical="center"/>
      <protection locked="0"/>
    </xf>
    <xf numFmtId="0" fontId="33" fillId="3" borderId="182" xfId="0" applyFont="1" applyFill="1" applyBorder="1" applyAlignment="1" applyProtection="1">
      <alignment horizontal="center" vertical="center"/>
      <protection locked="0"/>
    </xf>
    <xf numFmtId="0" fontId="33" fillId="3" borderId="183" xfId="0" applyFont="1" applyFill="1" applyBorder="1" applyAlignment="1" applyProtection="1">
      <alignment horizontal="center" vertical="center"/>
      <protection locked="0"/>
    </xf>
    <xf numFmtId="0" fontId="72" fillId="3" borderId="4" xfId="0" applyFont="1" applyFill="1" applyBorder="1" applyAlignment="1" applyProtection="1">
      <alignment horizontal="center" vertical="center" wrapText="1"/>
      <protection locked="0"/>
    </xf>
    <xf numFmtId="0" fontId="72" fillId="3" borderId="6" xfId="0" applyFont="1" applyFill="1" applyBorder="1" applyAlignment="1" applyProtection="1">
      <alignment horizontal="center" vertical="center" wrapText="1"/>
      <protection locked="0"/>
    </xf>
    <xf numFmtId="0" fontId="72" fillId="3" borderId="7" xfId="0" applyFont="1" applyFill="1" applyBorder="1" applyAlignment="1" applyProtection="1">
      <alignment horizontal="center" vertical="center" wrapText="1"/>
      <protection locked="0"/>
    </xf>
    <xf numFmtId="0" fontId="72" fillId="3" borderId="8" xfId="0" applyFont="1" applyFill="1" applyBorder="1" applyAlignment="1" applyProtection="1">
      <alignment horizontal="center" vertical="center" wrapText="1"/>
      <protection locked="0"/>
    </xf>
    <xf numFmtId="0" fontId="72" fillId="3" borderId="9" xfId="0" applyFont="1" applyFill="1" applyBorder="1" applyAlignment="1" applyProtection="1">
      <alignment horizontal="center" vertical="center" wrapText="1"/>
      <protection locked="0"/>
    </xf>
    <xf numFmtId="0" fontId="72" fillId="3" borderId="11" xfId="0" applyFont="1" applyFill="1" applyBorder="1" applyAlignment="1" applyProtection="1">
      <alignment horizontal="center" vertical="center" wrapText="1"/>
      <protection locked="0"/>
    </xf>
    <xf numFmtId="0" fontId="72" fillId="3" borderId="327" xfId="0" applyFont="1" applyFill="1" applyBorder="1" applyAlignment="1" applyProtection="1">
      <alignment horizontal="center" vertical="center" wrapText="1"/>
      <protection locked="0"/>
    </xf>
    <xf numFmtId="0" fontId="33" fillId="2" borderId="125" xfId="0" applyFont="1" applyFill="1" applyBorder="1" applyAlignment="1" applyProtection="1">
      <alignment horizontal="center" vertical="center"/>
      <protection locked="0"/>
    </xf>
    <xf numFmtId="0" fontId="33" fillId="3" borderId="29" xfId="0" applyFont="1" applyFill="1" applyBorder="1" applyAlignment="1" applyProtection="1">
      <alignment horizontal="center" vertical="center" shrinkToFit="1"/>
      <protection locked="0"/>
    </xf>
    <xf numFmtId="0" fontId="33" fillId="3" borderId="30" xfId="0" applyFont="1" applyFill="1" applyBorder="1" applyAlignment="1" applyProtection="1">
      <alignment horizontal="center" vertical="center" shrinkToFit="1"/>
      <protection locked="0"/>
    </xf>
    <xf numFmtId="0" fontId="33" fillId="3" borderId="31" xfId="0" applyFont="1" applyFill="1" applyBorder="1" applyAlignment="1" applyProtection="1">
      <alignment horizontal="center" vertical="center" shrinkToFit="1"/>
      <protection locked="0"/>
    </xf>
    <xf numFmtId="0" fontId="33" fillId="3" borderId="39" xfId="0" applyFont="1" applyFill="1" applyBorder="1" applyAlignment="1" applyProtection="1">
      <alignment horizontal="center" vertical="center" shrinkToFit="1"/>
      <protection locked="0"/>
    </xf>
    <xf numFmtId="0" fontId="33" fillId="3" borderId="40" xfId="0" applyFont="1" applyFill="1" applyBorder="1" applyAlignment="1" applyProtection="1">
      <alignment horizontal="center" vertical="center" shrinkToFit="1"/>
      <protection locked="0"/>
    </xf>
    <xf numFmtId="0" fontId="33" fillId="3" borderId="41" xfId="0" applyFont="1" applyFill="1" applyBorder="1" applyAlignment="1" applyProtection="1">
      <alignment horizontal="center" vertical="center" shrinkToFit="1"/>
      <protection locked="0"/>
    </xf>
    <xf numFmtId="0" fontId="33" fillId="9" borderId="38" xfId="0" applyFont="1" applyFill="1" applyBorder="1" applyAlignment="1">
      <alignment vertical="center" shrinkToFit="1"/>
    </xf>
    <xf numFmtId="0" fontId="54" fillId="6" borderId="15" xfId="0" applyFont="1" applyFill="1" applyBorder="1" applyAlignment="1">
      <alignment horizontal="center" vertical="center"/>
    </xf>
    <xf numFmtId="0" fontId="92" fillId="0" borderId="17" xfId="0" applyFont="1" applyBorder="1" applyAlignment="1">
      <alignment horizontal="center" vertical="center"/>
    </xf>
    <xf numFmtId="0" fontId="33" fillId="9" borderId="17" xfId="0" applyFont="1" applyFill="1" applyBorder="1" applyAlignment="1">
      <alignment vertical="center" wrapText="1"/>
    </xf>
    <xf numFmtId="0" fontId="33" fillId="2" borderId="85" xfId="0" applyFont="1" applyFill="1" applyBorder="1" applyProtection="1">
      <alignment vertical="center"/>
      <protection locked="0"/>
    </xf>
    <xf numFmtId="0" fontId="33" fillId="9" borderId="17" xfId="0" applyFont="1" applyFill="1" applyBorder="1" applyAlignment="1">
      <alignment horizontal="center" vertical="center" wrapText="1"/>
    </xf>
    <xf numFmtId="0" fontId="33" fillId="0" borderId="11" xfId="0" applyFont="1" applyBorder="1" applyAlignment="1">
      <alignment horizontal="center" vertical="center"/>
    </xf>
    <xf numFmtId="178" fontId="33" fillId="0" borderId="70" xfId="5" applyNumberFormat="1" applyFont="1" applyFill="1" applyBorder="1" applyAlignment="1" applyProtection="1">
      <alignment vertical="center"/>
    </xf>
    <xf numFmtId="178" fontId="33" fillId="0" borderId="71" xfId="5" applyNumberFormat="1" applyFont="1" applyFill="1" applyBorder="1" applyAlignment="1" applyProtection="1">
      <alignment vertical="center"/>
    </xf>
    <xf numFmtId="0" fontId="33" fillId="2" borderId="126" xfId="0" applyFont="1" applyFill="1" applyBorder="1" applyProtection="1">
      <alignment vertical="center"/>
      <protection locked="0"/>
    </xf>
    <xf numFmtId="0" fontId="33" fillId="0" borderId="128" xfId="0" applyFont="1" applyBorder="1" applyProtection="1">
      <alignment vertical="center"/>
      <protection locked="0"/>
    </xf>
    <xf numFmtId="0" fontId="33" fillId="9" borderId="6" xfId="0" applyFont="1" applyFill="1" applyBorder="1" applyAlignment="1">
      <alignment horizontal="center" vertical="center" wrapText="1"/>
    </xf>
    <xf numFmtId="0" fontId="33" fillId="9" borderId="14" xfId="0" applyFont="1" applyFill="1" applyBorder="1" applyAlignment="1">
      <alignment vertical="center" textRotation="255"/>
    </xf>
    <xf numFmtId="0" fontId="33" fillId="9" borderId="12" xfId="0" applyFont="1" applyFill="1" applyBorder="1">
      <alignment vertical="center"/>
    </xf>
    <xf numFmtId="0" fontId="33" fillId="2" borderId="173" xfId="0" applyFont="1" applyFill="1" applyBorder="1" applyProtection="1">
      <alignment vertical="center"/>
      <protection locked="0"/>
    </xf>
    <xf numFmtId="0" fontId="33" fillId="2" borderId="222" xfId="0" applyFont="1" applyFill="1" applyBorder="1" applyProtection="1">
      <alignment vertical="center"/>
      <protection locked="0"/>
    </xf>
    <xf numFmtId="0" fontId="33" fillId="0" borderId="222" xfId="0" applyFont="1" applyBorder="1" applyProtection="1">
      <alignment vertical="center"/>
      <protection locked="0"/>
    </xf>
    <xf numFmtId="0" fontId="33" fillId="0" borderId="102" xfId="0" applyFont="1" applyBorder="1" applyProtection="1">
      <alignment vertical="center"/>
      <protection locked="0"/>
    </xf>
    <xf numFmtId="0" fontId="33" fillId="9" borderId="12" xfId="0" applyFont="1" applyFill="1" applyBorder="1" applyAlignment="1">
      <alignment vertical="center" textRotation="255"/>
    </xf>
    <xf numFmtId="0" fontId="33" fillId="2" borderId="102" xfId="0" applyFont="1" applyFill="1" applyBorder="1" applyProtection="1">
      <alignment vertical="center"/>
      <protection locked="0"/>
    </xf>
    <xf numFmtId="0" fontId="76" fillId="2" borderId="124" xfId="0" applyFont="1" applyFill="1" applyBorder="1" applyAlignment="1" applyProtection="1">
      <alignment vertical="center" wrapText="1" shrinkToFit="1"/>
      <protection locked="0"/>
    </xf>
    <xf numFmtId="0" fontId="76" fillId="2" borderId="125" xfId="0" applyFont="1" applyFill="1" applyBorder="1" applyAlignment="1" applyProtection="1">
      <alignment vertical="center" wrapText="1" shrinkToFit="1"/>
      <protection locked="0"/>
    </xf>
    <xf numFmtId="0" fontId="76" fillId="2" borderId="124" xfId="0" applyFont="1" applyFill="1" applyBorder="1" applyAlignment="1" applyProtection="1">
      <alignment vertical="center" wrapText="1"/>
      <protection locked="0"/>
    </xf>
    <xf numFmtId="0" fontId="76" fillId="2" borderId="87" xfId="0" applyFont="1" applyFill="1" applyBorder="1" applyAlignment="1" applyProtection="1">
      <alignment vertical="center" wrapText="1"/>
      <protection locked="0"/>
    </xf>
    <xf numFmtId="0" fontId="76" fillId="2" borderId="125" xfId="0" applyFont="1" applyFill="1" applyBorder="1" applyAlignment="1" applyProtection="1">
      <alignment vertical="center" wrapText="1"/>
      <protection locked="0"/>
    </xf>
    <xf numFmtId="0" fontId="76" fillId="2" borderId="87" xfId="0" applyFont="1" applyFill="1" applyBorder="1" applyAlignment="1" applyProtection="1">
      <alignment vertical="center" wrapText="1" shrinkToFit="1"/>
      <protection locked="0"/>
    </xf>
    <xf numFmtId="0" fontId="76" fillId="0" borderId="3" xfId="0" applyFont="1" applyBorder="1" applyAlignment="1">
      <alignment vertical="center" textRotation="255" shrinkToFit="1"/>
    </xf>
    <xf numFmtId="0" fontId="76" fillId="0" borderId="3" xfId="0" applyFont="1" applyBorder="1">
      <alignment vertical="center"/>
    </xf>
    <xf numFmtId="0" fontId="76" fillId="0" borderId="15" xfId="0" applyFont="1" applyBorder="1">
      <alignment vertical="center"/>
    </xf>
    <xf numFmtId="0" fontId="76" fillId="0" borderId="3" xfId="0" applyFont="1" applyBorder="1" applyAlignment="1">
      <alignment vertical="center" wrapText="1"/>
    </xf>
    <xf numFmtId="0" fontId="76" fillId="0" borderId="3" xfId="0" applyFont="1" applyBorder="1" applyAlignment="1">
      <alignment horizontal="center" vertical="center"/>
    </xf>
    <xf numFmtId="0" fontId="76" fillId="0" borderId="3" xfId="0" applyFont="1" applyBorder="1" applyAlignment="1">
      <alignment horizontal="center" vertical="center" wrapText="1"/>
    </xf>
    <xf numFmtId="0" fontId="76" fillId="2" borderId="70" xfId="0" applyFont="1" applyFill="1" applyBorder="1" applyAlignment="1" applyProtection="1">
      <alignment horizontal="center" vertical="center"/>
      <protection locked="0"/>
    </xf>
    <xf numFmtId="0" fontId="14" fillId="0" borderId="16" xfId="0" applyFont="1" applyBorder="1">
      <alignment vertical="center"/>
    </xf>
    <xf numFmtId="0" fontId="14" fillId="0" borderId="17" xfId="0" applyFont="1" applyBorder="1">
      <alignment vertical="center"/>
    </xf>
    <xf numFmtId="0" fontId="33" fillId="0" borderId="8" xfId="0" applyFont="1" applyBorder="1">
      <alignment vertical="center"/>
    </xf>
    <xf numFmtId="0" fontId="33" fillId="0" borderId="11" xfId="0" applyFont="1" applyBorder="1">
      <alignment vertical="center"/>
    </xf>
    <xf numFmtId="0" fontId="33" fillId="10" borderId="4" xfId="0" applyFont="1" applyFill="1" applyBorder="1">
      <alignment vertical="center"/>
    </xf>
    <xf numFmtId="0" fontId="33" fillId="10" borderId="5" xfId="0" applyFont="1" applyFill="1" applyBorder="1">
      <alignment vertical="center"/>
    </xf>
    <xf numFmtId="0" fontId="33" fillId="3" borderId="134" xfId="0" applyFont="1" applyFill="1" applyBorder="1" applyAlignment="1" applyProtection="1">
      <alignment horizontal="center" vertical="center"/>
      <protection locked="0"/>
    </xf>
    <xf numFmtId="0" fontId="33" fillId="3" borderId="135" xfId="0" applyFont="1" applyFill="1" applyBorder="1" applyAlignment="1" applyProtection="1">
      <alignment horizontal="center" vertical="center"/>
      <protection locked="0"/>
    </xf>
    <xf numFmtId="0" fontId="33" fillId="3" borderId="136" xfId="0" applyFont="1" applyFill="1" applyBorder="1" applyAlignment="1" applyProtection="1">
      <alignment horizontal="center" vertical="center"/>
      <protection locked="0"/>
    </xf>
    <xf numFmtId="0" fontId="33" fillId="3" borderId="141" xfId="0" applyFont="1" applyFill="1" applyBorder="1" applyAlignment="1" applyProtection="1">
      <alignment horizontal="center" vertical="center"/>
      <protection locked="0"/>
    </xf>
    <xf numFmtId="0" fontId="33" fillId="3" borderId="171" xfId="0" applyFont="1" applyFill="1" applyBorder="1" applyAlignment="1" applyProtection="1">
      <alignment horizontal="center" vertical="center"/>
      <protection locked="0"/>
    </xf>
    <xf numFmtId="0" fontId="33" fillId="3" borderId="172" xfId="0" applyFont="1" applyFill="1" applyBorder="1" applyAlignment="1" applyProtection="1">
      <alignment horizontal="center" vertical="center"/>
      <protection locked="0"/>
    </xf>
    <xf numFmtId="0" fontId="72" fillId="3" borderId="324" xfId="0" applyFont="1" applyFill="1" applyBorder="1" applyAlignment="1" applyProtection="1">
      <alignment horizontal="center" vertical="center" wrapText="1" shrinkToFit="1"/>
      <protection locked="0"/>
    </xf>
    <xf numFmtId="0" fontId="33" fillId="0" borderId="12" xfId="0" applyFont="1" applyBorder="1" applyAlignment="1">
      <alignment horizontal="center" vertical="center"/>
    </xf>
    <xf numFmtId="0" fontId="76" fillId="3" borderId="124" xfId="0" applyFont="1" applyFill="1" applyBorder="1" applyAlignment="1" applyProtection="1">
      <alignment vertical="center" wrapText="1" shrinkToFit="1"/>
      <protection locked="0"/>
    </xf>
    <xf numFmtId="0" fontId="76" fillId="3" borderId="125" xfId="0" applyFont="1" applyFill="1" applyBorder="1" applyAlignment="1" applyProtection="1">
      <alignment vertical="center" wrapText="1" shrinkToFit="1"/>
      <protection locked="0"/>
    </xf>
    <xf numFmtId="0" fontId="76" fillId="3" borderId="124" xfId="0" applyFont="1" applyFill="1" applyBorder="1" applyAlignment="1" applyProtection="1">
      <alignment vertical="center" wrapText="1"/>
      <protection locked="0"/>
    </xf>
    <xf numFmtId="0" fontId="76" fillId="3" borderId="87" xfId="0" applyFont="1" applyFill="1" applyBorder="1" applyAlignment="1" applyProtection="1">
      <alignment vertical="center" wrapText="1"/>
      <protection locked="0"/>
    </xf>
    <xf numFmtId="0" fontId="76" fillId="3" borderId="125" xfId="0" applyFont="1" applyFill="1" applyBorder="1" applyAlignment="1" applyProtection="1">
      <alignment vertical="center" wrapText="1"/>
      <protection locked="0"/>
    </xf>
    <xf numFmtId="0" fontId="76" fillId="3" borderId="191" xfId="0" applyFont="1" applyFill="1" applyBorder="1" applyAlignment="1" applyProtection="1">
      <alignment vertical="center" wrapText="1" shrinkToFit="1"/>
      <protection locked="0"/>
    </xf>
    <xf numFmtId="0" fontId="76" fillId="3" borderId="192" xfId="0" applyFont="1" applyFill="1" applyBorder="1" applyAlignment="1" applyProtection="1">
      <alignment vertical="center" wrapText="1" shrinkToFit="1"/>
      <protection locked="0"/>
    </xf>
    <xf numFmtId="0" fontId="76" fillId="3" borderId="191" xfId="0" applyFont="1" applyFill="1" applyBorder="1" applyAlignment="1" applyProtection="1">
      <alignment vertical="center" wrapText="1"/>
      <protection locked="0"/>
    </xf>
    <xf numFmtId="0" fontId="76" fillId="3" borderId="193" xfId="0" applyFont="1" applyFill="1" applyBorder="1" applyAlignment="1" applyProtection="1">
      <alignment vertical="center" wrapText="1"/>
      <protection locked="0"/>
    </xf>
    <xf numFmtId="0" fontId="76" fillId="3" borderId="192" xfId="0" applyFont="1" applyFill="1" applyBorder="1" applyAlignment="1" applyProtection="1">
      <alignment vertical="center" wrapText="1"/>
      <protection locked="0"/>
    </xf>
    <xf numFmtId="0" fontId="82" fillId="0" borderId="0" xfId="0" applyFont="1" applyAlignment="1">
      <alignment horizontal="center" vertical="center"/>
    </xf>
    <xf numFmtId="0" fontId="83" fillId="0" borderId="0" xfId="0" applyFont="1" applyAlignment="1">
      <alignment horizontal="center" vertical="center"/>
    </xf>
    <xf numFmtId="0" fontId="72" fillId="3" borderId="325" xfId="0" applyFont="1" applyFill="1" applyBorder="1" applyAlignment="1" applyProtection="1">
      <alignment horizontal="center" vertical="center" wrapText="1" shrinkToFit="1"/>
      <protection locked="0"/>
    </xf>
    <xf numFmtId="0" fontId="45" fillId="9" borderId="28" xfId="0" applyFont="1" applyFill="1" applyBorder="1" applyAlignment="1">
      <alignment vertical="center" wrapText="1"/>
    </xf>
    <xf numFmtId="0" fontId="33" fillId="0" borderId="17" xfId="0" applyFont="1" applyBorder="1" applyAlignment="1">
      <alignment vertical="center" shrinkToFit="1"/>
    </xf>
    <xf numFmtId="0" fontId="33" fillId="9" borderId="4" xfId="0" applyFont="1" applyFill="1" applyBorder="1" applyAlignment="1">
      <alignment horizontal="center" vertical="center" textRotation="255"/>
    </xf>
    <xf numFmtId="0" fontId="33" fillId="0" borderId="7" xfId="0" applyFont="1" applyBorder="1" applyAlignment="1">
      <alignment vertical="center" textRotation="255"/>
    </xf>
    <xf numFmtId="0" fontId="33" fillId="0" borderId="9" xfId="0" applyFont="1" applyBorder="1" applyAlignment="1">
      <alignment vertical="center" textRotation="255"/>
    </xf>
    <xf numFmtId="0" fontId="33" fillId="9" borderId="24" xfId="0" applyFont="1" applyFill="1" applyBorder="1" applyAlignment="1">
      <alignment horizontal="center" vertical="center"/>
    </xf>
    <xf numFmtId="0" fontId="33" fillId="0" borderId="25" xfId="0" applyFont="1" applyBorder="1" applyAlignment="1">
      <alignment horizontal="center" vertical="center"/>
    </xf>
    <xf numFmtId="0" fontId="33" fillId="0" borderId="26" xfId="0" applyFont="1" applyBorder="1" applyAlignment="1">
      <alignment horizontal="center" vertical="center"/>
    </xf>
    <xf numFmtId="0" fontId="33" fillId="3" borderId="120" xfId="0" applyFont="1" applyFill="1" applyBorder="1" applyAlignment="1" applyProtection="1">
      <alignment horizontal="center" vertical="center" shrinkToFit="1"/>
      <protection locked="0"/>
    </xf>
    <xf numFmtId="0" fontId="33" fillId="3" borderId="103" xfId="0" applyFont="1" applyFill="1" applyBorder="1" applyAlignment="1" applyProtection="1">
      <alignment horizontal="center" vertical="center" shrinkToFit="1"/>
      <protection locked="0"/>
    </xf>
    <xf numFmtId="0" fontId="33" fillId="9" borderId="40" xfId="0" applyFont="1" applyFill="1" applyBorder="1" applyAlignment="1">
      <alignment horizontal="center" vertical="center"/>
    </xf>
    <xf numFmtId="0" fontId="33" fillId="9" borderId="41" xfId="0" applyFont="1" applyFill="1" applyBorder="1" applyAlignment="1">
      <alignment horizontal="center" vertical="center"/>
    </xf>
    <xf numFmtId="0" fontId="45" fillId="3" borderId="126" xfId="0" applyFont="1" applyFill="1" applyBorder="1" applyAlignment="1" applyProtection="1">
      <alignment horizontal="left" vertical="center" wrapText="1"/>
      <protection locked="0"/>
    </xf>
    <xf numFmtId="0" fontId="45" fillId="3" borderId="127" xfId="0" applyFont="1" applyFill="1" applyBorder="1" applyAlignment="1" applyProtection="1">
      <alignment horizontal="left" vertical="center" wrapText="1"/>
      <protection locked="0"/>
    </xf>
    <xf numFmtId="0" fontId="45" fillId="3" borderId="197" xfId="0" applyFont="1" applyFill="1" applyBorder="1" applyAlignment="1" applyProtection="1">
      <alignment horizontal="left" vertical="center" wrapText="1"/>
      <protection locked="0"/>
    </xf>
    <xf numFmtId="0" fontId="45" fillId="3" borderId="198" xfId="0" applyFont="1" applyFill="1" applyBorder="1" applyAlignment="1" applyProtection="1">
      <alignment horizontal="left" vertical="center" wrapText="1"/>
      <protection locked="0"/>
    </xf>
    <xf numFmtId="0" fontId="45" fillId="3" borderId="199" xfId="0" applyFont="1" applyFill="1" applyBorder="1" applyAlignment="1" applyProtection="1">
      <alignment horizontal="left" vertical="center" wrapText="1"/>
      <protection locked="0"/>
    </xf>
    <xf numFmtId="0" fontId="72" fillId="9" borderId="4" xfId="0" applyFont="1" applyFill="1" applyBorder="1" applyAlignment="1">
      <alignment horizontal="center" vertical="center" wrapText="1"/>
    </xf>
    <xf numFmtId="0" fontId="72" fillId="9" borderId="6" xfId="0" applyFont="1" applyFill="1" applyBorder="1" applyAlignment="1">
      <alignment horizontal="center" vertical="center" wrapText="1"/>
    </xf>
    <xf numFmtId="0" fontId="72" fillId="9" borderId="7" xfId="0" applyFont="1" applyFill="1" applyBorder="1" applyAlignment="1">
      <alignment horizontal="center" vertical="center" wrapText="1"/>
    </xf>
    <xf numFmtId="0" fontId="72" fillId="9" borderId="8" xfId="0" applyFont="1" applyFill="1" applyBorder="1" applyAlignment="1">
      <alignment horizontal="center" vertical="center" wrapText="1"/>
    </xf>
    <xf numFmtId="0" fontId="72" fillId="9" borderId="9" xfId="0" applyFont="1" applyFill="1" applyBorder="1" applyAlignment="1">
      <alignment horizontal="center" vertical="center" wrapText="1"/>
    </xf>
    <xf numFmtId="0" fontId="72" fillId="9" borderId="11" xfId="0" applyFont="1" applyFill="1" applyBorder="1" applyAlignment="1">
      <alignment horizontal="center" vertical="center" wrapText="1"/>
    </xf>
    <xf numFmtId="0" fontId="33" fillId="3" borderId="95" xfId="0" applyFont="1" applyFill="1" applyBorder="1" applyAlignment="1" applyProtection="1">
      <alignment horizontal="center" vertical="center" shrinkToFit="1"/>
      <protection locked="0"/>
    </xf>
    <xf numFmtId="0" fontId="33" fillId="9" borderId="66" xfId="0" applyFont="1" applyFill="1" applyBorder="1">
      <alignment vertical="center"/>
    </xf>
    <xf numFmtId="0" fontId="45" fillId="3" borderId="174" xfId="0" applyFont="1" applyFill="1" applyBorder="1" applyAlignment="1" applyProtection="1">
      <alignment horizontal="left" vertical="center" wrapText="1"/>
      <protection locked="0"/>
    </xf>
    <xf numFmtId="0" fontId="45" fillId="3" borderId="0" xfId="0" applyFont="1" applyFill="1" applyAlignment="1" applyProtection="1">
      <alignment horizontal="left" vertical="center" wrapText="1"/>
      <protection locked="0"/>
    </xf>
    <xf numFmtId="0" fontId="45" fillId="3" borderId="129" xfId="0" applyFont="1" applyFill="1" applyBorder="1" applyAlignment="1" applyProtection="1">
      <alignment horizontal="left" vertical="center" wrapText="1"/>
      <protection locked="0"/>
    </xf>
    <xf numFmtId="0" fontId="45" fillId="3" borderId="130" xfId="0" applyFont="1" applyFill="1" applyBorder="1" applyAlignment="1" applyProtection="1">
      <alignment horizontal="left" vertical="center" wrapText="1"/>
      <protection locked="0"/>
    </xf>
    <xf numFmtId="0" fontId="33" fillId="3" borderId="126" xfId="0" applyFont="1" applyFill="1" applyBorder="1" applyAlignment="1" applyProtection="1">
      <alignment horizontal="center" vertical="center" shrinkToFit="1"/>
      <protection locked="0"/>
    </xf>
    <xf numFmtId="0" fontId="33" fillId="9" borderId="15" xfId="0" applyFont="1" applyFill="1" applyBorder="1" applyAlignment="1">
      <alignment horizontal="center" vertical="center" wrapText="1"/>
    </xf>
    <xf numFmtId="0" fontId="33" fillId="9" borderId="98" xfId="0" applyFont="1" applyFill="1" applyBorder="1" applyAlignment="1">
      <alignment horizontal="center" vertical="center"/>
    </xf>
    <xf numFmtId="0" fontId="33" fillId="9" borderId="88" xfId="0" applyFont="1" applyFill="1" applyBorder="1" applyAlignment="1">
      <alignment horizontal="center" vertical="center"/>
    </xf>
    <xf numFmtId="0" fontId="33" fillId="9" borderId="30" xfId="0" applyFont="1" applyFill="1" applyBorder="1" applyAlignment="1">
      <alignment horizontal="center" vertical="center"/>
    </xf>
    <xf numFmtId="0" fontId="33" fillId="9" borderId="31" xfId="0" applyFont="1" applyFill="1" applyBorder="1" applyAlignment="1">
      <alignment horizontal="center" vertical="center"/>
    </xf>
    <xf numFmtId="0" fontId="33" fillId="9" borderId="235" xfId="0" applyFont="1" applyFill="1" applyBorder="1" applyAlignment="1">
      <alignment horizontal="center" vertical="center"/>
    </xf>
    <xf numFmtId="0" fontId="33" fillId="9" borderId="236" xfId="0" applyFont="1" applyFill="1" applyBorder="1" applyAlignment="1">
      <alignment horizontal="center" vertical="center"/>
    </xf>
    <xf numFmtId="0" fontId="33" fillId="9" borderId="237" xfId="0" applyFont="1" applyFill="1" applyBorder="1" applyAlignment="1">
      <alignment horizontal="center" vertical="center"/>
    </xf>
    <xf numFmtId="0" fontId="33" fillId="9" borderId="156" xfId="0" applyFont="1" applyFill="1" applyBorder="1" applyAlignment="1">
      <alignment horizontal="center" vertical="center"/>
    </xf>
    <xf numFmtId="0" fontId="33" fillId="9" borderId="157" xfId="0" applyFont="1" applyFill="1" applyBorder="1" applyAlignment="1">
      <alignment horizontal="center" vertical="center"/>
    </xf>
    <xf numFmtId="0" fontId="33" fillId="9" borderId="158" xfId="0" applyFont="1" applyFill="1" applyBorder="1" applyAlignment="1">
      <alignment horizontal="center" vertical="center"/>
    </xf>
    <xf numFmtId="0" fontId="33" fillId="3" borderId="176" xfId="0" applyFont="1" applyFill="1" applyBorder="1" applyAlignment="1" applyProtection="1">
      <alignment horizontal="center" vertical="center" shrinkToFit="1"/>
      <protection locked="0"/>
    </xf>
    <xf numFmtId="0" fontId="33" fillId="9" borderId="5" xfId="0" applyFont="1" applyFill="1" applyBorder="1" applyAlignment="1">
      <alignment vertical="center" shrinkToFit="1"/>
    </xf>
    <xf numFmtId="0" fontId="33" fillId="9" borderId="6" xfId="0" applyFont="1" applyFill="1" applyBorder="1" applyAlignment="1">
      <alignment vertical="center" shrinkToFit="1"/>
    </xf>
    <xf numFmtId="57" fontId="33" fillId="3" borderId="126" xfId="0" applyNumberFormat="1" applyFont="1" applyFill="1" applyBorder="1" applyAlignment="1" applyProtection="1">
      <alignment horizontal="center" vertical="center" shrinkToFit="1"/>
      <protection locked="0"/>
    </xf>
    <xf numFmtId="57" fontId="33" fillId="3" borderId="127" xfId="0" applyNumberFormat="1" applyFont="1" applyFill="1" applyBorder="1" applyAlignment="1" applyProtection="1">
      <alignment horizontal="center" vertical="center" shrinkToFit="1"/>
      <protection locked="0"/>
    </xf>
    <xf numFmtId="0" fontId="33" fillId="3" borderId="127" xfId="0" applyFont="1" applyFill="1" applyBorder="1" applyAlignment="1" applyProtection="1">
      <alignment horizontal="center" vertical="center" shrinkToFit="1"/>
      <protection locked="0"/>
    </xf>
    <xf numFmtId="0" fontId="33" fillId="0" borderId="16" xfId="0" applyFont="1" applyBorder="1" applyAlignment="1" applyProtection="1">
      <alignment horizontal="center" vertical="center"/>
      <protection locked="0"/>
    </xf>
    <xf numFmtId="0" fontId="45" fillId="3" borderId="97" xfId="0" applyFont="1" applyFill="1" applyBorder="1" applyAlignment="1" applyProtection="1">
      <alignment horizontal="left" vertical="center" shrinkToFit="1"/>
      <protection locked="0"/>
    </xf>
    <xf numFmtId="0" fontId="45" fillId="3" borderId="95" xfId="0" applyFont="1" applyFill="1" applyBorder="1" applyAlignment="1" applyProtection="1">
      <alignment horizontal="left" vertical="center" shrinkToFit="1"/>
      <protection locked="0"/>
    </xf>
    <xf numFmtId="0" fontId="45" fillId="3" borderId="103" xfId="0" applyFont="1" applyFill="1" applyBorder="1" applyAlignment="1" applyProtection="1">
      <alignment horizontal="left" vertical="center" shrinkToFit="1"/>
      <protection locked="0"/>
    </xf>
    <xf numFmtId="57" fontId="33" fillId="3" borderId="128" xfId="0" applyNumberFormat="1" applyFont="1" applyFill="1" applyBorder="1" applyAlignment="1" applyProtection="1">
      <alignment horizontal="center" vertical="center" shrinkToFit="1"/>
      <protection locked="0"/>
    </xf>
    <xf numFmtId="0" fontId="33" fillId="2" borderId="15" xfId="0" applyFont="1" applyFill="1" applyBorder="1" applyAlignment="1">
      <alignment vertical="center" shrinkToFit="1"/>
    </xf>
    <xf numFmtId="0" fontId="33" fillId="2" borderId="16" xfId="0" applyFont="1" applyFill="1" applyBorder="1" applyAlignment="1">
      <alignment vertical="center" shrinkToFit="1"/>
    </xf>
    <xf numFmtId="0" fontId="33" fillId="9" borderId="157" xfId="0" applyFont="1" applyFill="1" applyBorder="1" applyAlignment="1">
      <alignment horizontal="center" vertical="center" wrapText="1"/>
    </xf>
    <xf numFmtId="0" fontId="33" fillId="9" borderId="158" xfId="0" applyFont="1" applyFill="1" applyBorder="1" applyAlignment="1">
      <alignment horizontal="center" vertical="center" wrapText="1"/>
    </xf>
    <xf numFmtId="0" fontId="33" fillId="9" borderId="7" xfId="0" applyFont="1" applyFill="1" applyBorder="1" applyAlignment="1">
      <alignment horizontal="center" vertical="center"/>
    </xf>
    <xf numFmtId="0" fontId="33" fillId="9" borderId="0" xfId="0" applyFont="1" applyFill="1" applyAlignment="1">
      <alignment horizontal="center" vertical="center"/>
    </xf>
    <xf numFmtId="0" fontId="33" fillId="9" borderId="8" xfId="0" applyFont="1" applyFill="1" applyBorder="1" applyAlignment="1">
      <alignment horizontal="center" vertical="center"/>
    </xf>
    <xf numFmtId="0" fontId="33" fillId="9" borderId="248" xfId="0" applyFont="1" applyFill="1" applyBorder="1" applyAlignment="1">
      <alignment horizontal="center" vertical="center"/>
    </xf>
    <xf numFmtId="0" fontId="33" fillId="9" borderId="130" xfId="0" applyFont="1" applyFill="1" applyBorder="1" applyAlignment="1">
      <alignment horizontal="center" vertical="center"/>
    </xf>
    <xf numFmtId="0" fontId="33" fillId="9" borderId="249" xfId="0" applyFont="1" applyFill="1" applyBorder="1" applyAlignment="1">
      <alignment horizontal="center" vertical="center"/>
    </xf>
    <xf numFmtId="0" fontId="33" fillId="9" borderId="100" xfId="0" applyFont="1" applyFill="1" applyBorder="1" applyAlignment="1">
      <alignment horizontal="center" vertical="center"/>
    </xf>
    <xf numFmtId="0" fontId="33" fillId="9" borderId="64" xfId="0" applyFont="1" applyFill="1" applyBorder="1" applyAlignment="1">
      <alignment horizontal="center" vertical="center"/>
    </xf>
    <xf numFmtId="0" fontId="33" fillId="9" borderId="101" xfId="0" applyFont="1" applyFill="1" applyBorder="1" applyAlignment="1">
      <alignment horizontal="center" vertical="center"/>
    </xf>
    <xf numFmtId="0" fontId="33" fillId="9" borderId="4" xfId="0" applyFont="1" applyFill="1" applyBorder="1" applyAlignment="1">
      <alignment vertical="top" wrapText="1"/>
    </xf>
    <xf numFmtId="0" fontId="33" fillId="0" borderId="5" xfId="0" applyFont="1" applyBorder="1" applyAlignment="1">
      <alignment vertical="top" wrapText="1"/>
    </xf>
    <xf numFmtId="0" fontId="33" fillId="0" borderId="6" xfId="0" applyFont="1" applyBorder="1" applyAlignment="1">
      <alignment vertical="top" wrapText="1"/>
    </xf>
    <xf numFmtId="0" fontId="33" fillId="0" borderId="7" xfId="0" applyFont="1" applyBorder="1" applyAlignment="1">
      <alignment vertical="top" wrapText="1"/>
    </xf>
    <xf numFmtId="0" fontId="33" fillId="0" borderId="0" xfId="0" applyFont="1" applyAlignment="1">
      <alignment vertical="top" wrapText="1"/>
    </xf>
    <xf numFmtId="0" fontId="33" fillId="0" borderId="8" xfId="0" applyFont="1" applyBorder="1" applyAlignment="1">
      <alignment vertical="top" wrapText="1"/>
    </xf>
    <xf numFmtId="0" fontId="33" fillId="0" borderId="9" xfId="0" applyFont="1" applyBorder="1" applyAlignment="1">
      <alignment vertical="top" wrapText="1"/>
    </xf>
    <xf numFmtId="0" fontId="33" fillId="0" borderId="10" xfId="0" applyFont="1" applyBorder="1" applyAlignment="1">
      <alignment vertical="top" wrapText="1"/>
    </xf>
    <xf numFmtId="0" fontId="33" fillId="0" borderId="11" xfId="0" applyFont="1" applyBorder="1" applyAlignment="1">
      <alignment vertical="top" wrapText="1"/>
    </xf>
    <xf numFmtId="38" fontId="33" fillId="2" borderId="253" xfId="1" applyFont="1" applyFill="1" applyBorder="1" applyAlignment="1" applyProtection="1">
      <alignment vertical="center"/>
      <protection locked="0"/>
    </xf>
    <xf numFmtId="38" fontId="33" fillId="2" borderId="254" xfId="1" applyFont="1" applyFill="1" applyBorder="1" applyAlignment="1" applyProtection="1">
      <alignment vertical="center"/>
      <protection locked="0"/>
    </xf>
    <xf numFmtId="38" fontId="33" fillId="2" borderId="255" xfId="1" applyFont="1" applyFill="1" applyBorder="1" applyAlignment="1" applyProtection="1">
      <alignment vertical="center"/>
      <protection locked="0"/>
    </xf>
    <xf numFmtId="0" fontId="33" fillId="3" borderId="17" xfId="0" applyFont="1" applyFill="1" applyBorder="1" applyProtection="1">
      <alignment vertical="center"/>
      <protection locked="0"/>
    </xf>
    <xf numFmtId="2" fontId="74" fillId="0" borderId="9" xfId="0" applyNumberFormat="1" applyFont="1" applyBorder="1" applyAlignment="1">
      <alignment horizontal="center" vertical="center"/>
    </xf>
    <xf numFmtId="2" fontId="74" fillId="0" borderId="10" xfId="0" applyNumberFormat="1" applyFont="1" applyBorder="1" applyAlignment="1">
      <alignment horizontal="center" vertical="center"/>
    </xf>
    <xf numFmtId="2" fontId="74" fillId="0" borderId="11" xfId="0" applyNumberFormat="1" applyFont="1" applyBorder="1" applyAlignment="1">
      <alignment horizontal="center" vertical="center"/>
    </xf>
    <xf numFmtId="0" fontId="33" fillId="0" borderId="248" xfId="0" applyFont="1" applyBorder="1">
      <alignment vertical="center"/>
    </xf>
    <xf numFmtId="0" fontId="33" fillId="0" borderId="130" xfId="0" applyFont="1" applyBorder="1">
      <alignment vertical="center"/>
    </xf>
    <xf numFmtId="0" fontId="33" fillId="0" borderId="249" xfId="0" applyFont="1" applyBorder="1">
      <alignment vertical="center"/>
    </xf>
    <xf numFmtId="0" fontId="33" fillId="3" borderId="16" xfId="0" applyFont="1" applyFill="1" applyBorder="1" applyAlignment="1" applyProtection="1">
      <alignment horizontal="center" vertical="center"/>
      <protection locked="0"/>
    </xf>
    <xf numFmtId="0" fontId="33" fillId="9" borderId="13" xfId="0" applyFont="1" applyFill="1" applyBorder="1" applyAlignment="1">
      <alignment horizontal="left" vertical="center"/>
    </xf>
    <xf numFmtId="0" fontId="33" fillId="9" borderId="5" xfId="0" applyFont="1" applyFill="1" applyBorder="1" applyAlignment="1">
      <alignment horizontal="center" vertical="center" wrapText="1"/>
    </xf>
    <xf numFmtId="0" fontId="33" fillId="9" borderId="16" xfId="0" applyFont="1" applyFill="1" applyBorder="1" applyAlignment="1">
      <alignment horizontal="center" vertical="center" wrapText="1"/>
    </xf>
    <xf numFmtId="0" fontId="45" fillId="0" borderId="3" xfId="0" applyFont="1" applyBorder="1" applyAlignment="1">
      <alignment vertical="center" wrapText="1"/>
    </xf>
    <xf numFmtId="0" fontId="33" fillId="0" borderId="3" xfId="0" applyFont="1" applyBorder="1" applyAlignment="1">
      <alignment vertical="center" wrapText="1"/>
    </xf>
    <xf numFmtId="0" fontId="45" fillId="9" borderId="15" xfId="0" applyFont="1" applyFill="1" applyBorder="1" applyAlignment="1">
      <alignment horizontal="center" vertical="center" shrinkToFit="1"/>
    </xf>
    <xf numFmtId="0" fontId="45" fillId="9" borderId="16" xfId="0" applyFont="1" applyFill="1" applyBorder="1" applyAlignment="1">
      <alignment horizontal="center" vertical="center" shrinkToFit="1"/>
    </xf>
    <xf numFmtId="0" fontId="45" fillId="9" borderId="17" xfId="0" applyFont="1" applyFill="1" applyBorder="1" applyAlignment="1">
      <alignment horizontal="center" vertical="center" shrinkToFit="1"/>
    </xf>
    <xf numFmtId="0" fontId="33" fillId="2" borderId="24" xfId="0" applyFont="1" applyFill="1" applyBorder="1" applyAlignment="1" applyProtection="1">
      <alignment horizontal="center" vertical="center" shrinkToFit="1"/>
      <protection locked="0"/>
    </xf>
    <xf numFmtId="0" fontId="33" fillId="2" borderId="25" xfId="0" applyFont="1" applyFill="1" applyBorder="1" applyAlignment="1" applyProtection="1">
      <alignment horizontal="center" vertical="center" shrinkToFit="1"/>
      <protection locked="0"/>
    </xf>
    <xf numFmtId="0" fontId="33" fillId="2" borderId="26" xfId="0" applyFont="1" applyFill="1" applyBorder="1" applyAlignment="1" applyProtection="1">
      <alignment horizontal="center" vertical="center" shrinkToFit="1"/>
      <protection locked="0"/>
    </xf>
    <xf numFmtId="0" fontId="33" fillId="2" borderId="39" xfId="0" applyFont="1" applyFill="1" applyBorder="1" applyAlignment="1" applyProtection="1">
      <alignment horizontal="center" vertical="center" shrinkToFit="1"/>
      <protection locked="0"/>
    </xf>
    <xf numFmtId="0" fontId="33" fillId="2" borderId="40" xfId="0" applyFont="1" applyFill="1" applyBorder="1" applyAlignment="1" applyProtection="1">
      <alignment horizontal="center" vertical="center" shrinkToFit="1"/>
      <protection locked="0"/>
    </xf>
    <xf numFmtId="0" fontId="33" fillId="2" borderId="41" xfId="0" applyFont="1" applyFill="1" applyBorder="1" applyAlignment="1" applyProtection="1">
      <alignment horizontal="center" vertical="center" shrinkToFit="1"/>
      <protection locked="0"/>
    </xf>
    <xf numFmtId="0" fontId="45" fillId="2" borderId="120" xfId="0" applyFont="1" applyFill="1" applyBorder="1" applyAlignment="1" applyProtection="1">
      <alignment horizontal="left" vertical="top" wrapText="1"/>
      <protection locked="0"/>
    </xf>
    <xf numFmtId="0" fontId="45" fillId="2" borderId="95" xfId="0" applyFont="1" applyFill="1" applyBorder="1" applyAlignment="1" applyProtection="1">
      <alignment horizontal="left" vertical="top" wrapText="1"/>
      <protection locked="0"/>
    </xf>
    <xf numFmtId="0" fontId="45" fillId="0" borderId="95" xfId="0" applyFont="1" applyBorder="1" applyAlignment="1" applyProtection="1">
      <alignment horizontal="left" vertical="top"/>
      <protection locked="0"/>
    </xf>
    <xf numFmtId="0" fontId="45" fillId="0" borderId="103" xfId="0" applyFont="1" applyBorder="1" applyAlignment="1" applyProtection="1">
      <alignment horizontal="left" vertical="top"/>
      <protection locked="0"/>
    </xf>
    <xf numFmtId="0" fontId="85" fillId="9" borderId="12" xfId="0" applyFont="1" applyFill="1" applyBorder="1" applyProtection="1">
      <alignment vertical="center"/>
      <protection locked="0"/>
    </xf>
    <xf numFmtId="0" fontId="85" fillId="9" borderId="3" xfId="0" applyFont="1" applyFill="1" applyBorder="1" applyProtection="1">
      <alignment vertical="center"/>
      <protection locked="0"/>
    </xf>
    <xf numFmtId="0" fontId="45" fillId="3" borderId="17" xfId="0" applyFont="1" applyFill="1" applyBorder="1" applyAlignment="1" applyProtection="1">
      <alignment horizontal="center" vertical="center" shrinkToFit="1"/>
      <protection locked="0"/>
    </xf>
    <xf numFmtId="0" fontId="33" fillId="0" borderId="6" xfId="0" applyFont="1" applyBorder="1" applyAlignment="1">
      <alignment horizontal="center" vertical="center" wrapText="1"/>
    </xf>
    <xf numFmtId="0" fontId="45" fillId="3" borderId="134" xfId="0" applyFont="1" applyFill="1" applyBorder="1" applyAlignment="1" applyProtection="1">
      <alignment vertical="center" shrinkToFit="1"/>
      <protection locked="0"/>
    </xf>
    <xf numFmtId="0" fontId="45" fillId="3" borderId="135" xfId="0" applyFont="1" applyFill="1" applyBorder="1" applyAlignment="1" applyProtection="1">
      <alignment vertical="center" shrinkToFit="1"/>
      <protection locked="0"/>
    </xf>
    <xf numFmtId="0" fontId="45" fillId="3" borderId="136" xfId="0" applyFont="1" applyFill="1" applyBorder="1" applyAlignment="1" applyProtection="1">
      <alignment vertical="center" shrinkToFit="1"/>
      <protection locked="0"/>
    </xf>
    <xf numFmtId="0" fontId="76" fillId="2" borderId="103" xfId="0" applyFont="1" applyFill="1" applyBorder="1" applyProtection="1">
      <alignment vertical="center"/>
      <protection locked="0"/>
    </xf>
    <xf numFmtId="0" fontId="45" fillId="3" borderId="85" xfId="0" applyFont="1" applyFill="1" applyBorder="1" applyAlignment="1" applyProtection="1">
      <alignment vertical="center" wrapText="1"/>
      <protection locked="0"/>
    </xf>
    <xf numFmtId="0" fontId="33" fillId="11" borderId="67" xfId="0" applyFont="1" applyFill="1" applyBorder="1">
      <alignment vertical="center"/>
    </xf>
    <xf numFmtId="0" fontId="33" fillId="0" borderId="107" xfId="0" applyFont="1" applyBorder="1">
      <alignment vertical="center"/>
    </xf>
    <xf numFmtId="0" fontId="72" fillId="3" borderId="124" xfId="0" applyFont="1" applyFill="1" applyBorder="1" applyAlignment="1" applyProtection="1">
      <alignment vertical="center" shrinkToFit="1"/>
      <protection locked="0"/>
    </xf>
    <xf numFmtId="0" fontId="72" fillId="3" borderId="87" xfId="0" applyFont="1" applyFill="1" applyBorder="1" applyAlignment="1" applyProtection="1">
      <alignment vertical="center" shrinkToFit="1"/>
      <protection locked="0"/>
    </xf>
    <xf numFmtId="0" fontId="72" fillId="3" borderId="125" xfId="0" applyFont="1" applyFill="1" applyBorder="1" applyAlignment="1" applyProtection="1">
      <alignment vertical="center" shrinkToFit="1"/>
      <protection locked="0"/>
    </xf>
    <xf numFmtId="38" fontId="45" fillId="3" borderId="174" xfId="1" applyFont="1" applyFill="1" applyBorder="1" applyAlignment="1" applyProtection="1">
      <alignment horizontal="center" vertical="center" shrinkToFit="1"/>
      <protection locked="0"/>
    </xf>
    <xf numFmtId="38" fontId="45" fillId="3" borderId="0" xfId="1" applyFont="1" applyFill="1" applyBorder="1" applyAlignment="1" applyProtection="1">
      <alignment horizontal="center" vertical="center" shrinkToFit="1"/>
      <protection locked="0"/>
    </xf>
    <xf numFmtId="38" fontId="45" fillId="3" borderId="175" xfId="1" applyFont="1" applyFill="1" applyBorder="1" applyAlignment="1" applyProtection="1">
      <alignment horizontal="center" vertical="center" shrinkToFit="1"/>
      <protection locked="0"/>
    </xf>
    <xf numFmtId="0" fontId="45" fillId="3" borderId="305" xfId="0" applyFont="1" applyFill="1" applyBorder="1" applyAlignment="1" applyProtection="1">
      <alignment horizontal="center" vertical="center" shrinkToFit="1"/>
      <protection locked="0"/>
    </xf>
    <xf numFmtId="0" fontId="45" fillId="3" borderId="306" xfId="0" applyFont="1" applyFill="1" applyBorder="1" applyAlignment="1" applyProtection="1">
      <alignment horizontal="center" vertical="center" shrinkToFit="1"/>
      <protection locked="0"/>
    </xf>
    <xf numFmtId="0" fontId="45" fillId="3" borderId="307" xfId="0" applyFont="1" applyFill="1" applyBorder="1" applyAlignment="1" applyProtection="1">
      <alignment horizontal="center" vertical="center" shrinkToFit="1"/>
      <protection locked="0"/>
    </xf>
    <xf numFmtId="0" fontId="45" fillId="9" borderId="13" xfId="0" applyFont="1" applyFill="1" applyBorder="1">
      <alignment vertical="center"/>
    </xf>
    <xf numFmtId="0" fontId="72" fillId="9" borderId="3" xfId="0" applyFont="1" applyFill="1" applyBorder="1" applyAlignment="1">
      <alignment horizontal="center" vertical="center" wrapText="1"/>
    </xf>
    <xf numFmtId="0" fontId="72" fillId="9" borderId="3" xfId="0" applyFont="1" applyFill="1" applyBorder="1" applyAlignment="1">
      <alignment horizontal="center" vertical="center"/>
    </xf>
    <xf numFmtId="0" fontId="72" fillId="0" borderId="15" xfId="0" applyFont="1" applyBorder="1" applyAlignment="1">
      <alignment horizontal="center" vertical="center"/>
    </xf>
    <xf numFmtId="38" fontId="45" fillId="3" borderId="310" xfId="1" applyFont="1" applyFill="1" applyBorder="1" applyAlignment="1" applyProtection="1">
      <alignment horizontal="right" vertical="center" shrinkToFit="1"/>
      <protection locked="0"/>
    </xf>
    <xf numFmtId="38" fontId="45" fillId="3" borderId="311" xfId="1" applyFont="1" applyFill="1" applyBorder="1" applyAlignment="1" applyProtection="1">
      <alignment horizontal="right" vertical="center" shrinkToFit="1"/>
      <protection locked="0"/>
    </xf>
    <xf numFmtId="38" fontId="45" fillId="3" borderId="312" xfId="1" applyFont="1" applyFill="1" applyBorder="1" applyAlignment="1" applyProtection="1">
      <alignment horizontal="right" vertical="center" shrinkToFit="1"/>
      <protection locked="0"/>
    </xf>
    <xf numFmtId="0" fontId="33" fillId="9" borderId="295" xfId="0" applyFont="1" applyFill="1" applyBorder="1" applyAlignment="1">
      <alignment horizontal="center" vertical="center"/>
    </xf>
    <xf numFmtId="0" fontId="33" fillId="9" borderId="296" xfId="0" applyFont="1" applyFill="1" applyBorder="1" applyAlignment="1">
      <alignment horizontal="center" vertical="center"/>
    </xf>
    <xf numFmtId="0" fontId="33" fillId="9" borderId="297" xfId="0" applyFont="1" applyFill="1" applyBorder="1" applyAlignment="1">
      <alignment horizontal="center" vertical="center"/>
    </xf>
    <xf numFmtId="0" fontId="33" fillId="9" borderId="295" xfId="0" applyFont="1" applyFill="1" applyBorder="1" applyAlignment="1">
      <alignment horizontal="center" vertical="center" shrinkToFit="1"/>
    </xf>
    <xf numFmtId="0" fontId="33" fillId="9" borderId="296" xfId="0" applyFont="1" applyFill="1" applyBorder="1" applyAlignment="1">
      <alignment horizontal="center" vertical="center" shrinkToFit="1"/>
    </xf>
    <xf numFmtId="0" fontId="33" fillId="9" borderId="297" xfId="0" applyFont="1" applyFill="1" applyBorder="1" applyAlignment="1">
      <alignment horizontal="center" vertical="center" shrinkToFit="1"/>
    </xf>
    <xf numFmtId="0" fontId="33" fillId="9" borderId="298" xfId="0" applyFont="1" applyFill="1" applyBorder="1" applyAlignment="1">
      <alignment horizontal="center" vertical="center" shrinkToFit="1"/>
    </xf>
    <xf numFmtId="0" fontId="33" fillId="9" borderId="299" xfId="0" applyFont="1" applyFill="1" applyBorder="1" applyAlignment="1">
      <alignment horizontal="center" vertical="center" shrinkToFit="1"/>
    </xf>
    <xf numFmtId="0" fontId="33" fillId="9" borderId="300" xfId="0" applyFont="1" applyFill="1" applyBorder="1" applyAlignment="1">
      <alignment horizontal="center" vertical="center" shrinkToFit="1"/>
    </xf>
    <xf numFmtId="0" fontId="33" fillId="9" borderId="301" xfId="0" applyFont="1" applyFill="1" applyBorder="1" applyAlignment="1">
      <alignment horizontal="center" vertical="center" shrinkToFit="1"/>
    </xf>
    <xf numFmtId="0" fontId="33" fillId="9" borderId="302" xfId="0" applyFont="1" applyFill="1" applyBorder="1" applyAlignment="1">
      <alignment horizontal="center" vertical="center" shrinkToFit="1"/>
    </xf>
    <xf numFmtId="0" fontId="33" fillId="9" borderId="303" xfId="0" applyFont="1" applyFill="1" applyBorder="1" applyAlignment="1">
      <alignment horizontal="center" vertical="center" shrinkToFit="1"/>
    </xf>
    <xf numFmtId="38" fontId="33" fillId="5" borderId="74" xfId="1" applyFont="1" applyFill="1" applyBorder="1" applyAlignment="1">
      <alignment vertical="center"/>
    </xf>
    <xf numFmtId="38" fontId="33" fillId="5" borderId="202" xfId="1" applyFont="1" applyFill="1" applyBorder="1" applyAlignment="1">
      <alignment vertical="center"/>
    </xf>
    <xf numFmtId="0" fontId="33" fillId="5" borderId="203" xfId="0" applyFont="1" applyFill="1" applyBorder="1">
      <alignment vertical="center"/>
    </xf>
    <xf numFmtId="0" fontId="40" fillId="0" borderId="16" xfId="0" applyFont="1" applyBorder="1" applyAlignment="1">
      <alignment vertical="center" shrinkToFit="1"/>
    </xf>
    <xf numFmtId="0" fontId="40" fillId="0" borderId="16" xfId="0" applyFont="1" applyBorder="1">
      <alignment vertical="center"/>
    </xf>
    <xf numFmtId="0" fontId="33" fillId="3" borderId="130" xfId="0" applyFont="1" applyFill="1" applyBorder="1" applyAlignment="1" applyProtection="1">
      <alignment vertical="center" wrapText="1" shrinkToFit="1"/>
      <protection locked="0"/>
    </xf>
    <xf numFmtId="0" fontId="33" fillId="0" borderId="130" xfId="0" applyFont="1" applyBorder="1" applyAlignment="1" applyProtection="1">
      <alignment vertical="center" shrinkToFit="1"/>
      <protection locked="0"/>
    </xf>
    <xf numFmtId="0" fontId="33" fillId="0" borderId="130" xfId="0" applyFont="1" applyBorder="1" applyProtection="1">
      <alignment vertical="center"/>
      <protection locked="0"/>
    </xf>
    <xf numFmtId="0" fontId="33" fillId="0" borderId="104" xfId="0" applyFont="1" applyBorder="1" applyProtection="1">
      <alignment vertical="center"/>
      <protection locked="0"/>
    </xf>
    <xf numFmtId="0" fontId="45" fillId="9" borderId="3" xfId="0" applyFont="1" applyFill="1" applyBorder="1" applyAlignment="1">
      <alignment horizontal="right" vertical="center" shrinkToFit="1"/>
    </xf>
    <xf numFmtId="0" fontId="33" fillId="9" borderId="3" xfId="0" applyFont="1" applyFill="1" applyBorder="1" applyAlignment="1">
      <alignment horizontal="right" vertical="center" shrinkToFit="1"/>
    </xf>
    <xf numFmtId="0" fontId="33" fillId="0" borderId="3" xfId="0" applyFont="1" applyBorder="1" applyAlignment="1">
      <alignment horizontal="right" vertical="center" shrinkToFit="1"/>
    </xf>
    <xf numFmtId="0" fontId="33" fillId="0" borderId="15" xfId="0" applyFont="1" applyBorder="1" applyAlignment="1">
      <alignment horizontal="right" vertical="center" shrinkToFit="1"/>
    </xf>
    <xf numFmtId="0" fontId="33" fillId="3" borderId="127" xfId="0" applyFont="1" applyFill="1" applyBorder="1" applyAlignment="1" applyProtection="1">
      <alignment horizontal="left" vertical="center" wrapText="1"/>
      <protection locked="0"/>
    </xf>
    <xf numFmtId="0" fontId="33" fillId="3" borderId="128" xfId="0" applyFont="1" applyFill="1" applyBorder="1" applyAlignment="1" applyProtection="1">
      <alignment horizontal="left" vertical="center" wrapText="1"/>
      <protection locked="0"/>
    </xf>
    <xf numFmtId="0" fontId="33" fillId="0" borderId="174" xfId="0" applyFont="1" applyBorder="1" applyAlignment="1" applyProtection="1">
      <alignment horizontal="left" vertical="center" wrapText="1"/>
      <protection locked="0"/>
    </xf>
    <xf numFmtId="0" fontId="33" fillId="0" borderId="0" xfId="0" applyFont="1" applyAlignment="1" applyProtection="1">
      <alignment horizontal="left" vertical="center" wrapText="1"/>
      <protection locked="0"/>
    </xf>
    <xf numFmtId="0" fontId="33" fillId="0" borderId="175" xfId="0" applyFont="1" applyBorder="1" applyAlignment="1" applyProtection="1">
      <alignment horizontal="left" vertical="center" wrapText="1"/>
      <protection locked="0"/>
    </xf>
    <xf numFmtId="0" fontId="33" fillId="0" borderId="129" xfId="0" applyFont="1" applyBorder="1" applyAlignment="1" applyProtection="1">
      <alignment horizontal="left" vertical="center" wrapText="1"/>
      <protection locked="0"/>
    </xf>
    <xf numFmtId="0" fontId="33" fillId="0" borderId="130" xfId="0" applyFont="1" applyBorder="1" applyAlignment="1" applyProtection="1">
      <alignment horizontal="left" vertical="center" wrapText="1"/>
      <protection locked="0"/>
    </xf>
    <xf numFmtId="0" fontId="33" fillId="0" borderId="104" xfId="0" applyFont="1" applyBorder="1" applyAlignment="1" applyProtection="1">
      <alignment horizontal="left" vertical="center" wrapText="1"/>
      <protection locked="0"/>
    </xf>
    <xf numFmtId="0" fontId="33" fillId="3" borderId="126" xfId="0" applyFont="1" applyFill="1" applyBorder="1" applyAlignment="1" applyProtection="1">
      <alignment vertical="center" wrapText="1"/>
      <protection locked="0"/>
    </xf>
    <xf numFmtId="0" fontId="33" fillId="3" borderId="127" xfId="0" applyFont="1" applyFill="1" applyBorder="1" applyAlignment="1" applyProtection="1">
      <alignment vertical="center" wrapText="1"/>
      <protection locked="0"/>
    </xf>
    <xf numFmtId="0" fontId="33" fillId="0" borderId="127" xfId="0" applyFont="1" applyBorder="1" applyAlignment="1" applyProtection="1">
      <alignment vertical="center" wrapText="1"/>
      <protection locked="0"/>
    </xf>
    <xf numFmtId="0" fontId="33" fillId="0" borderId="95" xfId="0" applyFont="1" applyBorder="1" applyAlignment="1" applyProtection="1">
      <alignment vertical="center" wrapText="1"/>
      <protection locked="0"/>
    </xf>
    <xf numFmtId="0" fontId="33" fillId="0" borderId="103" xfId="0" applyFont="1" applyBorder="1" applyAlignment="1" applyProtection="1">
      <alignment vertical="center" wrapText="1"/>
      <protection locked="0"/>
    </xf>
    <xf numFmtId="0" fontId="45" fillId="9" borderId="3" xfId="0" applyFont="1" applyFill="1" applyBorder="1" applyAlignment="1">
      <alignment vertical="center" wrapText="1" shrinkToFit="1"/>
    </xf>
    <xf numFmtId="0" fontId="45" fillId="9" borderId="3" xfId="0" applyFont="1" applyFill="1" applyBorder="1" applyAlignment="1">
      <alignment vertical="center" shrinkToFit="1"/>
    </xf>
    <xf numFmtId="0" fontId="63" fillId="6" borderId="17" xfId="2" applyFont="1" applyFill="1" applyBorder="1" applyAlignment="1" applyProtection="1">
      <alignment horizontal="center" vertical="center" shrinkToFit="1"/>
    </xf>
    <xf numFmtId="0" fontId="33" fillId="2" borderId="13" xfId="0" applyFont="1" applyFill="1" applyBorder="1" applyProtection="1">
      <alignment vertical="center"/>
      <protection locked="0"/>
    </xf>
    <xf numFmtId="0" fontId="72" fillId="9" borderId="13" xfId="0" applyFont="1" applyFill="1" applyBorder="1" applyAlignment="1">
      <alignment vertical="center" shrinkToFit="1"/>
    </xf>
    <xf numFmtId="0" fontId="33" fillId="0" borderId="13" xfId="0" applyFont="1" applyBorder="1" applyAlignment="1">
      <alignment vertical="center" shrinkToFit="1"/>
    </xf>
    <xf numFmtId="0" fontId="72" fillId="9" borderId="13" xfId="0" applyFont="1" applyFill="1" applyBorder="1" applyAlignment="1">
      <alignment horizontal="center" vertical="center" wrapText="1"/>
    </xf>
    <xf numFmtId="0" fontId="72" fillId="9" borderId="13" xfId="0" applyFont="1" applyFill="1" applyBorder="1" applyAlignment="1">
      <alignment horizontal="center" vertical="center"/>
    </xf>
    <xf numFmtId="0" fontId="45" fillId="9" borderId="13" xfId="0" applyFont="1" applyFill="1" applyBorder="1" applyAlignment="1">
      <alignment horizontal="center" vertical="center"/>
    </xf>
    <xf numFmtId="0" fontId="33" fillId="9" borderId="115" xfId="0" applyFont="1" applyFill="1" applyBorder="1" applyAlignment="1">
      <alignment horizontal="center" vertical="center"/>
    </xf>
    <xf numFmtId="0" fontId="76" fillId="3" borderId="120" xfId="0" applyFont="1" applyFill="1" applyBorder="1" applyProtection="1">
      <alignment vertical="center"/>
      <protection locked="0"/>
    </xf>
    <xf numFmtId="0" fontId="76" fillId="3" borderId="103" xfId="0" applyFont="1" applyFill="1" applyBorder="1" applyProtection="1">
      <alignment vertical="center"/>
      <protection locked="0"/>
    </xf>
    <xf numFmtId="0" fontId="72" fillId="9" borderId="29" xfId="0" applyFont="1" applyFill="1" applyBorder="1" applyAlignment="1">
      <alignment vertical="center" shrinkToFit="1"/>
    </xf>
    <xf numFmtId="0" fontId="72" fillId="9" borderId="30" xfId="0" applyFont="1" applyFill="1" applyBorder="1" applyAlignment="1">
      <alignment vertical="center" shrinkToFit="1"/>
    </xf>
    <xf numFmtId="0" fontId="72" fillId="9" borderId="30" xfId="0" applyFont="1" applyFill="1" applyBorder="1">
      <alignment vertical="center"/>
    </xf>
    <xf numFmtId="0" fontId="33" fillId="0" borderId="7" xfId="0" applyFont="1" applyBorder="1" applyAlignment="1">
      <alignment horizontal="center" vertical="center" textRotation="255"/>
    </xf>
    <xf numFmtId="0" fontId="33" fillId="0" borderId="9" xfId="0" applyFont="1" applyBorder="1" applyAlignment="1">
      <alignment horizontal="center" vertical="center" textRotation="255"/>
    </xf>
    <xf numFmtId="0" fontId="33" fillId="9" borderId="112" xfId="0" applyFont="1" applyFill="1" applyBorder="1" applyAlignment="1">
      <alignment horizontal="center" vertical="center" shrinkToFit="1"/>
    </xf>
    <xf numFmtId="0" fontId="33" fillId="9" borderId="196" xfId="0" applyFont="1" applyFill="1" applyBorder="1" applyAlignment="1">
      <alignment horizontal="center" vertical="center" shrinkToFit="1"/>
    </xf>
    <xf numFmtId="0" fontId="45" fillId="9" borderId="98" xfId="0" applyFont="1" applyFill="1" applyBorder="1" applyAlignment="1">
      <alignment horizontal="left" vertical="center" wrapText="1"/>
    </xf>
    <xf numFmtId="0" fontId="45" fillId="9" borderId="88" xfId="0" applyFont="1" applyFill="1" applyBorder="1" applyAlignment="1">
      <alignment horizontal="left" vertical="center"/>
    </xf>
    <xf numFmtId="0" fontId="72" fillId="9" borderId="99" xfId="0" applyFont="1" applyFill="1" applyBorder="1" applyAlignment="1">
      <alignment horizontal="center" vertical="center" wrapText="1"/>
    </xf>
    <xf numFmtId="0" fontId="72" fillId="9" borderId="28" xfId="0" applyFont="1" applyFill="1" applyBorder="1" applyAlignment="1">
      <alignment horizontal="center" vertical="center" wrapText="1"/>
    </xf>
    <xf numFmtId="0" fontId="45" fillId="3" borderId="103" xfId="0" applyFont="1" applyFill="1" applyBorder="1" applyAlignment="1" applyProtection="1">
      <alignment horizontal="center" vertical="center" shrinkToFit="1"/>
      <protection locked="0"/>
    </xf>
    <xf numFmtId="0" fontId="45" fillId="3" borderId="120" xfId="0" applyFont="1" applyFill="1" applyBorder="1" applyAlignment="1" applyProtection="1">
      <alignment horizontal="center" vertical="center" shrinkToFit="1"/>
      <protection locked="0"/>
    </xf>
    <xf numFmtId="38" fontId="45" fillId="3" borderId="103" xfId="1" applyFont="1" applyFill="1" applyBorder="1" applyAlignment="1" applyProtection="1">
      <alignment vertical="center" wrapText="1"/>
      <protection locked="0"/>
    </xf>
    <xf numFmtId="38" fontId="33" fillId="3" borderId="85" xfId="1" applyFont="1" applyFill="1" applyBorder="1" applyAlignment="1" applyProtection="1">
      <alignment vertical="center" wrapText="1"/>
      <protection locked="0"/>
    </xf>
    <xf numFmtId="0" fontId="33" fillId="3" borderId="228" xfId="0" applyFont="1" applyFill="1" applyBorder="1" applyAlignment="1" applyProtection="1">
      <alignment horizontal="center" vertical="center" shrinkToFit="1"/>
      <protection locked="0"/>
    </xf>
    <xf numFmtId="0" fontId="33" fillId="3" borderId="15" xfId="0" applyFont="1" applyFill="1" applyBorder="1" applyAlignment="1" applyProtection="1">
      <alignment horizontal="center" vertical="center" wrapText="1"/>
      <protection locked="0"/>
    </xf>
    <xf numFmtId="0" fontId="33" fillId="3" borderId="16" xfId="0" applyFont="1" applyFill="1" applyBorder="1" applyAlignment="1" applyProtection="1">
      <alignment horizontal="center" vertical="center" wrapText="1"/>
      <protection locked="0"/>
    </xf>
    <xf numFmtId="0" fontId="33" fillId="3" borderId="17" xfId="0" applyFont="1" applyFill="1" applyBorder="1" applyAlignment="1" applyProtection="1">
      <alignment horizontal="center" vertical="center" wrapText="1"/>
      <protection locked="0"/>
    </xf>
    <xf numFmtId="0" fontId="45" fillId="9" borderId="5" xfId="0" applyFont="1" applyFill="1" applyBorder="1" applyAlignment="1">
      <alignment horizontal="center" vertical="center"/>
    </xf>
    <xf numFmtId="0" fontId="45" fillId="9" borderId="6" xfId="0" applyFont="1" applyFill="1" applyBorder="1" applyAlignment="1">
      <alignment horizontal="center" vertical="center"/>
    </xf>
    <xf numFmtId="0" fontId="33" fillId="0" borderId="7" xfId="0" applyFont="1" applyBorder="1" applyAlignment="1">
      <alignment horizontal="center" vertical="center"/>
    </xf>
    <xf numFmtId="0" fontId="45" fillId="2" borderId="3" xfId="0" applyFont="1" applyFill="1" applyBorder="1" applyAlignment="1" applyProtection="1">
      <alignment horizontal="center" vertical="center" wrapText="1"/>
      <protection locked="0"/>
    </xf>
    <xf numFmtId="0" fontId="45" fillId="3" borderId="3" xfId="0" applyFont="1" applyFill="1" applyBorder="1" applyAlignment="1" applyProtection="1">
      <alignment horizontal="center" vertical="center" wrapText="1"/>
      <protection locked="0"/>
    </xf>
    <xf numFmtId="0" fontId="45" fillId="3" borderId="144" xfId="0" applyFont="1" applyFill="1" applyBorder="1" applyAlignment="1" applyProtection="1">
      <alignment vertical="center" shrinkToFit="1"/>
      <protection locked="0"/>
    </xf>
    <xf numFmtId="0" fontId="45" fillId="3" borderId="145" xfId="0" applyFont="1" applyFill="1" applyBorder="1" applyAlignment="1" applyProtection="1">
      <alignment vertical="center" shrinkToFit="1"/>
      <protection locked="0"/>
    </xf>
    <xf numFmtId="0" fontId="45" fillId="3" borderId="146" xfId="0" applyFont="1" applyFill="1" applyBorder="1" applyAlignment="1" applyProtection="1">
      <alignment vertical="center" shrinkToFit="1"/>
      <protection locked="0"/>
    </xf>
    <xf numFmtId="0" fontId="33" fillId="3" borderId="144" xfId="0" applyFont="1" applyFill="1" applyBorder="1" applyAlignment="1" applyProtection="1">
      <alignment vertical="center" shrinkToFit="1"/>
      <protection locked="0"/>
    </xf>
    <xf numFmtId="0" fontId="33" fillId="3" borderId="145" xfId="0" applyFont="1" applyFill="1" applyBorder="1" applyAlignment="1" applyProtection="1">
      <alignment vertical="center" shrinkToFit="1"/>
      <protection locked="0"/>
    </xf>
    <xf numFmtId="0" fontId="33" fillId="3" borderId="146" xfId="0" applyFont="1" applyFill="1" applyBorder="1" applyAlignment="1" applyProtection="1">
      <alignment vertical="center" shrinkToFit="1"/>
      <protection locked="0"/>
    </xf>
    <xf numFmtId="0" fontId="45" fillId="9" borderId="24" xfId="0" applyFont="1" applyFill="1" applyBorder="1" applyAlignment="1">
      <alignment horizontal="center" vertical="center"/>
    </xf>
    <xf numFmtId="0" fontId="45" fillId="9" borderId="25" xfId="0" applyFont="1" applyFill="1" applyBorder="1" applyAlignment="1">
      <alignment horizontal="center" vertical="center"/>
    </xf>
    <xf numFmtId="0" fontId="45" fillId="9" borderId="26" xfId="0" applyFont="1" applyFill="1" applyBorder="1" applyAlignment="1">
      <alignment horizontal="center" vertical="center"/>
    </xf>
    <xf numFmtId="0" fontId="45" fillId="9" borderId="24" xfId="0" applyFont="1" applyFill="1" applyBorder="1" applyAlignment="1">
      <alignment horizontal="center" vertical="center" wrapText="1"/>
    </xf>
    <xf numFmtId="0" fontId="45" fillId="9" borderId="25" xfId="0" applyFont="1" applyFill="1" applyBorder="1" applyAlignment="1">
      <alignment horizontal="center" vertical="center" wrapText="1"/>
    </xf>
    <xf numFmtId="0" fontId="45" fillId="9" borderId="26" xfId="0" applyFont="1" applyFill="1" applyBorder="1" applyAlignment="1">
      <alignment horizontal="center" vertical="center" wrapText="1"/>
    </xf>
    <xf numFmtId="0" fontId="72" fillId="9" borderId="98" xfId="0" applyFont="1" applyFill="1" applyBorder="1" applyAlignment="1">
      <alignment horizontal="center" vertical="center"/>
    </xf>
    <xf numFmtId="0" fontId="72" fillId="9" borderId="88" xfId="0" applyFont="1" applyFill="1" applyBorder="1" applyAlignment="1">
      <alignment horizontal="center" vertical="center"/>
    </xf>
    <xf numFmtId="0" fontId="72" fillId="9" borderId="96" xfId="0" applyFont="1" applyFill="1" applyBorder="1" applyAlignment="1">
      <alignment horizontal="center" vertical="center"/>
    </xf>
    <xf numFmtId="0" fontId="72" fillId="9" borderId="72" xfId="0" applyFont="1" applyFill="1" applyBorder="1" applyAlignment="1">
      <alignment horizontal="center" vertical="center" wrapText="1"/>
    </xf>
    <xf numFmtId="0" fontId="45" fillId="9" borderId="72" xfId="0" applyFont="1" applyFill="1" applyBorder="1" applyAlignment="1">
      <alignment horizontal="center" vertical="center" wrapText="1"/>
    </xf>
    <xf numFmtId="0" fontId="79" fillId="9" borderId="70" xfId="0" applyFont="1" applyFill="1" applyBorder="1" applyAlignment="1">
      <alignment horizontal="center" vertical="center" wrapText="1"/>
    </xf>
    <xf numFmtId="0" fontId="79" fillId="9" borderId="72" xfId="0" applyFont="1" applyFill="1" applyBorder="1" applyAlignment="1">
      <alignment horizontal="center" vertical="center" wrapText="1"/>
    </xf>
    <xf numFmtId="0" fontId="33" fillId="9" borderId="5" xfId="0" applyFont="1" applyFill="1" applyBorder="1" applyAlignment="1">
      <alignment horizontal="center" vertical="center" shrinkToFit="1"/>
    </xf>
    <xf numFmtId="0" fontId="33" fillId="3" borderId="17" xfId="0" applyFont="1" applyFill="1" applyBorder="1" applyAlignment="1" applyProtection="1">
      <alignment vertical="center" shrinkToFit="1"/>
      <protection locked="0"/>
    </xf>
    <xf numFmtId="0" fontId="0" fillId="0" borderId="10" xfId="0" applyBorder="1" applyAlignment="1">
      <alignment horizontal="center" vertical="center"/>
    </xf>
    <xf numFmtId="0" fontId="0" fillId="0" borderId="3" xfId="0" applyBorder="1">
      <alignment vertical="center"/>
    </xf>
    <xf numFmtId="0" fontId="0" fillId="0" borderId="3" xfId="0" applyBorder="1" applyAlignment="1">
      <alignment horizontal="center" vertical="center" shrinkToFit="1"/>
    </xf>
    <xf numFmtId="0" fontId="2" fillId="3" borderId="124" xfId="0" applyFont="1" applyFill="1" applyBorder="1" applyAlignment="1">
      <alignment vertical="center" wrapText="1"/>
    </xf>
    <xf numFmtId="0" fontId="2" fillId="3" borderId="87" xfId="0" applyFont="1" applyFill="1" applyBorder="1" applyAlignment="1">
      <alignment vertical="center" wrapText="1"/>
    </xf>
    <xf numFmtId="0" fontId="2" fillId="3" borderId="125" xfId="0" applyFont="1" applyFill="1" applyBorder="1" applyAlignment="1">
      <alignment vertical="center" wrapText="1"/>
    </xf>
    <xf numFmtId="0" fontId="0" fillId="9" borderId="3" xfId="0" applyFill="1" applyBorder="1">
      <alignment vertical="center"/>
    </xf>
    <xf numFmtId="0" fontId="0" fillId="3" borderId="15" xfId="0" applyFill="1" applyBorder="1">
      <alignment vertical="center"/>
    </xf>
    <xf numFmtId="0" fontId="0" fillId="3" borderId="16" xfId="0" applyFill="1" applyBorder="1">
      <alignment vertical="center"/>
    </xf>
    <xf numFmtId="0" fontId="0" fillId="0" borderId="16" xfId="0" applyBorder="1">
      <alignment vertical="center"/>
    </xf>
    <xf numFmtId="0" fontId="0" fillId="0" borderId="17" xfId="0" applyBorder="1">
      <alignment vertical="center"/>
    </xf>
    <xf numFmtId="0" fontId="0" fillId="9" borderId="3" xfId="0" applyFill="1" applyBorder="1" applyAlignment="1">
      <alignment vertical="center" shrinkToFit="1"/>
    </xf>
    <xf numFmtId="0" fontId="0" fillId="3" borderId="3" xfId="0" applyFill="1" applyBorder="1" applyAlignment="1">
      <alignment vertical="center" shrinkToFit="1"/>
    </xf>
    <xf numFmtId="0" fontId="0" fillId="9" borderId="15" xfId="0" applyFill="1" applyBorder="1">
      <alignment vertical="center"/>
    </xf>
    <xf numFmtId="0" fontId="0" fillId="3" borderId="15" xfId="0" applyFill="1" applyBorder="1" applyAlignment="1">
      <alignment horizontal="center" vertical="center" shrinkToFit="1"/>
    </xf>
    <xf numFmtId="0" fontId="0" fillId="3" borderId="16" xfId="0" applyFill="1" applyBorder="1" applyAlignment="1">
      <alignment horizontal="center" vertical="center" shrinkToFit="1"/>
    </xf>
    <xf numFmtId="0" fontId="0" fillId="0" borderId="16" xfId="0" applyBorder="1" applyAlignment="1">
      <alignment vertical="center" shrinkToFit="1"/>
    </xf>
    <xf numFmtId="0" fontId="0" fillId="0" borderId="17" xfId="0" applyBorder="1" applyAlignment="1">
      <alignment vertical="center" shrinkToFit="1"/>
    </xf>
    <xf numFmtId="0" fontId="0" fillId="3" borderId="3" xfId="0" applyFill="1" applyBorder="1">
      <alignment vertical="center"/>
    </xf>
    <xf numFmtId="0" fontId="0" fillId="2" borderId="15" xfId="0" applyFill="1" applyBorder="1" applyAlignment="1">
      <alignment vertical="center" wrapText="1"/>
    </xf>
    <xf numFmtId="0" fontId="0" fillId="2" borderId="16" xfId="0" applyFill="1" applyBorder="1" applyAlignment="1">
      <alignment vertical="center" wrapText="1"/>
    </xf>
    <xf numFmtId="0" fontId="0" fillId="2" borderId="17" xfId="0" applyFill="1" applyBorder="1" applyAlignment="1">
      <alignment vertical="center" wrapText="1"/>
    </xf>
    <xf numFmtId="0" fontId="0" fillId="3" borderId="85" xfId="0" applyFill="1" applyBorder="1" applyAlignment="1">
      <alignment horizontal="center" vertical="center" shrinkToFit="1"/>
    </xf>
    <xf numFmtId="0" fontId="0" fillId="3" borderId="85" xfId="0" applyFill="1" applyBorder="1" applyAlignment="1">
      <alignment vertical="center" shrinkToFit="1"/>
    </xf>
    <xf numFmtId="0" fontId="0" fillId="3" borderId="85" xfId="0" applyFill="1" applyBorder="1">
      <alignment vertical="center"/>
    </xf>
    <xf numFmtId="38" fontId="0" fillId="3" borderId="85" xfId="1" applyFont="1" applyFill="1" applyBorder="1" applyAlignment="1" applyProtection="1">
      <alignment vertical="center"/>
    </xf>
    <xf numFmtId="0" fontId="0" fillId="9" borderId="15" xfId="0" applyFill="1" applyBorder="1" applyAlignment="1">
      <alignment horizontal="center" vertical="center"/>
    </xf>
    <xf numFmtId="0" fontId="0" fillId="9" borderId="16" xfId="0" applyFill="1" applyBorder="1" applyAlignment="1">
      <alignment horizontal="center" vertical="center"/>
    </xf>
    <xf numFmtId="0" fontId="0" fillId="0" borderId="17" xfId="0" applyBorder="1" applyAlignment="1">
      <alignment horizontal="center" vertical="center"/>
    </xf>
    <xf numFmtId="0" fontId="0" fillId="2" borderId="3" xfId="0" applyFill="1" applyBorder="1" applyAlignment="1">
      <alignment horizontal="center" vertical="center"/>
    </xf>
    <xf numFmtId="0" fontId="0" fillId="9" borderId="13" xfId="0" applyFill="1" applyBorder="1" applyAlignment="1">
      <alignment horizontal="center" vertical="center"/>
    </xf>
    <xf numFmtId="0" fontId="0" fillId="9" borderId="13" xfId="0" applyFill="1" applyBorder="1">
      <alignment vertical="center"/>
    </xf>
    <xf numFmtId="0" fontId="0" fillId="9" borderId="13" xfId="0" applyFill="1" applyBorder="1" applyAlignment="1">
      <alignment horizontal="center" vertical="center" wrapText="1"/>
    </xf>
    <xf numFmtId="0" fontId="0" fillId="9" borderId="3" xfId="0" applyFill="1" applyBorder="1" applyAlignment="1">
      <alignment horizontal="center" vertical="center"/>
    </xf>
    <xf numFmtId="0" fontId="41" fillId="6" borderId="15" xfId="2" applyFont="1" applyFill="1" applyBorder="1" applyAlignment="1" applyProtection="1">
      <alignment horizontal="center" vertical="center" shrinkToFit="1"/>
    </xf>
    <xf numFmtId="0" fontId="41" fillId="6" borderId="16" xfId="2" applyFont="1" applyFill="1" applyBorder="1" applyAlignment="1" applyProtection="1">
      <alignment horizontal="center" vertical="center" shrinkToFit="1"/>
    </xf>
    <xf numFmtId="0" fontId="41" fillId="6" borderId="17" xfId="2" applyFont="1" applyFill="1" applyBorder="1" applyAlignment="1" applyProtection="1">
      <alignment horizontal="center" vertical="center" shrinkToFit="1"/>
    </xf>
    <xf numFmtId="0" fontId="0" fillId="2" borderId="3" xfId="0" applyFill="1" applyBorder="1">
      <alignment vertical="center"/>
    </xf>
    <xf numFmtId="0" fontId="0" fillId="9" borderId="16" xfId="0" applyFill="1" applyBorder="1">
      <alignment vertical="center"/>
    </xf>
    <xf numFmtId="0" fontId="0" fillId="3" borderId="120" xfId="0" applyFill="1" applyBorder="1" applyAlignment="1">
      <alignment vertical="center" shrinkToFit="1"/>
    </xf>
    <xf numFmtId="0" fontId="0" fillId="0" borderId="95" xfId="0" applyBorder="1" applyAlignment="1">
      <alignment vertical="center" shrinkToFit="1"/>
    </xf>
    <xf numFmtId="0" fontId="0" fillId="0" borderId="103" xfId="0" applyBorder="1" applyAlignment="1">
      <alignment vertical="center" shrinkToFit="1"/>
    </xf>
    <xf numFmtId="0" fontId="0" fillId="3" borderId="15" xfId="0" applyFill="1" applyBorder="1" applyAlignment="1">
      <alignment horizontal="center" vertical="center"/>
    </xf>
    <xf numFmtId="0" fontId="0" fillId="3" borderId="16" xfId="0" applyFill="1" applyBorder="1" applyAlignment="1">
      <alignment horizontal="center" vertical="center"/>
    </xf>
    <xf numFmtId="0" fontId="0" fillId="3" borderId="17" xfId="0" applyFill="1" applyBorder="1" applyAlignment="1">
      <alignment horizontal="center" vertical="center"/>
    </xf>
    <xf numFmtId="0" fontId="63" fillId="6" borderId="15" xfId="2" applyFont="1" applyFill="1" applyBorder="1" applyAlignment="1" applyProtection="1">
      <alignment horizontal="center" vertical="center"/>
    </xf>
    <xf numFmtId="0" fontId="63" fillId="6" borderId="17" xfId="2" applyFont="1" applyFill="1" applyBorder="1" applyAlignment="1" applyProtection="1">
      <alignment horizontal="center" vertical="center"/>
    </xf>
    <xf numFmtId="0" fontId="0" fillId="2" borderId="24" xfId="0" applyFill="1" applyBorder="1" applyAlignment="1">
      <alignment horizontal="center" vertical="center"/>
    </xf>
    <xf numFmtId="0" fontId="0" fillId="0" borderId="25" xfId="0" applyBorder="1" applyAlignment="1">
      <alignment horizontal="center" vertical="center"/>
    </xf>
    <xf numFmtId="0" fontId="0" fillId="0" borderId="26" xfId="0" applyBorder="1" applyAlignment="1">
      <alignment horizontal="center" vertical="center"/>
    </xf>
    <xf numFmtId="0" fontId="0" fillId="2" borderId="39" xfId="0" applyFill="1" applyBorder="1" applyAlignment="1">
      <alignment horizontal="center" vertical="center"/>
    </xf>
    <xf numFmtId="0" fontId="0" fillId="0" borderId="40" xfId="0" applyBorder="1" applyAlignment="1">
      <alignment horizontal="center" vertical="center"/>
    </xf>
    <xf numFmtId="0" fontId="0" fillId="0" borderId="41" xfId="0" applyBorder="1" applyAlignment="1">
      <alignment horizontal="center" vertical="center"/>
    </xf>
    <xf numFmtId="0" fontId="0" fillId="2" borderId="29" xfId="0" applyFill="1" applyBorder="1" applyAlignment="1">
      <alignment horizontal="center" vertical="center"/>
    </xf>
    <xf numFmtId="0" fontId="0" fillId="0" borderId="30" xfId="0" applyBorder="1" applyAlignment="1">
      <alignment horizontal="center" vertical="center"/>
    </xf>
    <xf numFmtId="0" fontId="0" fillId="0" borderId="31" xfId="0" applyBorder="1" applyAlignment="1">
      <alignment horizontal="center" vertical="center"/>
    </xf>
    <xf numFmtId="0" fontId="0" fillId="9" borderId="9" xfId="0" applyFill="1" applyBorder="1" applyAlignment="1">
      <alignment vertical="center" wrapText="1"/>
    </xf>
    <xf numFmtId="0" fontId="0" fillId="0" borderId="10" xfId="0" applyBorder="1">
      <alignment vertical="center"/>
    </xf>
    <xf numFmtId="0" fontId="2" fillId="3" borderId="120" xfId="0" applyFont="1" applyFill="1" applyBorder="1" applyAlignment="1">
      <alignment vertical="center" wrapText="1"/>
    </xf>
    <xf numFmtId="0" fontId="2" fillId="0" borderId="95" xfId="0" applyFont="1" applyBorder="1">
      <alignment vertical="center"/>
    </xf>
    <xf numFmtId="0" fontId="2" fillId="0" borderId="103" xfId="0" applyFont="1" applyBorder="1">
      <alignment vertical="center"/>
    </xf>
    <xf numFmtId="0" fontId="0" fillId="9" borderId="3" xfId="0" applyFill="1" applyBorder="1" applyAlignment="1">
      <alignment horizontal="center" vertical="center" wrapText="1"/>
    </xf>
    <xf numFmtId="0" fontId="0" fillId="9" borderId="17" xfId="0" applyFill="1" applyBorder="1" applyAlignment="1">
      <alignment horizontal="center" vertical="center"/>
    </xf>
    <xf numFmtId="0" fontId="0" fillId="9" borderId="156" xfId="0" applyFill="1" applyBorder="1" applyAlignment="1">
      <alignment vertical="center" shrinkToFit="1"/>
    </xf>
    <xf numFmtId="0" fontId="0" fillId="0" borderId="157" xfId="0" applyBorder="1">
      <alignment vertical="center"/>
    </xf>
    <xf numFmtId="0" fontId="0" fillId="0" borderId="158" xfId="0" applyBorder="1">
      <alignment vertical="center"/>
    </xf>
    <xf numFmtId="0" fontId="0" fillId="2" borderId="124" xfId="0" applyFill="1" applyBorder="1" applyAlignment="1">
      <alignment horizontal="center" vertical="center" shrinkToFit="1"/>
    </xf>
    <xf numFmtId="0" fontId="0" fillId="2" borderId="87" xfId="0" applyFill="1" applyBorder="1" applyAlignment="1">
      <alignment horizontal="center" vertical="center" shrinkToFit="1"/>
    </xf>
    <xf numFmtId="0" fontId="0" fillId="2" borderId="97" xfId="0" applyFill="1" applyBorder="1" applyAlignment="1">
      <alignment horizontal="center" vertical="center" shrinkToFit="1"/>
    </xf>
    <xf numFmtId="0" fontId="0" fillId="2" borderId="3" xfId="0" applyFill="1" applyBorder="1" applyAlignment="1">
      <alignment horizontal="center" vertical="center" shrinkToFit="1"/>
    </xf>
    <xf numFmtId="0" fontId="2" fillId="3" borderId="95" xfId="0" applyFont="1" applyFill="1" applyBorder="1" applyAlignment="1">
      <alignment vertical="center" shrinkToFit="1"/>
    </xf>
    <xf numFmtId="0" fontId="0" fillId="2" borderId="125" xfId="0" applyFill="1" applyBorder="1" applyAlignment="1">
      <alignment horizontal="center" vertical="center" shrinkToFit="1"/>
    </xf>
    <xf numFmtId="0" fontId="2" fillId="3" borderId="120" xfId="0" applyFont="1" applyFill="1" applyBorder="1" applyAlignment="1">
      <alignment vertical="center" shrinkToFit="1"/>
    </xf>
    <xf numFmtId="0" fontId="0" fillId="9" borderId="13" xfId="0" applyFill="1" applyBorder="1" applyAlignment="1">
      <alignment vertical="center" shrinkToFit="1"/>
    </xf>
    <xf numFmtId="0" fontId="0" fillId="9" borderId="5" xfId="0" applyFill="1" applyBorder="1" applyAlignment="1">
      <alignment horizontal="center" vertical="center"/>
    </xf>
    <xf numFmtId="0" fontId="0" fillId="2" borderId="120" xfId="0" applyFill="1" applyBorder="1" applyAlignment="1">
      <alignment vertical="center" shrinkToFit="1"/>
    </xf>
    <xf numFmtId="0" fontId="0" fillId="2" borderId="103" xfId="0" applyFill="1" applyBorder="1" applyAlignment="1">
      <alignment vertical="center" shrinkToFit="1"/>
    </xf>
    <xf numFmtId="0" fontId="0" fillId="2" borderId="124" xfId="0" applyFill="1" applyBorder="1" applyAlignment="1">
      <alignment horizontal="center" vertical="center"/>
    </xf>
    <xf numFmtId="0" fontId="0" fillId="2" borderId="87" xfId="0" applyFill="1" applyBorder="1" applyAlignment="1">
      <alignment horizontal="center" vertical="center"/>
    </xf>
    <xf numFmtId="0" fontId="0" fillId="2" borderId="97" xfId="0" applyFill="1" applyBorder="1" applyAlignment="1">
      <alignment horizontal="center" vertical="center"/>
    </xf>
    <xf numFmtId="0" fontId="0" fillId="9" borderId="4" xfId="0" applyFill="1" applyBorder="1" applyAlignment="1">
      <alignment horizontal="center" vertical="center"/>
    </xf>
    <xf numFmtId="0" fontId="0" fillId="0" borderId="16" xfId="0" applyBorder="1" applyAlignment="1">
      <alignment horizontal="center" vertical="center"/>
    </xf>
    <xf numFmtId="0" fontId="0" fillId="0" borderId="5" xfId="0" applyBorder="1" applyAlignment="1">
      <alignment horizontal="center" vertical="center"/>
    </xf>
    <xf numFmtId="0" fontId="2" fillId="9" borderId="15" xfId="0" applyFont="1" applyFill="1" applyBorder="1" applyAlignment="1">
      <alignment horizontal="center" vertical="center" wrapText="1"/>
    </xf>
    <xf numFmtId="0" fontId="4" fillId="9" borderId="16" xfId="0" applyFont="1" applyFill="1" applyBorder="1" applyAlignment="1">
      <alignment horizontal="center" vertical="center"/>
    </xf>
    <xf numFmtId="0" fontId="0" fillId="9" borderId="15" xfId="0" applyFill="1" applyBorder="1" applyAlignment="1">
      <alignment vertical="center" shrinkToFit="1"/>
    </xf>
    <xf numFmtId="0" fontId="0" fillId="9" borderId="16" xfId="0" applyFill="1" applyBorder="1" applyAlignment="1">
      <alignment vertical="center" shrinkToFit="1"/>
    </xf>
    <xf numFmtId="0" fontId="0" fillId="9" borderId="17" xfId="0" applyFill="1" applyBorder="1" applyAlignment="1">
      <alignment vertical="center" shrinkToFit="1"/>
    </xf>
    <xf numFmtId="0" fontId="0" fillId="2" borderId="15" xfId="0" applyFill="1" applyBorder="1" applyAlignment="1">
      <alignment vertical="center" shrinkToFit="1"/>
    </xf>
    <xf numFmtId="0" fontId="0" fillId="2" borderId="16" xfId="0" applyFill="1" applyBorder="1" applyAlignment="1">
      <alignment vertical="center" shrinkToFit="1"/>
    </xf>
    <xf numFmtId="0" fontId="0" fillId="2" borderId="17" xfId="0" applyFill="1" applyBorder="1" applyAlignment="1">
      <alignment vertical="center" shrinkToFit="1"/>
    </xf>
    <xf numFmtId="0" fontId="0" fillId="9" borderId="17" xfId="0" applyFill="1" applyBorder="1">
      <alignment vertical="center"/>
    </xf>
    <xf numFmtId="0" fontId="0" fillId="3" borderId="15" xfId="0" applyFill="1" applyBorder="1" applyAlignment="1">
      <alignment vertical="center" shrinkToFit="1"/>
    </xf>
    <xf numFmtId="0" fontId="0" fillId="3" borderId="16" xfId="0" applyFill="1" applyBorder="1" applyAlignment="1">
      <alignment vertical="center" shrinkToFit="1"/>
    </xf>
    <xf numFmtId="0" fontId="0" fillId="3" borderId="17" xfId="0" applyFill="1" applyBorder="1" applyAlignment="1">
      <alignment vertical="center" shrinkToFit="1"/>
    </xf>
    <xf numFmtId="0" fontId="0" fillId="9" borderId="10" xfId="0" applyFill="1" applyBorder="1">
      <alignment vertical="center"/>
    </xf>
    <xf numFmtId="0" fontId="0" fillId="9" borderId="208" xfId="0" applyFill="1" applyBorder="1">
      <alignment vertical="center"/>
    </xf>
    <xf numFmtId="0" fontId="63" fillId="0" borderId="16" xfId="2" applyFont="1" applyBorder="1" applyAlignment="1" applyProtection="1">
      <alignment vertical="center" shrinkToFit="1"/>
    </xf>
    <xf numFmtId="0" fontId="63" fillId="0" borderId="17" xfId="2" applyFont="1" applyBorder="1" applyAlignment="1" applyProtection="1">
      <alignment vertical="center"/>
    </xf>
    <xf numFmtId="0" fontId="2" fillId="2" borderId="120" xfId="0" applyFont="1" applyFill="1" applyBorder="1" applyAlignment="1">
      <alignment vertical="center" wrapText="1"/>
    </xf>
    <xf numFmtId="0" fontId="2" fillId="2" borderId="95" xfId="0" applyFont="1" applyFill="1" applyBorder="1" applyAlignment="1">
      <alignment vertical="center" wrapText="1"/>
    </xf>
    <xf numFmtId="0" fontId="2" fillId="2" borderId="103" xfId="0" applyFont="1" applyFill="1" applyBorder="1" applyAlignment="1">
      <alignment vertical="center" wrapText="1"/>
    </xf>
    <xf numFmtId="0" fontId="0" fillId="2" borderId="15" xfId="0" applyFill="1" applyBorder="1">
      <alignment vertical="center"/>
    </xf>
    <xf numFmtId="0" fontId="0" fillId="0" borderId="6" xfId="0" applyBorder="1" applyAlignment="1">
      <alignment horizontal="center" vertical="center"/>
    </xf>
    <xf numFmtId="0" fontId="0" fillId="9" borderId="3" xfId="0" applyFill="1" applyBorder="1" applyAlignment="1">
      <alignment vertical="center" wrapText="1"/>
    </xf>
    <xf numFmtId="0" fontId="0" fillId="2" borderId="4" xfId="0" applyFill="1" applyBorder="1" applyAlignment="1">
      <alignment horizontal="center" vertical="center" shrinkToFit="1"/>
    </xf>
    <xf numFmtId="0" fontId="0" fillId="2" borderId="5" xfId="0" applyFill="1" applyBorder="1" applyAlignment="1">
      <alignment horizontal="center" vertical="center" shrinkToFit="1"/>
    </xf>
    <xf numFmtId="0" fontId="0" fillId="0" borderId="5" xfId="0" applyBorder="1" applyAlignment="1">
      <alignment horizontal="center" vertical="center" shrinkToFit="1"/>
    </xf>
    <xf numFmtId="0" fontId="0" fillId="2" borderId="9" xfId="0" applyFill="1" applyBorder="1" applyAlignment="1">
      <alignment horizontal="center" vertical="center" shrinkToFit="1"/>
    </xf>
    <xf numFmtId="0" fontId="0" fillId="2" borderId="10" xfId="0" applyFill="1" applyBorder="1" applyAlignment="1">
      <alignment horizontal="center" vertical="center" shrinkToFit="1"/>
    </xf>
    <xf numFmtId="0" fontId="0" fillId="0" borderId="10" xfId="0" applyBorder="1" applyAlignment="1">
      <alignment horizontal="center" vertical="center" shrinkToFit="1"/>
    </xf>
    <xf numFmtId="0" fontId="0" fillId="3" borderId="14" xfId="0" applyFill="1" applyBorder="1" applyAlignment="1">
      <alignment vertical="center" shrinkToFit="1"/>
    </xf>
    <xf numFmtId="0" fontId="0" fillId="3" borderId="3" xfId="0" applyFill="1" applyBorder="1" applyAlignment="1">
      <alignment horizontal="center" vertical="center"/>
    </xf>
    <xf numFmtId="0" fontId="0" fillId="3" borderId="124" xfId="0" applyFill="1" applyBorder="1" applyAlignment="1">
      <alignment vertical="center" shrinkToFit="1"/>
    </xf>
    <xf numFmtId="0" fontId="0" fillId="3" borderId="87" xfId="0" applyFill="1" applyBorder="1" applyAlignment="1">
      <alignment vertical="center" shrinkToFit="1"/>
    </xf>
    <xf numFmtId="0" fontId="0" fillId="3" borderId="125" xfId="0" applyFill="1" applyBorder="1" applyAlignment="1">
      <alignment vertical="center" shrinkToFit="1"/>
    </xf>
    <xf numFmtId="0" fontId="0" fillId="9" borderId="4" xfId="0" applyFill="1" applyBorder="1">
      <alignment vertical="center"/>
    </xf>
    <xf numFmtId="0" fontId="0" fillId="9" borderId="5" xfId="0" applyFill="1" applyBorder="1">
      <alignment vertical="center"/>
    </xf>
    <xf numFmtId="0" fontId="0" fillId="9" borderId="6" xfId="0" applyFill="1" applyBorder="1">
      <alignment vertical="center"/>
    </xf>
    <xf numFmtId="0" fontId="0" fillId="9" borderId="9" xfId="0" applyFill="1" applyBorder="1">
      <alignment vertical="center"/>
    </xf>
    <xf numFmtId="0" fontId="0" fillId="9" borderId="11" xfId="0" applyFill="1" applyBorder="1">
      <alignment vertical="center"/>
    </xf>
    <xf numFmtId="0" fontId="0" fillId="2" borderId="7" xfId="0" applyFill="1" applyBorder="1" applyAlignment="1">
      <alignment horizontal="center" vertical="center" shrinkToFit="1"/>
    </xf>
    <xf numFmtId="0" fontId="0" fillId="2" borderId="0" xfId="0" applyFill="1" applyAlignment="1">
      <alignment horizontal="center" vertical="center" shrinkToFit="1"/>
    </xf>
    <xf numFmtId="0" fontId="0" fillId="0" borderId="0" xfId="0" applyAlignment="1">
      <alignment horizontal="center" vertical="center" shrinkToFit="1"/>
    </xf>
    <xf numFmtId="0" fontId="0" fillId="3" borderId="13" xfId="0" applyFill="1" applyBorder="1" applyAlignment="1">
      <alignment vertical="center" shrinkToFit="1"/>
    </xf>
    <xf numFmtId="0" fontId="0" fillId="9" borderId="4" xfId="0" applyFill="1" applyBorder="1" applyAlignment="1">
      <alignment vertical="center" wrapText="1"/>
    </xf>
    <xf numFmtId="0" fontId="0" fillId="9" borderId="5" xfId="0" applyFill="1" applyBorder="1" applyAlignment="1">
      <alignment vertical="center" wrapText="1"/>
    </xf>
    <xf numFmtId="0" fontId="0" fillId="0" borderId="9" xfId="0" applyBorder="1">
      <alignment vertical="center"/>
    </xf>
    <xf numFmtId="0" fontId="0" fillId="2" borderId="7" xfId="0" applyFill="1" applyBorder="1" applyAlignment="1">
      <alignment vertical="center" shrinkToFit="1"/>
    </xf>
    <xf numFmtId="0" fontId="0" fillId="0" borderId="0" xfId="0" applyAlignment="1">
      <alignment vertical="center" shrinkToFit="1"/>
    </xf>
    <xf numFmtId="0" fontId="0" fillId="9" borderId="42" xfId="0" applyFill="1" applyBorder="1" applyAlignment="1">
      <alignment horizontal="center" vertical="center"/>
    </xf>
    <xf numFmtId="0" fontId="0" fillId="9" borderId="15" xfId="0" applyFill="1" applyBorder="1" applyAlignment="1">
      <alignment horizontal="center" vertical="center" wrapText="1" shrinkToFit="1"/>
    </xf>
    <xf numFmtId="0" fontId="0" fillId="9" borderId="16" xfId="0" applyFill="1" applyBorder="1" applyAlignment="1">
      <alignment horizontal="center" vertical="center" shrinkToFit="1"/>
    </xf>
    <xf numFmtId="0" fontId="0" fillId="0" borderId="16" xfId="0" applyBorder="1" applyAlignment="1">
      <alignment horizontal="center" vertical="center" shrinkToFit="1"/>
    </xf>
    <xf numFmtId="0" fontId="0" fillId="0" borderId="17" xfId="0" applyBorder="1" applyAlignment="1">
      <alignment horizontal="center" vertical="center" shrinkToFit="1"/>
    </xf>
    <xf numFmtId="0" fontId="0" fillId="9" borderId="12" xfId="0" applyFill="1" applyBorder="1" applyAlignment="1">
      <alignment vertical="center" wrapText="1"/>
    </xf>
    <xf numFmtId="0" fontId="2" fillId="9" borderId="15" xfId="0" applyFont="1" applyFill="1" applyBorder="1" applyAlignment="1">
      <alignment vertical="center" shrinkToFit="1"/>
    </xf>
    <xf numFmtId="0" fontId="2" fillId="9" borderId="16" xfId="0" applyFont="1" applyFill="1" applyBorder="1" applyAlignment="1">
      <alignment vertical="center" shrinkToFit="1"/>
    </xf>
    <xf numFmtId="0" fontId="2" fillId="9" borderId="17" xfId="0" applyFont="1" applyFill="1" applyBorder="1" applyAlignment="1">
      <alignment vertical="center" shrinkToFit="1"/>
    </xf>
    <xf numFmtId="0" fontId="0" fillId="2" borderId="4" xfId="0" applyFill="1" applyBorder="1">
      <alignment vertical="center"/>
    </xf>
    <xf numFmtId="0" fontId="0" fillId="0" borderId="5" xfId="0" applyBorder="1">
      <alignment vertical="center"/>
    </xf>
    <xf numFmtId="0" fontId="0" fillId="0" borderId="6" xfId="0" applyBorder="1">
      <alignment vertical="center"/>
    </xf>
    <xf numFmtId="0" fontId="45" fillId="3" borderId="95" xfId="0" applyFont="1" applyFill="1" applyBorder="1" applyAlignment="1">
      <alignment vertical="center" wrapText="1"/>
    </xf>
    <xf numFmtId="0" fontId="45" fillId="3" borderId="103" xfId="0" applyFont="1" applyFill="1" applyBorder="1" applyAlignment="1">
      <alignment vertical="center" wrapText="1"/>
    </xf>
    <xf numFmtId="0" fontId="33" fillId="2" borderId="17" xfId="0" applyFont="1" applyFill="1" applyBorder="1" applyAlignment="1">
      <alignment vertical="center" shrinkToFit="1"/>
    </xf>
    <xf numFmtId="0" fontId="45" fillId="3" borderId="120" xfId="0" applyFont="1" applyFill="1" applyBorder="1" applyAlignment="1">
      <alignment vertical="center" wrapText="1"/>
    </xf>
    <xf numFmtId="0" fontId="33" fillId="0" borderId="95" xfId="0" applyFont="1" applyBorder="1">
      <alignment vertical="center"/>
    </xf>
    <xf numFmtId="0" fontId="33" fillId="0" borderId="103" xfId="0" applyFont="1" applyBorder="1">
      <alignment vertical="center"/>
    </xf>
    <xf numFmtId="0" fontId="45" fillId="0" borderId="95" xfId="0" applyFont="1" applyBorder="1" applyAlignment="1">
      <alignment vertical="center" wrapText="1"/>
    </xf>
    <xf numFmtId="0" fontId="45" fillId="0" borderId="103" xfId="0" applyFont="1" applyBorder="1" applyAlignment="1">
      <alignment vertical="center" wrapText="1"/>
    </xf>
    <xf numFmtId="0" fontId="45" fillId="0" borderId="95" xfId="0" applyFont="1" applyBorder="1">
      <alignment vertical="center"/>
    </xf>
    <xf numFmtId="0" fontId="45" fillId="0" borderId="103" xfId="0" applyFont="1" applyBorder="1">
      <alignment vertical="center"/>
    </xf>
    <xf numFmtId="0" fontId="33" fillId="2" borderId="15" xfId="0" applyFont="1" applyFill="1" applyBorder="1" applyAlignment="1">
      <alignment horizontal="center" vertical="center" shrinkToFit="1"/>
    </xf>
    <xf numFmtId="0" fontId="33" fillId="2" borderId="16" xfId="0" applyFont="1" applyFill="1" applyBorder="1" applyAlignment="1">
      <alignment horizontal="center" vertical="center" shrinkToFit="1"/>
    </xf>
    <xf numFmtId="0" fontId="0" fillId="3" borderId="120" xfId="0" applyFill="1" applyBorder="1">
      <alignment vertical="center"/>
    </xf>
    <xf numFmtId="0" fontId="0" fillId="3" borderId="95" xfId="0" applyFill="1" applyBorder="1">
      <alignment vertical="center"/>
    </xf>
    <xf numFmtId="0" fontId="0" fillId="3" borderId="103" xfId="0" applyFill="1" applyBorder="1">
      <alignment vertical="center"/>
    </xf>
    <xf numFmtId="0" fontId="33" fillId="3" borderId="120" xfId="0" applyFont="1" applyFill="1" applyBorder="1" applyAlignment="1">
      <alignment vertical="center" wrapText="1"/>
    </xf>
    <xf numFmtId="0" fontId="33" fillId="3" borderId="95" xfId="0" applyFont="1" applyFill="1" applyBorder="1" applyAlignment="1">
      <alignment vertical="center" wrapText="1"/>
    </xf>
    <xf numFmtId="0" fontId="33" fillId="3" borderId="95" xfId="0" applyFont="1" applyFill="1" applyBorder="1">
      <alignment vertical="center"/>
    </xf>
    <xf numFmtId="0" fontId="33" fillId="3" borderId="103" xfId="0" applyFont="1" applyFill="1" applyBorder="1">
      <alignment vertical="center"/>
    </xf>
    <xf numFmtId="0" fontId="0" fillId="2" borderId="15" xfId="0" applyFill="1" applyBorder="1" applyAlignment="1">
      <alignment horizontal="center" vertical="center"/>
    </xf>
    <xf numFmtId="0" fontId="0" fillId="2" borderId="16" xfId="0" applyFill="1" applyBorder="1" applyAlignment="1">
      <alignment horizontal="center" vertical="center"/>
    </xf>
    <xf numFmtId="0" fontId="0" fillId="2" borderId="17" xfId="0" applyFill="1" applyBorder="1" applyAlignment="1">
      <alignment horizontal="center" vertical="center"/>
    </xf>
    <xf numFmtId="0" fontId="0" fillId="9" borderId="13" xfId="0" applyFill="1" applyBorder="1" applyAlignment="1">
      <alignment vertical="center" wrapText="1"/>
    </xf>
    <xf numFmtId="0" fontId="0" fillId="3" borderId="120" xfId="0" applyFill="1" applyBorder="1" applyAlignment="1">
      <alignment horizontal="center" vertical="center"/>
    </xf>
    <xf numFmtId="0" fontId="0" fillId="3" borderId="95" xfId="0" applyFill="1" applyBorder="1" applyAlignment="1">
      <alignment horizontal="center" vertical="center"/>
    </xf>
    <xf numFmtId="0" fontId="0" fillId="3" borderId="103" xfId="0" applyFill="1" applyBorder="1" applyAlignment="1">
      <alignment horizontal="center" vertical="center"/>
    </xf>
    <xf numFmtId="0" fontId="0" fillId="3" borderId="27" xfId="0" applyFill="1" applyBorder="1" applyAlignment="1">
      <alignment horizontal="center" vertical="center"/>
    </xf>
    <xf numFmtId="0" fontId="0" fillId="3" borderId="151" xfId="0" applyFill="1" applyBorder="1" applyAlignment="1">
      <alignment horizontal="center" vertical="center"/>
    </xf>
    <xf numFmtId="0" fontId="0" fillId="2" borderId="3" xfId="0" applyFill="1" applyBorder="1" applyAlignment="1">
      <alignment vertical="center" shrinkToFit="1"/>
    </xf>
    <xf numFmtId="0" fontId="0" fillId="2" borderId="71" xfId="0" applyFill="1" applyBorder="1" applyAlignment="1">
      <alignment horizontal="center" vertical="center"/>
    </xf>
    <xf numFmtId="0" fontId="0" fillId="2" borderId="73" xfId="0" applyFill="1" applyBorder="1" applyAlignment="1">
      <alignment horizontal="center" vertical="center"/>
    </xf>
    <xf numFmtId="0" fontId="0" fillId="9" borderId="75" xfId="0" applyFill="1" applyBorder="1" applyAlignment="1">
      <alignment horizontal="center" vertical="center"/>
    </xf>
    <xf numFmtId="0" fontId="0" fillId="9" borderId="76" xfId="0" applyFill="1" applyBorder="1" applyAlignment="1">
      <alignment horizontal="center" vertical="center"/>
    </xf>
    <xf numFmtId="0" fontId="0" fillId="9" borderId="71" xfId="0" applyFill="1" applyBorder="1" applyAlignment="1">
      <alignment horizontal="center" vertical="center"/>
    </xf>
    <xf numFmtId="0" fontId="0" fillId="9" borderId="71" xfId="0" applyFill="1" applyBorder="1" applyAlignment="1">
      <alignment vertical="center" shrinkToFit="1"/>
    </xf>
    <xf numFmtId="0" fontId="0" fillId="9" borderId="72" xfId="0" applyFill="1" applyBorder="1" applyAlignment="1">
      <alignment vertical="center" shrinkToFit="1"/>
    </xf>
    <xf numFmtId="0" fontId="5" fillId="9" borderId="3" xfId="0" applyFont="1" applyFill="1" applyBorder="1" applyAlignment="1">
      <alignment vertical="center" wrapText="1"/>
    </xf>
    <xf numFmtId="0" fontId="2" fillId="9" borderId="13" xfId="0" applyFont="1" applyFill="1" applyBorder="1" applyAlignment="1">
      <alignment horizontal="center" vertical="center" wrapText="1"/>
    </xf>
    <xf numFmtId="0" fontId="4" fillId="9" borderId="3" xfId="0" applyFont="1" applyFill="1" applyBorder="1" applyAlignment="1">
      <alignment horizontal="center" vertical="center" wrapText="1"/>
    </xf>
    <xf numFmtId="0" fontId="3" fillId="9" borderId="70" xfId="0" applyFont="1" applyFill="1" applyBorder="1" applyAlignment="1">
      <alignment horizontal="center" vertical="center" wrapText="1"/>
    </xf>
    <xf numFmtId="0" fontId="3" fillId="9" borderId="71" xfId="0" applyFont="1" applyFill="1" applyBorder="1" applyAlignment="1">
      <alignment horizontal="center" vertical="center" wrapText="1"/>
    </xf>
    <xf numFmtId="0" fontId="3" fillId="9" borderId="72" xfId="0" applyFont="1" applyFill="1" applyBorder="1" applyAlignment="1">
      <alignment horizontal="center" vertical="center" wrapText="1"/>
    </xf>
    <xf numFmtId="0" fontId="51" fillId="9" borderId="70" xfId="0" applyFont="1" applyFill="1" applyBorder="1" applyAlignment="1">
      <alignment horizontal="center" vertical="center" wrapText="1"/>
    </xf>
    <xf numFmtId="0" fontId="9" fillId="9" borderId="72" xfId="0" applyFont="1" applyFill="1" applyBorder="1" applyAlignment="1">
      <alignment horizontal="center" vertical="center" wrapText="1"/>
    </xf>
    <xf numFmtId="0" fontId="0" fillId="9" borderId="15" xfId="0" applyFill="1" applyBorder="1" applyAlignment="1">
      <alignment vertical="center" wrapText="1"/>
    </xf>
    <xf numFmtId="0" fontId="0" fillId="2" borderId="70" xfId="0" applyFill="1" applyBorder="1" applyAlignment="1">
      <alignment horizontal="center" vertical="center"/>
    </xf>
    <xf numFmtId="0" fontId="0" fillId="2" borderId="72" xfId="0" applyFill="1" applyBorder="1" applyAlignment="1">
      <alignment horizontal="center" vertical="center"/>
    </xf>
    <xf numFmtId="0" fontId="0" fillId="3" borderId="70" xfId="0" applyFill="1" applyBorder="1" applyAlignment="1">
      <alignment horizontal="center" vertical="center"/>
    </xf>
    <xf numFmtId="0" fontId="0" fillId="3" borderId="72" xfId="0" applyFill="1" applyBorder="1" applyAlignment="1">
      <alignment horizontal="center" vertical="center"/>
    </xf>
    <xf numFmtId="0" fontId="0" fillId="0" borderId="3" xfId="0" applyBorder="1" applyAlignment="1">
      <alignment horizontal="center" vertical="center"/>
    </xf>
    <xf numFmtId="0" fontId="0" fillId="2" borderId="124" xfId="0" applyFill="1" applyBorder="1" applyAlignment="1">
      <alignment vertical="center" shrinkToFit="1"/>
    </xf>
    <xf numFmtId="0" fontId="0" fillId="2" borderId="87" xfId="0" applyFill="1" applyBorder="1" applyAlignment="1">
      <alignment vertical="center" shrinkToFit="1"/>
    </xf>
    <xf numFmtId="0" fontId="0" fillId="2" borderId="97" xfId="0" applyFill="1" applyBorder="1" applyAlignment="1">
      <alignment vertical="center" shrinkToFit="1"/>
    </xf>
    <xf numFmtId="0" fontId="0" fillId="3" borderId="97" xfId="0" applyFill="1" applyBorder="1" applyAlignment="1">
      <alignment vertical="center" shrinkToFit="1"/>
    </xf>
    <xf numFmtId="0" fontId="9" fillId="9" borderId="4" xfId="0" applyFont="1" applyFill="1" applyBorder="1" applyAlignment="1">
      <alignment horizontal="center" vertical="center" wrapText="1"/>
    </xf>
    <xf numFmtId="0" fontId="9" fillId="0" borderId="6" xfId="0" applyFont="1" applyBorder="1" applyAlignment="1">
      <alignment horizontal="center" vertical="center" wrapText="1"/>
    </xf>
    <xf numFmtId="0" fontId="9" fillId="0" borderId="9" xfId="0" applyFont="1" applyBorder="1" applyAlignment="1">
      <alignment horizontal="center" vertical="center" wrapText="1"/>
    </xf>
    <xf numFmtId="0" fontId="9" fillId="0" borderId="11" xfId="0" applyFont="1" applyBorder="1" applyAlignment="1">
      <alignment horizontal="center" vertical="center" wrapText="1"/>
    </xf>
    <xf numFmtId="0" fontId="0" fillId="0" borderId="15" xfId="0" applyBorder="1">
      <alignment vertical="center"/>
    </xf>
    <xf numFmtId="38" fontId="0" fillId="3" borderId="120" xfId="1" applyFont="1" applyFill="1" applyBorder="1" applyAlignment="1" applyProtection="1">
      <alignment vertical="center"/>
    </xf>
    <xf numFmtId="38" fontId="0" fillId="3" borderId="95" xfId="1" applyFont="1" applyFill="1" applyBorder="1" applyAlignment="1" applyProtection="1">
      <alignment vertical="center"/>
    </xf>
    <xf numFmtId="38" fontId="0" fillId="3" borderId="103" xfId="1" applyFont="1" applyFill="1" applyBorder="1" applyAlignment="1" applyProtection="1">
      <alignment vertical="center"/>
    </xf>
    <xf numFmtId="38" fontId="0" fillId="3" borderId="85" xfId="1" applyFont="1" applyFill="1" applyBorder="1" applyAlignment="1" applyProtection="1">
      <alignment vertical="center" shrinkToFit="1"/>
    </xf>
    <xf numFmtId="0" fontId="0" fillId="0" borderId="3" xfId="0" applyBorder="1" applyAlignment="1">
      <alignment horizontal="center" vertical="center" wrapText="1" shrinkToFit="1"/>
    </xf>
    <xf numFmtId="0" fontId="0" fillId="0" borderId="13" xfId="0" applyBorder="1" applyAlignment="1">
      <alignment vertical="center" wrapText="1"/>
    </xf>
    <xf numFmtId="0" fontId="0" fillId="0" borderId="13" xfId="0" applyBorder="1">
      <alignment vertical="center"/>
    </xf>
    <xf numFmtId="0" fontId="0" fillId="3" borderId="38" xfId="0" applyFill="1" applyBorder="1" applyAlignment="1">
      <alignment horizontal="center" vertical="center"/>
    </xf>
    <xf numFmtId="0" fontId="0" fillId="3" borderId="122" xfId="0" applyFill="1" applyBorder="1" applyAlignment="1">
      <alignment vertical="center" shrinkToFit="1"/>
    </xf>
    <xf numFmtId="38" fontId="0" fillId="3" borderId="122" xfId="1" applyFont="1" applyFill="1" applyBorder="1" applyAlignment="1" applyProtection="1">
      <alignment vertical="center" shrinkToFit="1"/>
    </xf>
    <xf numFmtId="0" fontId="0" fillId="3" borderId="28" xfId="0" applyFill="1" applyBorder="1" applyAlignment="1">
      <alignment horizontal="center" vertical="center"/>
    </xf>
    <xf numFmtId="38" fontId="0" fillId="2" borderId="4" xfId="1" applyFont="1" applyFill="1" applyBorder="1" applyAlignment="1" applyProtection="1">
      <alignment vertical="center"/>
    </xf>
    <xf numFmtId="38" fontId="0" fillId="2" borderId="5" xfId="1" applyFont="1" applyFill="1" applyBorder="1" applyAlignment="1" applyProtection="1">
      <alignment vertical="center"/>
    </xf>
    <xf numFmtId="0" fontId="0" fillId="0" borderId="7" xfId="0" applyBorder="1">
      <alignment vertical="center"/>
    </xf>
    <xf numFmtId="0" fontId="0" fillId="0" borderId="0" xfId="0">
      <alignment vertical="center"/>
    </xf>
    <xf numFmtId="0" fontId="0" fillId="3" borderId="121" xfId="0" applyFill="1" applyBorder="1" applyAlignment="1">
      <alignment vertical="center" shrinkToFit="1"/>
    </xf>
    <xf numFmtId="38" fontId="0" fillId="3" borderId="121" xfId="1" applyFont="1" applyFill="1" applyBorder="1" applyAlignment="1" applyProtection="1">
      <alignment vertical="center" shrinkToFit="1"/>
    </xf>
    <xf numFmtId="0" fontId="0" fillId="3" borderId="23" xfId="0" applyFill="1" applyBorder="1" applyAlignment="1">
      <alignment horizontal="center" vertical="center"/>
    </xf>
    <xf numFmtId="0" fontId="0" fillId="3" borderId="86" xfId="0" applyFill="1" applyBorder="1" applyAlignment="1">
      <alignment vertical="center" shrinkToFit="1"/>
    </xf>
    <xf numFmtId="38" fontId="0" fillId="3" borderId="86" xfId="1" applyFont="1" applyFill="1" applyBorder="1" applyAlignment="1" applyProtection="1">
      <alignment vertical="center" shrinkToFit="1"/>
    </xf>
    <xf numFmtId="0" fontId="0" fillId="9" borderId="7" xfId="0" applyFill="1" applyBorder="1">
      <alignment vertical="center"/>
    </xf>
    <xf numFmtId="0" fontId="0" fillId="9" borderId="0" xfId="0" applyFill="1">
      <alignment vertical="center"/>
    </xf>
    <xf numFmtId="0" fontId="0" fillId="9" borderId="8" xfId="0" applyFill="1" applyBorder="1">
      <alignment vertical="center"/>
    </xf>
    <xf numFmtId="38" fontId="0" fillId="2" borderId="120" xfId="1" applyFont="1" applyFill="1" applyBorder="1" applyAlignment="1" applyProtection="1">
      <alignment vertical="center"/>
    </xf>
    <xf numFmtId="38" fontId="0" fillId="2" borderId="95" xfId="1" applyFont="1" applyFill="1" applyBorder="1" applyAlignment="1" applyProtection="1">
      <alignment vertical="center"/>
    </xf>
    <xf numFmtId="38" fontId="0" fillId="2" borderId="103" xfId="1" applyFont="1" applyFill="1" applyBorder="1" applyAlignment="1" applyProtection="1">
      <alignment vertical="center"/>
    </xf>
    <xf numFmtId="0" fontId="0" fillId="2" borderId="103" xfId="0" applyFill="1" applyBorder="1">
      <alignment vertical="center"/>
    </xf>
    <xf numFmtId="0" fontId="0" fillId="0" borderId="15" xfId="0" applyBorder="1" applyAlignment="1">
      <alignment vertical="center" shrinkToFit="1"/>
    </xf>
    <xf numFmtId="0" fontId="31" fillId="9" borderId="13" xfId="0" applyFont="1" applyFill="1" applyBorder="1" applyAlignment="1">
      <alignment vertical="center" wrapText="1"/>
    </xf>
    <xf numFmtId="0" fontId="0" fillId="0" borderId="66" xfId="0" applyBorder="1">
      <alignment vertical="center"/>
    </xf>
    <xf numFmtId="0" fontId="0" fillId="2" borderId="15" xfId="0" applyFill="1" applyBorder="1" applyAlignment="1">
      <alignment horizontal="center" vertical="center" shrinkToFit="1"/>
    </xf>
    <xf numFmtId="0" fontId="0" fillId="2" borderId="16" xfId="0" applyFill="1" applyBorder="1" applyAlignment="1">
      <alignment horizontal="center" vertical="center" shrinkToFit="1"/>
    </xf>
    <xf numFmtId="0" fontId="33" fillId="3" borderId="124" xfId="0" applyFont="1" applyFill="1" applyBorder="1" applyAlignment="1">
      <alignment vertical="center" shrinkToFit="1"/>
    </xf>
    <xf numFmtId="0" fontId="33" fillId="3" borderId="87" xfId="0" applyFont="1" applyFill="1" applyBorder="1" applyAlignment="1">
      <alignment vertical="center" shrinkToFit="1"/>
    </xf>
    <xf numFmtId="0" fontId="33" fillId="3" borderId="125" xfId="0" applyFont="1" applyFill="1" applyBorder="1" applyAlignment="1">
      <alignment vertical="center" shrinkToFit="1"/>
    </xf>
    <xf numFmtId="0" fontId="0" fillId="9" borderId="15" xfId="0" applyFill="1" applyBorder="1" applyAlignment="1">
      <alignment horizontal="center" vertical="center" shrinkToFit="1"/>
    </xf>
    <xf numFmtId="0" fontId="0" fillId="9" borderId="17" xfId="0" applyFill="1" applyBorder="1" applyAlignment="1">
      <alignment horizontal="center" vertical="center" shrinkToFit="1"/>
    </xf>
    <xf numFmtId="0" fontId="2" fillId="9" borderId="3" xfId="0" applyFont="1" applyFill="1" applyBorder="1" applyAlignment="1">
      <alignment horizontal="center" vertical="center" wrapText="1" shrinkToFit="1"/>
    </xf>
    <xf numFmtId="0" fontId="4" fillId="9" borderId="3" xfId="0" applyFont="1" applyFill="1" applyBorder="1" applyAlignment="1">
      <alignment horizontal="center" vertical="center" shrinkToFit="1"/>
    </xf>
    <xf numFmtId="0" fontId="0" fillId="3" borderId="32" xfId="0" applyFill="1" applyBorder="1" applyAlignment="1">
      <alignment horizontal="center" vertical="center"/>
    </xf>
    <xf numFmtId="0" fontId="0" fillId="3" borderId="33" xfId="0" applyFill="1" applyBorder="1" applyAlignment="1">
      <alignment horizontal="center" vertical="center"/>
    </xf>
    <xf numFmtId="0" fontId="0" fillId="3" borderId="34" xfId="0" applyFill="1" applyBorder="1" applyAlignment="1">
      <alignment horizontal="center" vertical="center"/>
    </xf>
    <xf numFmtId="0" fontId="0" fillId="9" borderId="4" xfId="0" applyFill="1" applyBorder="1" applyAlignment="1">
      <alignment horizontal="center" vertical="center" wrapText="1"/>
    </xf>
    <xf numFmtId="0" fontId="0" fillId="9" borderId="6" xfId="0" applyFill="1" applyBorder="1" applyAlignment="1">
      <alignment horizontal="center" vertical="center"/>
    </xf>
    <xf numFmtId="0" fontId="0" fillId="9" borderId="9" xfId="0" applyFill="1" applyBorder="1" applyAlignment="1">
      <alignment horizontal="center" vertical="center"/>
    </xf>
    <xf numFmtId="0" fontId="0" fillId="9" borderId="11" xfId="0" applyFill="1" applyBorder="1" applyAlignment="1">
      <alignment horizontal="center" vertical="center"/>
    </xf>
    <xf numFmtId="0" fontId="4" fillId="9" borderId="82" xfId="0" applyFont="1" applyFill="1" applyBorder="1" applyAlignment="1">
      <alignment horizontal="center" vertical="center"/>
    </xf>
    <xf numFmtId="0" fontId="4" fillId="9" borderId="83" xfId="0" applyFont="1" applyFill="1" applyBorder="1" applyAlignment="1">
      <alignment horizontal="center" vertical="center"/>
    </xf>
    <xf numFmtId="0" fontId="4" fillId="9" borderId="84" xfId="0" applyFont="1" applyFill="1" applyBorder="1" applyAlignment="1">
      <alignment horizontal="center" vertical="center"/>
    </xf>
    <xf numFmtId="0" fontId="2" fillId="9" borderId="82" xfId="0" applyFont="1" applyFill="1" applyBorder="1" applyAlignment="1">
      <alignment horizontal="center" vertical="center"/>
    </xf>
    <xf numFmtId="0" fontId="0" fillId="3" borderId="112" xfId="0" applyFill="1" applyBorder="1" applyAlignment="1">
      <alignment horizontal="center" vertical="center" shrinkToFit="1"/>
    </xf>
    <xf numFmtId="0" fontId="0" fillId="3" borderId="196" xfId="0" applyFill="1" applyBorder="1" applyAlignment="1">
      <alignment horizontal="center" vertical="center" shrinkToFit="1"/>
    </xf>
    <xf numFmtId="38" fontId="0" fillId="3" borderId="139" xfId="1" applyFont="1" applyFill="1" applyBorder="1" applyAlignment="1" applyProtection="1">
      <alignment vertical="center"/>
    </xf>
    <xf numFmtId="38" fontId="0" fillId="3" borderId="105" xfId="1" applyFont="1" applyFill="1" applyBorder="1" applyAlignment="1" applyProtection="1">
      <alignment vertical="center"/>
    </xf>
    <xf numFmtId="38" fontId="0" fillId="3" borderId="140" xfId="1" applyFont="1" applyFill="1" applyBorder="1" applyAlignment="1" applyProtection="1">
      <alignment vertical="center"/>
    </xf>
    <xf numFmtId="0" fontId="0" fillId="3" borderId="194" xfId="0" applyFill="1" applyBorder="1" applyAlignment="1">
      <alignment horizontal="center" vertical="center" shrinkToFit="1"/>
    </xf>
    <xf numFmtId="0" fontId="0" fillId="3" borderId="195" xfId="0" applyFill="1" applyBorder="1" applyAlignment="1">
      <alignment horizontal="center" vertical="center" shrinkToFit="1"/>
    </xf>
    <xf numFmtId="38" fontId="0" fillId="3" borderId="147" xfId="1" applyFont="1" applyFill="1" applyBorder="1" applyAlignment="1" applyProtection="1">
      <alignment vertical="center"/>
    </xf>
    <xf numFmtId="38" fontId="0" fillId="3" borderId="148" xfId="1" applyFont="1" applyFill="1" applyBorder="1" applyAlignment="1" applyProtection="1">
      <alignment vertical="center"/>
    </xf>
    <xf numFmtId="38" fontId="0" fillId="3" borderId="149" xfId="1" applyFont="1" applyFill="1" applyBorder="1" applyAlignment="1" applyProtection="1">
      <alignment vertical="center"/>
    </xf>
    <xf numFmtId="0" fontId="0" fillId="9" borderId="194" xfId="0" applyFill="1" applyBorder="1" applyAlignment="1">
      <alignment horizontal="center" vertical="center" shrinkToFit="1"/>
    </xf>
    <xf numFmtId="0" fontId="0" fillId="9" borderId="195" xfId="0" applyFill="1" applyBorder="1" applyAlignment="1">
      <alignment horizontal="center" vertical="center" shrinkToFit="1"/>
    </xf>
    <xf numFmtId="0" fontId="0" fillId="9" borderId="112" xfId="0" applyFill="1" applyBorder="1" applyAlignment="1">
      <alignment horizontal="center" vertical="center" shrinkToFit="1"/>
    </xf>
    <xf numFmtId="0" fontId="0" fillId="9" borderId="196" xfId="0" applyFill="1" applyBorder="1" applyAlignment="1">
      <alignment horizontal="center" vertical="center" shrinkToFit="1"/>
    </xf>
    <xf numFmtId="0" fontId="9" fillId="9" borderId="75" xfId="0" applyFont="1" applyFill="1" applyBorder="1" applyAlignment="1">
      <alignment horizontal="center" vertical="center" textRotation="255" shrinkToFit="1"/>
    </xf>
    <xf numFmtId="0" fontId="9" fillId="0" borderId="114" xfId="0" applyFont="1" applyBorder="1" applyAlignment="1">
      <alignment horizontal="center" vertical="center" textRotation="255"/>
    </xf>
    <xf numFmtId="0" fontId="9" fillId="0" borderId="116" xfId="0" applyFont="1" applyBorder="1" applyAlignment="1">
      <alignment horizontal="center" vertical="center" textRotation="255"/>
    </xf>
    <xf numFmtId="0" fontId="0" fillId="9" borderId="217" xfId="0" applyFill="1" applyBorder="1" applyAlignment="1">
      <alignment horizontal="center" vertical="center" shrinkToFit="1"/>
    </xf>
    <xf numFmtId="0" fontId="0" fillId="9" borderId="210" xfId="0" applyFill="1" applyBorder="1" applyAlignment="1">
      <alignment horizontal="center" vertical="center" shrinkToFit="1"/>
    </xf>
    <xf numFmtId="38" fontId="0" fillId="3" borderId="137" xfId="1" applyFont="1" applyFill="1" applyBorder="1" applyAlignment="1" applyProtection="1">
      <alignment vertical="center"/>
    </xf>
    <xf numFmtId="38" fontId="0" fillId="3" borderId="106" xfId="1" applyFont="1" applyFill="1" applyBorder="1" applyAlignment="1" applyProtection="1">
      <alignment vertical="center"/>
    </xf>
    <xf numFmtId="38" fontId="0" fillId="3" borderId="138" xfId="1" applyFont="1" applyFill="1" applyBorder="1" applyAlignment="1" applyProtection="1">
      <alignment vertical="center"/>
    </xf>
    <xf numFmtId="0" fontId="0" fillId="9" borderId="4" xfId="0" applyFill="1" applyBorder="1" applyAlignment="1">
      <alignment horizontal="center" vertical="center" textRotation="255"/>
    </xf>
    <xf numFmtId="0" fontId="0" fillId="0" borderId="7" xfId="0" applyBorder="1" applyAlignment="1">
      <alignment horizontal="center" vertical="center" textRotation="255"/>
    </xf>
    <xf numFmtId="0" fontId="0" fillId="0" borderId="9" xfId="0" applyBorder="1" applyAlignment="1">
      <alignment horizontal="center" vertical="center" textRotation="255"/>
    </xf>
    <xf numFmtId="38" fontId="0" fillId="2" borderId="137" xfId="1" applyFont="1" applyFill="1" applyBorder="1" applyAlignment="1" applyProtection="1">
      <alignment vertical="center"/>
    </xf>
    <xf numFmtId="38" fontId="0" fillId="2" borderId="106" xfId="1" applyFont="1" applyFill="1" applyBorder="1" applyAlignment="1" applyProtection="1">
      <alignment vertical="center"/>
    </xf>
    <xf numFmtId="38" fontId="0" fillId="2" borderId="138" xfId="1" applyFont="1" applyFill="1" applyBorder="1" applyAlignment="1" applyProtection="1">
      <alignment vertical="center"/>
    </xf>
    <xf numFmtId="0" fontId="0" fillId="9" borderId="9" xfId="0" applyFill="1" applyBorder="1" applyAlignment="1">
      <alignment vertical="center" shrinkToFit="1"/>
    </xf>
    <xf numFmtId="0" fontId="0" fillId="0" borderId="10" xfId="0" applyBorder="1" applyAlignment="1">
      <alignment vertical="center" shrinkToFit="1"/>
    </xf>
    <xf numFmtId="0" fontId="0" fillId="0" borderId="208" xfId="0" applyBorder="1" applyAlignment="1">
      <alignment vertical="center" shrinkToFit="1"/>
    </xf>
    <xf numFmtId="38" fontId="0" fillId="2" borderId="129" xfId="1" applyFont="1" applyFill="1" applyBorder="1" applyAlignment="1" applyProtection="1">
      <alignment vertical="center"/>
    </xf>
    <xf numFmtId="38" fontId="0" fillId="2" borderId="130" xfId="1" applyFont="1" applyFill="1" applyBorder="1" applyAlignment="1" applyProtection="1">
      <alignment vertical="center"/>
    </xf>
    <xf numFmtId="38" fontId="0" fillId="2" borderId="104" xfId="1" applyFont="1" applyFill="1" applyBorder="1" applyAlignment="1" applyProtection="1">
      <alignment vertical="center"/>
    </xf>
    <xf numFmtId="0" fontId="2" fillId="3" borderId="144" xfId="0" applyFont="1" applyFill="1" applyBorder="1" applyAlignment="1">
      <alignment vertical="center" shrinkToFit="1"/>
    </xf>
    <xf numFmtId="0" fontId="4" fillId="3" borderId="145" xfId="0" applyFont="1" applyFill="1" applyBorder="1" applyAlignment="1">
      <alignment vertical="center" shrinkToFit="1"/>
    </xf>
    <xf numFmtId="0" fontId="4" fillId="3" borderId="146" xfId="0" applyFont="1" applyFill="1" applyBorder="1" applyAlignment="1">
      <alignment vertical="center" shrinkToFit="1"/>
    </xf>
    <xf numFmtId="0" fontId="0" fillId="3" borderId="144" xfId="0" applyFill="1" applyBorder="1" applyAlignment="1">
      <alignment vertical="center" shrinkToFit="1"/>
    </xf>
    <xf numFmtId="0" fontId="0" fillId="3" borderId="145" xfId="0" applyFill="1" applyBorder="1" applyAlignment="1">
      <alignment vertical="center" shrinkToFit="1"/>
    </xf>
    <xf numFmtId="0" fontId="0" fillId="3" borderId="146" xfId="0" applyFill="1" applyBorder="1" applyAlignment="1">
      <alignment vertical="center" shrinkToFit="1"/>
    </xf>
    <xf numFmtId="0" fontId="2" fillId="9" borderId="4" xfId="0" applyFont="1" applyFill="1" applyBorder="1" applyAlignment="1">
      <alignment horizontal="center" vertical="center" wrapText="1"/>
    </xf>
    <xf numFmtId="0" fontId="4" fillId="9" borderId="5" xfId="0" applyFont="1" applyFill="1" applyBorder="1" applyAlignment="1">
      <alignment horizontal="center" vertical="center"/>
    </xf>
    <xf numFmtId="0" fontId="4" fillId="9" borderId="6" xfId="0" applyFont="1" applyFill="1" applyBorder="1" applyAlignment="1">
      <alignment horizontal="center" vertical="center"/>
    </xf>
    <xf numFmtId="0" fontId="0" fillId="0" borderId="7" xfId="0" applyBorder="1" applyAlignment="1">
      <alignment horizontal="center" vertical="center"/>
    </xf>
    <xf numFmtId="0" fontId="0" fillId="0" borderId="0" xfId="0" applyAlignment="1">
      <alignment horizontal="center" vertical="center"/>
    </xf>
    <xf numFmtId="0" fontId="0" fillId="0" borderId="8" xfId="0" applyBorder="1" applyAlignment="1">
      <alignment horizontal="center" vertical="center"/>
    </xf>
    <xf numFmtId="0" fontId="4" fillId="9" borderId="24" xfId="0" applyFont="1" applyFill="1" applyBorder="1" applyAlignment="1">
      <alignment horizontal="center" vertical="center"/>
    </xf>
    <xf numFmtId="0" fontId="4" fillId="9" borderId="25" xfId="0" applyFont="1" applyFill="1" applyBorder="1" applyAlignment="1">
      <alignment horizontal="center" vertical="center"/>
    </xf>
    <xf numFmtId="0" fontId="4" fillId="9" borderId="26" xfId="0" applyFont="1" applyFill="1" applyBorder="1" applyAlignment="1">
      <alignment horizontal="center" vertical="center"/>
    </xf>
    <xf numFmtId="0" fontId="4" fillId="9" borderId="4" xfId="0" applyFont="1" applyFill="1" applyBorder="1" applyAlignment="1">
      <alignment horizontal="center" vertical="center" wrapText="1"/>
    </xf>
    <xf numFmtId="0" fontId="2" fillId="9" borderId="24" xfId="0" applyFont="1" applyFill="1" applyBorder="1" applyAlignment="1">
      <alignment horizontal="center" vertical="center" wrapText="1"/>
    </xf>
    <xf numFmtId="0" fontId="4" fillId="9" borderId="25" xfId="0" applyFont="1" applyFill="1" applyBorder="1" applyAlignment="1">
      <alignment horizontal="center" vertical="center" wrapText="1"/>
    </xf>
    <xf numFmtId="0" fontId="4" fillId="9" borderId="26" xfId="0" applyFont="1" applyFill="1" applyBorder="1" applyAlignment="1">
      <alignment horizontal="center" vertical="center" wrapText="1"/>
    </xf>
    <xf numFmtId="0" fontId="5" fillId="9" borderId="98" xfId="0" applyFont="1" applyFill="1" applyBorder="1" applyAlignment="1">
      <alignment horizontal="center" vertical="center"/>
    </xf>
    <xf numFmtId="0" fontId="5" fillId="9" borderId="88" xfId="0" applyFont="1" applyFill="1" applyBorder="1" applyAlignment="1">
      <alignment horizontal="center" vertical="center"/>
    </xf>
    <xf numFmtId="0" fontId="5" fillId="9" borderId="96" xfId="0" applyFont="1" applyFill="1" applyBorder="1" applyAlignment="1">
      <alignment horizontal="center" vertical="center"/>
    </xf>
    <xf numFmtId="0" fontId="31" fillId="3" borderId="17" xfId="0" applyFont="1" applyFill="1" applyBorder="1" applyAlignment="1">
      <alignment horizontal="center" vertical="center" shrinkToFit="1"/>
    </xf>
    <xf numFmtId="0" fontId="31" fillId="3" borderId="3" xfId="0" applyFont="1" applyFill="1" applyBorder="1" applyAlignment="1">
      <alignment horizontal="center" vertical="center" shrinkToFit="1"/>
    </xf>
    <xf numFmtId="0" fontId="31" fillId="3" borderId="3" xfId="0" applyFont="1" applyFill="1" applyBorder="1" applyAlignment="1">
      <alignment horizontal="center" vertical="center" wrapText="1"/>
    </xf>
    <xf numFmtId="0" fontId="31" fillId="3" borderId="3" xfId="0" applyFont="1" applyFill="1" applyBorder="1" applyAlignment="1">
      <alignment horizontal="center" vertical="center"/>
    </xf>
    <xf numFmtId="0" fontId="0" fillId="0" borderId="13" xfId="0" applyBorder="1" applyAlignment="1">
      <alignment horizontal="center" vertical="center"/>
    </xf>
    <xf numFmtId="0" fontId="0" fillId="9" borderId="24" xfId="0" applyFill="1" applyBorder="1" applyAlignment="1">
      <alignment horizontal="center" vertical="center" wrapText="1"/>
    </xf>
    <xf numFmtId="0" fontId="0" fillId="9" borderId="25" xfId="0" applyFill="1" applyBorder="1" applyAlignment="1">
      <alignment horizontal="center" vertical="center"/>
    </xf>
    <xf numFmtId="0" fontId="2" fillId="9" borderId="98" xfId="0" applyFont="1" applyFill="1" applyBorder="1" applyAlignment="1">
      <alignment horizontal="left" vertical="center" wrapText="1"/>
    </xf>
    <xf numFmtId="0" fontId="4" fillId="9" borderId="88" xfId="0" applyFont="1" applyFill="1" applyBorder="1" applyAlignment="1">
      <alignment horizontal="left" vertical="center"/>
    </xf>
    <xf numFmtId="0" fontId="0" fillId="2" borderId="103" xfId="0" applyFill="1" applyBorder="1" applyAlignment="1">
      <alignment horizontal="center" vertical="center" shrinkToFit="1"/>
    </xf>
    <xf numFmtId="0" fontId="0" fillId="2" borderId="85" xfId="0" applyFill="1" applyBorder="1" applyAlignment="1">
      <alignment horizontal="center" vertical="center" shrinkToFit="1"/>
    </xf>
    <xf numFmtId="38" fontId="0" fillId="2" borderId="85" xfId="1" applyFont="1" applyFill="1" applyBorder="1" applyAlignment="1" applyProtection="1">
      <alignment vertical="center"/>
    </xf>
    <xf numFmtId="0" fontId="0" fillId="0" borderId="85" xfId="0" applyBorder="1">
      <alignment vertical="center"/>
    </xf>
    <xf numFmtId="0" fontId="0" fillId="9" borderId="26" xfId="0" applyFill="1" applyBorder="1" applyAlignment="1">
      <alignment horizontal="center" vertical="center"/>
    </xf>
    <xf numFmtId="0" fontId="5" fillId="9" borderId="98" xfId="0" applyFont="1" applyFill="1" applyBorder="1" applyAlignment="1">
      <alignment vertical="center" shrinkToFit="1"/>
    </xf>
    <xf numFmtId="0" fontId="5" fillId="9" borderId="88" xfId="0" applyFont="1" applyFill="1" applyBorder="1" applyAlignment="1">
      <alignment vertical="center" shrinkToFit="1"/>
    </xf>
    <xf numFmtId="0" fontId="0" fillId="9" borderId="88" xfId="0" applyFill="1" applyBorder="1" applyAlignment="1">
      <alignment vertical="center" shrinkToFit="1"/>
    </xf>
    <xf numFmtId="0" fontId="4" fillId="2" borderId="120" xfId="0" applyFont="1" applyFill="1" applyBorder="1" applyAlignment="1">
      <alignment horizontal="center" vertical="center" shrinkToFit="1"/>
    </xf>
    <xf numFmtId="0" fontId="4" fillId="2" borderId="95" xfId="0" applyFont="1" applyFill="1" applyBorder="1" applyAlignment="1">
      <alignment horizontal="center" vertical="center" shrinkToFit="1"/>
    </xf>
    <xf numFmtId="0" fontId="2" fillId="2" borderId="144" xfId="0" applyFont="1" applyFill="1" applyBorder="1" applyAlignment="1">
      <alignment vertical="center" shrinkToFit="1"/>
    </xf>
    <xf numFmtId="0" fontId="0" fillId="0" borderId="145" xfId="0" applyBorder="1" applyAlignment="1">
      <alignment vertical="center" shrinkToFit="1"/>
    </xf>
    <xf numFmtId="0" fontId="0" fillId="0" borderId="146" xfId="0" applyBorder="1" applyAlignment="1">
      <alignment vertical="center" shrinkToFit="1"/>
    </xf>
    <xf numFmtId="0" fontId="0" fillId="0" borderId="9" xfId="0" applyBorder="1" applyAlignment="1">
      <alignment horizontal="center" vertical="center"/>
    </xf>
    <xf numFmtId="0" fontId="0" fillId="9" borderId="118" xfId="0" applyFill="1" applyBorder="1">
      <alignment vertical="center"/>
    </xf>
    <xf numFmtId="0" fontId="0" fillId="9" borderId="76" xfId="0" applyFill="1" applyBorder="1">
      <alignment vertical="center"/>
    </xf>
    <xf numFmtId="0" fontId="0" fillId="9" borderId="115" xfId="0" applyFill="1" applyBorder="1">
      <alignment vertical="center"/>
    </xf>
    <xf numFmtId="0" fontId="2" fillId="2" borderId="131" xfId="0" applyFont="1" applyFill="1" applyBorder="1" applyAlignment="1">
      <alignment vertical="center" shrinkToFit="1"/>
    </xf>
    <xf numFmtId="0" fontId="0" fillId="0" borderId="132" xfId="0" applyBorder="1" applyAlignment="1">
      <alignment vertical="center" shrinkToFit="1"/>
    </xf>
    <xf numFmtId="0" fontId="0" fillId="0" borderId="133" xfId="0" applyBorder="1" applyAlignment="1">
      <alignment vertical="center" shrinkToFit="1"/>
    </xf>
    <xf numFmtId="0" fontId="0" fillId="2" borderId="204" xfId="0" applyFill="1" applyBorder="1">
      <alignment vertical="center"/>
    </xf>
    <xf numFmtId="0" fontId="0" fillId="2" borderId="206" xfId="0" applyFill="1" applyBorder="1">
      <alignment vertical="center"/>
    </xf>
    <xf numFmtId="0" fontId="0" fillId="2" borderId="205" xfId="0" applyFill="1" applyBorder="1">
      <alignment vertical="center"/>
    </xf>
    <xf numFmtId="0" fontId="0" fillId="2" borderId="207" xfId="0" applyFill="1" applyBorder="1">
      <alignment vertical="center"/>
    </xf>
    <xf numFmtId="0" fontId="3" fillId="9" borderId="3" xfId="0" applyFont="1" applyFill="1" applyBorder="1" applyAlignment="1">
      <alignment vertical="center" wrapText="1"/>
    </xf>
    <xf numFmtId="0" fontId="2" fillId="3" borderId="85" xfId="0" applyFont="1" applyFill="1" applyBorder="1" applyAlignment="1">
      <alignment vertical="center" shrinkToFit="1"/>
    </xf>
    <xf numFmtId="0" fontId="2" fillId="3" borderId="17" xfId="0" applyFont="1" applyFill="1" applyBorder="1" applyAlignment="1">
      <alignment horizontal="center" vertical="center" shrinkToFit="1"/>
    </xf>
    <xf numFmtId="0" fontId="2" fillId="3" borderId="3" xfId="0" applyFont="1" applyFill="1" applyBorder="1" applyAlignment="1">
      <alignment horizontal="center" vertical="center" shrinkToFit="1"/>
    </xf>
    <xf numFmtId="0" fontId="4" fillId="3" borderId="3" xfId="0" applyFont="1" applyFill="1" applyBorder="1" applyAlignment="1">
      <alignment horizontal="center" vertical="center" shrinkToFit="1"/>
    </xf>
    <xf numFmtId="0" fontId="4" fillId="3" borderId="15" xfId="0" applyFont="1" applyFill="1" applyBorder="1" applyAlignment="1">
      <alignment horizontal="center" vertical="center" shrinkToFit="1"/>
    </xf>
    <xf numFmtId="0" fontId="2" fillId="3" borderId="85" xfId="0" applyFont="1" applyFill="1" applyBorder="1" applyAlignment="1">
      <alignment horizontal="center" vertical="center" shrinkToFit="1"/>
    </xf>
    <xf numFmtId="0" fontId="4" fillId="3" borderId="85" xfId="0" applyFont="1" applyFill="1" applyBorder="1" applyAlignment="1">
      <alignment horizontal="center" vertical="center" shrinkToFit="1"/>
    </xf>
    <xf numFmtId="0" fontId="4" fillId="3" borderId="85" xfId="0" applyFont="1" applyFill="1" applyBorder="1" applyAlignment="1">
      <alignment vertical="center" shrinkToFit="1"/>
    </xf>
    <xf numFmtId="0" fontId="3" fillId="9" borderId="3" xfId="0" applyFont="1" applyFill="1" applyBorder="1" applyAlignment="1">
      <alignment horizontal="center" vertical="center" wrapText="1"/>
    </xf>
    <xf numFmtId="0" fontId="5" fillId="9" borderId="3" xfId="0" applyFont="1" applyFill="1" applyBorder="1" applyAlignment="1">
      <alignment horizontal="center" vertical="center"/>
    </xf>
    <xf numFmtId="0" fontId="4" fillId="9" borderId="13" xfId="0" applyFont="1" applyFill="1" applyBorder="1" applyAlignment="1">
      <alignment horizontal="center" vertical="center" wrapText="1"/>
    </xf>
    <xf numFmtId="0" fontId="4" fillId="9" borderId="13" xfId="0" applyFont="1" applyFill="1" applyBorder="1">
      <alignment vertical="center"/>
    </xf>
    <xf numFmtId="0" fontId="0" fillId="9" borderId="4" xfId="0" applyFill="1" applyBorder="1" applyAlignment="1">
      <alignment vertical="center" shrinkToFit="1"/>
    </xf>
    <xf numFmtId="0" fontId="0" fillId="0" borderId="5" xfId="0" applyBorder="1" applyAlignment="1">
      <alignment vertical="center" shrinkToFit="1"/>
    </xf>
    <xf numFmtId="0" fontId="0" fillId="0" borderId="6" xfId="0" applyBorder="1" applyAlignment="1">
      <alignment vertical="center" shrinkToFit="1"/>
    </xf>
    <xf numFmtId="0" fontId="2" fillId="3" borderId="85" xfId="0" applyFont="1" applyFill="1" applyBorder="1" applyAlignment="1">
      <alignment vertical="center" wrapText="1"/>
    </xf>
    <xf numFmtId="38" fontId="2" fillId="3" borderId="174" xfId="1" applyFont="1" applyFill="1" applyBorder="1" applyAlignment="1" applyProtection="1">
      <alignment horizontal="center" vertical="center" shrinkToFit="1"/>
    </xf>
    <xf numFmtId="38" fontId="2" fillId="3" borderId="0" xfId="1" applyFont="1" applyFill="1" applyBorder="1" applyAlignment="1" applyProtection="1">
      <alignment horizontal="center" vertical="center" shrinkToFit="1"/>
    </xf>
    <xf numFmtId="38" fontId="2" fillId="3" borderId="175" xfId="1" applyFont="1" applyFill="1" applyBorder="1" applyAlignment="1" applyProtection="1">
      <alignment horizontal="center" vertical="center" shrinkToFit="1"/>
    </xf>
    <xf numFmtId="0" fontId="2" fillId="3" borderId="305" xfId="0" applyFont="1" applyFill="1" applyBorder="1" applyAlignment="1">
      <alignment horizontal="center" vertical="center" shrinkToFit="1"/>
    </xf>
    <xf numFmtId="0" fontId="2" fillId="3" borderId="306" xfId="0" applyFont="1" applyFill="1" applyBorder="1" applyAlignment="1">
      <alignment horizontal="center" vertical="center" shrinkToFit="1"/>
    </xf>
    <xf numFmtId="0" fontId="2" fillId="3" borderId="307" xfId="0" applyFont="1" applyFill="1" applyBorder="1" applyAlignment="1">
      <alignment horizontal="center" vertical="center" shrinkToFit="1"/>
    </xf>
    <xf numFmtId="38" fontId="2" fillId="3" borderId="310" xfId="1" applyFont="1" applyFill="1" applyBorder="1" applyAlignment="1" applyProtection="1">
      <alignment horizontal="right" vertical="center" shrinkToFit="1"/>
    </xf>
    <xf numFmtId="38" fontId="2" fillId="3" borderId="311" xfId="1" applyFont="1" applyFill="1" applyBorder="1" applyAlignment="1" applyProtection="1">
      <alignment horizontal="right" vertical="center" shrinkToFit="1"/>
    </xf>
    <xf numFmtId="38" fontId="2" fillId="3" borderId="312" xfId="1" applyFont="1" applyFill="1" applyBorder="1" applyAlignment="1" applyProtection="1">
      <alignment horizontal="right" vertical="center" shrinkToFit="1"/>
    </xf>
    <xf numFmtId="0" fontId="0" fillId="9" borderId="295" xfId="0" applyFill="1" applyBorder="1" applyAlignment="1">
      <alignment horizontal="center" vertical="center"/>
    </xf>
    <xf numFmtId="0" fontId="0" fillId="9" borderId="296" xfId="0" applyFill="1" applyBorder="1" applyAlignment="1">
      <alignment horizontal="center" vertical="center"/>
    </xf>
    <xf numFmtId="0" fontId="0" fillId="9" borderId="297" xfId="0" applyFill="1" applyBorder="1" applyAlignment="1">
      <alignment horizontal="center" vertical="center"/>
    </xf>
    <xf numFmtId="0" fontId="0" fillId="9" borderId="295" xfId="0" applyFill="1" applyBorder="1" applyAlignment="1">
      <alignment horizontal="center" vertical="center" shrinkToFit="1"/>
    </xf>
    <xf numFmtId="0" fontId="0" fillId="9" borderId="296" xfId="0" applyFill="1" applyBorder="1" applyAlignment="1">
      <alignment horizontal="center" vertical="center" shrinkToFit="1"/>
    </xf>
    <xf numFmtId="0" fontId="0" fillId="9" borderId="297" xfId="0" applyFill="1" applyBorder="1" applyAlignment="1">
      <alignment horizontal="center" vertical="center" shrinkToFit="1"/>
    </xf>
    <xf numFmtId="0" fontId="0" fillId="9" borderId="298" xfId="0" applyFill="1" applyBorder="1" applyAlignment="1">
      <alignment horizontal="center" vertical="center" shrinkToFit="1"/>
    </xf>
    <xf numFmtId="0" fontId="0" fillId="9" borderId="299" xfId="0" applyFill="1" applyBorder="1" applyAlignment="1">
      <alignment horizontal="center" vertical="center" shrinkToFit="1"/>
    </xf>
    <xf numFmtId="0" fontId="0" fillId="9" borderId="300" xfId="0" applyFill="1" applyBorder="1" applyAlignment="1">
      <alignment horizontal="center" vertical="center" shrinkToFit="1"/>
    </xf>
    <xf numFmtId="0" fontId="0" fillId="9" borderId="301" xfId="0" applyFill="1" applyBorder="1" applyAlignment="1">
      <alignment horizontal="center" vertical="center" shrinkToFit="1"/>
    </xf>
    <xf numFmtId="0" fontId="0" fillId="9" borderId="302" xfId="0" applyFill="1" applyBorder="1" applyAlignment="1">
      <alignment horizontal="center" vertical="center" shrinkToFit="1"/>
    </xf>
    <xf numFmtId="0" fontId="0" fillId="9" borderId="303" xfId="0" applyFill="1" applyBorder="1" applyAlignment="1">
      <alignment horizontal="center" vertical="center" shrinkToFit="1"/>
    </xf>
    <xf numFmtId="0" fontId="5" fillId="9" borderId="3" xfId="0" applyFont="1" applyFill="1" applyBorder="1" applyAlignment="1">
      <alignment horizontal="center" vertical="center" wrapText="1"/>
    </xf>
    <xf numFmtId="0" fontId="5" fillId="0" borderId="15" xfId="0" applyFont="1" applyBorder="1" applyAlignment="1">
      <alignment horizontal="center" vertical="center"/>
    </xf>
    <xf numFmtId="0" fontId="3" fillId="3" borderId="124" xfId="0" applyFont="1" applyFill="1" applyBorder="1" applyAlignment="1">
      <alignment vertical="center" shrinkToFit="1"/>
    </xf>
    <xf numFmtId="0" fontId="3" fillId="3" borderId="87" xfId="0" applyFont="1" applyFill="1" applyBorder="1" applyAlignment="1">
      <alignment vertical="center" shrinkToFit="1"/>
    </xf>
    <xf numFmtId="0" fontId="3" fillId="3" borderId="125" xfId="0" applyFont="1" applyFill="1" applyBorder="1" applyAlignment="1">
      <alignment vertical="center" shrinkToFit="1"/>
    </xf>
    <xf numFmtId="0" fontId="3" fillId="2" borderId="124" xfId="0" applyFont="1" applyFill="1" applyBorder="1" applyAlignment="1">
      <alignment vertical="center" wrapText="1"/>
    </xf>
    <xf numFmtId="0" fontId="3" fillId="2" borderId="87" xfId="0" applyFont="1" applyFill="1" applyBorder="1" applyAlignment="1">
      <alignment vertical="center" wrapText="1"/>
    </xf>
    <xf numFmtId="0" fontId="3" fillId="2" borderId="125" xfId="0" applyFont="1" applyFill="1" applyBorder="1" applyAlignment="1">
      <alignment vertical="center" wrapText="1"/>
    </xf>
    <xf numFmtId="38" fontId="43" fillId="2" borderId="120" xfId="1" applyFont="1" applyFill="1" applyBorder="1" applyAlignment="1" applyProtection="1">
      <alignment vertical="center"/>
    </xf>
    <xf numFmtId="38" fontId="43" fillId="2" borderId="95" xfId="1" applyFont="1" applyFill="1" applyBorder="1" applyAlignment="1" applyProtection="1">
      <alignment vertical="center"/>
    </xf>
    <xf numFmtId="38" fontId="43" fillId="2" borderId="103" xfId="1" applyFont="1" applyFill="1" applyBorder="1" applyAlignment="1" applyProtection="1">
      <alignment vertical="center"/>
    </xf>
    <xf numFmtId="38" fontId="0" fillId="0" borderId="15" xfId="1" applyFont="1" applyFill="1" applyBorder="1" applyAlignment="1" applyProtection="1">
      <alignment vertical="center"/>
    </xf>
    <xf numFmtId="38" fontId="0" fillId="0" borderId="16" xfId="1" applyFont="1" applyFill="1" applyBorder="1" applyAlignment="1" applyProtection="1">
      <alignment vertical="center"/>
    </xf>
    <xf numFmtId="38" fontId="43" fillId="5" borderId="200" xfId="1" applyFont="1" applyFill="1" applyBorder="1" applyAlignment="1" applyProtection="1">
      <alignment vertical="center"/>
    </xf>
    <xf numFmtId="38" fontId="43" fillId="5" borderId="81" xfId="1" applyFont="1" applyFill="1" applyBorder="1" applyAlignment="1" applyProtection="1">
      <alignment vertical="center"/>
    </xf>
    <xf numFmtId="0" fontId="0" fillId="5" borderId="201" xfId="0" applyFill="1" applyBorder="1">
      <alignment vertical="center"/>
    </xf>
    <xf numFmtId="38" fontId="0" fillId="5" borderId="74" xfId="1" applyFont="1" applyFill="1" applyBorder="1" applyAlignment="1" applyProtection="1">
      <alignment vertical="center"/>
    </xf>
    <xf numFmtId="38" fontId="0" fillId="5" borderId="202" xfId="1" applyFont="1" applyFill="1" applyBorder="1" applyAlignment="1" applyProtection="1">
      <alignment vertical="center"/>
    </xf>
    <xf numFmtId="0" fontId="0" fillId="5" borderId="203" xfId="0" applyFill="1" applyBorder="1">
      <alignment vertical="center"/>
    </xf>
    <xf numFmtId="0" fontId="3" fillId="0" borderId="4" xfId="0" applyFont="1" applyBorder="1" applyAlignment="1">
      <alignment horizontal="right" vertical="center"/>
    </xf>
    <xf numFmtId="0" fontId="3" fillId="0" borderId="9" xfId="0" applyFont="1" applyBorder="1" applyAlignment="1">
      <alignment horizontal="right" vertical="center"/>
    </xf>
    <xf numFmtId="0" fontId="3" fillId="3" borderId="137" xfId="0" applyFont="1" applyFill="1" applyBorder="1" applyAlignment="1">
      <alignment vertical="center" shrinkToFit="1"/>
    </xf>
    <xf numFmtId="0" fontId="0" fillId="0" borderId="106" xfId="0" applyBorder="1" applyAlignment="1">
      <alignment vertical="center" shrinkToFit="1"/>
    </xf>
    <xf numFmtId="0" fontId="0" fillId="0" borderId="138" xfId="0" applyBorder="1" applyAlignment="1">
      <alignment vertical="center" shrinkToFit="1"/>
    </xf>
    <xf numFmtId="0" fontId="3" fillId="3" borderId="139" xfId="0" applyFont="1" applyFill="1" applyBorder="1" applyAlignment="1">
      <alignment vertical="center" shrinkToFit="1"/>
    </xf>
    <xf numFmtId="0" fontId="0" fillId="0" borderId="105" xfId="0" applyBorder="1" applyAlignment="1">
      <alignment vertical="center" shrinkToFit="1"/>
    </xf>
    <xf numFmtId="0" fontId="0" fillId="0" borderId="140" xfId="0" applyBorder="1" applyAlignment="1">
      <alignment vertical="center" shrinkToFit="1"/>
    </xf>
    <xf numFmtId="0" fontId="3" fillId="0" borderId="322" xfId="0" applyFont="1" applyBorder="1" applyAlignment="1">
      <alignment horizontal="right" vertical="center"/>
    </xf>
    <xf numFmtId="0" fontId="3" fillId="0" borderId="323" xfId="0" applyFont="1" applyBorder="1" applyAlignment="1">
      <alignment horizontal="right" vertical="center"/>
    </xf>
    <xf numFmtId="0" fontId="43" fillId="2" borderId="126" xfId="0" applyFont="1" applyFill="1" applyBorder="1">
      <alignment vertical="center"/>
    </xf>
    <xf numFmtId="0" fontId="43" fillId="2" borderId="128" xfId="0" applyFont="1" applyFill="1" applyBorder="1">
      <alignment vertical="center"/>
    </xf>
    <xf numFmtId="0" fontId="43" fillId="2" borderId="120" xfId="0" applyFont="1" applyFill="1" applyBorder="1">
      <alignment vertical="center"/>
    </xf>
    <xf numFmtId="0" fontId="43" fillId="0" borderId="103" xfId="0" applyFont="1" applyBorder="1">
      <alignment vertical="center"/>
    </xf>
    <xf numFmtId="0" fontId="43" fillId="2" borderId="103" xfId="0" applyFont="1" applyFill="1" applyBorder="1">
      <alignment vertical="center"/>
    </xf>
    <xf numFmtId="0" fontId="0" fillId="11" borderId="67" xfId="0" applyFill="1" applyBorder="1">
      <alignment vertical="center"/>
    </xf>
    <xf numFmtId="0" fontId="0" fillId="0" borderId="65" xfId="0" applyBorder="1">
      <alignment vertical="center"/>
    </xf>
    <xf numFmtId="0" fontId="0" fillId="0" borderId="107" xfId="0" applyBorder="1">
      <alignment vertical="center"/>
    </xf>
    <xf numFmtId="0" fontId="0" fillId="0" borderId="67" xfId="0" applyBorder="1">
      <alignment vertical="center"/>
    </xf>
    <xf numFmtId="0" fontId="43" fillId="3" borderId="120" xfId="0" applyFont="1" applyFill="1" applyBorder="1">
      <alignment vertical="center"/>
    </xf>
    <xf numFmtId="0" fontId="43" fillId="3" borderId="103" xfId="0" applyFont="1" applyFill="1" applyBorder="1">
      <alignment vertical="center"/>
    </xf>
    <xf numFmtId="0" fontId="33" fillId="9" borderId="4" xfId="0" applyFont="1" applyFill="1" applyBorder="1" applyAlignment="1">
      <alignment horizontal="left" vertical="top" wrapText="1"/>
    </xf>
    <xf numFmtId="0" fontId="33" fillId="9" borderId="5" xfId="0" applyFont="1" applyFill="1" applyBorder="1" applyAlignment="1">
      <alignment horizontal="left" vertical="top" wrapText="1"/>
    </xf>
    <xf numFmtId="0" fontId="33" fillId="9" borderId="6" xfId="0" applyFont="1" applyFill="1" applyBorder="1" applyAlignment="1">
      <alignment horizontal="left" vertical="top" wrapText="1"/>
    </xf>
    <xf numFmtId="0" fontId="33" fillId="9" borderId="7" xfId="0" applyFont="1" applyFill="1" applyBorder="1" applyAlignment="1">
      <alignment horizontal="left" vertical="top" wrapText="1"/>
    </xf>
    <xf numFmtId="0" fontId="33" fillId="9" borderId="0" xfId="0" applyFont="1" applyFill="1" applyAlignment="1">
      <alignment horizontal="left" vertical="top" wrapText="1"/>
    </xf>
    <xf numFmtId="0" fontId="33" fillId="9" borderId="8" xfId="0" applyFont="1" applyFill="1" applyBorder="1" applyAlignment="1">
      <alignment horizontal="left" vertical="top" wrapText="1"/>
    </xf>
    <xf numFmtId="0" fontId="33" fillId="9" borderId="9" xfId="0" applyFont="1" applyFill="1" applyBorder="1" applyAlignment="1">
      <alignment horizontal="left" vertical="top" wrapText="1"/>
    </xf>
    <xf numFmtId="0" fontId="33" fillId="9" borderId="10" xfId="0" applyFont="1" applyFill="1" applyBorder="1" applyAlignment="1">
      <alignment horizontal="left" vertical="top" wrapText="1"/>
    </xf>
    <xf numFmtId="0" fontId="33" fillId="9" borderId="11" xfId="0" applyFont="1" applyFill="1" applyBorder="1" applyAlignment="1">
      <alignment horizontal="left" vertical="top" wrapText="1"/>
    </xf>
    <xf numFmtId="0" fontId="0" fillId="11" borderId="81" xfId="0" applyFill="1" applyBorder="1" applyAlignment="1">
      <alignment horizontal="center" vertical="center"/>
    </xf>
    <xf numFmtId="0" fontId="0" fillId="11" borderId="201" xfId="0" applyFill="1" applyBorder="1" applyAlignment="1">
      <alignment horizontal="center" vertical="center"/>
    </xf>
    <xf numFmtId="0" fontId="0" fillId="11" borderId="65" xfId="0" applyFill="1" applyBorder="1" applyAlignment="1">
      <alignment horizontal="center" vertical="center"/>
    </xf>
    <xf numFmtId="0" fontId="0" fillId="11" borderId="107" xfId="0" applyFill="1" applyBorder="1" applyAlignment="1">
      <alignment horizontal="center" vertical="center"/>
    </xf>
    <xf numFmtId="0" fontId="0" fillId="9" borderId="42" xfId="0" applyFill="1" applyBorder="1" applyAlignment="1">
      <alignment vertical="center" wrapText="1"/>
    </xf>
    <xf numFmtId="0" fontId="0" fillId="9" borderId="42" xfId="0" applyFill="1" applyBorder="1">
      <alignment vertical="center"/>
    </xf>
    <xf numFmtId="0" fontId="0" fillId="0" borderId="6" xfId="0" applyBorder="1" applyAlignment="1">
      <alignment horizontal="center" vertical="center" wrapText="1"/>
    </xf>
    <xf numFmtId="0" fontId="31" fillId="9" borderId="15" xfId="0" applyFont="1" applyFill="1" applyBorder="1" applyAlignment="1">
      <alignment vertical="center" wrapText="1"/>
    </xf>
    <xf numFmtId="0" fontId="0" fillId="0" borderId="16" xfId="0" applyBorder="1" applyAlignment="1">
      <alignment vertical="center" wrapText="1"/>
    </xf>
    <xf numFmtId="0" fontId="0" fillId="0" borderId="218" xfId="0" applyBorder="1" applyAlignment="1">
      <alignment vertical="center" wrapText="1"/>
    </xf>
    <xf numFmtId="0" fontId="2" fillId="3" borderId="129" xfId="0" applyFont="1" applyFill="1" applyBorder="1" applyAlignment="1">
      <alignment vertical="center" wrapText="1"/>
    </xf>
    <xf numFmtId="0" fontId="2" fillId="3" borderId="130" xfId="0" applyFont="1" applyFill="1" applyBorder="1" applyAlignment="1">
      <alignment vertical="center" wrapText="1"/>
    </xf>
    <xf numFmtId="0" fontId="2" fillId="3" borderId="95" xfId="0" applyFont="1" applyFill="1" applyBorder="1" applyAlignment="1">
      <alignment vertical="center" wrapText="1"/>
    </xf>
    <xf numFmtId="0" fontId="5" fillId="9" borderId="29" xfId="0" applyFont="1" applyFill="1" applyBorder="1" applyAlignment="1">
      <alignment vertical="center" shrinkToFit="1"/>
    </xf>
    <xf numFmtId="0" fontId="5" fillId="9" borderId="30" xfId="0" applyFont="1" applyFill="1" applyBorder="1" applyAlignment="1">
      <alignment vertical="center" shrinkToFit="1"/>
    </xf>
    <xf numFmtId="0" fontId="5" fillId="9" borderId="30" xfId="0" applyFont="1" applyFill="1" applyBorder="1">
      <alignment vertical="center"/>
    </xf>
    <xf numFmtId="0" fontId="2" fillId="3" borderId="134" xfId="0" applyFont="1" applyFill="1" applyBorder="1" applyAlignment="1">
      <alignment vertical="center" shrinkToFit="1"/>
    </xf>
    <xf numFmtId="0" fontId="2" fillId="3" borderId="135" xfId="0" applyFont="1" applyFill="1" applyBorder="1" applyAlignment="1">
      <alignment vertical="center" shrinkToFit="1"/>
    </xf>
    <xf numFmtId="0" fontId="2" fillId="3" borderId="136" xfId="0" applyFont="1" applyFill="1" applyBorder="1" applyAlignment="1">
      <alignment vertical="center" shrinkToFit="1"/>
    </xf>
    <xf numFmtId="0" fontId="0" fillId="9" borderId="3" xfId="0" applyFill="1" applyBorder="1" applyAlignment="1">
      <alignment vertical="center" textRotation="255"/>
    </xf>
    <xf numFmtId="0" fontId="0" fillId="9" borderId="23" xfId="0" applyFill="1" applyBorder="1">
      <alignment vertical="center"/>
    </xf>
    <xf numFmtId="0" fontId="0" fillId="9" borderId="24" xfId="0" applyFill="1" applyBorder="1">
      <alignment vertical="center"/>
    </xf>
    <xf numFmtId="0" fontId="0" fillId="9" borderId="28" xfId="0" applyFill="1" applyBorder="1">
      <alignment vertical="center"/>
    </xf>
    <xf numFmtId="0" fontId="0" fillId="9" borderId="29" xfId="0" applyFill="1" applyBorder="1">
      <alignment vertical="center"/>
    </xf>
    <xf numFmtId="0" fontId="0" fillId="0" borderId="3" xfId="0" applyBorder="1" applyAlignment="1">
      <alignment vertical="center" shrinkToFit="1"/>
    </xf>
    <xf numFmtId="0" fontId="0" fillId="0" borderId="218" xfId="0" applyBorder="1">
      <alignment vertical="center"/>
    </xf>
    <xf numFmtId="0" fontId="0" fillId="0" borderId="103" xfId="0" applyBorder="1">
      <alignment vertical="center"/>
    </xf>
    <xf numFmtId="0" fontId="0" fillId="3" borderId="24" xfId="0" applyFill="1" applyBorder="1">
      <alignment vertical="center"/>
    </xf>
    <xf numFmtId="0" fontId="0" fillId="0" borderId="25" xfId="0" applyBorder="1">
      <alignment vertical="center"/>
    </xf>
    <xf numFmtId="0" fontId="0" fillId="0" borderId="26" xfId="0" applyBorder="1">
      <alignment vertical="center"/>
    </xf>
    <xf numFmtId="0" fontId="2" fillId="3" borderId="197" xfId="0" applyFont="1" applyFill="1" applyBorder="1" applyAlignment="1">
      <alignment vertical="center" shrinkToFit="1"/>
    </xf>
    <xf numFmtId="0" fontId="2" fillId="0" borderId="198" xfId="0" applyFont="1" applyBorder="1" applyAlignment="1">
      <alignment vertical="center" shrinkToFit="1"/>
    </xf>
    <xf numFmtId="0" fontId="2" fillId="0" borderId="199" xfId="0" applyFont="1" applyBorder="1" applyAlignment="1">
      <alignment vertical="center" shrinkToFit="1"/>
    </xf>
    <xf numFmtId="0" fontId="2" fillId="3" borderId="139" xfId="0" applyFont="1" applyFill="1" applyBorder="1" applyAlignment="1">
      <alignment horizontal="left" vertical="center" wrapText="1"/>
    </xf>
    <xf numFmtId="0" fontId="0" fillId="0" borderId="105" xfId="0" applyBorder="1" applyAlignment="1">
      <alignment horizontal="left" vertical="center"/>
    </xf>
    <xf numFmtId="0" fontId="0" fillId="0" borderId="140" xfId="0" applyBorder="1" applyAlignment="1">
      <alignment horizontal="left" vertical="center"/>
    </xf>
    <xf numFmtId="0" fontId="0" fillId="2" borderId="13" xfId="0" applyFill="1" applyBorder="1" applyAlignment="1">
      <alignment vertical="center" shrinkToFit="1"/>
    </xf>
    <xf numFmtId="0" fontId="2" fillId="9" borderId="3" xfId="0" applyFont="1" applyFill="1" applyBorder="1" applyAlignment="1">
      <alignment horizontal="right" vertical="center" shrinkToFit="1"/>
    </xf>
    <xf numFmtId="0" fontId="0" fillId="9" borderId="3" xfId="0" applyFill="1" applyBorder="1" applyAlignment="1">
      <alignment horizontal="right" vertical="center" shrinkToFit="1"/>
    </xf>
    <xf numFmtId="0" fontId="0" fillId="0" borderId="3" xfId="0" applyBorder="1" applyAlignment="1">
      <alignment horizontal="right" vertical="center" shrinkToFit="1"/>
    </xf>
    <xf numFmtId="0" fontId="0" fillId="0" borderId="15" xfId="0" applyBorder="1" applyAlignment="1">
      <alignment horizontal="right" vertical="center" shrinkToFit="1"/>
    </xf>
    <xf numFmtId="0" fontId="2" fillId="3" borderId="124" xfId="0" applyFont="1" applyFill="1" applyBorder="1" applyAlignment="1">
      <alignment vertical="center" shrinkToFit="1"/>
    </xf>
    <xf numFmtId="0" fontId="0" fillId="0" borderId="87" xfId="0" applyBorder="1" applyAlignment="1">
      <alignment vertical="center" shrinkToFit="1"/>
    </xf>
    <xf numFmtId="0" fontId="0" fillId="0" borderId="125" xfId="0" applyBorder="1" applyAlignment="1">
      <alignment vertical="center" shrinkToFit="1"/>
    </xf>
    <xf numFmtId="0" fontId="2" fillId="2" borderId="124" xfId="0" applyFont="1" applyFill="1" applyBorder="1" applyAlignment="1">
      <alignment horizontal="left" vertical="top" wrapText="1"/>
    </xf>
    <xf numFmtId="0" fontId="2" fillId="2" borderId="87" xfId="0" applyFont="1" applyFill="1" applyBorder="1" applyAlignment="1">
      <alignment horizontal="left" vertical="top" wrapText="1"/>
    </xf>
    <xf numFmtId="0" fontId="2" fillId="2" borderId="125" xfId="0" applyFont="1" applyFill="1" applyBorder="1" applyAlignment="1">
      <alignment horizontal="left" vertical="top" wrapText="1"/>
    </xf>
    <xf numFmtId="0" fontId="31" fillId="9" borderId="16" xfId="0" applyFont="1" applyFill="1" applyBorder="1" applyAlignment="1">
      <alignment vertical="center" shrinkToFit="1"/>
    </xf>
    <xf numFmtId="179" fontId="0" fillId="0" borderId="189" xfId="0" applyNumberFormat="1" applyBorder="1">
      <alignment vertical="center"/>
    </xf>
    <xf numFmtId="179" fontId="0" fillId="0" borderId="190" xfId="0" applyNumberFormat="1" applyBorder="1">
      <alignment vertical="center"/>
    </xf>
    <xf numFmtId="179" fontId="0" fillId="0" borderId="258" xfId="0" applyNumberFormat="1" applyBorder="1">
      <alignment vertical="center"/>
    </xf>
    <xf numFmtId="0" fontId="0" fillId="0" borderId="29" xfId="0" applyBorder="1" applyAlignment="1">
      <alignment horizontal="center" vertical="center"/>
    </xf>
    <xf numFmtId="0" fontId="0" fillId="0" borderId="112" xfId="0" applyBorder="1" applyAlignment="1">
      <alignment horizontal="center" vertical="center"/>
    </xf>
    <xf numFmtId="0" fontId="2" fillId="3" borderId="120" xfId="0" applyFont="1" applyFill="1" applyBorder="1" applyAlignment="1">
      <alignment horizontal="left" vertical="top" wrapText="1"/>
    </xf>
    <xf numFmtId="0" fontId="2" fillId="3" borderId="95" xfId="0" applyFont="1" applyFill="1" applyBorder="1" applyAlignment="1">
      <alignment horizontal="left" vertical="top" wrapText="1"/>
    </xf>
    <xf numFmtId="0" fontId="2" fillId="3" borderId="103" xfId="0" applyFont="1" applyFill="1" applyBorder="1" applyAlignment="1">
      <alignment horizontal="left" vertical="top" wrapText="1"/>
    </xf>
    <xf numFmtId="0" fontId="0" fillId="0" borderId="98" xfId="0" applyBorder="1" applyAlignment="1">
      <alignment horizontal="center" vertical="center"/>
    </xf>
    <xf numFmtId="0" fontId="0" fillId="0" borderId="88" xfId="0" applyBorder="1" applyAlignment="1">
      <alignment horizontal="center" vertical="center"/>
    </xf>
    <xf numFmtId="0" fontId="0" fillId="0" borderId="257" xfId="0" applyBorder="1" applyAlignment="1">
      <alignment horizontal="center" vertical="center"/>
    </xf>
    <xf numFmtId="0" fontId="0" fillId="0" borderId="113" xfId="0" applyBorder="1" applyAlignment="1">
      <alignment horizontal="center" vertical="center"/>
    </xf>
    <xf numFmtId="0" fontId="0" fillId="2" borderId="120" xfId="0" applyFill="1" applyBorder="1">
      <alignment vertical="center"/>
    </xf>
    <xf numFmtId="0" fontId="0" fillId="2" borderId="256" xfId="0" applyFill="1" applyBorder="1">
      <alignment vertical="center"/>
    </xf>
    <xf numFmtId="0" fontId="0" fillId="5" borderId="65" xfId="0" applyFill="1" applyBorder="1">
      <alignment vertical="center"/>
    </xf>
    <xf numFmtId="0" fontId="0" fillId="5" borderId="107" xfId="0" applyFill="1" applyBorder="1">
      <alignment vertical="center"/>
    </xf>
    <xf numFmtId="0" fontId="0" fillId="5" borderId="260" xfId="0" applyFill="1" applyBorder="1">
      <alignment vertical="center"/>
    </xf>
    <xf numFmtId="0" fontId="0" fillId="5" borderId="259" xfId="0" applyFill="1" applyBorder="1">
      <alignment vertical="center"/>
    </xf>
    <xf numFmtId="0" fontId="0" fillId="9" borderId="38" xfId="0" applyFill="1" applyBorder="1">
      <alignment vertical="center"/>
    </xf>
    <xf numFmtId="179" fontId="0" fillId="0" borderId="100" xfId="0" applyNumberFormat="1" applyBorder="1">
      <alignment vertical="center"/>
    </xf>
    <xf numFmtId="179" fontId="0" fillId="0" borderId="64" xfId="0" applyNumberFormat="1" applyBorder="1">
      <alignment vertical="center"/>
    </xf>
    <xf numFmtId="0" fontId="0" fillId="9" borderId="115" xfId="0" applyFill="1" applyBorder="1" applyAlignment="1">
      <alignment vertical="center" shrinkToFit="1"/>
    </xf>
    <xf numFmtId="0" fontId="0" fillId="9" borderId="115" xfId="0" applyFill="1" applyBorder="1" applyAlignment="1">
      <alignment horizontal="center" vertical="center"/>
    </xf>
    <xf numFmtId="0" fontId="0" fillId="3" borderId="95" xfId="0" applyFill="1" applyBorder="1" applyAlignment="1">
      <alignment vertical="center" shrinkToFit="1"/>
    </xf>
    <xf numFmtId="0" fontId="0" fillId="3" borderId="103" xfId="0" applyFill="1" applyBorder="1" applyAlignment="1">
      <alignment vertical="center" shrinkToFit="1"/>
    </xf>
    <xf numFmtId="0" fontId="0" fillId="3" borderId="120" xfId="0" applyFill="1" applyBorder="1" applyAlignment="1">
      <alignment horizontal="center" vertical="center" shrinkToFit="1"/>
    </xf>
    <xf numFmtId="0" fontId="0" fillId="3" borderId="103" xfId="0" applyFill="1" applyBorder="1" applyAlignment="1">
      <alignment horizontal="center" vertical="center" shrinkToFit="1"/>
    </xf>
    <xf numFmtId="0" fontId="2" fillId="0" borderId="120" xfId="0" applyFont="1" applyBorder="1" applyAlignment="1">
      <alignment vertical="center" shrinkToFit="1"/>
    </xf>
    <xf numFmtId="0" fontId="2" fillId="9" borderId="3" xfId="0" applyFont="1" applyFill="1" applyBorder="1" applyAlignment="1">
      <alignment vertical="center" wrapText="1"/>
    </xf>
    <xf numFmtId="0" fontId="4" fillId="9" borderId="3" xfId="0" applyFont="1" applyFill="1" applyBorder="1">
      <alignment vertical="center"/>
    </xf>
    <xf numFmtId="0" fontId="5" fillId="3" borderId="120" xfId="0" applyFont="1" applyFill="1" applyBorder="1" applyAlignment="1">
      <alignment vertical="center" wrapText="1" shrinkToFit="1"/>
    </xf>
    <xf numFmtId="0" fontId="5" fillId="3" borderId="95" xfId="0" applyFont="1" applyFill="1" applyBorder="1" applyAlignment="1">
      <alignment vertical="center" wrapText="1" shrinkToFit="1"/>
    </xf>
    <xf numFmtId="0" fontId="5" fillId="0" borderId="103" xfId="0" applyFont="1" applyBorder="1" applyAlignment="1">
      <alignment vertical="center" wrapText="1" shrinkToFit="1"/>
    </xf>
    <xf numFmtId="0" fontId="5" fillId="9" borderId="13" xfId="0" applyFont="1" applyFill="1" applyBorder="1" applyAlignment="1">
      <alignment horizontal="center" vertical="center" wrapText="1"/>
    </xf>
    <xf numFmtId="0" fontId="5" fillId="9" borderId="13" xfId="0" applyFont="1" applyFill="1" applyBorder="1" applyAlignment="1">
      <alignment horizontal="center" vertical="center"/>
    </xf>
    <xf numFmtId="0" fontId="5" fillId="9" borderId="13" xfId="0" applyFont="1" applyFill="1" applyBorder="1" applyAlignment="1">
      <alignment vertical="center" shrinkToFit="1"/>
    </xf>
    <xf numFmtId="0" fontId="0" fillId="0" borderId="13" xfId="0" applyBorder="1" applyAlignment="1">
      <alignment vertical="center" shrinkToFit="1"/>
    </xf>
    <xf numFmtId="0" fontId="4" fillId="0" borderId="3" xfId="0" applyFont="1" applyBorder="1" applyAlignment="1">
      <alignment vertical="center" wrapText="1"/>
    </xf>
    <xf numFmtId="0" fontId="0" fillId="0" borderId="3" xfId="0" applyBorder="1" applyAlignment="1">
      <alignment vertical="center" wrapText="1"/>
    </xf>
    <xf numFmtId="0" fontId="33" fillId="2" borderId="13" xfId="0" applyFont="1" applyFill="1" applyBorder="1">
      <alignment vertical="center"/>
    </xf>
    <xf numFmtId="0" fontId="0" fillId="3" borderId="85" xfId="0" applyFill="1" applyBorder="1" applyAlignment="1">
      <alignment horizontal="center" vertical="center"/>
    </xf>
    <xf numFmtId="0" fontId="0" fillId="3" borderId="17" xfId="0" applyFill="1" applyBorder="1">
      <alignment vertical="center"/>
    </xf>
    <xf numFmtId="0" fontId="0" fillId="2" borderId="120" xfId="0" applyFill="1" applyBorder="1" applyAlignment="1">
      <alignment horizontal="center" vertical="center"/>
    </xf>
    <xf numFmtId="0" fontId="0" fillId="2" borderId="103" xfId="0" applyFill="1" applyBorder="1" applyAlignment="1">
      <alignment horizontal="center" vertical="center"/>
    </xf>
    <xf numFmtId="0" fontId="0" fillId="2" borderId="85" xfId="0" applyFill="1" applyBorder="1" applyAlignment="1">
      <alignment horizontal="center" vertical="center"/>
    </xf>
    <xf numFmtId="0" fontId="2" fillId="9" borderId="14" xfId="0" applyFont="1" applyFill="1" applyBorder="1" applyAlignment="1">
      <alignment horizontal="center" vertical="center"/>
    </xf>
    <xf numFmtId="0" fontId="0" fillId="9" borderId="14" xfId="0" applyFill="1" applyBorder="1">
      <alignment vertical="center"/>
    </xf>
    <xf numFmtId="0" fontId="0" fillId="2" borderId="85" xfId="0" applyFill="1" applyBorder="1" applyAlignment="1">
      <alignment vertical="center" shrinkToFit="1"/>
    </xf>
    <xf numFmtId="0" fontId="31" fillId="9" borderId="3" xfId="0" applyFont="1" applyFill="1" applyBorder="1" applyAlignment="1">
      <alignment vertical="center" wrapText="1" shrinkToFit="1"/>
    </xf>
    <xf numFmtId="0" fontId="31" fillId="9" borderId="3" xfId="0" applyFont="1" applyFill="1" applyBorder="1" applyAlignment="1">
      <alignment vertical="center" shrinkToFit="1"/>
    </xf>
    <xf numFmtId="38" fontId="0" fillId="2" borderId="253" xfId="1" applyFont="1" applyFill="1" applyBorder="1" applyAlignment="1" applyProtection="1">
      <alignment vertical="center"/>
    </xf>
    <xf numFmtId="38" fontId="0" fillId="2" borderId="254" xfId="1" applyFont="1" applyFill="1" applyBorder="1" applyAlignment="1" applyProtection="1">
      <alignment vertical="center"/>
    </xf>
    <xf numFmtId="38" fontId="0" fillId="2" borderId="255" xfId="1" applyFont="1" applyFill="1" applyBorder="1" applyAlignment="1" applyProtection="1">
      <alignment vertical="center"/>
    </xf>
    <xf numFmtId="2" fontId="6" fillId="0" borderId="9" xfId="0" applyNumberFormat="1" applyFont="1" applyBorder="1" applyAlignment="1">
      <alignment horizontal="center" vertical="center"/>
    </xf>
    <xf numFmtId="2" fontId="6" fillId="0" borderId="10" xfId="0" applyNumberFormat="1" applyFont="1" applyBorder="1" applyAlignment="1">
      <alignment horizontal="center" vertical="center"/>
    </xf>
    <xf numFmtId="2" fontId="6" fillId="0" borderId="11" xfId="0" applyNumberFormat="1" applyFont="1" applyBorder="1" applyAlignment="1">
      <alignment horizontal="center" vertical="center"/>
    </xf>
    <xf numFmtId="0" fontId="2" fillId="2" borderId="120" xfId="0" applyFont="1" applyFill="1" applyBorder="1" applyAlignment="1">
      <alignment horizontal="left" vertical="top" wrapText="1"/>
    </xf>
    <xf numFmtId="0" fontId="2" fillId="2" borderId="95" xfId="0" applyFont="1" applyFill="1" applyBorder="1" applyAlignment="1">
      <alignment horizontal="left" vertical="top" wrapText="1"/>
    </xf>
    <xf numFmtId="0" fontId="2" fillId="0" borderId="95" xfId="0" applyFont="1" applyBorder="1" applyAlignment="1">
      <alignment horizontal="left" vertical="top"/>
    </xf>
    <xf numFmtId="0" fontId="2" fillId="0" borderId="103" xfId="0" applyFont="1" applyBorder="1" applyAlignment="1">
      <alignment horizontal="left" vertical="top"/>
    </xf>
    <xf numFmtId="0" fontId="2" fillId="3" borderId="97" xfId="0" applyFont="1" applyFill="1" applyBorder="1" applyAlignment="1">
      <alignment horizontal="left" vertical="center" shrinkToFit="1"/>
    </xf>
    <xf numFmtId="0" fontId="2" fillId="3" borderId="95" xfId="0" applyFont="1" applyFill="1" applyBorder="1" applyAlignment="1">
      <alignment horizontal="left" vertical="center" shrinkToFit="1"/>
    </xf>
    <xf numFmtId="0" fontId="2" fillId="3" borderId="103" xfId="0" applyFont="1" applyFill="1" applyBorder="1" applyAlignment="1">
      <alignment horizontal="left" vertical="center" shrinkToFit="1"/>
    </xf>
    <xf numFmtId="0" fontId="33" fillId="2" borderId="3" xfId="0" applyFont="1" applyFill="1" applyBorder="1" applyAlignment="1">
      <alignment horizontal="center" vertical="center"/>
    </xf>
    <xf numFmtId="0" fontId="33" fillId="2" borderId="3" xfId="0" applyFont="1" applyFill="1" applyBorder="1" applyAlignment="1">
      <alignment horizontal="center" vertical="center" wrapText="1"/>
    </xf>
    <xf numFmtId="0" fontId="0" fillId="3" borderId="95" xfId="0" applyFill="1" applyBorder="1" applyAlignment="1">
      <alignment horizontal="center" vertical="center" shrinkToFit="1"/>
    </xf>
    <xf numFmtId="0" fontId="0" fillId="3" borderId="176" xfId="0" applyFill="1" applyBorder="1" applyAlignment="1">
      <alignment horizontal="center" vertical="center" shrinkToFit="1"/>
    </xf>
    <xf numFmtId="0" fontId="0" fillId="9" borderId="5" xfId="0" applyFill="1" applyBorder="1" applyAlignment="1">
      <alignment vertical="center" shrinkToFit="1"/>
    </xf>
    <xf numFmtId="0" fontId="0" fillId="9" borderId="6" xfId="0" applyFill="1" applyBorder="1" applyAlignment="1">
      <alignment vertical="center" shrinkToFit="1"/>
    </xf>
    <xf numFmtId="0" fontId="41" fillId="6" borderId="15" xfId="2" applyFont="1" applyFill="1" applyBorder="1" applyAlignment="1" applyProtection="1">
      <alignment horizontal="center" vertical="center"/>
    </xf>
    <xf numFmtId="0" fontId="41" fillId="6" borderId="17" xfId="2" applyFont="1" applyFill="1" applyBorder="1" applyAlignment="1" applyProtection="1">
      <alignment horizontal="center" vertical="center"/>
    </xf>
    <xf numFmtId="0" fontId="0" fillId="9" borderId="157" xfId="0" applyFill="1" applyBorder="1" applyAlignment="1">
      <alignment horizontal="center" vertical="center" wrapText="1"/>
    </xf>
    <xf numFmtId="0" fontId="0" fillId="9" borderId="158" xfId="0" applyFill="1" applyBorder="1" applyAlignment="1">
      <alignment horizontal="center" vertical="center" wrapText="1"/>
    </xf>
    <xf numFmtId="0" fontId="0" fillId="9" borderId="156" xfId="0" applyFill="1" applyBorder="1" applyAlignment="1">
      <alignment horizontal="center" vertical="center"/>
    </xf>
    <xf numFmtId="0" fontId="0" fillId="9" borderId="157" xfId="0" applyFill="1" applyBorder="1" applyAlignment="1">
      <alignment horizontal="center" vertical="center"/>
    </xf>
    <xf numFmtId="0" fontId="0" fillId="9" borderId="158" xfId="0" applyFill="1" applyBorder="1" applyAlignment="1">
      <alignment horizontal="center" vertical="center"/>
    </xf>
    <xf numFmtId="0" fontId="0" fillId="9" borderId="15" xfId="0" applyFill="1" applyBorder="1" applyAlignment="1">
      <alignment horizontal="center" vertical="center" wrapText="1"/>
    </xf>
    <xf numFmtId="0" fontId="0" fillId="9" borderId="17" xfId="0" applyFill="1" applyBorder="1" applyAlignment="1">
      <alignment horizontal="center" vertical="center" wrapText="1"/>
    </xf>
    <xf numFmtId="0" fontId="0" fillId="0" borderId="248" xfId="0" applyBorder="1">
      <alignment vertical="center"/>
    </xf>
    <xf numFmtId="0" fontId="0" fillId="0" borderId="130" xfId="0" applyBorder="1">
      <alignment vertical="center"/>
    </xf>
    <xf numFmtId="0" fontId="0" fillId="0" borderId="249" xfId="0" applyBorder="1">
      <alignment vertical="center"/>
    </xf>
    <xf numFmtId="0" fontId="4" fillId="3" borderId="126" xfId="0" applyFont="1" applyFill="1" applyBorder="1" applyAlignment="1">
      <alignment horizontal="left" vertical="center" wrapText="1"/>
    </xf>
    <xf numFmtId="0" fontId="0" fillId="3" borderId="127" xfId="0" applyFill="1" applyBorder="1" applyAlignment="1">
      <alignment horizontal="left" vertical="center" wrapText="1"/>
    </xf>
    <xf numFmtId="0" fontId="0" fillId="3" borderId="128" xfId="0" applyFill="1" applyBorder="1" applyAlignment="1">
      <alignment horizontal="left" vertical="center" wrapText="1"/>
    </xf>
    <xf numFmtId="0" fontId="0" fillId="0" borderId="174" xfId="0" applyBorder="1" applyAlignment="1">
      <alignment horizontal="left" vertical="center" wrapText="1"/>
    </xf>
    <xf numFmtId="0" fontId="0" fillId="0" borderId="0" xfId="0" applyAlignment="1">
      <alignment horizontal="left" vertical="center" wrapText="1"/>
    </xf>
    <xf numFmtId="0" fontId="0" fillId="0" borderId="175" xfId="0" applyBorder="1" applyAlignment="1">
      <alignment horizontal="left" vertical="center" wrapText="1"/>
    </xf>
    <xf numFmtId="0" fontId="0" fillId="0" borderId="129" xfId="0" applyBorder="1" applyAlignment="1">
      <alignment horizontal="left" vertical="center" wrapText="1"/>
    </xf>
    <xf numFmtId="0" fontId="0" fillId="0" borderId="130" xfId="0" applyBorder="1" applyAlignment="1">
      <alignment horizontal="left" vertical="center" wrapText="1"/>
    </xf>
    <xf numFmtId="0" fontId="0" fillId="0" borderId="104" xfId="0" applyBorder="1" applyAlignment="1">
      <alignment horizontal="left" vertical="center" wrapText="1"/>
    </xf>
    <xf numFmtId="0" fontId="0" fillId="3" borderId="126" xfId="0" applyFill="1" applyBorder="1" applyAlignment="1">
      <alignment vertical="center" wrapText="1"/>
    </xf>
    <xf numFmtId="0" fontId="0" fillId="3" borderId="127" xfId="0" applyFill="1" applyBorder="1" applyAlignment="1">
      <alignment vertical="center" wrapText="1"/>
    </xf>
    <xf numFmtId="0" fontId="0" fillId="0" borderId="127" xfId="0" applyBorder="1" applyAlignment="1">
      <alignment vertical="center" wrapText="1"/>
    </xf>
    <xf numFmtId="0" fontId="0" fillId="0" borderId="95" xfId="0" applyBorder="1" applyAlignment="1">
      <alignment vertical="center" wrapText="1"/>
    </xf>
    <xf numFmtId="0" fontId="0" fillId="0" borderId="103" xfId="0" applyBorder="1" applyAlignment="1">
      <alignment vertical="center" wrapText="1"/>
    </xf>
    <xf numFmtId="0" fontId="2" fillId="9" borderId="15" xfId="0" applyFont="1" applyFill="1" applyBorder="1" applyAlignment="1">
      <alignment vertical="center" wrapText="1"/>
    </xf>
    <xf numFmtId="0" fontId="4" fillId="0" borderId="16" xfId="0" applyFont="1" applyBorder="1">
      <alignment vertical="center"/>
    </xf>
    <xf numFmtId="0" fontId="4" fillId="0" borderId="17" xfId="0" applyFont="1" applyBorder="1">
      <alignment vertical="center"/>
    </xf>
    <xf numFmtId="0" fontId="0" fillId="3" borderId="130" xfId="0" applyFill="1" applyBorder="1" applyAlignment="1">
      <alignment vertical="center" wrapText="1" shrinkToFit="1"/>
    </xf>
    <xf numFmtId="0" fontId="0" fillId="0" borderId="130" xfId="0" applyBorder="1" applyAlignment="1">
      <alignment vertical="center" shrinkToFit="1"/>
    </xf>
    <xf numFmtId="0" fontId="0" fillId="0" borderId="104" xfId="0" applyBorder="1">
      <alignment vertical="center"/>
    </xf>
    <xf numFmtId="0" fontId="2" fillId="3" borderId="126" xfId="0" applyFont="1" applyFill="1" applyBorder="1" applyAlignment="1">
      <alignment horizontal="left" vertical="center" wrapText="1"/>
    </xf>
    <xf numFmtId="0" fontId="2" fillId="3" borderId="127" xfId="0" applyFont="1" applyFill="1" applyBorder="1" applyAlignment="1">
      <alignment horizontal="left" vertical="center" wrapText="1"/>
    </xf>
    <xf numFmtId="0" fontId="2" fillId="3" borderId="174" xfId="0" applyFont="1" applyFill="1" applyBorder="1" applyAlignment="1">
      <alignment horizontal="left" vertical="center" wrapText="1"/>
    </xf>
    <xf numFmtId="0" fontId="2" fillId="3" borderId="0" xfId="0" applyFont="1" applyFill="1" applyAlignment="1">
      <alignment horizontal="left" vertical="center" wrapText="1"/>
    </xf>
    <xf numFmtId="0" fontId="2" fillId="3" borderId="129" xfId="0" applyFont="1" applyFill="1" applyBorder="1" applyAlignment="1">
      <alignment horizontal="left" vertical="center" wrapText="1"/>
    </xf>
    <xf numFmtId="0" fontId="2" fillId="3" borderId="130" xfId="0" applyFont="1" applyFill="1" applyBorder="1" applyAlignment="1">
      <alignment horizontal="left" vertical="center" wrapText="1"/>
    </xf>
    <xf numFmtId="0" fontId="2" fillId="3" borderId="197" xfId="0" applyFont="1" applyFill="1" applyBorder="1" applyAlignment="1">
      <alignment horizontal="left" vertical="center" wrapText="1"/>
    </xf>
    <xf numFmtId="0" fontId="2" fillId="3" borderId="198" xfId="0" applyFont="1" applyFill="1" applyBorder="1" applyAlignment="1">
      <alignment horizontal="left" vertical="center" wrapText="1"/>
    </xf>
    <xf numFmtId="0" fontId="2" fillId="3" borderId="199" xfId="0" applyFont="1" applyFill="1" applyBorder="1" applyAlignment="1">
      <alignment horizontal="left" vertical="center" wrapText="1"/>
    </xf>
    <xf numFmtId="0" fontId="5" fillId="3" borderId="4" xfId="0" applyFont="1" applyFill="1" applyBorder="1" applyAlignment="1">
      <alignment horizontal="center" vertical="center" wrapText="1"/>
    </xf>
    <xf numFmtId="0" fontId="5" fillId="3" borderId="6" xfId="0" applyFont="1" applyFill="1" applyBorder="1" applyAlignment="1">
      <alignment horizontal="center" vertical="center" wrapText="1"/>
    </xf>
    <xf numFmtId="0" fontId="5" fillId="3" borderId="7" xfId="0" applyFont="1" applyFill="1" applyBorder="1" applyAlignment="1">
      <alignment horizontal="center" vertical="center" wrapText="1"/>
    </xf>
    <xf numFmtId="0" fontId="5" fillId="3" borderId="8" xfId="0" applyFont="1" applyFill="1" applyBorder="1" applyAlignment="1">
      <alignment horizontal="center" vertical="center" wrapText="1"/>
    </xf>
    <xf numFmtId="0" fontId="5" fillId="3" borderId="9" xfId="0" applyFont="1" applyFill="1" applyBorder="1" applyAlignment="1">
      <alignment horizontal="center" vertical="center" wrapText="1"/>
    </xf>
    <xf numFmtId="0" fontId="5" fillId="3" borderId="11" xfId="0" applyFont="1" applyFill="1" applyBorder="1" applyAlignment="1">
      <alignment horizontal="center" vertical="center" wrapText="1"/>
    </xf>
    <xf numFmtId="0" fontId="0" fillId="3" borderId="126" xfId="0" applyFill="1" applyBorder="1" applyAlignment="1">
      <alignment horizontal="center" vertical="center" shrinkToFit="1"/>
    </xf>
    <xf numFmtId="0" fontId="0" fillId="3" borderId="127" xfId="0" applyFill="1" applyBorder="1" applyAlignment="1">
      <alignment horizontal="center" vertical="center" shrinkToFit="1"/>
    </xf>
    <xf numFmtId="0" fontId="2" fillId="3" borderId="139" xfId="0" applyFont="1" applyFill="1" applyBorder="1" applyAlignment="1">
      <alignment horizontal="left" vertical="center" shrinkToFit="1"/>
    </xf>
    <xf numFmtId="0" fontId="2" fillId="3" borderId="105" xfId="0" applyFont="1" applyFill="1" applyBorder="1" applyAlignment="1">
      <alignment horizontal="left" vertical="center" shrinkToFit="1"/>
    </xf>
    <xf numFmtId="0" fontId="2" fillId="3" borderId="140" xfId="0" applyFont="1" applyFill="1" applyBorder="1" applyAlignment="1">
      <alignment horizontal="left" vertical="center" shrinkToFit="1"/>
    </xf>
    <xf numFmtId="57" fontId="0" fillId="3" borderId="126" xfId="0" applyNumberFormat="1" applyFill="1" applyBorder="1" applyAlignment="1">
      <alignment horizontal="center" vertical="center" shrinkToFit="1"/>
    </xf>
    <xf numFmtId="57" fontId="0" fillId="3" borderId="128" xfId="0" applyNumberFormat="1" applyFill="1" applyBorder="1" applyAlignment="1">
      <alignment horizontal="center" vertical="center" shrinkToFit="1"/>
    </xf>
    <xf numFmtId="57" fontId="0" fillId="3" borderId="127" xfId="0" applyNumberFormat="1" applyFill="1" applyBorder="1" applyAlignment="1">
      <alignment horizontal="center" vertical="center" shrinkToFit="1"/>
    </xf>
    <xf numFmtId="0" fontId="5" fillId="9" borderId="4" xfId="0" applyFont="1" applyFill="1" applyBorder="1" applyAlignment="1">
      <alignment horizontal="center" vertical="center" wrapText="1"/>
    </xf>
    <xf numFmtId="0" fontId="5" fillId="9" borderId="6" xfId="0" applyFont="1" applyFill="1" applyBorder="1" applyAlignment="1">
      <alignment horizontal="center" vertical="center" wrapText="1"/>
    </xf>
    <xf numFmtId="0" fontId="5" fillId="9" borderId="7" xfId="0" applyFont="1" applyFill="1" applyBorder="1" applyAlignment="1">
      <alignment horizontal="center" vertical="center" wrapText="1"/>
    </xf>
    <xf numFmtId="0" fontId="5" fillId="9" borderId="8" xfId="0" applyFont="1" applyFill="1" applyBorder="1" applyAlignment="1">
      <alignment horizontal="center" vertical="center" wrapText="1"/>
    </xf>
    <xf numFmtId="0" fontId="5" fillId="9" borderId="9" xfId="0" applyFont="1" applyFill="1" applyBorder="1" applyAlignment="1">
      <alignment horizontal="center" vertical="center" wrapText="1"/>
    </xf>
    <xf numFmtId="0" fontId="5" fillId="9" borderId="11" xfId="0" applyFont="1" applyFill="1" applyBorder="1" applyAlignment="1">
      <alignment horizontal="center" vertical="center" wrapText="1"/>
    </xf>
    <xf numFmtId="0" fontId="0" fillId="9" borderId="39" xfId="0" applyFill="1" applyBorder="1" applyAlignment="1">
      <alignment horizontal="center" vertical="center"/>
    </xf>
    <xf numFmtId="0" fontId="0" fillId="9" borderId="40" xfId="0" applyFill="1" applyBorder="1" applyAlignment="1">
      <alignment horizontal="center" vertical="center"/>
    </xf>
    <xf numFmtId="0" fontId="0" fillId="9" borderId="41" xfId="0" applyFill="1" applyBorder="1" applyAlignment="1">
      <alignment horizontal="center" vertical="center"/>
    </xf>
    <xf numFmtId="0" fontId="0" fillId="9" borderId="235" xfId="0" applyFill="1" applyBorder="1" applyAlignment="1">
      <alignment horizontal="center" vertical="center"/>
    </xf>
    <xf numFmtId="0" fontId="0" fillId="9" borderId="236" xfId="0" applyFill="1" applyBorder="1" applyAlignment="1">
      <alignment horizontal="center" vertical="center"/>
    </xf>
    <xf numFmtId="0" fontId="0" fillId="9" borderId="237" xfId="0" applyFill="1" applyBorder="1" applyAlignment="1">
      <alignment horizontal="center" vertical="center"/>
    </xf>
    <xf numFmtId="0" fontId="0" fillId="9" borderId="98" xfId="0" applyFill="1" applyBorder="1" applyAlignment="1">
      <alignment horizontal="center" vertical="center"/>
    </xf>
    <xf numFmtId="0" fontId="0" fillId="9" borderId="88" xfId="0" applyFill="1" applyBorder="1" applyAlignment="1">
      <alignment horizontal="center" vertical="center"/>
    </xf>
    <xf numFmtId="0" fontId="0" fillId="9" borderId="30" xfId="0" applyFill="1" applyBorder="1" applyAlignment="1">
      <alignment horizontal="center" vertical="center"/>
    </xf>
    <xf numFmtId="0" fontId="0" fillId="9" borderId="31" xfId="0" applyFill="1" applyBorder="1" applyAlignment="1">
      <alignment horizontal="center" vertical="center"/>
    </xf>
    <xf numFmtId="0" fontId="0" fillId="9" borderId="7" xfId="0" applyFill="1" applyBorder="1" applyAlignment="1">
      <alignment horizontal="center" vertical="center"/>
    </xf>
    <xf numFmtId="0" fontId="0" fillId="9" borderId="0" xfId="0" applyFill="1" applyAlignment="1">
      <alignment horizontal="center" vertical="center"/>
    </xf>
    <xf numFmtId="0" fontId="0" fillId="9" borderId="8" xfId="0" applyFill="1" applyBorder="1" applyAlignment="1">
      <alignment horizontal="center" vertical="center"/>
    </xf>
    <xf numFmtId="0" fontId="0" fillId="9" borderId="248" xfId="0" applyFill="1" applyBorder="1" applyAlignment="1">
      <alignment horizontal="center" vertical="center"/>
    </xf>
    <xf numFmtId="0" fontId="0" fillId="9" borderId="130" xfId="0" applyFill="1" applyBorder="1" applyAlignment="1">
      <alignment horizontal="center" vertical="center"/>
    </xf>
    <xf numFmtId="0" fontId="0" fillId="9" borderId="249" xfId="0" applyFill="1" applyBorder="1" applyAlignment="1">
      <alignment horizontal="center" vertical="center"/>
    </xf>
    <xf numFmtId="0" fontId="0" fillId="9" borderId="100" xfId="0" applyFill="1" applyBorder="1" applyAlignment="1">
      <alignment horizontal="center" vertical="center"/>
    </xf>
    <xf numFmtId="0" fontId="0" fillId="9" borderId="64" xfId="0" applyFill="1" applyBorder="1" applyAlignment="1">
      <alignment horizontal="center" vertical="center"/>
    </xf>
    <xf numFmtId="0" fontId="0" fillId="9" borderId="101" xfId="0" applyFill="1" applyBorder="1" applyAlignment="1">
      <alignment horizontal="center" vertical="center"/>
    </xf>
    <xf numFmtId="0" fontId="0" fillId="9" borderId="24" xfId="0" applyFill="1" applyBorder="1" applyAlignment="1">
      <alignment horizontal="center" vertical="center"/>
    </xf>
    <xf numFmtId="0" fontId="33" fillId="2" borderId="124" xfId="0" applyFont="1" applyFill="1" applyBorder="1" applyAlignment="1">
      <alignment vertical="center" wrapText="1"/>
    </xf>
    <xf numFmtId="0" fontId="33" fillId="2" borderId="87" xfId="0" applyFont="1" applyFill="1" applyBorder="1" applyAlignment="1">
      <alignment vertical="center" wrapText="1"/>
    </xf>
    <xf numFmtId="0" fontId="33" fillId="2" borderId="125" xfId="0" applyFont="1" applyFill="1" applyBorder="1" applyAlignment="1">
      <alignment vertical="center" wrapText="1"/>
    </xf>
    <xf numFmtId="0" fontId="33" fillId="2" borderId="24" xfId="0" applyFont="1" applyFill="1" applyBorder="1" applyAlignment="1">
      <alignment horizontal="center" vertical="center" shrinkToFit="1"/>
    </xf>
    <xf numFmtId="0" fontId="33" fillId="2" borderId="25" xfId="0" applyFont="1" applyFill="1" applyBorder="1" applyAlignment="1">
      <alignment horizontal="center" vertical="center" shrinkToFit="1"/>
    </xf>
    <xf numFmtId="0" fontId="33" fillId="2" borderId="26" xfId="0" applyFont="1" applyFill="1" applyBorder="1" applyAlignment="1">
      <alignment horizontal="center" vertical="center" shrinkToFit="1"/>
    </xf>
    <xf numFmtId="0" fontId="33" fillId="2" borderId="39" xfId="0" applyFont="1" applyFill="1" applyBorder="1" applyAlignment="1">
      <alignment horizontal="center" vertical="center" shrinkToFit="1"/>
    </xf>
    <xf numFmtId="0" fontId="33" fillId="2" borderId="40" xfId="0" applyFont="1" applyFill="1" applyBorder="1" applyAlignment="1">
      <alignment horizontal="center" vertical="center" shrinkToFit="1"/>
    </xf>
    <xf numFmtId="0" fontId="33" fillId="2" borderId="41" xfId="0" applyFont="1" applyFill="1" applyBorder="1" applyAlignment="1">
      <alignment horizontal="center" vertical="center" shrinkToFit="1"/>
    </xf>
    <xf numFmtId="0" fontId="33" fillId="3" borderId="39" xfId="0" applyFont="1" applyFill="1" applyBorder="1" applyAlignment="1">
      <alignment horizontal="center" vertical="center" shrinkToFit="1"/>
    </xf>
    <xf numFmtId="0" fontId="33" fillId="3" borderId="40" xfId="0" applyFont="1" applyFill="1" applyBorder="1" applyAlignment="1">
      <alignment horizontal="center" vertical="center" shrinkToFit="1"/>
    </xf>
    <xf numFmtId="0" fontId="33" fillId="3" borderId="41" xfId="0" applyFont="1" applyFill="1" applyBorder="1" applyAlignment="1">
      <alignment horizontal="center" vertical="center" shrinkToFit="1"/>
    </xf>
    <xf numFmtId="0" fontId="33" fillId="3" borderId="29" xfId="0" applyFont="1" applyFill="1" applyBorder="1" applyAlignment="1">
      <alignment horizontal="center" vertical="center" shrinkToFit="1"/>
    </xf>
    <xf numFmtId="0" fontId="33" fillId="3" borderId="30" xfId="0" applyFont="1" applyFill="1" applyBorder="1" applyAlignment="1">
      <alignment horizontal="center" vertical="center" shrinkToFit="1"/>
    </xf>
    <xf numFmtId="0" fontId="33" fillId="3" borderId="31" xfId="0" applyFont="1" applyFill="1" applyBorder="1" applyAlignment="1">
      <alignment horizontal="center" vertical="center" shrinkToFit="1"/>
    </xf>
    <xf numFmtId="0" fontId="0" fillId="3" borderId="39" xfId="0" applyFill="1" applyBorder="1" applyAlignment="1">
      <alignment horizontal="center" vertical="center" shrinkToFit="1"/>
    </xf>
    <xf numFmtId="0" fontId="0" fillId="3" borderId="40" xfId="0" applyFill="1" applyBorder="1" applyAlignment="1">
      <alignment horizontal="center" vertical="center" shrinkToFit="1"/>
    </xf>
    <xf numFmtId="0" fontId="0" fillId="3" borderId="41" xfId="0" applyFill="1" applyBorder="1" applyAlignment="1">
      <alignment horizontal="center" vertical="center" shrinkToFit="1"/>
    </xf>
    <xf numFmtId="0" fontId="0" fillId="9" borderId="4" xfId="0" applyFill="1" applyBorder="1" applyAlignment="1">
      <alignment horizontal="left" vertical="center"/>
    </xf>
    <xf numFmtId="0" fontId="0" fillId="9" borderId="5" xfId="0" applyFill="1" applyBorder="1" applyAlignment="1">
      <alignment horizontal="left" vertical="center"/>
    </xf>
    <xf numFmtId="0" fontId="0" fillId="9" borderId="6" xfId="0" applyFill="1" applyBorder="1" applyAlignment="1">
      <alignment horizontal="left" vertical="center"/>
    </xf>
    <xf numFmtId="0" fontId="0" fillId="9" borderId="15" xfId="0" applyFill="1" applyBorder="1" applyAlignment="1">
      <alignment horizontal="left" vertical="center" wrapText="1"/>
    </xf>
    <xf numFmtId="0" fontId="0" fillId="9" borderId="17" xfId="0" applyFill="1" applyBorder="1" applyAlignment="1">
      <alignment horizontal="left" vertical="center" wrapText="1"/>
    </xf>
    <xf numFmtId="0" fontId="0" fillId="9" borderId="16" xfId="0" applyFill="1" applyBorder="1" applyAlignment="1">
      <alignment horizontal="left" vertical="center" wrapText="1"/>
    </xf>
    <xf numFmtId="0" fontId="0" fillId="2" borderId="15" xfId="0" applyFill="1" applyBorder="1" applyAlignment="1">
      <alignment horizontal="center" vertical="center" wrapText="1"/>
    </xf>
    <xf numFmtId="0" fontId="0" fillId="2" borderId="17" xfId="0" applyFill="1" applyBorder="1" applyAlignment="1">
      <alignment horizontal="center" vertical="center" wrapText="1"/>
    </xf>
    <xf numFmtId="0" fontId="0" fillId="2" borderId="16" xfId="0" applyFill="1" applyBorder="1" applyAlignment="1">
      <alignment horizontal="center" vertical="center" wrapText="1"/>
    </xf>
    <xf numFmtId="0" fontId="33" fillId="2" borderId="124" xfId="0" applyFont="1" applyFill="1" applyBorder="1" applyAlignment="1">
      <alignment horizontal="center" vertical="center"/>
    </xf>
    <xf numFmtId="0" fontId="33" fillId="2" borderId="87" xfId="0" applyFont="1" applyFill="1" applyBorder="1" applyAlignment="1">
      <alignment horizontal="center" vertical="center"/>
    </xf>
    <xf numFmtId="0" fontId="33" fillId="2" borderId="125" xfId="0" applyFont="1" applyFill="1" applyBorder="1" applyAlignment="1">
      <alignment horizontal="center" vertical="center"/>
    </xf>
    <xf numFmtId="0" fontId="33" fillId="3" borderId="124" xfId="0" applyFont="1" applyFill="1" applyBorder="1" applyAlignment="1">
      <alignment horizontal="center" vertical="center"/>
    </xf>
    <xf numFmtId="0" fontId="33" fillId="3" borderId="87" xfId="0" applyFont="1" applyFill="1" applyBorder="1" applyAlignment="1">
      <alignment horizontal="center" vertical="center"/>
    </xf>
    <xf numFmtId="0" fontId="33" fillId="3" borderId="125" xfId="0" applyFont="1" applyFill="1" applyBorder="1" applyAlignment="1">
      <alignment horizontal="center" vertical="center"/>
    </xf>
    <xf numFmtId="0" fontId="5" fillId="3" borderId="24" xfId="0" applyFont="1" applyFill="1" applyBorder="1" applyAlignment="1">
      <alignment horizontal="center" vertical="center" wrapText="1" shrinkToFit="1"/>
    </xf>
    <xf numFmtId="0" fontId="5" fillId="3" borderId="25" xfId="0" applyFont="1" applyFill="1" applyBorder="1" applyAlignment="1">
      <alignment horizontal="center" vertical="center" wrapText="1" shrinkToFit="1"/>
    </xf>
    <xf numFmtId="0" fontId="5" fillId="3" borderId="26" xfId="0" applyFont="1" applyFill="1" applyBorder="1" applyAlignment="1">
      <alignment horizontal="center" vertical="center" wrapText="1" shrinkToFit="1"/>
    </xf>
    <xf numFmtId="0" fontId="5" fillId="3" borderId="39" xfId="0" applyFont="1" applyFill="1" applyBorder="1" applyAlignment="1">
      <alignment horizontal="center" vertical="center" wrapText="1" shrinkToFit="1"/>
    </xf>
    <xf numFmtId="0" fontId="5" fillId="3" borderId="40" xfId="0" applyFont="1" applyFill="1" applyBorder="1" applyAlignment="1">
      <alignment horizontal="center" vertical="center" wrapText="1" shrinkToFit="1"/>
    </xf>
    <xf numFmtId="0" fontId="5" fillId="3" borderId="41" xfId="0" applyFont="1" applyFill="1" applyBorder="1" applyAlignment="1">
      <alignment horizontal="center" vertical="center" wrapText="1" shrinkToFit="1"/>
    </xf>
    <xf numFmtId="0" fontId="45" fillId="3" borderId="29" xfId="0" applyFont="1" applyFill="1" applyBorder="1" applyAlignment="1">
      <alignment horizontal="center" vertical="center" wrapText="1"/>
    </xf>
    <xf numFmtId="0" fontId="45" fillId="3" borderId="30" xfId="0" applyFont="1" applyFill="1" applyBorder="1" applyAlignment="1">
      <alignment horizontal="center" vertical="center" wrapText="1"/>
    </xf>
    <xf numFmtId="0" fontId="45" fillId="3" borderId="31" xfId="0" applyFont="1" applyFill="1" applyBorder="1" applyAlignment="1">
      <alignment horizontal="center" vertical="center" wrapText="1"/>
    </xf>
    <xf numFmtId="0" fontId="33" fillId="3" borderId="100" xfId="0" applyFont="1" applyFill="1" applyBorder="1" applyAlignment="1">
      <alignment horizontal="center" vertical="center"/>
    </xf>
    <xf numFmtId="0" fontId="33" fillId="3" borderId="64" xfId="0" applyFont="1" applyFill="1" applyBorder="1" applyAlignment="1">
      <alignment horizontal="center" vertical="center"/>
    </xf>
    <xf numFmtId="0" fontId="33" fillId="3" borderId="101" xfId="0" applyFont="1" applyFill="1" applyBorder="1" applyAlignment="1">
      <alignment horizontal="center" vertical="center"/>
    </xf>
    <xf numFmtId="0" fontId="72" fillId="3" borderId="120" xfId="0" applyFont="1" applyFill="1" applyBorder="1" applyAlignment="1">
      <alignment horizontal="center" vertical="center" wrapText="1"/>
    </xf>
    <xf numFmtId="0" fontId="72" fillId="3" borderId="95" xfId="0" applyFont="1" applyFill="1" applyBorder="1" applyAlignment="1">
      <alignment horizontal="center" vertical="center" wrapText="1"/>
    </xf>
    <xf numFmtId="0" fontId="72" fillId="3" borderId="103" xfId="0" applyFont="1" applyFill="1" applyBorder="1" applyAlignment="1">
      <alignment horizontal="center" vertical="center" wrapText="1"/>
    </xf>
    <xf numFmtId="0" fontId="72" fillId="3" borderId="327" xfId="0" applyFont="1" applyFill="1" applyBorder="1" applyAlignment="1">
      <alignment horizontal="center" vertical="center" wrapText="1"/>
    </xf>
    <xf numFmtId="0" fontId="5" fillId="3" borderId="235" xfId="0" applyFont="1" applyFill="1" applyBorder="1" applyAlignment="1">
      <alignment horizontal="center" vertical="center" wrapText="1" shrinkToFit="1"/>
    </xf>
    <xf numFmtId="0" fontId="5" fillId="3" borderId="236" xfId="0" applyFont="1" applyFill="1" applyBorder="1" applyAlignment="1">
      <alignment horizontal="center" vertical="center" wrapText="1" shrinkToFit="1"/>
    </xf>
    <xf numFmtId="0" fontId="5" fillId="3" borderId="237" xfId="0" applyFont="1" applyFill="1" applyBorder="1" applyAlignment="1">
      <alignment horizontal="center" vertical="center" wrapText="1" shrinkToFit="1"/>
    </xf>
    <xf numFmtId="0" fontId="33" fillId="3" borderId="134" xfId="0" applyFont="1" applyFill="1" applyBorder="1" applyAlignment="1">
      <alignment horizontal="center" vertical="center"/>
    </xf>
    <xf numFmtId="0" fontId="33" fillId="3" borderId="135" xfId="0" applyFont="1" applyFill="1" applyBorder="1" applyAlignment="1">
      <alignment horizontal="center" vertical="center"/>
    </xf>
    <xf numFmtId="0" fontId="33" fillId="3" borderId="136" xfId="0" applyFont="1" applyFill="1" applyBorder="1" applyAlignment="1">
      <alignment horizontal="center" vertical="center"/>
    </xf>
    <xf numFmtId="0" fontId="33" fillId="3" borderId="181" xfId="0" applyFont="1" applyFill="1" applyBorder="1" applyAlignment="1">
      <alignment horizontal="center" vertical="center"/>
    </xf>
    <xf numFmtId="0" fontId="33" fillId="3" borderId="182" xfId="0" applyFont="1" applyFill="1" applyBorder="1" applyAlignment="1">
      <alignment horizontal="center" vertical="center"/>
    </xf>
    <xf numFmtId="0" fontId="33" fillId="3" borderId="183" xfId="0" applyFont="1" applyFill="1" applyBorder="1" applyAlignment="1">
      <alignment horizontal="center" vertical="center"/>
    </xf>
    <xf numFmtId="0" fontId="33" fillId="3" borderId="141" xfId="0" applyFont="1" applyFill="1" applyBorder="1" applyAlignment="1">
      <alignment horizontal="center" vertical="center"/>
    </xf>
    <xf numFmtId="0" fontId="33" fillId="3" borderId="171" xfId="0" applyFont="1" applyFill="1" applyBorder="1" applyAlignment="1">
      <alignment horizontal="center" vertical="center"/>
    </xf>
    <xf numFmtId="0" fontId="33" fillId="3" borderId="172" xfId="0" applyFont="1" applyFill="1" applyBorder="1" applyAlignment="1">
      <alignment horizontal="center" vertical="center"/>
    </xf>
    <xf numFmtId="0" fontId="72" fillId="3" borderId="124" xfId="0" applyFont="1" applyFill="1" applyBorder="1" applyAlignment="1">
      <alignment horizontal="center" vertical="center" wrapText="1"/>
    </xf>
    <xf numFmtId="0" fontId="72" fillId="3" borderId="87" xfId="0" applyFont="1" applyFill="1" applyBorder="1" applyAlignment="1">
      <alignment horizontal="center" vertical="center" wrapText="1"/>
    </xf>
    <xf numFmtId="0" fontId="72" fillId="3" borderId="125" xfId="0" applyFont="1" applyFill="1" applyBorder="1" applyAlignment="1">
      <alignment horizontal="center" vertical="center" wrapText="1"/>
    </xf>
    <xf numFmtId="0" fontId="3" fillId="3" borderId="39" xfId="0" applyFont="1" applyFill="1" applyBorder="1" applyAlignment="1">
      <alignment horizontal="center" vertical="center" wrapText="1" shrinkToFit="1"/>
    </xf>
    <xf numFmtId="0" fontId="3" fillId="3" borderId="40" xfId="0" applyFont="1" applyFill="1" applyBorder="1" applyAlignment="1">
      <alignment horizontal="center" vertical="center" wrapText="1" shrinkToFit="1"/>
    </xf>
    <xf numFmtId="0" fontId="3" fillId="3" borderId="41" xfId="0" applyFont="1" applyFill="1" applyBorder="1" applyAlignment="1">
      <alignment horizontal="center" vertical="center" wrapText="1" shrinkToFit="1"/>
    </xf>
    <xf numFmtId="0" fontId="3" fillId="3" borderId="325" xfId="0" applyFont="1" applyFill="1" applyBorder="1" applyAlignment="1">
      <alignment horizontal="center" vertical="center" wrapText="1" shrinkToFit="1"/>
    </xf>
    <xf numFmtId="0" fontId="3" fillId="3" borderId="24" xfId="0" applyFont="1" applyFill="1" applyBorder="1" applyAlignment="1">
      <alignment horizontal="center" vertical="center" wrapText="1" shrinkToFit="1"/>
    </xf>
    <xf numFmtId="0" fontId="3" fillId="3" borderId="25" xfId="0" applyFont="1" applyFill="1" applyBorder="1" applyAlignment="1">
      <alignment horizontal="center" vertical="center" wrapText="1" shrinkToFit="1"/>
    </xf>
    <xf numFmtId="0" fontId="3" fillId="3" borderId="324" xfId="0" applyFont="1" applyFill="1" applyBorder="1" applyAlignment="1">
      <alignment horizontal="center" vertical="center" wrapText="1" shrinkToFit="1"/>
    </xf>
    <xf numFmtId="0" fontId="3" fillId="3" borderId="26" xfId="0" applyFont="1" applyFill="1" applyBorder="1" applyAlignment="1">
      <alignment horizontal="center" vertical="center" wrapText="1" shrinkToFit="1"/>
    </xf>
    <xf numFmtId="0" fontId="3" fillId="3" borderId="235" xfId="0" applyFont="1" applyFill="1" applyBorder="1" applyAlignment="1">
      <alignment horizontal="center" vertical="center" wrapText="1" shrinkToFit="1"/>
    </xf>
    <xf numFmtId="0" fontId="3" fillId="3" borderId="236" xfId="0" applyFont="1" applyFill="1" applyBorder="1" applyAlignment="1">
      <alignment horizontal="center" vertical="center" wrapText="1" shrinkToFit="1"/>
    </xf>
    <xf numFmtId="0" fontId="3" fillId="3" borderId="326" xfId="0" applyFont="1" applyFill="1" applyBorder="1" applyAlignment="1">
      <alignment horizontal="center" vertical="center" wrapText="1" shrinkToFit="1"/>
    </xf>
    <xf numFmtId="0" fontId="3" fillId="3" borderId="237" xfId="0" applyFont="1" applyFill="1" applyBorder="1" applyAlignment="1">
      <alignment horizontal="center" vertical="center" wrapText="1" shrinkToFit="1"/>
    </xf>
    <xf numFmtId="0" fontId="33" fillId="2" borderId="15" xfId="0" applyFont="1" applyFill="1" applyBorder="1" applyAlignment="1">
      <alignment horizontal="center" vertical="center"/>
    </xf>
    <xf numFmtId="0" fontId="33" fillId="2" borderId="16" xfId="0" applyFont="1" applyFill="1" applyBorder="1" applyAlignment="1">
      <alignment horizontal="center" vertical="center"/>
    </xf>
    <xf numFmtId="0" fontId="41" fillId="6" borderId="16" xfId="2" applyFont="1" applyFill="1" applyBorder="1" applyAlignment="1" applyProtection="1">
      <alignment horizontal="center" vertical="center"/>
    </xf>
    <xf numFmtId="0" fontId="41" fillId="6" borderId="3" xfId="2" applyFont="1" applyFill="1" applyBorder="1" applyAlignment="1" applyProtection="1">
      <alignment horizontal="center" vertical="center"/>
    </xf>
    <xf numFmtId="0" fontId="33" fillId="2" borderId="126" xfId="0" applyFont="1" applyFill="1" applyBorder="1">
      <alignment vertical="center"/>
    </xf>
    <xf numFmtId="0" fontId="33" fillId="0" borderId="128" xfId="0" applyFont="1" applyBorder="1">
      <alignment vertical="center"/>
    </xf>
    <xf numFmtId="0" fontId="33" fillId="2" borderId="85" xfId="0" applyFont="1" applyFill="1" applyBorder="1">
      <alignment vertical="center"/>
    </xf>
    <xf numFmtId="0" fontId="33" fillId="9" borderId="68" xfId="0" applyFont="1" applyFill="1" applyBorder="1" applyAlignment="1">
      <alignment vertical="center" shrinkToFit="1"/>
    </xf>
    <xf numFmtId="0" fontId="33" fillId="0" borderId="69" xfId="0" applyFont="1" applyBorder="1" applyAlignment="1">
      <alignment vertical="center" shrinkToFit="1"/>
    </xf>
    <xf numFmtId="0" fontId="33" fillId="0" borderId="162" xfId="0" applyFont="1" applyBorder="1" applyAlignment="1">
      <alignment vertical="center" shrinkToFit="1"/>
    </xf>
    <xf numFmtId="0" fontId="33" fillId="2" borderId="17" xfId="0" applyFont="1" applyFill="1" applyBorder="1" applyAlignment="1">
      <alignment horizontal="center" vertical="center" shrinkToFit="1"/>
    </xf>
    <xf numFmtId="0" fontId="33" fillId="3" borderId="15" xfId="0" applyFont="1" applyFill="1" applyBorder="1" applyAlignment="1">
      <alignment horizontal="center" vertical="center" shrinkToFit="1"/>
    </xf>
    <xf numFmtId="0" fontId="33" fillId="2" borderId="163" xfId="0" applyFont="1" applyFill="1" applyBorder="1">
      <alignment vertical="center"/>
    </xf>
    <xf numFmtId="0" fontId="33" fillId="2" borderId="164" xfId="0" applyFont="1" applyFill="1" applyBorder="1">
      <alignment vertical="center"/>
    </xf>
    <xf numFmtId="0" fontId="33" fillId="2" borderId="14" xfId="0" applyFont="1" applyFill="1" applyBorder="1">
      <alignment vertical="center"/>
    </xf>
    <xf numFmtId="0" fontId="33" fillId="2" borderId="173" xfId="0" applyFont="1" applyFill="1" applyBorder="1">
      <alignment vertical="center"/>
    </xf>
    <xf numFmtId="0" fontId="33" fillId="2" borderId="222" xfId="0" applyFont="1" applyFill="1" applyBorder="1">
      <alignment vertical="center"/>
    </xf>
    <xf numFmtId="0" fontId="33" fillId="0" borderId="222" xfId="0" applyFont="1" applyBorder="1">
      <alignment vertical="center"/>
    </xf>
    <xf numFmtId="0" fontId="33" fillId="0" borderId="102" xfId="0" applyFont="1" applyBorder="1">
      <alignment vertical="center"/>
    </xf>
    <xf numFmtId="0" fontId="2" fillId="3" borderId="85" xfId="0" applyFont="1" applyFill="1" applyBorder="1" applyAlignment="1">
      <alignment horizontal="left" vertical="top" wrapText="1"/>
    </xf>
    <xf numFmtId="0" fontId="36" fillId="0" borderId="3" xfId="0" applyFont="1" applyBorder="1" applyAlignment="1">
      <alignment horizontal="center" vertical="center" wrapText="1"/>
    </xf>
    <xf numFmtId="0" fontId="36" fillId="0" borderId="3" xfId="0" applyFont="1" applyBorder="1" applyAlignment="1">
      <alignment horizontal="center" vertical="center"/>
    </xf>
    <xf numFmtId="0" fontId="36" fillId="2" borderId="70" xfId="0" applyFont="1" applyFill="1" applyBorder="1" applyAlignment="1">
      <alignment horizontal="center" vertical="center"/>
    </xf>
    <xf numFmtId="0" fontId="36" fillId="0" borderId="3" xfId="0" applyFont="1" applyBorder="1" applyAlignment="1">
      <alignment vertical="center" wrapText="1"/>
    </xf>
    <xf numFmtId="0" fontId="36" fillId="0" borderId="3" xfId="0" applyFont="1" applyBorder="1">
      <alignment vertical="center"/>
    </xf>
    <xf numFmtId="0" fontId="55" fillId="0" borderId="17" xfId="0" applyFont="1" applyBorder="1" applyAlignment="1">
      <alignment horizontal="center" vertical="center"/>
    </xf>
    <xf numFmtId="0" fontId="43" fillId="0" borderId="3" xfId="0" applyFont="1" applyBorder="1" applyAlignment="1">
      <alignment horizontal="center" vertical="center"/>
    </xf>
    <xf numFmtId="0" fontId="0" fillId="0" borderId="12" xfId="0" applyBorder="1" applyAlignment="1">
      <alignment horizontal="center" vertical="center"/>
    </xf>
    <xf numFmtId="0" fontId="80" fillId="14" borderId="0" xfId="0" applyFont="1" applyFill="1" applyAlignment="1">
      <alignment horizontal="center" vertical="center"/>
    </xf>
    <xf numFmtId="0" fontId="80" fillId="14" borderId="314" xfId="0" applyFont="1" applyFill="1" applyBorder="1" applyAlignment="1">
      <alignment horizontal="center" vertical="center"/>
    </xf>
    <xf numFmtId="0" fontId="36" fillId="3" borderId="124" xfId="0" applyFont="1" applyFill="1" applyBorder="1" applyAlignment="1">
      <alignment vertical="center" wrapText="1" shrinkToFit="1"/>
    </xf>
    <xf numFmtId="0" fontId="36" fillId="3" borderId="125" xfId="0" applyFont="1" applyFill="1" applyBorder="1" applyAlignment="1">
      <alignment vertical="center" wrapText="1" shrinkToFit="1"/>
    </xf>
    <xf numFmtId="0" fontId="36" fillId="3" borderId="124" xfId="0" applyFont="1" applyFill="1" applyBorder="1" applyAlignment="1">
      <alignment vertical="center" wrapText="1"/>
    </xf>
    <xf numFmtId="0" fontId="36" fillId="3" borderId="87" xfId="0" applyFont="1" applyFill="1" applyBorder="1" applyAlignment="1">
      <alignment vertical="center" wrapText="1"/>
    </xf>
    <xf numFmtId="0" fontId="36" fillId="3" borderId="125" xfId="0" applyFont="1" applyFill="1" applyBorder="1" applyAlignment="1">
      <alignment vertical="center" wrapText="1"/>
    </xf>
    <xf numFmtId="0" fontId="36" fillId="3" borderId="191" xfId="0" applyFont="1" applyFill="1" applyBorder="1" applyAlignment="1">
      <alignment vertical="center" wrapText="1" shrinkToFit="1"/>
    </xf>
    <xf numFmtId="0" fontId="36" fillId="3" borderId="192" xfId="0" applyFont="1" applyFill="1" applyBorder="1" applyAlignment="1">
      <alignment vertical="center" wrapText="1" shrinkToFit="1"/>
    </xf>
    <xf numFmtId="0" fontId="36" fillId="3" borderId="191" xfId="0" applyFont="1" applyFill="1" applyBorder="1" applyAlignment="1">
      <alignment vertical="center" wrapText="1"/>
    </xf>
    <xf numFmtId="0" fontId="36" fillId="3" borderId="193" xfId="0" applyFont="1" applyFill="1" applyBorder="1" applyAlignment="1">
      <alignment vertical="center" wrapText="1"/>
    </xf>
    <xf numFmtId="0" fontId="36" fillId="3" borderId="192" xfId="0" applyFont="1" applyFill="1" applyBorder="1" applyAlignment="1">
      <alignment vertical="center" wrapText="1"/>
    </xf>
    <xf numFmtId="0" fontId="36" fillId="0" borderId="15" xfId="0" applyFont="1" applyBorder="1">
      <alignment vertical="center"/>
    </xf>
    <xf numFmtId="0" fontId="36" fillId="2" borderId="124" xfId="0" applyFont="1" applyFill="1" applyBorder="1" applyAlignment="1">
      <alignment vertical="center" wrapText="1" shrinkToFit="1"/>
    </xf>
    <xf numFmtId="0" fontId="36" fillId="2" borderId="87" xfId="0" applyFont="1" applyFill="1" applyBorder="1" applyAlignment="1">
      <alignment vertical="center" wrapText="1" shrinkToFit="1"/>
    </xf>
    <xf numFmtId="0" fontId="36" fillId="2" borderId="125" xfId="0" applyFont="1" applyFill="1" applyBorder="1" applyAlignment="1">
      <alignment vertical="center" wrapText="1" shrinkToFit="1"/>
    </xf>
    <xf numFmtId="0" fontId="36" fillId="2" borderId="124" xfId="0" applyFont="1" applyFill="1" applyBorder="1" applyAlignment="1">
      <alignment vertical="center" wrapText="1"/>
    </xf>
    <xf numFmtId="0" fontId="36" fillId="2" borderId="87" xfId="0" applyFont="1" applyFill="1" applyBorder="1" applyAlignment="1">
      <alignment vertical="center" wrapText="1"/>
    </xf>
    <xf numFmtId="0" fontId="36" fillId="2" borderId="125" xfId="0" applyFont="1" applyFill="1" applyBorder="1" applyAlignment="1">
      <alignment vertical="center" wrapText="1"/>
    </xf>
    <xf numFmtId="0" fontId="36" fillId="0" borderId="3" xfId="0" applyFont="1" applyBorder="1" applyAlignment="1">
      <alignment vertical="center" textRotation="255" shrinkToFit="1"/>
    </xf>
    <xf numFmtId="0" fontId="33" fillId="3" borderId="180" xfId="0" applyFont="1" applyFill="1" applyBorder="1" applyAlignment="1">
      <alignment horizontal="center" vertical="center" shrinkToFit="1"/>
    </xf>
    <xf numFmtId="0" fontId="33" fillId="2" borderId="12" xfId="0" applyFont="1" applyFill="1" applyBorder="1" applyAlignment="1">
      <alignment horizontal="center" vertical="center" shrinkToFit="1"/>
    </xf>
    <xf numFmtId="0" fontId="33" fillId="3" borderId="289" xfId="0" applyFont="1" applyFill="1" applyBorder="1" applyAlignment="1">
      <alignment horizontal="center" vertical="center" shrinkToFit="1"/>
    </xf>
    <xf numFmtId="0" fontId="33" fillId="3" borderId="246" xfId="0" applyFont="1" applyFill="1" applyBorder="1" applyAlignment="1">
      <alignment horizontal="center" vertical="center" shrinkToFit="1"/>
    </xf>
    <xf numFmtId="0" fontId="33" fillId="3" borderId="290" xfId="0" applyFont="1" applyFill="1" applyBorder="1" applyAlignment="1">
      <alignment horizontal="center" vertical="center" shrinkToFit="1"/>
    </xf>
    <xf numFmtId="0" fontId="33" fillId="3" borderId="15" xfId="0" applyFont="1" applyFill="1" applyBorder="1" applyAlignment="1">
      <alignment vertical="center" shrinkToFit="1"/>
    </xf>
    <xf numFmtId="0" fontId="33" fillId="3" borderId="16" xfId="0" applyFont="1" applyFill="1" applyBorder="1" applyAlignment="1">
      <alignment vertical="center" shrinkToFit="1"/>
    </xf>
    <xf numFmtId="0" fontId="33" fillId="2" borderId="120" xfId="0" applyFont="1" applyFill="1" applyBorder="1">
      <alignment vertical="center"/>
    </xf>
    <xf numFmtId="0" fontId="33" fillId="2" borderId="103" xfId="0" applyFont="1" applyFill="1" applyBorder="1">
      <alignment vertical="center"/>
    </xf>
    <xf numFmtId="38" fontId="33" fillId="2" borderId="120" xfId="1" applyFont="1" applyFill="1" applyBorder="1" applyAlignment="1" applyProtection="1">
      <alignment vertical="center"/>
    </xf>
    <xf numFmtId="38" fontId="33" fillId="2" borderId="95" xfId="1" applyFont="1" applyFill="1" applyBorder="1" applyAlignment="1" applyProtection="1">
      <alignment vertical="center"/>
    </xf>
    <xf numFmtId="38" fontId="33" fillId="2" borderId="103" xfId="1" applyFont="1" applyFill="1" applyBorder="1" applyAlignment="1" applyProtection="1">
      <alignment vertical="center"/>
    </xf>
    <xf numFmtId="0" fontId="0" fillId="9" borderId="25" xfId="0" applyFill="1" applyBorder="1" applyAlignment="1">
      <alignment vertical="center" shrinkToFit="1"/>
    </xf>
    <xf numFmtId="0" fontId="0" fillId="9" borderId="26" xfId="0" applyFill="1" applyBorder="1" applyAlignment="1">
      <alignment vertical="center" shrinkToFit="1"/>
    </xf>
    <xf numFmtId="38" fontId="0" fillId="0" borderId="7" xfId="1" applyFont="1" applyBorder="1" applyAlignment="1" applyProtection="1">
      <alignment vertical="center"/>
    </xf>
    <xf numFmtId="38" fontId="0" fillId="0" borderId="0" xfId="1" applyFont="1" applyBorder="1" applyAlignment="1" applyProtection="1">
      <alignment vertical="center"/>
    </xf>
    <xf numFmtId="0" fontId="2" fillId="9" borderId="3" xfId="0" applyFont="1" applyFill="1" applyBorder="1">
      <alignment vertical="center"/>
    </xf>
    <xf numFmtId="0" fontId="5" fillId="9" borderId="3" xfId="0" applyFont="1" applyFill="1" applyBorder="1">
      <alignment vertical="center"/>
    </xf>
    <xf numFmtId="0" fontId="2" fillId="2" borderId="3" xfId="0" applyFont="1" applyFill="1" applyBorder="1" applyAlignment="1">
      <alignment horizontal="center" vertical="center" wrapText="1"/>
    </xf>
    <xf numFmtId="0" fontId="4" fillId="3" borderId="103" xfId="0" applyFont="1" applyFill="1" applyBorder="1" applyAlignment="1">
      <alignment horizontal="center" vertical="center" shrinkToFit="1"/>
    </xf>
    <xf numFmtId="0" fontId="4" fillId="3" borderId="120" xfId="0" applyFont="1" applyFill="1" applyBorder="1" applyAlignment="1">
      <alignment horizontal="center" vertical="center" shrinkToFit="1"/>
    </xf>
    <xf numFmtId="0" fontId="4" fillId="3" borderId="3" xfId="0" applyFont="1" applyFill="1" applyBorder="1" applyAlignment="1">
      <alignment horizontal="center" vertical="center" wrapText="1"/>
    </xf>
    <xf numFmtId="38" fontId="2" fillId="3" borderId="103" xfId="1" applyFont="1" applyFill="1" applyBorder="1" applyAlignment="1" applyProtection="1">
      <alignment vertical="center" wrapText="1"/>
    </xf>
    <xf numFmtId="38" fontId="0" fillId="3" borderId="85" xfId="1" applyFont="1" applyFill="1" applyBorder="1" applyAlignment="1" applyProtection="1">
      <alignment vertical="center" wrapText="1"/>
    </xf>
    <xf numFmtId="0" fontId="0" fillId="9" borderId="3" xfId="0" applyFill="1" applyBorder="1" applyAlignment="1">
      <alignment horizontal="left" vertical="center"/>
    </xf>
    <xf numFmtId="0" fontId="0" fillId="3" borderId="3" xfId="0" applyFill="1" applyBorder="1" applyAlignment="1">
      <alignment horizontal="center" vertical="center" shrinkToFit="1"/>
    </xf>
    <xf numFmtId="0" fontId="2" fillId="9" borderId="70" xfId="0" applyFont="1" applyFill="1" applyBorder="1" applyAlignment="1">
      <alignment horizontal="center" vertical="center" wrapText="1"/>
    </xf>
    <xf numFmtId="0" fontId="4" fillId="9" borderId="71" xfId="0" applyFont="1" applyFill="1" applyBorder="1" applyAlignment="1">
      <alignment horizontal="center" vertical="center" wrapText="1"/>
    </xf>
    <xf numFmtId="0" fontId="4" fillId="9" borderId="72" xfId="0" applyFont="1" applyFill="1" applyBorder="1" applyAlignment="1">
      <alignment horizontal="center" vertical="center" wrapText="1"/>
    </xf>
    <xf numFmtId="0" fontId="78" fillId="6" borderId="15" xfId="2" applyFont="1" applyFill="1" applyBorder="1" applyAlignment="1" applyProtection="1">
      <alignment horizontal="center" vertical="center"/>
    </xf>
    <xf numFmtId="0" fontId="78" fillId="6" borderId="16" xfId="2" applyFont="1" applyFill="1" applyBorder="1" applyAlignment="1" applyProtection="1">
      <alignment horizontal="center" vertical="center"/>
    </xf>
    <xf numFmtId="0" fontId="78" fillId="0" borderId="16" xfId="2" applyFont="1" applyBorder="1" applyProtection="1">
      <alignment vertical="center"/>
    </xf>
    <xf numFmtId="0" fontId="78" fillId="0" borderId="17" xfId="2" applyFont="1" applyBorder="1" applyProtection="1">
      <alignment vertical="center"/>
    </xf>
    <xf numFmtId="0" fontId="74" fillId="0" borderId="4" xfId="0" applyFont="1" applyBorder="1" applyAlignment="1">
      <alignment vertical="center" wrapText="1"/>
    </xf>
    <xf numFmtId="0" fontId="0" fillId="0" borderId="11" xfId="0" applyBorder="1">
      <alignment vertical="center"/>
    </xf>
    <xf numFmtId="0" fontId="76" fillId="0" borderId="4" xfId="0" applyFont="1" applyBorder="1" applyAlignment="1">
      <alignment vertical="center" shrinkToFit="1"/>
    </xf>
    <xf numFmtId="0" fontId="36" fillId="0" borderId="5" xfId="0" applyFont="1" applyBorder="1" applyAlignment="1">
      <alignment vertical="center" shrinkToFit="1"/>
    </xf>
    <xf numFmtId="0" fontId="36" fillId="0" borderId="9" xfId="0" applyFont="1" applyBorder="1" applyAlignment="1">
      <alignment vertical="center" shrinkToFit="1"/>
    </xf>
    <xf numFmtId="0" fontId="36" fillId="0" borderId="10" xfId="0" applyFont="1" applyBorder="1" applyAlignment="1">
      <alignment vertical="center" shrinkToFit="1"/>
    </xf>
    <xf numFmtId="0" fontId="0" fillId="0" borderId="11" xfId="0" applyBorder="1" applyAlignment="1">
      <alignment vertical="center" shrinkToFit="1"/>
    </xf>
    <xf numFmtId="0" fontId="76" fillId="0" borderId="64" xfId="0" applyFont="1" applyBorder="1" applyAlignment="1">
      <alignment vertical="center" shrinkToFit="1"/>
    </xf>
    <xf numFmtId="0" fontId="33" fillId="0" borderId="64" xfId="0" applyFont="1" applyBorder="1" applyAlignment="1">
      <alignment vertical="center" shrinkToFit="1"/>
    </xf>
    <xf numFmtId="0" fontId="33" fillId="0" borderId="64" xfId="0" applyFont="1" applyBorder="1">
      <alignment vertical="center"/>
    </xf>
    <xf numFmtId="0" fontId="76" fillId="0" borderId="40" xfId="0" applyFont="1" applyBorder="1" applyAlignment="1">
      <alignment vertical="center" shrinkToFit="1"/>
    </xf>
    <xf numFmtId="0" fontId="33" fillId="0" borderId="40" xfId="0" applyFont="1" applyBorder="1" applyAlignment="1">
      <alignment vertical="center" shrinkToFit="1"/>
    </xf>
    <xf numFmtId="0" fontId="33" fillId="0" borderId="40" xfId="0" applyFont="1" applyBorder="1">
      <alignment vertical="center"/>
    </xf>
    <xf numFmtId="0" fontId="33" fillId="9" borderId="262" xfId="0" applyFont="1" applyFill="1" applyBorder="1" applyAlignment="1">
      <alignment vertical="center" wrapText="1"/>
    </xf>
    <xf numFmtId="0" fontId="33" fillId="9" borderId="282" xfId="0" applyFont="1" applyFill="1" applyBorder="1">
      <alignment vertical="center"/>
    </xf>
    <xf numFmtId="0" fontId="33" fillId="9" borderId="285" xfId="0" applyFont="1" applyFill="1" applyBorder="1">
      <alignment vertical="center"/>
    </xf>
    <xf numFmtId="0" fontId="0" fillId="7" borderId="119" xfId="0" applyFill="1" applyBorder="1" applyAlignment="1">
      <alignment horizontal="center" vertical="center"/>
    </xf>
    <xf numFmtId="0" fontId="0" fillId="7" borderId="79" xfId="0" applyFill="1" applyBorder="1" applyAlignment="1">
      <alignment horizontal="center" vertical="center"/>
    </xf>
    <xf numFmtId="0" fontId="0" fillId="7" borderId="110" xfId="0" applyFill="1" applyBorder="1" applyAlignment="1">
      <alignment horizontal="center" vertical="center"/>
    </xf>
    <xf numFmtId="0" fontId="76" fillId="0" borderId="30" xfId="0" applyFont="1" applyBorder="1" applyAlignment="1">
      <alignment vertical="center" shrinkToFit="1"/>
    </xf>
    <xf numFmtId="0" fontId="33" fillId="0" borderId="30" xfId="0" applyFont="1" applyBorder="1" applyAlignment="1">
      <alignment vertical="center" shrinkToFit="1"/>
    </xf>
    <xf numFmtId="0" fontId="33" fillId="0" borderId="30" xfId="0" applyFont="1" applyBorder="1">
      <alignment vertical="center"/>
    </xf>
    <xf numFmtId="0" fontId="0" fillId="6" borderId="119" xfId="0" applyFill="1" applyBorder="1" applyAlignment="1">
      <alignment horizontal="center" vertical="center" shrinkToFit="1"/>
    </xf>
    <xf numFmtId="0" fontId="0" fillId="6" borderId="79" xfId="0" applyFill="1" applyBorder="1" applyAlignment="1">
      <alignment horizontal="center" vertical="center" shrinkToFit="1"/>
    </xf>
    <xf numFmtId="0" fontId="0" fillId="6" borderId="110" xfId="0" applyFill="1" applyBorder="1" applyAlignment="1">
      <alignment horizontal="center" vertical="center" shrinkToFit="1"/>
    </xf>
    <xf numFmtId="0" fontId="8" fillId="0" borderId="3" xfId="0" applyFont="1" applyBorder="1" applyAlignment="1">
      <alignment horizontal="center" vertical="center"/>
    </xf>
    <xf numFmtId="0" fontId="10" fillId="0" borderId="15" xfId="0" applyFont="1" applyBorder="1" applyAlignment="1">
      <alignment horizontal="center" vertical="center" shrinkToFit="1"/>
    </xf>
    <xf numFmtId="0" fontId="52" fillId="6" borderId="111" xfId="0" applyFont="1" applyFill="1" applyBorder="1" applyAlignment="1">
      <alignment horizontal="center" vertical="center" shrinkToFit="1"/>
    </xf>
    <xf numFmtId="0" fontId="52" fillId="6" borderId="46" xfId="0" applyFont="1" applyFill="1" applyBorder="1" applyAlignment="1">
      <alignment horizontal="center" vertical="center" shrinkToFit="1"/>
    </xf>
    <xf numFmtId="0" fontId="0" fillId="6" borderId="46" xfId="0" applyFill="1" applyBorder="1" applyAlignment="1">
      <alignment horizontal="center" vertical="center" shrinkToFit="1"/>
    </xf>
    <xf numFmtId="0" fontId="0" fillId="6" borderId="45" xfId="0" applyFill="1" applyBorder="1">
      <alignment vertical="center"/>
    </xf>
    <xf numFmtId="0" fontId="0" fillId="0" borderId="22" xfId="0" applyBorder="1">
      <alignment vertical="center"/>
    </xf>
    <xf numFmtId="0" fontId="0" fillId="0" borderId="20" xfId="0" applyBorder="1">
      <alignment vertical="center"/>
    </xf>
    <xf numFmtId="0" fontId="0" fillId="0" borderId="261" xfId="0" applyBorder="1">
      <alignment vertical="center"/>
    </xf>
    <xf numFmtId="0" fontId="7" fillId="6" borderId="18" xfId="0" applyFont="1" applyFill="1" applyBorder="1" applyAlignment="1">
      <alignment horizontal="center" vertical="center" shrinkToFit="1"/>
    </xf>
    <xf numFmtId="0" fontId="0" fillId="0" borderId="1" xfId="0" applyBorder="1" applyAlignment="1">
      <alignment horizontal="center" vertical="center" shrinkToFit="1"/>
    </xf>
    <xf numFmtId="0" fontId="7" fillId="8" borderId="18" xfId="0" applyFont="1" applyFill="1" applyBorder="1" applyAlignment="1">
      <alignment horizontal="center" vertical="center" shrinkToFit="1"/>
    </xf>
    <xf numFmtId="0" fontId="7" fillId="7" borderId="18" xfId="0" applyFont="1" applyFill="1" applyBorder="1" applyAlignment="1">
      <alignment horizontal="center" vertical="center" shrinkToFit="1"/>
    </xf>
    <xf numFmtId="0" fontId="0" fillId="0" borderId="1" xfId="0" applyBorder="1">
      <alignment vertical="center"/>
    </xf>
    <xf numFmtId="0" fontId="19" fillId="0" borderId="15" xfId="3" applyFont="1" applyBorder="1" applyAlignment="1">
      <alignment horizontal="center" vertical="center" shrinkToFit="1"/>
    </xf>
    <xf numFmtId="0" fontId="46" fillId="3" borderId="18" xfId="3" applyFont="1" applyFill="1" applyBorder="1" applyAlignment="1" applyProtection="1">
      <alignment vertical="center" wrapText="1"/>
      <protection locked="0"/>
    </xf>
    <xf numFmtId="0" fontId="0" fillId="3" borderId="19" xfId="0" applyFill="1" applyBorder="1" applyAlignment="1" applyProtection="1">
      <alignment vertical="center" wrapText="1"/>
      <protection locked="0"/>
    </xf>
    <xf numFmtId="0" fontId="0" fillId="3" borderId="1" xfId="0" applyFill="1" applyBorder="1" applyAlignment="1" applyProtection="1">
      <alignment vertical="center" wrapText="1"/>
      <protection locked="0"/>
    </xf>
    <xf numFmtId="0" fontId="19" fillId="0" borderId="0" xfId="3" quotePrefix="1" applyFont="1" applyAlignment="1">
      <alignment horizontal="center" vertical="center"/>
    </xf>
    <xf numFmtId="0" fontId="18" fillId="0" borderId="0" xfId="3" applyFont="1">
      <alignment vertical="center"/>
    </xf>
    <xf numFmtId="0" fontId="12" fillId="3" borderId="18" xfId="0" applyFont="1" applyFill="1" applyBorder="1" applyAlignment="1" applyProtection="1">
      <alignment horizontal="left" vertical="center" shrinkToFit="1"/>
      <protection locked="0"/>
    </xf>
    <xf numFmtId="0" fontId="12" fillId="3" borderId="19" xfId="0" applyFont="1" applyFill="1" applyBorder="1" applyAlignment="1" applyProtection="1">
      <alignment horizontal="left" vertical="center" shrinkToFit="1"/>
      <protection locked="0"/>
    </xf>
    <xf numFmtId="0" fontId="0" fillId="3" borderId="19" xfId="0" applyFill="1" applyBorder="1" applyAlignment="1" applyProtection="1">
      <alignment horizontal="left" vertical="center" shrinkToFit="1"/>
      <protection locked="0"/>
    </xf>
    <xf numFmtId="0" fontId="0" fillId="3" borderId="1" xfId="0" applyFill="1" applyBorder="1" applyAlignment="1" applyProtection="1">
      <alignment horizontal="left" vertical="center" shrinkToFit="1"/>
      <protection locked="0"/>
    </xf>
    <xf numFmtId="0" fontId="0" fillId="0" borderId="15" xfId="0" applyBorder="1" applyAlignment="1">
      <alignment horizontal="center" vertical="center" shrinkToFit="1"/>
    </xf>
    <xf numFmtId="0" fontId="12" fillId="9" borderId="18" xfId="0" applyFont="1" applyFill="1" applyBorder="1" applyAlignment="1">
      <alignment horizontal="center" vertical="center"/>
    </xf>
    <xf numFmtId="0" fontId="0" fillId="0" borderId="19" xfId="0" applyBorder="1" applyAlignment="1">
      <alignment horizontal="center" vertical="center"/>
    </xf>
    <xf numFmtId="0" fontId="0" fillId="0" borderId="1" xfId="0" applyBorder="1" applyAlignment="1">
      <alignment horizontal="center" vertical="center"/>
    </xf>
    <xf numFmtId="0" fontId="12" fillId="9" borderId="18" xfId="0" applyFont="1" applyFill="1" applyBorder="1" applyAlignment="1">
      <alignment horizontal="center" vertical="center" wrapText="1"/>
    </xf>
    <xf numFmtId="0" fontId="0" fillId="0" borderId="19" xfId="0" applyBorder="1" applyAlignment="1">
      <alignment horizontal="center" vertical="center" wrapText="1"/>
    </xf>
    <xf numFmtId="0" fontId="0" fillId="0" borderId="1" xfId="0" applyBorder="1" applyAlignment="1">
      <alignment horizontal="center" vertical="center" wrapText="1"/>
    </xf>
    <xf numFmtId="0" fontId="98" fillId="9" borderId="18" xfId="0" applyFont="1" applyFill="1" applyBorder="1" applyAlignment="1">
      <alignment horizontal="center" vertical="center"/>
    </xf>
    <xf numFmtId="0" fontId="84" fillId="0" borderId="1" xfId="0" applyFont="1" applyBorder="1" applyAlignment="1">
      <alignment horizontal="center" vertical="center"/>
    </xf>
    <xf numFmtId="0" fontId="12" fillId="3" borderId="1" xfId="0" applyFont="1" applyFill="1" applyBorder="1" applyAlignment="1" applyProtection="1">
      <alignment horizontal="left" vertical="center" shrinkToFit="1"/>
      <protection locked="0"/>
    </xf>
    <xf numFmtId="0" fontId="84" fillId="0" borderId="15" xfId="0" applyFont="1" applyBorder="1" applyAlignment="1">
      <alignment horizontal="center" vertical="center" shrinkToFit="1"/>
    </xf>
    <xf numFmtId="0" fontId="84" fillId="0" borderId="16" xfId="0" applyFont="1" applyBorder="1" applyAlignment="1">
      <alignment horizontal="center" vertical="center" shrinkToFit="1"/>
    </xf>
    <xf numFmtId="0" fontId="84" fillId="0" borderId="17" xfId="0" applyFont="1" applyBorder="1" applyAlignment="1">
      <alignment horizontal="center" vertical="center" shrinkToFit="1"/>
    </xf>
    <xf numFmtId="0" fontId="84" fillId="9" borderId="3" xfId="0" applyFont="1" applyFill="1" applyBorder="1" applyAlignment="1">
      <alignment horizontal="center" vertical="center"/>
    </xf>
    <xf numFmtId="0" fontId="84" fillId="3" borderId="186" xfId="0" applyFont="1" applyFill="1" applyBorder="1" applyAlignment="1" applyProtection="1">
      <alignment vertical="center" shrinkToFit="1"/>
      <protection locked="0"/>
    </xf>
    <xf numFmtId="0" fontId="84" fillId="3" borderId="187" xfId="0" applyFont="1" applyFill="1" applyBorder="1" applyAlignment="1" applyProtection="1">
      <alignment vertical="center" shrinkToFit="1"/>
      <protection locked="0"/>
    </xf>
    <xf numFmtId="0" fontId="84" fillId="3" borderId="188" xfId="0" applyFont="1" applyFill="1" applyBorder="1" applyAlignment="1" applyProtection="1">
      <alignment vertical="center" shrinkToFit="1"/>
      <protection locked="0"/>
    </xf>
    <xf numFmtId="0" fontId="56" fillId="3" borderId="124" xfId="0" applyFont="1" applyFill="1" applyBorder="1" applyAlignment="1" applyProtection="1">
      <alignment vertical="center" wrapText="1"/>
      <protection locked="0"/>
    </xf>
    <xf numFmtId="0" fontId="56" fillId="3" borderId="87" xfId="0" applyFont="1" applyFill="1" applyBorder="1" applyAlignment="1" applyProtection="1">
      <alignment vertical="center" wrapText="1"/>
      <protection locked="0"/>
    </xf>
    <xf numFmtId="0" fontId="56" fillId="3" borderId="125" xfId="0" applyFont="1" applyFill="1" applyBorder="1" applyAlignment="1" applyProtection="1">
      <alignment vertical="center" wrapText="1"/>
      <protection locked="0"/>
    </xf>
    <xf numFmtId="0" fontId="84" fillId="9" borderId="3" xfId="0" applyFont="1" applyFill="1" applyBorder="1" applyAlignment="1">
      <alignment vertical="center" shrinkToFit="1"/>
    </xf>
    <xf numFmtId="0" fontId="84" fillId="9" borderId="3" xfId="0" applyFont="1" applyFill="1" applyBorder="1">
      <alignment vertical="center"/>
    </xf>
    <xf numFmtId="0" fontId="84" fillId="3" borderId="176" xfId="0" applyFont="1" applyFill="1" applyBorder="1" applyAlignment="1" applyProtection="1">
      <alignment vertical="center" shrinkToFit="1"/>
      <protection locked="0"/>
    </xf>
    <xf numFmtId="0" fontId="84" fillId="3" borderId="87" xfId="0" applyFont="1" applyFill="1" applyBorder="1" applyAlignment="1" applyProtection="1">
      <alignment vertical="center" shrinkToFit="1"/>
      <protection locked="0"/>
    </xf>
    <xf numFmtId="0" fontId="84" fillId="3" borderId="125" xfId="0" applyFont="1" applyFill="1" applyBorder="1" applyAlignment="1" applyProtection="1">
      <alignment vertical="center" shrinkToFit="1"/>
      <protection locked="0"/>
    </xf>
    <xf numFmtId="0" fontId="84" fillId="3" borderId="124" xfId="0" applyFont="1" applyFill="1" applyBorder="1" applyAlignment="1" applyProtection="1">
      <alignment vertical="center" shrinkToFit="1"/>
      <protection locked="0"/>
    </xf>
    <xf numFmtId="0" fontId="84" fillId="3" borderId="3" xfId="0" applyFont="1" applyFill="1" applyBorder="1" applyAlignment="1" applyProtection="1">
      <alignment horizontal="center" vertical="center"/>
      <protection locked="0"/>
    </xf>
    <xf numFmtId="0" fontId="84" fillId="0" borderId="16" xfId="0" applyFont="1" applyBorder="1" applyAlignment="1">
      <alignment horizontal="center" vertical="center"/>
    </xf>
    <xf numFmtId="0" fontId="84" fillId="9" borderId="4" xfId="0" applyFont="1" applyFill="1" applyBorder="1" applyAlignment="1">
      <alignment horizontal="center" vertical="center"/>
    </xf>
    <xf numFmtId="0" fontId="84" fillId="9" borderId="16" xfId="0" applyFont="1" applyFill="1" applyBorder="1" applyAlignment="1">
      <alignment horizontal="center" vertical="center"/>
    </xf>
    <xf numFmtId="0" fontId="84" fillId="0" borderId="5" xfId="0" applyFont="1" applyBorder="1" applyAlignment="1">
      <alignment horizontal="center" vertical="center"/>
    </xf>
    <xf numFmtId="0" fontId="84" fillId="0" borderId="17" xfId="0" applyFont="1" applyBorder="1" applyAlignment="1">
      <alignment horizontal="center" vertical="center"/>
    </xf>
    <xf numFmtId="0" fontId="84" fillId="9" borderId="13" xfId="0" applyFont="1" applyFill="1" applyBorder="1" applyAlignment="1">
      <alignment horizontal="center" vertical="center" wrapText="1"/>
    </xf>
    <xf numFmtId="0" fontId="84" fillId="9" borderId="3" xfId="0" applyFont="1" applyFill="1" applyBorder="1" applyAlignment="1">
      <alignment horizontal="center" vertical="center" wrapText="1"/>
    </xf>
    <xf numFmtId="0" fontId="84" fillId="9" borderId="4" xfId="0" applyFont="1" applyFill="1" applyBorder="1" applyAlignment="1">
      <alignment horizontal="center" vertical="center" wrapText="1"/>
    </xf>
    <xf numFmtId="0" fontId="84" fillId="9" borderId="5" xfId="0" applyFont="1" applyFill="1" applyBorder="1" applyAlignment="1">
      <alignment horizontal="center" vertical="center" wrapText="1"/>
    </xf>
    <xf numFmtId="0" fontId="84" fillId="9" borderId="6" xfId="0" applyFont="1" applyFill="1" applyBorder="1" applyAlignment="1">
      <alignment horizontal="center" vertical="center" wrapText="1"/>
    </xf>
    <xf numFmtId="0" fontId="84" fillId="3" borderId="120" xfId="0" applyFont="1" applyFill="1" applyBorder="1" applyProtection="1">
      <alignment vertical="center"/>
      <protection locked="0"/>
    </xf>
    <xf numFmtId="0" fontId="84" fillId="3" borderId="103" xfId="0" applyFont="1" applyFill="1" applyBorder="1" applyProtection="1">
      <alignment vertical="center"/>
      <protection locked="0"/>
    </xf>
    <xf numFmtId="0" fontId="84" fillId="9" borderId="13" xfId="0" applyFont="1" applyFill="1" applyBorder="1">
      <alignment vertical="center"/>
    </xf>
    <xf numFmtId="0" fontId="20" fillId="9" borderId="15" xfId="0" applyFont="1" applyFill="1" applyBorder="1" applyAlignment="1">
      <alignment horizontal="left" vertical="center" wrapText="1" shrinkToFit="1"/>
    </xf>
    <xf numFmtId="0" fontId="20" fillId="9" borderId="17" xfId="0" applyFont="1" applyFill="1" applyBorder="1" applyAlignment="1">
      <alignment horizontal="left" vertical="center" shrinkToFit="1"/>
    </xf>
    <xf numFmtId="0" fontId="84" fillId="3" borderId="232" xfId="0" applyFont="1" applyFill="1" applyBorder="1" applyAlignment="1" applyProtection="1">
      <alignment vertical="center" shrinkToFit="1"/>
      <protection locked="0"/>
    </xf>
    <xf numFmtId="0" fontId="84" fillId="3" borderId="233" xfId="0" applyFont="1" applyFill="1" applyBorder="1" applyAlignment="1" applyProtection="1">
      <alignment vertical="center" shrinkToFit="1"/>
      <protection locked="0"/>
    </xf>
    <xf numFmtId="0" fontId="84" fillId="3" borderId="234" xfId="0" applyFont="1" applyFill="1" applyBorder="1" applyAlignment="1" applyProtection="1">
      <alignment vertical="center" shrinkToFit="1"/>
      <protection locked="0"/>
    </xf>
    <xf numFmtId="0" fontId="84" fillId="3" borderId="134" xfId="0" applyFont="1" applyFill="1" applyBorder="1" applyAlignment="1" applyProtection="1">
      <alignment vertical="center" shrinkToFit="1"/>
      <protection locked="0"/>
    </xf>
    <xf numFmtId="0" fontId="84" fillId="3" borderId="135" xfId="0" applyFont="1" applyFill="1" applyBorder="1" applyAlignment="1" applyProtection="1">
      <alignment vertical="center" shrinkToFit="1"/>
      <protection locked="0"/>
    </xf>
    <xf numFmtId="0" fontId="84" fillId="3" borderId="136" xfId="0" applyFont="1" applyFill="1" applyBorder="1" applyAlignment="1" applyProtection="1">
      <alignment vertical="center" shrinkToFit="1"/>
      <protection locked="0"/>
    </xf>
    <xf numFmtId="0" fontId="84" fillId="9" borderId="4" xfId="0" applyFont="1" applyFill="1" applyBorder="1" applyAlignment="1">
      <alignment horizontal="center" vertical="center" shrinkToFit="1"/>
    </xf>
    <xf numFmtId="0" fontId="84" fillId="0" borderId="5" xfId="0" applyFont="1" applyBorder="1" applyAlignment="1">
      <alignment horizontal="center" vertical="center" shrinkToFit="1"/>
    </xf>
    <xf numFmtId="0" fontId="84" fillId="0" borderId="9" xfId="0" applyFont="1" applyBorder="1" applyAlignment="1">
      <alignment horizontal="center" vertical="center" shrinkToFit="1"/>
    </xf>
    <xf numFmtId="0" fontId="84" fillId="0" borderId="10" xfId="0" applyFont="1" applyBorder="1" applyAlignment="1">
      <alignment horizontal="center" vertical="center" shrinkToFit="1"/>
    </xf>
    <xf numFmtId="0" fontId="84" fillId="0" borderId="6" xfId="0" applyFont="1" applyBorder="1" applyAlignment="1">
      <alignment horizontal="center" vertical="center" shrinkToFit="1"/>
    </xf>
    <xf numFmtId="0" fontId="84" fillId="0" borderId="11" xfId="0" applyFont="1" applyBorder="1" applyAlignment="1">
      <alignment horizontal="center" vertical="center" shrinkToFit="1"/>
    </xf>
    <xf numFmtId="0" fontId="84" fillId="9" borderId="15" xfId="0" applyFont="1" applyFill="1" applyBorder="1" applyAlignment="1">
      <alignment horizontal="center" vertical="center" shrinkToFit="1"/>
    </xf>
    <xf numFmtId="0" fontId="84" fillId="9" borderId="16" xfId="0" applyFont="1" applyFill="1" applyBorder="1" applyAlignment="1">
      <alignment horizontal="center" vertical="center" shrinkToFit="1"/>
    </xf>
    <xf numFmtId="0" fontId="84" fillId="9" borderId="17" xfId="0" applyFont="1" applyFill="1" applyBorder="1" applyAlignment="1">
      <alignment horizontal="center" vertical="center" shrinkToFit="1"/>
    </xf>
    <xf numFmtId="0" fontId="84" fillId="3" borderId="15" xfId="0" applyFont="1" applyFill="1" applyBorder="1" applyAlignment="1" applyProtection="1">
      <alignment horizontal="center" vertical="center"/>
      <protection locked="0"/>
    </xf>
    <xf numFmtId="0" fontId="84" fillId="3" borderId="16" xfId="0" applyFont="1" applyFill="1" applyBorder="1" applyAlignment="1" applyProtection="1">
      <alignment horizontal="center" vertical="center"/>
      <protection locked="0"/>
    </xf>
    <xf numFmtId="0" fontId="84" fillId="3" borderId="17" xfId="0" applyFont="1" applyFill="1" applyBorder="1" applyAlignment="1" applyProtection="1">
      <alignment horizontal="center" vertical="center"/>
      <protection locked="0"/>
    </xf>
    <xf numFmtId="0" fontId="84" fillId="0" borderId="17" xfId="0" applyFont="1" applyBorder="1" applyAlignment="1">
      <alignment vertical="center" shrinkToFit="1"/>
    </xf>
    <xf numFmtId="0" fontId="84" fillId="3" borderId="24" xfId="0" applyFont="1" applyFill="1" applyBorder="1" applyAlignment="1" applyProtection="1">
      <alignment horizontal="center" vertical="center"/>
      <protection locked="0"/>
    </xf>
    <xf numFmtId="0" fontId="84" fillId="3" borderId="25" xfId="0" applyFont="1" applyFill="1" applyBorder="1" applyAlignment="1" applyProtection="1">
      <alignment horizontal="center" vertical="center"/>
      <protection locked="0"/>
    </xf>
    <xf numFmtId="0" fontId="84" fillId="3" borderId="29" xfId="0" applyFont="1" applyFill="1" applyBorder="1" applyAlignment="1" applyProtection="1">
      <alignment horizontal="center" vertical="center"/>
      <protection locked="0"/>
    </xf>
    <xf numFmtId="0" fontId="84" fillId="3" borderId="30" xfId="0" applyFont="1" applyFill="1" applyBorder="1" applyAlignment="1" applyProtection="1">
      <alignment horizontal="center" vertical="center"/>
      <protection locked="0"/>
    </xf>
    <xf numFmtId="0" fontId="84" fillId="3" borderId="29" xfId="0" applyFont="1" applyFill="1" applyBorder="1" applyAlignment="1" applyProtection="1">
      <alignment horizontal="center" vertical="center" shrinkToFit="1"/>
      <protection locked="0"/>
    </xf>
    <xf numFmtId="0" fontId="84" fillId="3" borderId="30" xfId="0" applyFont="1" applyFill="1" applyBorder="1" applyAlignment="1" applyProtection="1">
      <alignment horizontal="center" vertical="center" shrinkToFit="1"/>
      <protection locked="0"/>
    </xf>
    <xf numFmtId="0" fontId="84" fillId="3" borderId="31" xfId="0" applyFont="1" applyFill="1" applyBorder="1" applyAlignment="1" applyProtection="1">
      <alignment horizontal="center" vertical="center" shrinkToFit="1"/>
      <protection locked="0"/>
    </xf>
    <xf numFmtId="0" fontId="56" fillId="3" borderId="3" xfId="0" applyFont="1" applyFill="1" applyBorder="1" applyAlignment="1" applyProtection="1">
      <alignment vertical="center" wrapText="1"/>
      <protection locked="0"/>
    </xf>
    <xf numFmtId="0" fontId="84" fillId="3" borderId="3" xfId="0" applyFont="1" applyFill="1" applyBorder="1" applyProtection="1">
      <alignment vertical="center"/>
      <protection locked="0"/>
    </xf>
    <xf numFmtId="0" fontId="84" fillId="9" borderId="15" xfId="0" applyFont="1" applyFill="1" applyBorder="1" applyAlignment="1">
      <alignment horizontal="center" vertical="center"/>
    </xf>
    <xf numFmtId="0" fontId="84" fillId="3" borderId="28" xfId="0" applyFont="1" applyFill="1" applyBorder="1" applyAlignment="1" applyProtection="1">
      <alignment horizontal="center" vertical="center"/>
      <protection locked="0"/>
    </xf>
    <xf numFmtId="0" fontId="84" fillId="3" borderId="24" xfId="0" applyFont="1" applyFill="1" applyBorder="1" applyAlignment="1" applyProtection="1">
      <alignment horizontal="center" vertical="center" shrinkToFit="1"/>
      <protection locked="0"/>
    </xf>
    <xf numFmtId="0" fontId="84" fillId="3" borderId="25" xfId="0" applyFont="1" applyFill="1" applyBorder="1" applyAlignment="1" applyProtection="1">
      <alignment horizontal="center" vertical="center" shrinkToFit="1"/>
      <protection locked="0"/>
    </xf>
    <xf numFmtId="0" fontId="84" fillId="3" borderId="26" xfId="0" applyFont="1" applyFill="1" applyBorder="1" applyAlignment="1" applyProtection="1">
      <alignment horizontal="center" vertical="center" shrinkToFit="1"/>
      <protection locked="0"/>
    </xf>
    <xf numFmtId="0" fontId="84" fillId="3" borderId="23" xfId="0" applyFont="1" applyFill="1" applyBorder="1" applyAlignment="1" applyProtection="1">
      <alignment horizontal="center" vertical="center"/>
      <protection locked="0"/>
    </xf>
    <xf numFmtId="0" fontId="84" fillId="3" borderId="39" xfId="0" applyFont="1" applyFill="1" applyBorder="1" applyAlignment="1" applyProtection="1">
      <alignment horizontal="center" vertical="center"/>
      <protection locked="0"/>
    </xf>
    <xf numFmtId="0" fontId="84" fillId="3" borderId="40" xfId="0" applyFont="1" applyFill="1" applyBorder="1" applyAlignment="1" applyProtection="1">
      <alignment horizontal="center" vertical="center"/>
      <protection locked="0"/>
    </xf>
    <xf numFmtId="0" fontId="84" fillId="3" borderId="39" xfId="0" applyFont="1" applyFill="1" applyBorder="1" applyAlignment="1" applyProtection="1">
      <alignment horizontal="center" vertical="center" shrinkToFit="1"/>
      <protection locked="0"/>
    </xf>
    <xf numFmtId="0" fontId="84" fillId="3" borderId="40" xfId="0" applyFont="1" applyFill="1" applyBorder="1" applyAlignment="1" applyProtection="1">
      <alignment horizontal="center" vertical="center" shrinkToFit="1"/>
      <protection locked="0"/>
    </xf>
    <xf numFmtId="0" fontId="84" fillId="3" borderId="41" xfId="0" applyFont="1" applyFill="1" applyBorder="1" applyAlignment="1" applyProtection="1">
      <alignment horizontal="center" vertical="center" shrinkToFit="1"/>
      <protection locked="0"/>
    </xf>
    <xf numFmtId="0" fontId="84" fillId="3" borderId="38" xfId="0" applyFont="1" applyFill="1" applyBorder="1" applyAlignment="1" applyProtection="1">
      <alignment horizontal="center" vertical="center"/>
      <protection locked="0"/>
    </xf>
    <xf numFmtId="0" fontId="84" fillId="9" borderId="4" xfId="0" applyFont="1" applyFill="1" applyBorder="1" applyAlignment="1">
      <alignment vertical="center" shrinkToFit="1"/>
    </xf>
    <xf numFmtId="0" fontId="84" fillId="0" borderId="5" xfId="0" applyFont="1" applyBorder="1" applyAlignment="1">
      <alignment vertical="center" shrinkToFit="1"/>
    </xf>
    <xf numFmtId="0" fontId="84" fillId="0" borderId="6" xfId="0" applyFont="1" applyBorder="1" applyAlignment="1">
      <alignment vertical="center" shrinkToFit="1"/>
    </xf>
    <xf numFmtId="0" fontId="84" fillId="0" borderId="7" xfId="0" applyFont="1" applyBorder="1" applyAlignment="1">
      <alignment vertical="center" shrinkToFit="1"/>
    </xf>
    <xf numFmtId="0" fontId="84" fillId="0" borderId="0" xfId="0" applyFont="1" applyAlignment="1">
      <alignment vertical="center" shrinkToFit="1"/>
    </xf>
    <xf numFmtId="0" fontId="84" fillId="0" borderId="8" xfId="0" applyFont="1" applyBorder="1" applyAlignment="1">
      <alignment vertical="center" shrinkToFit="1"/>
    </xf>
    <xf numFmtId="0" fontId="84" fillId="0" borderId="9" xfId="0" applyFont="1" applyBorder="1" applyAlignment="1">
      <alignment vertical="center" shrinkToFit="1"/>
    </xf>
    <xf numFmtId="0" fontId="84" fillId="0" borderId="10" xfId="0" applyFont="1" applyBorder="1" applyAlignment="1">
      <alignment vertical="center" shrinkToFit="1"/>
    </xf>
    <xf numFmtId="0" fontId="84" fillId="0" borderId="11" xfId="0" applyFont="1" applyBorder="1" applyAlignment="1">
      <alignment vertical="center" shrinkToFit="1"/>
    </xf>
    <xf numFmtId="0" fontId="84" fillId="3" borderId="15" xfId="0" applyFont="1" applyFill="1" applyBorder="1" applyAlignment="1" applyProtection="1">
      <alignment horizontal="center" vertical="center" shrinkToFit="1"/>
      <protection locked="0"/>
    </xf>
    <xf numFmtId="0" fontId="84" fillId="3" borderId="16" xfId="0" applyFont="1" applyFill="1" applyBorder="1" applyAlignment="1" applyProtection="1">
      <alignment horizontal="center" vertical="center" shrinkToFit="1"/>
      <protection locked="0"/>
    </xf>
    <xf numFmtId="0" fontId="84" fillId="3" borderId="17" xfId="0" applyFont="1" applyFill="1" applyBorder="1" applyAlignment="1" applyProtection="1">
      <alignment horizontal="center" vertical="center" shrinkToFit="1"/>
      <protection locked="0"/>
    </xf>
    <xf numFmtId="0" fontId="84" fillId="9" borderId="3" xfId="0" applyFont="1" applyFill="1" applyBorder="1" applyAlignment="1">
      <alignment vertical="center" wrapText="1"/>
    </xf>
    <xf numFmtId="0" fontId="56" fillId="3" borderId="3" xfId="0" applyFont="1" applyFill="1" applyBorder="1" applyProtection="1">
      <alignment vertical="center"/>
      <protection locked="0"/>
    </xf>
    <xf numFmtId="0" fontId="84" fillId="9" borderId="17" xfId="0" applyFont="1" applyFill="1" applyBorder="1" applyAlignment="1">
      <alignment horizontal="center" vertical="center"/>
    </xf>
    <xf numFmtId="0" fontId="56" fillId="3" borderId="7" xfId="0" applyFont="1" applyFill="1" applyBorder="1" applyAlignment="1" applyProtection="1">
      <alignment horizontal="left" vertical="center" wrapText="1"/>
      <protection locked="0"/>
    </xf>
    <xf numFmtId="0" fontId="56" fillId="3" borderId="0" xfId="0" applyFont="1" applyFill="1" applyAlignment="1" applyProtection="1">
      <alignment horizontal="left" vertical="center" wrapText="1"/>
      <protection locked="0"/>
    </xf>
    <xf numFmtId="0" fontId="56" fillId="3" borderId="8" xfId="0" applyFont="1" applyFill="1" applyBorder="1" applyAlignment="1" applyProtection="1">
      <alignment horizontal="left" vertical="center" wrapText="1"/>
      <protection locked="0"/>
    </xf>
    <xf numFmtId="0" fontId="84" fillId="9" borderId="3" xfId="0" applyFont="1" applyFill="1" applyBorder="1" applyAlignment="1">
      <alignment horizontal="center" vertical="center" shrinkToFit="1"/>
    </xf>
    <xf numFmtId="0" fontId="84" fillId="3" borderId="3" xfId="0" applyFont="1" applyFill="1" applyBorder="1" applyAlignment="1" applyProtection="1">
      <alignment horizontal="center" vertical="center" shrinkToFit="1"/>
      <protection locked="0"/>
    </xf>
    <xf numFmtId="0" fontId="84" fillId="3" borderId="77" xfId="0" applyFont="1" applyFill="1" applyBorder="1" applyAlignment="1" applyProtection="1">
      <alignment horizontal="center" vertical="center"/>
      <protection locked="0"/>
    </xf>
    <xf numFmtId="0" fontId="33" fillId="0" borderId="4" xfId="0" applyFont="1" applyBorder="1" applyAlignment="1">
      <alignment vertical="top" wrapText="1"/>
    </xf>
  </cellXfs>
  <cellStyles count="6">
    <cellStyle name="パーセント" xfId="5" builtinId="5"/>
    <cellStyle name="ハイパーリンク" xfId="2" builtinId="8"/>
    <cellStyle name="桁区切り" xfId="1" builtinId="6"/>
    <cellStyle name="桁区切り 2" xfId="4" xr:uid="{52DC2607-8A8E-4080-A410-F88F834A4116}"/>
    <cellStyle name="標準" xfId="0" builtinId="0"/>
    <cellStyle name="標準 2" xfId="3" xr:uid="{1D925AC8-972A-4FB8-B375-C6C55B770140}"/>
  </cellStyles>
  <dxfs count="0"/>
  <tableStyles count="0" defaultTableStyle="TableStyleMedium2" defaultPivotStyle="PivotStyleLight16"/>
  <colors>
    <mruColors>
      <color rgb="FFCCFF99"/>
      <color rgb="FFCCECFF"/>
      <color rgb="FFFFCCCC"/>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32</xdr:col>
      <xdr:colOff>106804</xdr:colOff>
      <xdr:row>39</xdr:row>
      <xdr:rowOff>0</xdr:rowOff>
    </xdr:from>
    <xdr:to>
      <xdr:col>47</xdr:col>
      <xdr:colOff>596796</xdr:colOff>
      <xdr:row>68</xdr:row>
      <xdr:rowOff>7682</xdr:rowOff>
    </xdr:to>
    <xdr:pic>
      <xdr:nvPicPr>
        <xdr:cNvPr id="2" name="図 1">
          <a:extLst>
            <a:ext uri="{FF2B5EF4-FFF2-40B4-BE49-F238E27FC236}">
              <a16:creationId xmlns:a16="http://schemas.microsoft.com/office/drawing/2014/main" id="{557F94EF-4966-49B4-BDA1-E76D4066038B}"/>
            </a:ext>
          </a:extLst>
        </xdr:cNvPr>
        <xdr:cNvPicPr>
          <a:picLocks noChangeAspect="1"/>
        </xdr:cNvPicPr>
      </xdr:nvPicPr>
      <xdr:blipFill>
        <a:blip xmlns:r="http://schemas.openxmlformats.org/officeDocument/2006/relationships" r:embed="rId1"/>
        <a:stretch>
          <a:fillRect/>
        </a:stretch>
      </xdr:blipFill>
      <xdr:spPr>
        <a:xfrm>
          <a:off x="19624395" y="12105409"/>
          <a:ext cx="8421719" cy="615563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86478</xdr:colOff>
      <xdr:row>1</xdr:row>
      <xdr:rowOff>97117</xdr:rowOff>
    </xdr:from>
    <xdr:to>
      <xdr:col>19</xdr:col>
      <xdr:colOff>29514</xdr:colOff>
      <xdr:row>46</xdr:row>
      <xdr:rowOff>150954</xdr:rowOff>
    </xdr:to>
    <xdr:pic>
      <xdr:nvPicPr>
        <xdr:cNvPr id="2" name="図 1">
          <a:extLst>
            <a:ext uri="{FF2B5EF4-FFF2-40B4-BE49-F238E27FC236}">
              <a16:creationId xmlns:a16="http://schemas.microsoft.com/office/drawing/2014/main" id="{E78085A9-2E82-435A-A27F-818858BB14FC}"/>
            </a:ext>
          </a:extLst>
        </xdr:cNvPr>
        <xdr:cNvPicPr>
          <a:picLocks noChangeAspect="1"/>
        </xdr:cNvPicPr>
      </xdr:nvPicPr>
      <xdr:blipFill>
        <a:blip xmlns:r="http://schemas.openxmlformats.org/officeDocument/2006/relationships" r:embed="rId1"/>
        <a:stretch>
          <a:fillRect/>
        </a:stretch>
      </xdr:blipFill>
      <xdr:spPr>
        <a:xfrm>
          <a:off x="83303" y="449542"/>
          <a:ext cx="11525436" cy="7340462"/>
        </a:xfrm>
        <a:prstGeom prst="rect">
          <a:avLst/>
        </a:prstGeom>
      </xdr:spPr>
    </xdr:pic>
    <xdr:clientData/>
  </xdr:twoCellAnchor>
  <xdr:twoCellAnchor editAs="oneCell">
    <xdr:from>
      <xdr:col>0</xdr:col>
      <xdr:colOff>67233</xdr:colOff>
      <xdr:row>105</xdr:row>
      <xdr:rowOff>89647</xdr:rowOff>
    </xdr:from>
    <xdr:to>
      <xdr:col>19</xdr:col>
      <xdr:colOff>26525</xdr:colOff>
      <xdr:row>157</xdr:row>
      <xdr:rowOff>124573</xdr:rowOff>
    </xdr:to>
    <xdr:pic>
      <xdr:nvPicPr>
        <xdr:cNvPr id="3" name="図 2">
          <a:extLst>
            <a:ext uri="{FF2B5EF4-FFF2-40B4-BE49-F238E27FC236}">
              <a16:creationId xmlns:a16="http://schemas.microsoft.com/office/drawing/2014/main" id="{B5A511E4-DCD7-4569-B1D6-F75FA7A5E009}"/>
            </a:ext>
          </a:extLst>
        </xdr:cNvPr>
        <xdr:cNvPicPr>
          <a:picLocks noChangeAspect="1"/>
        </xdr:cNvPicPr>
      </xdr:nvPicPr>
      <xdr:blipFill>
        <a:blip xmlns:r="http://schemas.openxmlformats.org/officeDocument/2006/relationships" r:embed="rId2"/>
        <a:stretch>
          <a:fillRect/>
        </a:stretch>
      </xdr:blipFill>
      <xdr:spPr>
        <a:xfrm>
          <a:off x="64058" y="17221947"/>
          <a:ext cx="11548042" cy="8455026"/>
        </a:xfrm>
        <a:prstGeom prst="rect">
          <a:avLst/>
        </a:prstGeom>
      </xdr:spPr>
    </xdr:pic>
    <xdr:clientData/>
  </xdr:twoCellAnchor>
  <xdr:twoCellAnchor>
    <xdr:from>
      <xdr:col>0</xdr:col>
      <xdr:colOff>67234</xdr:colOff>
      <xdr:row>1</xdr:row>
      <xdr:rowOff>104588</xdr:rowOff>
    </xdr:from>
    <xdr:to>
      <xdr:col>19</xdr:col>
      <xdr:colOff>37353</xdr:colOff>
      <xdr:row>47</xdr:row>
      <xdr:rowOff>59765</xdr:rowOff>
    </xdr:to>
    <xdr:sp macro="" textlink="">
      <xdr:nvSpPr>
        <xdr:cNvPr id="4" name="正方形/長方形 3">
          <a:extLst>
            <a:ext uri="{FF2B5EF4-FFF2-40B4-BE49-F238E27FC236}">
              <a16:creationId xmlns:a16="http://schemas.microsoft.com/office/drawing/2014/main" id="{E7A35EEB-9255-4BAE-A5D2-98802D41519B}"/>
            </a:ext>
          </a:extLst>
        </xdr:cNvPr>
        <xdr:cNvSpPr/>
      </xdr:nvSpPr>
      <xdr:spPr>
        <a:xfrm>
          <a:off x="64059" y="460188"/>
          <a:ext cx="11555694" cy="7400552"/>
        </a:xfrm>
        <a:prstGeom prst="rect">
          <a:avLst/>
        </a:prstGeom>
        <a:noFill/>
        <a:ln w="3810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kern="1200"/>
        </a:p>
      </xdr:txBody>
    </xdr:sp>
    <xdr:clientData/>
  </xdr:twoCellAnchor>
  <xdr:twoCellAnchor>
    <xdr:from>
      <xdr:col>0</xdr:col>
      <xdr:colOff>67239</xdr:colOff>
      <xdr:row>49</xdr:row>
      <xdr:rowOff>64061</xdr:rowOff>
    </xdr:from>
    <xdr:to>
      <xdr:col>19</xdr:col>
      <xdr:colOff>56030</xdr:colOff>
      <xdr:row>103</xdr:row>
      <xdr:rowOff>125879</xdr:rowOff>
    </xdr:to>
    <xdr:sp macro="" textlink="">
      <xdr:nvSpPr>
        <xdr:cNvPr id="5" name="正方形/長方形 4">
          <a:extLst>
            <a:ext uri="{FF2B5EF4-FFF2-40B4-BE49-F238E27FC236}">
              <a16:creationId xmlns:a16="http://schemas.microsoft.com/office/drawing/2014/main" id="{5DD7B3D7-1416-468D-863F-61636D971DFC}"/>
            </a:ext>
          </a:extLst>
        </xdr:cNvPr>
        <xdr:cNvSpPr/>
      </xdr:nvSpPr>
      <xdr:spPr>
        <a:xfrm>
          <a:off x="67239" y="7941796"/>
          <a:ext cx="11486026" cy="8533465"/>
        </a:xfrm>
        <a:prstGeom prst="rect">
          <a:avLst/>
        </a:prstGeom>
        <a:noFill/>
        <a:ln w="3810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kern="1200"/>
        </a:p>
      </xdr:txBody>
    </xdr:sp>
    <xdr:clientData/>
  </xdr:twoCellAnchor>
  <xdr:twoCellAnchor editAs="oneCell">
    <xdr:from>
      <xdr:col>0</xdr:col>
      <xdr:colOff>97118</xdr:colOff>
      <xdr:row>50</xdr:row>
      <xdr:rowOff>37352</xdr:rowOff>
    </xdr:from>
    <xdr:to>
      <xdr:col>18</xdr:col>
      <xdr:colOff>534497</xdr:colOff>
      <xdr:row>102</xdr:row>
      <xdr:rowOff>76236</xdr:rowOff>
    </xdr:to>
    <xdr:pic>
      <xdr:nvPicPr>
        <xdr:cNvPr id="6" name="図 5">
          <a:extLst>
            <a:ext uri="{FF2B5EF4-FFF2-40B4-BE49-F238E27FC236}">
              <a16:creationId xmlns:a16="http://schemas.microsoft.com/office/drawing/2014/main" id="{B0F31518-E155-42E6-AE85-B133192AC1D3}"/>
            </a:ext>
          </a:extLst>
        </xdr:cNvPr>
        <xdr:cNvPicPr>
          <a:picLocks noChangeAspect="1"/>
        </xdr:cNvPicPr>
      </xdr:nvPicPr>
      <xdr:blipFill>
        <a:blip xmlns:r="http://schemas.openxmlformats.org/officeDocument/2006/relationships" r:embed="rId3"/>
        <a:stretch>
          <a:fillRect/>
        </a:stretch>
      </xdr:blipFill>
      <xdr:spPr>
        <a:xfrm>
          <a:off x="97118" y="8324102"/>
          <a:ext cx="11410179" cy="8458984"/>
        </a:xfrm>
        <a:prstGeom prst="rect">
          <a:avLst/>
        </a:prstGeom>
      </xdr:spPr>
    </xdr:pic>
    <xdr:clientData/>
  </xdr:twoCellAnchor>
  <xdr:twoCellAnchor>
    <xdr:from>
      <xdr:col>0</xdr:col>
      <xdr:colOff>88530</xdr:colOff>
      <xdr:row>105</xdr:row>
      <xdr:rowOff>22411</xdr:rowOff>
    </xdr:from>
    <xdr:to>
      <xdr:col>19</xdr:col>
      <xdr:colOff>64060</xdr:colOff>
      <xdr:row>159</xdr:row>
      <xdr:rowOff>7471</xdr:rowOff>
    </xdr:to>
    <xdr:sp macro="" textlink="">
      <xdr:nvSpPr>
        <xdr:cNvPr id="7" name="正方形/長方形 6">
          <a:extLst>
            <a:ext uri="{FF2B5EF4-FFF2-40B4-BE49-F238E27FC236}">
              <a16:creationId xmlns:a16="http://schemas.microsoft.com/office/drawing/2014/main" id="{7E781099-8308-4240-92A7-76C6B6C49D1D}"/>
            </a:ext>
          </a:extLst>
        </xdr:cNvPr>
        <xdr:cNvSpPr/>
      </xdr:nvSpPr>
      <xdr:spPr>
        <a:xfrm>
          <a:off x="88530" y="16629529"/>
          <a:ext cx="11472765" cy="8456707"/>
        </a:xfrm>
        <a:prstGeom prst="rect">
          <a:avLst/>
        </a:prstGeom>
        <a:noFill/>
        <a:ln w="3810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kern="1200"/>
        </a:p>
      </xdr:txBody>
    </xdr:sp>
    <xdr:clientData/>
  </xdr:twoCellAnchor>
  <xdr:twoCellAnchor>
    <xdr:from>
      <xdr:col>14</xdr:col>
      <xdr:colOff>220942</xdr:colOff>
      <xdr:row>44</xdr:row>
      <xdr:rowOff>144182</xdr:rowOff>
    </xdr:from>
    <xdr:to>
      <xdr:col>18</xdr:col>
      <xdr:colOff>512295</xdr:colOff>
      <xdr:row>46</xdr:row>
      <xdr:rowOff>144183</xdr:rowOff>
    </xdr:to>
    <xdr:sp macro="" textlink="">
      <xdr:nvSpPr>
        <xdr:cNvPr id="8" name="テキスト ボックス 7">
          <a:extLst>
            <a:ext uri="{FF2B5EF4-FFF2-40B4-BE49-F238E27FC236}">
              <a16:creationId xmlns:a16="http://schemas.microsoft.com/office/drawing/2014/main" id="{2B90D7A6-3430-489D-9CD1-A69B628DB835}"/>
            </a:ext>
          </a:extLst>
        </xdr:cNvPr>
        <xdr:cNvSpPr txBox="1"/>
      </xdr:nvSpPr>
      <xdr:spPr>
        <a:xfrm>
          <a:off x="8752167" y="7456207"/>
          <a:ext cx="2732928" cy="3238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t>「</a:t>
          </a:r>
          <a:r>
            <a:rPr lang="ja-JP" altLang="en-US" sz="800" b="0" i="0" u="none" strike="noStrike" baseline="0">
              <a:solidFill>
                <a:schemeClr val="dk1"/>
              </a:solidFill>
              <a:latin typeface="+mn-lt"/>
              <a:ea typeface="+mn-ea"/>
              <a:cs typeface="+mn-cs"/>
            </a:rPr>
            <a:t> </a:t>
          </a:r>
          <a:r>
            <a:rPr lang="ja-JP" altLang="en-US" sz="800" b="1" i="0" u="none" strike="noStrike" baseline="0">
              <a:solidFill>
                <a:schemeClr val="dk1"/>
              </a:solidFill>
              <a:latin typeface="+mn-lt"/>
              <a:ea typeface="+mn-ea"/>
              <a:cs typeface="+mn-cs"/>
            </a:rPr>
            <a:t>私立学校法の改正について（文部科学省）」より</a:t>
          </a:r>
          <a:endParaRPr kumimoji="1" lang="en-US" altLang="ja-JP" sz="800"/>
        </a:p>
      </xdr:txBody>
    </xdr:sp>
    <xdr:clientData/>
  </xdr:twoCellAnchor>
  <xdr:twoCellAnchor>
    <xdr:from>
      <xdr:col>14</xdr:col>
      <xdr:colOff>459441</xdr:colOff>
      <xdr:row>102</xdr:row>
      <xdr:rowOff>56030</xdr:rowOff>
    </xdr:from>
    <xdr:to>
      <xdr:col>19</xdr:col>
      <xdr:colOff>148852</xdr:colOff>
      <xdr:row>104</xdr:row>
      <xdr:rowOff>56030</xdr:rowOff>
    </xdr:to>
    <xdr:sp macro="" textlink="">
      <xdr:nvSpPr>
        <xdr:cNvPr id="9" name="テキスト ボックス 8">
          <a:extLst>
            <a:ext uri="{FF2B5EF4-FFF2-40B4-BE49-F238E27FC236}">
              <a16:creationId xmlns:a16="http://schemas.microsoft.com/office/drawing/2014/main" id="{1EA5B15A-460D-437F-A99A-1CF25853E1DF}"/>
            </a:ext>
          </a:extLst>
        </xdr:cNvPr>
        <xdr:cNvSpPr txBox="1"/>
      </xdr:nvSpPr>
      <xdr:spPr>
        <a:xfrm>
          <a:off x="8993841" y="16762880"/>
          <a:ext cx="2734236" cy="323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t>「</a:t>
          </a:r>
          <a:r>
            <a:rPr lang="ja-JP" altLang="en-US" sz="800" b="0" i="0" u="none" strike="noStrike" baseline="0">
              <a:solidFill>
                <a:schemeClr val="dk1"/>
              </a:solidFill>
              <a:latin typeface="+mn-lt"/>
              <a:ea typeface="+mn-ea"/>
              <a:cs typeface="+mn-cs"/>
            </a:rPr>
            <a:t> </a:t>
          </a:r>
          <a:r>
            <a:rPr lang="ja-JP" altLang="en-US" sz="800" b="1" i="0" u="none" strike="noStrike" baseline="0">
              <a:solidFill>
                <a:schemeClr val="dk1"/>
              </a:solidFill>
              <a:latin typeface="+mn-lt"/>
              <a:ea typeface="+mn-ea"/>
              <a:cs typeface="+mn-cs"/>
            </a:rPr>
            <a:t>私立学校法の改正について（文部科学省）」より</a:t>
          </a:r>
          <a:endParaRPr kumimoji="1" lang="en-US" altLang="ja-JP" sz="800"/>
        </a:p>
      </xdr:txBody>
    </xdr:sp>
    <xdr:clientData/>
  </xdr:twoCellAnchor>
  <xdr:twoCellAnchor>
    <xdr:from>
      <xdr:col>14</xdr:col>
      <xdr:colOff>437029</xdr:colOff>
      <xdr:row>157</xdr:row>
      <xdr:rowOff>67235</xdr:rowOff>
    </xdr:from>
    <xdr:to>
      <xdr:col>19</xdr:col>
      <xdr:colOff>120090</xdr:colOff>
      <xdr:row>159</xdr:row>
      <xdr:rowOff>67235</xdr:rowOff>
    </xdr:to>
    <xdr:sp macro="" textlink="">
      <xdr:nvSpPr>
        <xdr:cNvPr id="10" name="テキスト ボックス 9">
          <a:extLst>
            <a:ext uri="{FF2B5EF4-FFF2-40B4-BE49-F238E27FC236}">
              <a16:creationId xmlns:a16="http://schemas.microsoft.com/office/drawing/2014/main" id="{E8CA944D-EE07-4399-B29B-035C2DDE52B3}"/>
            </a:ext>
          </a:extLst>
        </xdr:cNvPr>
        <xdr:cNvSpPr txBox="1"/>
      </xdr:nvSpPr>
      <xdr:spPr>
        <a:xfrm>
          <a:off x="8971429" y="25619635"/>
          <a:ext cx="2734236" cy="323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t>「</a:t>
          </a:r>
          <a:r>
            <a:rPr lang="ja-JP" altLang="en-US" sz="800" b="0" i="0" u="none" strike="noStrike" baseline="0">
              <a:solidFill>
                <a:schemeClr val="dk1"/>
              </a:solidFill>
              <a:latin typeface="+mn-lt"/>
              <a:ea typeface="+mn-ea"/>
              <a:cs typeface="+mn-cs"/>
            </a:rPr>
            <a:t> </a:t>
          </a:r>
          <a:r>
            <a:rPr lang="ja-JP" altLang="en-US" sz="800" b="1" i="0" u="none" strike="noStrike" baseline="0">
              <a:solidFill>
                <a:schemeClr val="dk1"/>
              </a:solidFill>
              <a:latin typeface="+mn-lt"/>
              <a:ea typeface="+mn-ea"/>
              <a:cs typeface="+mn-cs"/>
            </a:rPr>
            <a:t>私立学校法の改正について（文部科学省）」より</a:t>
          </a:r>
          <a:endParaRPr kumimoji="1" lang="en-US" altLang="ja-JP" sz="800"/>
        </a:p>
      </xdr:txBody>
    </xdr:sp>
    <xdr:clientData/>
  </xdr:twoCellAnchor>
  <xdr:twoCellAnchor>
    <xdr:from>
      <xdr:col>0</xdr:col>
      <xdr:colOff>324970</xdr:colOff>
      <xdr:row>2</xdr:row>
      <xdr:rowOff>104028</xdr:rowOff>
    </xdr:from>
    <xdr:to>
      <xdr:col>1</xdr:col>
      <xdr:colOff>358588</xdr:colOff>
      <xdr:row>5</xdr:row>
      <xdr:rowOff>112059</xdr:rowOff>
    </xdr:to>
    <xdr:sp macro="" textlink="">
      <xdr:nvSpPr>
        <xdr:cNvPr id="11" name="テキスト ボックス 10">
          <a:extLst>
            <a:ext uri="{FF2B5EF4-FFF2-40B4-BE49-F238E27FC236}">
              <a16:creationId xmlns:a16="http://schemas.microsoft.com/office/drawing/2014/main" id="{327678EA-0278-49C8-AABF-A829778942B7}"/>
            </a:ext>
          </a:extLst>
        </xdr:cNvPr>
        <xdr:cNvSpPr txBox="1"/>
      </xdr:nvSpPr>
      <xdr:spPr>
        <a:xfrm>
          <a:off x="324970" y="621553"/>
          <a:ext cx="640043" cy="4906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bg1"/>
              </a:solidFill>
            </a:rPr>
            <a:t>①</a:t>
          </a:r>
          <a:endParaRPr kumimoji="1" lang="ja-JP" altLang="en-US" sz="1600" b="1">
            <a:solidFill>
              <a:schemeClr val="bg1"/>
            </a:solidFill>
          </a:endParaRPr>
        </a:p>
      </xdr:txBody>
    </xdr:sp>
    <xdr:clientData/>
  </xdr:twoCellAnchor>
  <xdr:twoCellAnchor>
    <xdr:from>
      <xdr:col>0</xdr:col>
      <xdr:colOff>291353</xdr:colOff>
      <xdr:row>51</xdr:row>
      <xdr:rowOff>0</xdr:rowOff>
    </xdr:from>
    <xdr:to>
      <xdr:col>1</xdr:col>
      <xdr:colOff>318621</xdr:colOff>
      <xdr:row>54</xdr:row>
      <xdr:rowOff>8031</xdr:rowOff>
    </xdr:to>
    <xdr:sp macro="" textlink="">
      <xdr:nvSpPr>
        <xdr:cNvPr id="12" name="テキスト ボックス 11">
          <a:extLst>
            <a:ext uri="{FF2B5EF4-FFF2-40B4-BE49-F238E27FC236}">
              <a16:creationId xmlns:a16="http://schemas.microsoft.com/office/drawing/2014/main" id="{0746D554-436E-4C62-B43D-F67FB1C303DE}"/>
            </a:ext>
          </a:extLst>
        </xdr:cNvPr>
        <xdr:cNvSpPr txBox="1"/>
      </xdr:nvSpPr>
      <xdr:spPr>
        <a:xfrm>
          <a:off x="294528" y="8448675"/>
          <a:ext cx="630518" cy="4969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bg1"/>
              </a:solidFill>
            </a:rPr>
            <a:t>②</a:t>
          </a:r>
          <a:endParaRPr kumimoji="1" lang="ja-JP" altLang="en-US" sz="1600" b="1">
            <a:solidFill>
              <a:schemeClr val="bg1"/>
            </a:solidFill>
          </a:endParaRPr>
        </a:p>
      </xdr:txBody>
    </xdr:sp>
    <xdr:clientData/>
  </xdr:twoCellAnchor>
  <xdr:twoCellAnchor>
    <xdr:from>
      <xdr:col>0</xdr:col>
      <xdr:colOff>168088</xdr:colOff>
      <xdr:row>106</xdr:row>
      <xdr:rowOff>56029</xdr:rowOff>
    </xdr:from>
    <xdr:to>
      <xdr:col>1</xdr:col>
      <xdr:colOff>195356</xdr:colOff>
      <xdr:row>109</xdr:row>
      <xdr:rowOff>64060</xdr:rowOff>
    </xdr:to>
    <xdr:sp macro="" textlink="">
      <xdr:nvSpPr>
        <xdr:cNvPr id="13" name="テキスト ボックス 12">
          <a:extLst>
            <a:ext uri="{FF2B5EF4-FFF2-40B4-BE49-F238E27FC236}">
              <a16:creationId xmlns:a16="http://schemas.microsoft.com/office/drawing/2014/main" id="{C7DE91A1-C1A0-4FC3-BF93-745216FA48CF}"/>
            </a:ext>
          </a:extLst>
        </xdr:cNvPr>
        <xdr:cNvSpPr txBox="1"/>
      </xdr:nvSpPr>
      <xdr:spPr>
        <a:xfrm>
          <a:off x="164913" y="17353429"/>
          <a:ext cx="643218" cy="4969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bg1"/>
              </a:solidFill>
            </a:rPr>
            <a:t>③①</a:t>
          </a:r>
          <a:endParaRPr kumimoji="1" lang="ja-JP" altLang="en-US" sz="1600" b="1">
            <a:solidFill>
              <a:schemeClr val="bg1"/>
            </a:solidFill>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172693</xdr:colOff>
      <xdr:row>0</xdr:row>
      <xdr:rowOff>115957</xdr:rowOff>
    </xdr:from>
    <xdr:to>
      <xdr:col>17</xdr:col>
      <xdr:colOff>248479</xdr:colOff>
      <xdr:row>22</xdr:row>
      <xdr:rowOff>154195</xdr:rowOff>
    </xdr:to>
    <xdr:sp macro="" textlink="">
      <xdr:nvSpPr>
        <xdr:cNvPr id="2" name="正方形/長方形 1">
          <a:extLst>
            <a:ext uri="{FF2B5EF4-FFF2-40B4-BE49-F238E27FC236}">
              <a16:creationId xmlns:a16="http://schemas.microsoft.com/office/drawing/2014/main" id="{5F5F8DB3-7BC4-00E1-10DC-2866B3E703E1}"/>
            </a:ext>
          </a:extLst>
        </xdr:cNvPr>
        <xdr:cNvSpPr/>
      </xdr:nvSpPr>
      <xdr:spPr>
        <a:xfrm>
          <a:off x="172693" y="115957"/>
          <a:ext cx="5459482" cy="4618521"/>
        </a:xfrm>
        <a:prstGeom prst="rect">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121064</xdr:colOff>
      <xdr:row>97</xdr:row>
      <xdr:rowOff>104497</xdr:rowOff>
    </xdr:from>
    <xdr:to>
      <xdr:col>17</xdr:col>
      <xdr:colOff>265043</xdr:colOff>
      <xdr:row>134</xdr:row>
      <xdr:rowOff>74543</xdr:rowOff>
    </xdr:to>
    <xdr:sp macro="" textlink="">
      <xdr:nvSpPr>
        <xdr:cNvPr id="3" name="正方形/長方形 2">
          <a:extLst>
            <a:ext uri="{FF2B5EF4-FFF2-40B4-BE49-F238E27FC236}">
              <a16:creationId xmlns:a16="http://schemas.microsoft.com/office/drawing/2014/main" id="{CAE26622-83BA-45D4-A04E-3D39F717260C}"/>
            </a:ext>
          </a:extLst>
        </xdr:cNvPr>
        <xdr:cNvSpPr/>
      </xdr:nvSpPr>
      <xdr:spPr>
        <a:xfrm>
          <a:off x="121064" y="18409062"/>
          <a:ext cx="5527675" cy="7465807"/>
        </a:xfrm>
        <a:prstGeom prst="rect">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140804</xdr:colOff>
      <xdr:row>70</xdr:row>
      <xdr:rowOff>66261</xdr:rowOff>
    </xdr:from>
    <xdr:to>
      <xdr:col>17</xdr:col>
      <xdr:colOff>265043</xdr:colOff>
      <xdr:row>96</xdr:row>
      <xdr:rowOff>0</xdr:rowOff>
    </xdr:to>
    <xdr:sp macro="" textlink="">
      <xdr:nvSpPr>
        <xdr:cNvPr id="4" name="正方形/長方形 3">
          <a:extLst>
            <a:ext uri="{FF2B5EF4-FFF2-40B4-BE49-F238E27FC236}">
              <a16:creationId xmlns:a16="http://schemas.microsoft.com/office/drawing/2014/main" id="{068A6C65-867F-4B11-9559-B9F2D6FDBEA8}"/>
            </a:ext>
          </a:extLst>
        </xdr:cNvPr>
        <xdr:cNvSpPr/>
      </xdr:nvSpPr>
      <xdr:spPr>
        <a:xfrm>
          <a:off x="140804" y="13011978"/>
          <a:ext cx="5507935" cy="5126935"/>
        </a:xfrm>
        <a:prstGeom prst="rect">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159302</xdr:colOff>
      <xdr:row>24</xdr:row>
      <xdr:rowOff>105741</xdr:rowOff>
    </xdr:from>
    <xdr:to>
      <xdr:col>17</xdr:col>
      <xdr:colOff>265043</xdr:colOff>
      <xdr:row>68</xdr:row>
      <xdr:rowOff>143979</xdr:rowOff>
    </xdr:to>
    <xdr:sp macro="" textlink="">
      <xdr:nvSpPr>
        <xdr:cNvPr id="5" name="正方形/長方形 4">
          <a:extLst>
            <a:ext uri="{FF2B5EF4-FFF2-40B4-BE49-F238E27FC236}">
              <a16:creationId xmlns:a16="http://schemas.microsoft.com/office/drawing/2014/main" id="{4B4B89B4-C481-4808-B94D-8291E753CB40}"/>
            </a:ext>
          </a:extLst>
        </xdr:cNvPr>
        <xdr:cNvSpPr/>
      </xdr:nvSpPr>
      <xdr:spPr>
        <a:xfrm>
          <a:off x="159302" y="4586632"/>
          <a:ext cx="5489437" cy="8171760"/>
        </a:xfrm>
        <a:prstGeom prst="rect">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3</xdr:col>
      <xdr:colOff>3432174</xdr:colOff>
      <xdr:row>195</xdr:row>
      <xdr:rowOff>215900</xdr:rowOff>
    </xdr:from>
    <xdr:to>
      <xdr:col>3</xdr:col>
      <xdr:colOff>8117993</xdr:colOff>
      <xdr:row>202</xdr:row>
      <xdr:rowOff>190498</xdr:rowOff>
    </xdr:to>
    <xdr:pic>
      <xdr:nvPicPr>
        <xdr:cNvPr id="2" name="図 1">
          <a:extLst>
            <a:ext uri="{FF2B5EF4-FFF2-40B4-BE49-F238E27FC236}">
              <a16:creationId xmlns:a16="http://schemas.microsoft.com/office/drawing/2014/main" id="{63403FBB-6275-45E4-BA31-C2296E81A568}"/>
            </a:ext>
          </a:extLst>
        </xdr:cNvPr>
        <xdr:cNvPicPr>
          <a:picLocks noChangeAspect="1"/>
        </xdr:cNvPicPr>
      </xdr:nvPicPr>
      <xdr:blipFill>
        <a:blip xmlns:r="http://schemas.openxmlformats.org/officeDocument/2006/relationships" r:embed="rId1"/>
        <a:stretch>
          <a:fillRect/>
        </a:stretch>
      </xdr:blipFill>
      <xdr:spPr>
        <a:xfrm>
          <a:off x="4594224" y="32394525"/>
          <a:ext cx="4685819" cy="1504949"/>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www.mhlw.go.jp/stf/seisakunitsuite/bunya/koyou_roudou/koyoukintou/seisaku06/index.html" TargetMode="External"/><Relationship Id="rId2" Type="http://schemas.openxmlformats.org/officeDocument/2006/relationships/hyperlink" Target="https://www.mext.go.jp/a_menu/shougai/senshuu/1332632.htm" TargetMode="External"/><Relationship Id="rId1" Type="http://schemas.openxmlformats.org/officeDocument/2006/relationships/hyperlink" Target="https://www.mext.go.jp/a_menu/koutou/shiritsu/mext_00001.html" TargetMode="External"/><Relationship Id="rId5" Type="http://schemas.openxmlformats.org/officeDocument/2006/relationships/printerSettings" Target="../printerSettings/printerSettings1.bin"/><Relationship Id="rId4" Type="http://schemas.openxmlformats.org/officeDocument/2006/relationships/hyperlink" Target="https://www.mext.go.jp/a_menu/kenko/hoken/1292482.htm" TargetMode="External"/></Relationships>
</file>

<file path=xl/worksheets/_rels/sheet10.xml.rels><?xml version="1.0" encoding="UTF-8" standalone="yes"?>
<Relationships xmlns="http://schemas.openxmlformats.org/package/2006/relationships"><Relationship Id="rId3" Type="http://schemas.openxmlformats.org/officeDocument/2006/relationships/hyperlink" Target="https://www.mext.go.jp/a_menu/kenko/hoken/1292482.htm" TargetMode="External"/><Relationship Id="rId2" Type="http://schemas.openxmlformats.org/officeDocument/2006/relationships/hyperlink" Target="https://anzenkyouiku.mext.go.jp/anzentenken/index.html" TargetMode="External"/><Relationship Id="rId1" Type="http://schemas.openxmlformats.org/officeDocument/2006/relationships/hyperlink" Target="https://www.mext.go.jp/a_menu/kenko/hoken/1292482.htm" TargetMode="External"/><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https://www.mext.go.jp/a_menu/shougai/senshuu/1332632.htm"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mhlw.go.jp/stf/seisakunitsuite/bunya/koyou_roudou/koyoukintou/seisaku06/index.html" TargetMode="External"/><Relationship Id="rId2" Type="http://schemas.openxmlformats.org/officeDocument/2006/relationships/hyperlink" Target="https://www.mext.go.jp/a_menu/shougai/senshuu/1332632.htm" TargetMode="External"/><Relationship Id="rId1" Type="http://schemas.openxmlformats.org/officeDocument/2006/relationships/hyperlink" Target="https://www.mext.go.jp/a_menu/koutou/shiritsu/mext_00001.html" TargetMode="External"/><Relationship Id="rId5" Type="http://schemas.openxmlformats.org/officeDocument/2006/relationships/printerSettings" Target="../printerSettings/printerSettings3.bin"/><Relationship Id="rId4" Type="http://schemas.openxmlformats.org/officeDocument/2006/relationships/hyperlink" Target="https://www.mext.go.jp/a_menu/kenko/hoken/1292482.htm"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8AD7C7-D145-42B6-B21D-0AEAA15C8F74}">
  <sheetPr codeName="Sheet1">
    <pageSetUpPr fitToPage="1"/>
  </sheetPr>
  <dimension ref="A1:AM1592"/>
  <sheetViews>
    <sheetView showGridLines="0" tabSelected="1" view="pageBreakPreview" zoomScaleNormal="100" zoomScaleSheetLayoutView="100" workbookViewId="0"/>
  </sheetViews>
  <sheetFormatPr defaultRowHeight="13"/>
  <cols>
    <col min="1" max="1" width="2.90625" style="32" customWidth="1"/>
    <col min="2" max="2" width="3.6328125" style="32" customWidth="1"/>
    <col min="3" max="3" width="4.08984375" style="32" customWidth="1"/>
    <col min="4" max="58" width="4.6328125" style="32" customWidth="1"/>
    <col min="59" max="16384" width="8.7265625" style="32"/>
  </cols>
  <sheetData>
    <row r="1" spans="3:24" ht="44.5" customHeight="1"/>
    <row r="2" spans="3:24" ht="22.5" customHeight="1">
      <c r="R2" s="787" t="s">
        <v>1041</v>
      </c>
      <c r="S2" s="787"/>
      <c r="T2" s="818"/>
      <c r="U2" s="1343"/>
      <c r="V2" s="1343"/>
      <c r="W2" s="1343"/>
    </row>
    <row r="3" spans="3:24" ht="22.5" customHeight="1">
      <c r="R3" s="787" t="s">
        <v>481</v>
      </c>
      <c r="S3" s="787"/>
      <c r="T3" s="787"/>
      <c r="U3" s="1359"/>
      <c r="V3" s="1359"/>
      <c r="W3" s="1359"/>
    </row>
    <row r="4" spans="3:24" ht="22.5" customHeight="1">
      <c r="R4" s="787" t="s">
        <v>476</v>
      </c>
      <c r="S4" s="787"/>
      <c r="T4" s="787"/>
      <c r="U4" s="780"/>
      <c r="V4" s="780"/>
      <c r="W4" s="780"/>
    </row>
    <row r="5" spans="3:24" ht="59.15" customHeight="1"/>
    <row r="6" spans="3:24" ht="28">
      <c r="C6" s="1370" t="s">
        <v>787</v>
      </c>
      <c r="D6" s="1371"/>
      <c r="E6" s="1371"/>
      <c r="F6" s="1371"/>
      <c r="G6" s="1371"/>
      <c r="H6" s="1371"/>
      <c r="I6" s="1371"/>
      <c r="J6" s="1371"/>
      <c r="K6" s="1371"/>
      <c r="L6" s="1371"/>
      <c r="M6" s="1371"/>
      <c r="N6" s="1371"/>
      <c r="O6" s="1371"/>
      <c r="P6" s="1371"/>
      <c r="Q6" s="1371"/>
      <c r="R6" s="1371"/>
      <c r="S6" s="1371"/>
      <c r="T6" s="1371"/>
      <c r="U6" s="1371"/>
      <c r="V6" s="1371"/>
      <c r="W6" s="1371"/>
    </row>
    <row r="8" spans="3:24" ht="127" customHeight="1"/>
    <row r="9" spans="3:24" ht="29.15" customHeight="1">
      <c r="M9" s="1340" t="s">
        <v>32</v>
      </c>
      <c r="N9" s="1340"/>
      <c r="O9" s="1340"/>
      <c r="P9" s="1341"/>
      <c r="Q9" s="1333"/>
      <c r="R9" s="1338"/>
      <c r="S9" s="1338"/>
      <c r="T9" s="1338"/>
      <c r="U9" s="1338"/>
      <c r="V9" s="1338"/>
      <c r="W9" s="1338"/>
      <c r="X9" s="1334"/>
    </row>
    <row r="10" spans="3:24" ht="29.15" customHeight="1">
      <c r="M10" s="1340" t="s">
        <v>477</v>
      </c>
      <c r="N10" s="1340"/>
      <c r="O10" s="1340"/>
      <c r="P10" s="1341"/>
      <c r="Q10" s="1333"/>
      <c r="R10" s="1338"/>
      <c r="S10" s="1338"/>
      <c r="T10" s="1338"/>
      <c r="U10" s="1338"/>
      <c r="V10" s="1338"/>
      <c r="W10" s="1338"/>
      <c r="X10" s="1334"/>
    </row>
    <row r="11" spans="3:24" ht="29.15" customHeight="1">
      <c r="M11" s="1339" t="s">
        <v>785</v>
      </c>
      <c r="N11" s="1340" t="s">
        <v>478</v>
      </c>
      <c r="O11" s="1340"/>
      <c r="P11" s="1341"/>
      <c r="Q11" s="1333"/>
      <c r="R11" s="1338"/>
      <c r="S11" s="1338"/>
      <c r="T11" s="1338"/>
      <c r="U11" s="1338"/>
      <c r="V11" s="1338"/>
      <c r="W11" s="1338"/>
      <c r="X11" s="1334"/>
    </row>
    <row r="12" spans="3:24" ht="29.15" customHeight="1">
      <c r="M12" s="1339"/>
      <c r="N12" s="1340" t="s">
        <v>479</v>
      </c>
      <c r="O12" s="1340"/>
      <c r="P12" s="1341"/>
      <c r="Q12" s="1333"/>
      <c r="R12" s="1338"/>
      <c r="S12" s="1338"/>
      <c r="T12" s="1338"/>
      <c r="U12" s="1338"/>
      <c r="V12" s="1338"/>
      <c r="W12" s="1338"/>
      <c r="X12" s="1334"/>
    </row>
    <row r="13" spans="3:24" ht="29.15" customHeight="1">
      <c r="M13" s="1339"/>
      <c r="N13" s="1340" t="s">
        <v>480</v>
      </c>
      <c r="O13" s="1340"/>
      <c r="P13" s="1341"/>
      <c r="Q13" s="1333"/>
      <c r="R13" s="1338"/>
      <c r="S13" s="1338"/>
      <c r="T13" s="1338"/>
      <c r="U13" s="1338"/>
      <c r="V13" s="1338"/>
      <c r="W13" s="1338"/>
      <c r="X13" s="1334"/>
    </row>
    <row r="14" spans="3:24" ht="29.15" customHeight="1">
      <c r="M14" s="1339"/>
      <c r="N14" s="1340" t="s">
        <v>786</v>
      </c>
      <c r="O14" s="1340"/>
      <c r="P14" s="1341"/>
      <c r="Q14" s="1333"/>
      <c r="R14" s="1338"/>
      <c r="S14" s="1338"/>
      <c r="T14" s="1338"/>
      <c r="U14" s="1338"/>
      <c r="V14" s="1338"/>
      <c r="W14" s="1338"/>
      <c r="X14" s="1334"/>
    </row>
    <row r="15" spans="3:24" ht="32.15" customHeight="1">
      <c r="M15" s="1342" t="s">
        <v>482</v>
      </c>
      <c r="N15" s="1340"/>
      <c r="O15" s="1340"/>
      <c r="P15" s="1340"/>
      <c r="Q15" s="575" t="s">
        <v>483</v>
      </c>
      <c r="R15" s="1333"/>
      <c r="S15" s="1334"/>
      <c r="T15" s="576" t="s">
        <v>340</v>
      </c>
      <c r="U15" s="1335"/>
      <c r="V15" s="1336"/>
      <c r="W15" s="1336"/>
      <c r="X15" s="1337"/>
    </row>
    <row r="16" spans="3:24" ht="27.65" customHeight="1">
      <c r="M16" s="1342" t="s">
        <v>1585</v>
      </c>
      <c r="N16" s="1342"/>
      <c r="O16" s="1342"/>
      <c r="P16" s="1342"/>
      <c r="Q16" s="577" t="s">
        <v>483</v>
      </c>
      <c r="R16" s="1360"/>
      <c r="S16" s="1361"/>
      <c r="T16" s="578" t="s">
        <v>340</v>
      </c>
      <c r="U16" s="1362"/>
      <c r="V16" s="1363"/>
      <c r="W16" s="1363"/>
      <c r="X16" s="1364"/>
    </row>
    <row r="17" spans="2:24" ht="27.65" customHeight="1">
      <c r="M17" s="1340"/>
      <c r="N17" s="1340"/>
      <c r="O17" s="1340"/>
      <c r="P17" s="1340"/>
      <c r="Q17" s="579" t="s">
        <v>483</v>
      </c>
      <c r="R17" s="1365"/>
      <c r="S17" s="1366"/>
      <c r="T17" s="580" t="s">
        <v>340</v>
      </c>
      <c r="U17" s="1367"/>
      <c r="V17" s="1368"/>
      <c r="W17" s="1368"/>
      <c r="X17" s="1369"/>
    </row>
    <row r="18" spans="2:24" ht="31.5" customHeight="1">
      <c r="M18" s="1344" t="s">
        <v>788</v>
      </c>
      <c r="N18" s="1343"/>
      <c r="O18" s="1343"/>
      <c r="P18" s="1343"/>
      <c r="Q18" s="1345"/>
      <c r="R18" s="1066"/>
      <c r="S18" s="581"/>
      <c r="T18" s="578" t="s">
        <v>20</v>
      </c>
      <c r="U18" s="581"/>
      <c r="V18" s="578" t="s">
        <v>21</v>
      </c>
      <c r="W18" s="581"/>
      <c r="X18" s="582" t="s">
        <v>22</v>
      </c>
    </row>
    <row r="19" spans="2:24" ht="31.5" customHeight="1">
      <c r="M19" s="1344" t="s">
        <v>789</v>
      </c>
      <c r="N19" s="1343"/>
      <c r="O19" s="1343"/>
      <c r="P19" s="1343"/>
      <c r="Q19" s="1345"/>
      <c r="R19" s="1066"/>
      <c r="S19" s="581"/>
      <c r="T19" s="578" t="s">
        <v>20</v>
      </c>
      <c r="U19" s="581"/>
      <c r="V19" s="578" t="s">
        <v>21</v>
      </c>
      <c r="W19" s="581"/>
      <c r="X19" s="582" t="s">
        <v>22</v>
      </c>
    </row>
    <row r="20" spans="2:24" ht="27.65" customHeight="1">
      <c r="M20" s="583"/>
      <c r="N20" s="583"/>
      <c r="O20" s="583"/>
      <c r="P20" s="583"/>
      <c r="Q20" s="584"/>
      <c r="R20" s="583"/>
      <c r="S20" s="583"/>
      <c r="T20" s="583"/>
      <c r="U20" s="583"/>
      <c r="V20" s="583"/>
      <c r="W20" s="583"/>
      <c r="X20" s="583"/>
    </row>
    <row r="21" spans="2:24" ht="27.65" customHeight="1">
      <c r="M21" s="1342" t="s">
        <v>496</v>
      </c>
      <c r="N21" s="1342"/>
      <c r="O21" s="1342"/>
      <c r="P21" s="1342"/>
      <c r="Q21" s="1343"/>
      <c r="R21" s="1340"/>
      <c r="S21" s="1340"/>
      <c r="T21" s="1340"/>
      <c r="U21" s="1340"/>
      <c r="V21" s="1340"/>
      <c r="W21" s="1340"/>
      <c r="X21" s="1340"/>
    </row>
    <row r="22" spans="2:24" ht="27.65" customHeight="1">
      <c r="M22" s="1340"/>
      <c r="N22" s="1340"/>
      <c r="O22" s="1340"/>
      <c r="P22" s="1340"/>
      <c r="Q22" s="1343"/>
      <c r="R22" s="1340"/>
      <c r="S22" s="1340"/>
      <c r="T22" s="1340"/>
      <c r="U22" s="1340"/>
      <c r="V22" s="1340"/>
      <c r="W22" s="1340"/>
      <c r="X22" s="1340"/>
    </row>
    <row r="24" spans="2:24" ht="17.5" customHeight="1">
      <c r="M24" s="32" t="s">
        <v>1777</v>
      </c>
    </row>
    <row r="27" spans="2:24" ht="14">
      <c r="B27" s="302" t="s">
        <v>484</v>
      </c>
    </row>
    <row r="28" spans="2:24" ht="14">
      <c r="B28" s="302"/>
      <c r="C28" s="585" t="s">
        <v>1825</v>
      </c>
    </row>
    <row r="29" spans="2:24" ht="14">
      <c r="B29" s="302"/>
    </row>
    <row r="30" spans="2:24" ht="17.149999999999999" customHeight="1">
      <c r="C30" s="32" t="s">
        <v>1826</v>
      </c>
    </row>
    <row r="31" spans="2:24" ht="17.149999999999999" customHeight="1">
      <c r="C31" s="32" t="s">
        <v>1827</v>
      </c>
    </row>
    <row r="32" spans="2:24" ht="23.5" customHeight="1"/>
    <row r="33" spans="1:24" ht="22" customHeight="1">
      <c r="D33" s="586"/>
      <c r="E33" s="586"/>
      <c r="F33" s="32" t="s">
        <v>485</v>
      </c>
      <c r="J33" s="32" t="s">
        <v>1828</v>
      </c>
    </row>
    <row r="34" spans="1:24" ht="7.5" customHeight="1"/>
    <row r="35" spans="1:24" ht="22" customHeight="1">
      <c r="D35" s="587"/>
      <c r="E35" s="587"/>
      <c r="F35" s="32" t="s">
        <v>634</v>
      </c>
      <c r="J35" s="32" t="s">
        <v>1829</v>
      </c>
    </row>
    <row r="36" spans="1:24" ht="7.5" customHeight="1"/>
    <row r="37" spans="1:24" ht="22" customHeight="1">
      <c r="D37" s="305"/>
      <c r="E37" s="343"/>
      <c r="F37" s="32" t="s">
        <v>486</v>
      </c>
      <c r="J37" s="32" t="s">
        <v>1830</v>
      </c>
    </row>
    <row r="38" spans="1:24" ht="7.5" customHeight="1"/>
    <row r="39" spans="1:24" ht="22" customHeight="1">
      <c r="D39" s="588"/>
      <c r="E39" s="589"/>
      <c r="F39" s="32" t="s">
        <v>487</v>
      </c>
      <c r="J39" s="32" t="s">
        <v>1831</v>
      </c>
    </row>
    <row r="40" spans="1:24" ht="7" customHeight="1"/>
    <row r="41" spans="1:24" ht="22" customHeight="1">
      <c r="D41" s="1314" t="s">
        <v>551</v>
      </c>
      <c r="E41" s="1315"/>
      <c r="F41" s="32" t="s">
        <v>635</v>
      </c>
      <c r="J41" s="32" t="s">
        <v>1832</v>
      </c>
      <c r="K41" s="32" t="s">
        <v>1833</v>
      </c>
    </row>
    <row r="42" spans="1:24" ht="22" customHeight="1">
      <c r="E42" s="590"/>
      <c r="K42" s="83" t="s">
        <v>1333</v>
      </c>
    </row>
    <row r="43" spans="1:24" ht="22" customHeight="1">
      <c r="E43" s="590"/>
      <c r="K43" s="83" t="s">
        <v>1334</v>
      </c>
    </row>
    <row r="46" spans="1:24" ht="16.5">
      <c r="A46" s="591" t="s">
        <v>734</v>
      </c>
    </row>
    <row r="47" spans="1:24" ht="16" customHeight="1">
      <c r="P47" s="780" t="s">
        <v>32</v>
      </c>
      <c r="Q47" s="780"/>
      <c r="R47" s="780"/>
      <c r="S47" s="792">
        <f>$Q$9</f>
        <v>0</v>
      </c>
      <c r="T47" s="792"/>
      <c r="U47" s="792"/>
      <c r="V47" s="792"/>
      <c r="W47" s="792"/>
      <c r="X47" s="792"/>
    </row>
    <row r="49" spans="3:24">
      <c r="C49" s="32" t="s">
        <v>735</v>
      </c>
      <c r="I49" s="32" t="s">
        <v>19</v>
      </c>
      <c r="J49" s="235"/>
      <c r="K49" s="32" t="s">
        <v>20</v>
      </c>
      <c r="L49" s="235"/>
      <c r="M49" s="32" t="s">
        <v>21</v>
      </c>
      <c r="N49" s="235"/>
      <c r="O49" s="32" t="s">
        <v>22</v>
      </c>
    </row>
    <row r="50" spans="3:24" ht="4.5" customHeight="1"/>
    <row r="51" spans="3:24">
      <c r="C51" s="32" t="s">
        <v>736</v>
      </c>
    </row>
    <row r="52" spans="3:24" ht="5.5" customHeight="1"/>
    <row r="53" spans="3:24">
      <c r="C53" s="833" t="s">
        <v>737</v>
      </c>
      <c r="D53" s="833"/>
      <c r="E53" s="833"/>
      <c r="F53" s="833"/>
      <c r="G53" s="833"/>
      <c r="H53" s="833"/>
      <c r="I53" s="833"/>
      <c r="J53" s="833" t="s">
        <v>738</v>
      </c>
      <c r="K53" s="833"/>
      <c r="L53" s="833"/>
      <c r="M53" s="833"/>
      <c r="N53" s="833"/>
      <c r="O53" s="833"/>
      <c r="P53" s="833"/>
      <c r="Q53" s="833"/>
      <c r="R53" s="833"/>
      <c r="S53" s="833"/>
      <c r="T53" s="833"/>
      <c r="U53" s="833"/>
      <c r="V53" s="833"/>
      <c r="W53" s="833"/>
      <c r="X53" s="833"/>
    </row>
    <row r="54" spans="3:24" ht="70" customHeight="1">
      <c r="C54" s="940"/>
      <c r="D54" s="940"/>
      <c r="E54" s="940"/>
      <c r="F54" s="940"/>
      <c r="G54" s="940"/>
      <c r="H54" s="940"/>
      <c r="I54" s="940"/>
      <c r="J54" s="940"/>
      <c r="K54" s="940"/>
      <c r="L54" s="940"/>
      <c r="M54" s="940"/>
      <c r="N54" s="940"/>
      <c r="O54" s="940"/>
      <c r="P54" s="940"/>
      <c r="Q54" s="940"/>
      <c r="R54" s="940"/>
      <c r="S54" s="940"/>
      <c r="T54" s="940"/>
      <c r="U54" s="940"/>
      <c r="V54" s="940"/>
      <c r="W54" s="940"/>
      <c r="X54" s="940"/>
    </row>
    <row r="55" spans="3:24" ht="70" customHeight="1">
      <c r="C55" s="940"/>
      <c r="D55" s="940"/>
      <c r="E55" s="940"/>
      <c r="F55" s="940"/>
      <c r="G55" s="940"/>
      <c r="H55" s="940"/>
      <c r="I55" s="940"/>
      <c r="J55" s="940"/>
      <c r="K55" s="940"/>
      <c r="L55" s="940"/>
      <c r="M55" s="940"/>
      <c r="N55" s="940"/>
      <c r="O55" s="940"/>
      <c r="P55" s="940"/>
      <c r="Q55" s="940"/>
      <c r="R55" s="940"/>
      <c r="S55" s="940"/>
      <c r="T55" s="940"/>
      <c r="U55" s="940"/>
      <c r="V55" s="940"/>
      <c r="W55" s="940"/>
      <c r="X55" s="940"/>
    </row>
    <row r="56" spans="3:24" ht="70" customHeight="1">
      <c r="C56" s="940"/>
      <c r="D56" s="940"/>
      <c r="E56" s="940"/>
      <c r="F56" s="940"/>
      <c r="G56" s="940"/>
      <c r="H56" s="940"/>
      <c r="I56" s="940"/>
      <c r="J56" s="940"/>
      <c r="K56" s="940"/>
      <c r="L56" s="940"/>
      <c r="M56" s="940"/>
      <c r="N56" s="940"/>
      <c r="O56" s="940"/>
      <c r="P56" s="940"/>
      <c r="Q56" s="940"/>
      <c r="R56" s="940"/>
      <c r="S56" s="940"/>
      <c r="T56" s="940"/>
      <c r="U56" s="940"/>
      <c r="V56" s="940"/>
      <c r="W56" s="940"/>
      <c r="X56" s="940"/>
    </row>
    <row r="57" spans="3:24" ht="70" customHeight="1">
      <c r="C57" s="940"/>
      <c r="D57" s="940"/>
      <c r="E57" s="940"/>
      <c r="F57" s="940"/>
      <c r="G57" s="940"/>
      <c r="H57" s="940"/>
      <c r="I57" s="940"/>
      <c r="J57" s="940"/>
      <c r="K57" s="940"/>
      <c r="L57" s="940"/>
      <c r="M57" s="940"/>
      <c r="N57" s="940"/>
      <c r="O57" s="940"/>
      <c r="P57" s="940"/>
      <c r="Q57" s="940"/>
      <c r="R57" s="940"/>
      <c r="S57" s="940"/>
      <c r="T57" s="940"/>
      <c r="U57" s="940"/>
      <c r="V57" s="940"/>
      <c r="W57" s="940"/>
      <c r="X57" s="940"/>
    </row>
    <row r="58" spans="3:24" ht="70" customHeight="1">
      <c r="C58" s="940"/>
      <c r="D58" s="940"/>
      <c r="E58" s="940"/>
      <c r="F58" s="940"/>
      <c r="G58" s="940"/>
      <c r="H58" s="940"/>
      <c r="I58" s="940"/>
      <c r="J58" s="940"/>
      <c r="K58" s="940"/>
      <c r="L58" s="940"/>
      <c r="M58" s="940"/>
      <c r="N58" s="940"/>
      <c r="O58" s="940"/>
      <c r="P58" s="940"/>
      <c r="Q58" s="940"/>
      <c r="R58" s="940"/>
      <c r="S58" s="940"/>
      <c r="T58" s="940"/>
      <c r="U58" s="940"/>
      <c r="V58" s="940"/>
      <c r="W58" s="940"/>
      <c r="X58" s="940"/>
    </row>
    <row r="59" spans="3:24" ht="70" customHeight="1">
      <c r="C59" s="940"/>
      <c r="D59" s="940"/>
      <c r="E59" s="940"/>
      <c r="F59" s="940"/>
      <c r="G59" s="940"/>
      <c r="H59" s="940"/>
      <c r="I59" s="940"/>
      <c r="J59" s="940"/>
      <c r="K59" s="940"/>
      <c r="L59" s="940"/>
      <c r="M59" s="940"/>
      <c r="N59" s="940"/>
      <c r="O59" s="940"/>
      <c r="P59" s="940"/>
      <c r="Q59" s="940"/>
      <c r="R59" s="940"/>
      <c r="S59" s="940"/>
      <c r="T59" s="940"/>
      <c r="U59" s="940"/>
      <c r="V59" s="940"/>
      <c r="W59" s="940"/>
      <c r="X59" s="940"/>
    </row>
    <row r="60" spans="3:24" ht="70" customHeight="1">
      <c r="C60" s="940"/>
      <c r="D60" s="940"/>
      <c r="E60" s="940"/>
      <c r="F60" s="940"/>
      <c r="G60" s="940"/>
      <c r="H60" s="940"/>
      <c r="I60" s="940"/>
      <c r="J60" s="940"/>
      <c r="K60" s="940"/>
      <c r="L60" s="940"/>
      <c r="M60" s="940"/>
      <c r="N60" s="940"/>
      <c r="O60" s="940"/>
      <c r="P60" s="940"/>
      <c r="Q60" s="940"/>
      <c r="R60" s="940"/>
      <c r="S60" s="940"/>
      <c r="T60" s="940"/>
      <c r="U60" s="940"/>
      <c r="V60" s="940"/>
      <c r="W60" s="940"/>
      <c r="X60" s="940"/>
    </row>
    <row r="61" spans="3:24" ht="70" customHeight="1">
      <c r="C61" s="940"/>
      <c r="D61" s="940"/>
      <c r="E61" s="940"/>
      <c r="F61" s="940"/>
      <c r="G61" s="940"/>
      <c r="H61" s="940"/>
      <c r="I61" s="940"/>
      <c r="J61" s="940"/>
      <c r="K61" s="940"/>
      <c r="L61" s="940"/>
      <c r="M61" s="940"/>
      <c r="N61" s="940"/>
      <c r="O61" s="940"/>
      <c r="P61" s="940"/>
      <c r="Q61" s="940"/>
      <c r="R61" s="940"/>
      <c r="S61" s="940"/>
      <c r="T61" s="940"/>
      <c r="U61" s="940"/>
      <c r="V61" s="940"/>
      <c r="W61" s="940"/>
      <c r="X61" s="940"/>
    </row>
    <row r="62" spans="3:24" ht="70" customHeight="1">
      <c r="C62" s="940"/>
      <c r="D62" s="940"/>
      <c r="E62" s="940"/>
      <c r="F62" s="940"/>
      <c r="G62" s="940"/>
      <c r="H62" s="940"/>
      <c r="I62" s="940"/>
      <c r="J62" s="940"/>
      <c r="K62" s="940"/>
      <c r="L62" s="940"/>
      <c r="M62" s="940"/>
      <c r="N62" s="940"/>
      <c r="O62" s="940"/>
      <c r="P62" s="940"/>
      <c r="Q62" s="940"/>
      <c r="R62" s="940"/>
      <c r="S62" s="940"/>
      <c r="T62" s="940"/>
      <c r="U62" s="940"/>
      <c r="V62" s="940"/>
      <c r="W62" s="940"/>
      <c r="X62" s="940"/>
    </row>
    <row r="63" spans="3:24" ht="70" customHeight="1">
      <c r="C63" s="940"/>
      <c r="D63" s="940"/>
      <c r="E63" s="940"/>
      <c r="F63" s="940"/>
      <c r="G63" s="940"/>
      <c r="H63" s="940"/>
      <c r="I63" s="940"/>
      <c r="J63" s="940"/>
      <c r="K63" s="940"/>
      <c r="L63" s="940"/>
      <c r="M63" s="940"/>
      <c r="N63" s="940"/>
      <c r="O63" s="940"/>
      <c r="P63" s="940"/>
      <c r="Q63" s="940"/>
      <c r="R63" s="940"/>
      <c r="S63" s="940"/>
      <c r="T63" s="940"/>
      <c r="U63" s="940"/>
      <c r="V63" s="940"/>
      <c r="W63" s="940"/>
      <c r="X63" s="940"/>
    </row>
    <row r="64" spans="3:24" ht="70" customHeight="1">
      <c r="C64" s="940"/>
      <c r="D64" s="940"/>
      <c r="E64" s="940"/>
      <c r="F64" s="940"/>
      <c r="G64" s="940"/>
      <c r="H64" s="940"/>
      <c r="I64" s="940"/>
      <c r="J64" s="940"/>
      <c r="K64" s="940"/>
      <c r="L64" s="940"/>
      <c r="M64" s="940"/>
      <c r="N64" s="940"/>
      <c r="O64" s="940"/>
      <c r="P64" s="940"/>
      <c r="Q64" s="940"/>
      <c r="R64" s="940"/>
      <c r="S64" s="940"/>
      <c r="T64" s="940"/>
      <c r="U64" s="940"/>
      <c r="V64" s="940"/>
      <c r="W64" s="940"/>
      <c r="X64" s="940"/>
    </row>
    <row r="65" spans="1:24" ht="70" customHeight="1">
      <c r="C65" s="940"/>
      <c r="D65" s="940"/>
      <c r="E65" s="940"/>
      <c r="F65" s="940"/>
      <c r="G65" s="940"/>
      <c r="H65" s="940"/>
      <c r="I65" s="940"/>
      <c r="J65" s="940"/>
      <c r="K65" s="940"/>
      <c r="L65" s="940"/>
      <c r="M65" s="940"/>
      <c r="N65" s="940"/>
      <c r="O65" s="940"/>
      <c r="P65" s="940"/>
      <c r="Q65" s="940"/>
      <c r="R65" s="940"/>
      <c r="S65" s="940"/>
      <c r="T65" s="940"/>
      <c r="U65" s="940"/>
      <c r="V65" s="940"/>
      <c r="W65" s="940"/>
      <c r="X65" s="940"/>
    </row>
    <row r="66" spans="1:24" ht="70" customHeight="1">
      <c r="C66" s="940"/>
      <c r="D66" s="940"/>
      <c r="E66" s="940"/>
      <c r="F66" s="940"/>
      <c r="G66" s="940"/>
      <c r="H66" s="940"/>
      <c r="I66" s="940"/>
      <c r="J66" s="940"/>
      <c r="K66" s="940"/>
      <c r="L66" s="940"/>
      <c r="M66" s="940"/>
      <c r="N66" s="940"/>
      <c r="O66" s="940"/>
      <c r="P66" s="940"/>
      <c r="Q66" s="940"/>
      <c r="R66" s="940"/>
      <c r="S66" s="940"/>
      <c r="T66" s="940"/>
      <c r="U66" s="940"/>
      <c r="V66" s="940"/>
      <c r="W66" s="940"/>
      <c r="X66" s="940"/>
    </row>
    <row r="67" spans="1:24" ht="70" customHeight="1">
      <c r="C67" s="940"/>
      <c r="D67" s="940"/>
      <c r="E67" s="940"/>
      <c r="F67" s="940"/>
      <c r="G67" s="940"/>
      <c r="H67" s="940"/>
      <c r="I67" s="940"/>
      <c r="J67" s="940"/>
      <c r="K67" s="940"/>
      <c r="L67" s="940"/>
      <c r="M67" s="940"/>
      <c r="N67" s="940"/>
      <c r="O67" s="940"/>
      <c r="P67" s="940"/>
      <c r="Q67" s="940"/>
      <c r="R67" s="940"/>
      <c r="S67" s="940"/>
      <c r="T67" s="940"/>
      <c r="U67" s="940"/>
      <c r="V67" s="940"/>
      <c r="W67" s="940"/>
      <c r="X67" s="940"/>
    </row>
    <row r="68" spans="1:24" ht="70" customHeight="1">
      <c r="C68" s="940"/>
      <c r="D68" s="940"/>
      <c r="E68" s="940"/>
      <c r="F68" s="940"/>
      <c r="G68" s="940"/>
      <c r="H68" s="940"/>
      <c r="I68" s="940"/>
      <c r="J68" s="940"/>
      <c r="K68" s="940"/>
      <c r="L68" s="940"/>
      <c r="M68" s="940"/>
      <c r="N68" s="940"/>
      <c r="O68" s="940"/>
      <c r="P68" s="940"/>
      <c r="Q68" s="940"/>
      <c r="R68" s="940"/>
      <c r="S68" s="940"/>
      <c r="T68" s="940"/>
      <c r="U68" s="940"/>
      <c r="V68" s="940"/>
      <c r="W68" s="940"/>
      <c r="X68" s="940"/>
    </row>
    <row r="69" spans="1:24" ht="70" customHeight="1">
      <c r="C69" s="940"/>
      <c r="D69" s="940"/>
      <c r="E69" s="940"/>
      <c r="F69" s="940"/>
      <c r="G69" s="940"/>
      <c r="H69" s="940"/>
      <c r="I69" s="940"/>
      <c r="J69" s="940"/>
      <c r="K69" s="940"/>
      <c r="L69" s="940"/>
      <c r="M69" s="940"/>
      <c r="N69" s="940"/>
      <c r="O69" s="940"/>
      <c r="P69" s="940"/>
      <c r="Q69" s="940"/>
      <c r="R69" s="940"/>
      <c r="S69" s="940"/>
      <c r="T69" s="940"/>
      <c r="U69" s="940"/>
      <c r="V69" s="940"/>
      <c r="W69" s="940"/>
      <c r="X69" s="940"/>
    </row>
    <row r="70" spans="1:24" ht="70" customHeight="1">
      <c r="C70" s="940"/>
      <c r="D70" s="940"/>
      <c r="E70" s="940"/>
      <c r="F70" s="940"/>
      <c r="G70" s="940"/>
      <c r="H70" s="940"/>
      <c r="I70" s="940"/>
      <c r="J70" s="940"/>
      <c r="K70" s="940"/>
      <c r="L70" s="940"/>
      <c r="M70" s="940"/>
      <c r="N70" s="940"/>
      <c r="O70" s="940"/>
      <c r="P70" s="940"/>
      <c r="Q70" s="940"/>
      <c r="R70" s="940"/>
      <c r="S70" s="940"/>
      <c r="T70" s="940"/>
      <c r="U70" s="940"/>
      <c r="V70" s="940"/>
      <c r="W70" s="940"/>
      <c r="X70" s="940"/>
    </row>
    <row r="71" spans="1:24" ht="70" customHeight="1">
      <c r="C71" s="940"/>
      <c r="D71" s="940"/>
      <c r="E71" s="940"/>
      <c r="F71" s="940"/>
      <c r="G71" s="940"/>
      <c r="H71" s="940"/>
      <c r="I71" s="940"/>
      <c r="J71" s="940"/>
      <c r="K71" s="940"/>
      <c r="L71" s="940"/>
      <c r="M71" s="940"/>
      <c r="N71" s="940"/>
      <c r="O71" s="940"/>
      <c r="P71" s="940"/>
      <c r="Q71" s="940"/>
      <c r="R71" s="940"/>
      <c r="S71" s="940"/>
      <c r="T71" s="940"/>
      <c r="U71" s="940"/>
      <c r="V71" s="940"/>
      <c r="W71" s="940"/>
      <c r="X71" s="940"/>
    </row>
    <row r="72" spans="1:24" ht="70" customHeight="1">
      <c r="C72" s="940"/>
      <c r="D72" s="940"/>
      <c r="E72" s="940"/>
      <c r="F72" s="940"/>
      <c r="G72" s="940"/>
      <c r="H72" s="940"/>
      <c r="I72" s="940"/>
      <c r="J72" s="940"/>
      <c r="K72" s="940"/>
      <c r="L72" s="940"/>
      <c r="M72" s="940"/>
      <c r="N72" s="940"/>
      <c r="O72" s="940"/>
      <c r="P72" s="940"/>
      <c r="Q72" s="940"/>
      <c r="R72" s="940"/>
      <c r="S72" s="940"/>
      <c r="T72" s="940"/>
      <c r="U72" s="940"/>
      <c r="V72" s="940"/>
      <c r="W72" s="940"/>
      <c r="X72" s="940"/>
    </row>
    <row r="73" spans="1:24" ht="70" customHeight="1">
      <c r="C73" s="940"/>
      <c r="D73" s="940"/>
      <c r="E73" s="940"/>
      <c r="F73" s="940"/>
      <c r="G73" s="940"/>
      <c r="H73" s="940"/>
      <c r="I73" s="940"/>
      <c r="J73" s="940"/>
      <c r="K73" s="940"/>
      <c r="L73" s="940"/>
      <c r="M73" s="940"/>
      <c r="N73" s="940"/>
      <c r="O73" s="940"/>
      <c r="P73" s="940"/>
      <c r="Q73" s="940"/>
      <c r="R73" s="940"/>
      <c r="S73" s="940"/>
      <c r="T73" s="940"/>
      <c r="U73" s="940"/>
      <c r="V73" s="940"/>
      <c r="W73" s="940"/>
      <c r="X73" s="940"/>
    </row>
    <row r="74" spans="1:24" ht="70" customHeight="1">
      <c r="C74" s="940"/>
      <c r="D74" s="940"/>
      <c r="E74" s="940"/>
      <c r="F74" s="940"/>
      <c r="G74" s="940"/>
      <c r="H74" s="940"/>
      <c r="I74" s="940"/>
      <c r="J74" s="940"/>
      <c r="K74" s="940"/>
      <c r="L74" s="940"/>
      <c r="M74" s="940"/>
      <c r="N74" s="940"/>
      <c r="O74" s="940"/>
      <c r="P74" s="940"/>
      <c r="Q74" s="940"/>
      <c r="R74" s="940"/>
      <c r="S74" s="940"/>
      <c r="T74" s="940"/>
      <c r="U74" s="940"/>
      <c r="V74" s="940"/>
      <c r="W74" s="940"/>
      <c r="X74" s="940"/>
    </row>
    <row r="75" spans="1:24" ht="70" customHeight="1">
      <c r="C75" s="940"/>
      <c r="D75" s="940"/>
      <c r="E75" s="940"/>
      <c r="F75" s="940"/>
      <c r="G75" s="940"/>
      <c r="H75" s="940"/>
      <c r="I75" s="940"/>
      <c r="J75" s="940"/>
      <c r="K75" s="940"/>
      <c r="L75" s="940"/>
      <c r="M75" s="940"/>
      <c r="N75" s="940"/>
      <c r="O75" s="940"/>
      <c r="P75" s="940"/>
      <c r="Q75" s="940"/>
      <c r="R75" s="940"/>
      <c r="S75" s="940"/>
      <c r="T75" s="940"/>
      <c r="U75" s="940"/>
      <c r="V75" s="940"/>
      <c r="W75" s="940"/>
      <c r="X75" s="940"/>
    </row>
    <row r="76" spans="1:24" ht="70" customHeight="1">
      <c r="C76" s="940"/>
      <c r="D76" s="940"/>
      <c r="E76" s="940"/>
      <c r="F76" s="940"/>
      <c r="G76" s="940"/>
      <c r="H76" s="940"/>
      <c r="I76" s="940"/>
      <c r="J76" s="940"/>
      <c r="K76" s="940"/>
      <c r="L76" s="940"/>
      <c r="M76" s="940"/>
      <c r="N76" s="940"/>
      <c r="O76" s="940"/>
      <c r="P76" s="940"/>
      <c r="Q76" s="940"/>
      <c r="R76" s="940"/>
      <c r="S76" s="940"/>
      <c r="T76" s="940"/>
      <c r="U76" s="940"/>
      <c r="V76" s="940"/>
      <c r="W76" s="940"/>
      <c r="X76" s="940"/>
    </row>
    <row r="78" spans="1:24" ht="11.5" customHeight="1"/>
    <row r="79" spans="1:24" ht="15.65" customHeight="1">
      <c r="P79" s="780" t="s">
        <v>32</v>
      </c>
      <c r="Q79" s="780"/>
      <c r="R79" s="780"/>
      <c r="S79" s="792">
        <f>$Q$9</f>
        <v>0</v>
      </c>
      <c r="T79" s="792"/>
      <c r="U79" s="792"/>
      <c r="V79" s="792"/>
      <c r="W79" s="792"/>
      <c r="X79" s="792"/>
    </row>
    <row r="80" spans="1:24" ht="16.5">
      <c r="A80" s="591" t="s">
        <v>33</v>
      </c>
    </row>
    <row r="81" spans="2:14" ht="16.5" customHeight="1">
      <c r="B81" s="302" t="s">
        <v>13</v>
      </c>
    </row>
    <row r="82" spans="2:14" ht="16.5" customHeight="1">
      <c r="C82" s="31" t="s">
        <v>611</v>
      </c>
    </row>
    <row r="83" spans="2:14" ht="16.5" customHeight="1">
      <c r="D83" s="32" t="s">
        <v>716</v>
      </c>
    </row>
    <row r="84" spans="2:14" ht="16.5" customHeight="1">
      <c r="D84" s="818" t="s">
        <v>717</v>
      </c>
      <c r="E84" s="789"/>
      <c r="F84" s="789"/>
      <c r="G84" s="817"/>
      <c r="H84" s="305" t="s">
        <v>15</v>
      </c>
      <c r="I84" s="342"/>
      <c r="J84" s="342"/>
      <c r="K84" s="342"/>
      <c r="L84" s="235"/>
      <c r="M84" s="342" t="s">
        <v>16</v>
      </c>
      <c r="N84" s="343"/>
    </row>
    <row r="85" spans="2:14" ht="16.5" customHeight="1">
      <c r="D85" s="818" t="s">
        <v>1834</v>
      </c>
      <c r="E85" s="789"/>
      <c r="F85" s="789"/>
      <c r="G85" s="817"/>
      <c r="H85" s="305" t="s">
        <v>222</v>
      </c>
      <c r="I85" s="342"/>
      <c r="J85" s="342"/>
      <c r="K85" s="592"/>
      <c r="L85" s="235"/>
      <c r="M85" s="593" t="s">
        <v>18</v>
      </c>
      <c r="N85" s="343"/>
    </row>
    <row r="86" spans="2:14" ht="9.65" customHeight="1">
      <c r="G86" s="31"/>
    </row>
    <row r="87" spans="2:14" ht="16.5" customHeight="1">
      <c r="D87" s="32" t="s">
        <v>14</v>
      </c>
    </row>
    <row r="88" spans="2:14" ht="16.5" customHeight="1">
      <c r="E88" s="32" t="s">
        <v>1696</v>
      </c>
      <c r="H88" s="324"/>
      <c r="I88" s="324"/>
      <c r="J88" s="324"/>
      <c r="K88" s="324"/>
      <c r="L88" s="324"/>
      <c r="M88" s="324"/>
      <c r="N88" s="324"/>
    </row>
    <row r="89" spans="2:14" ht="16.5" customHeight="1">
      <c r="D89" s="812" t="s">
        <v>0</v>
      </c>
      <c r="E89" s="812"/>
      <c r="F89" s="812"/>
      <c r="G89" s="812"/>
      <c r="H89" s="339" t="s">
        <v>19</v>
      </c>
      <c r="I89" s="388">
        <v>7</v>
      </c>
      <c r="J89" s="594" t="s">
        <v>20</v>
      </c>
      <c r="K89" s="32">
        <v>3</v>
      </c>
      <c r="L89" s="595" t="s">
        <v>21</v>
      </c>
      <c r="M89" s="32">
        <v>31</v>
      </c>
      <c r="N89" s="596" t="s">
        <v>22</v>
      </c>
    </row>
    <row r="90" spans="2:14" ht="16.5" customHeight="1">
      <c r="D90" s="812" t="s">
        <v>1</v>
      </c>
      <c r="E90" s="812"/>
      <c r="F90" s="812"/>
      <c r="G90" s="812"/>
      <c r="H90" s="408" t="s">
        <v>19</v>
      </c>
      <c r="I90" s="235"/>
      <c r="J90" s="597" t="s">
        <v>20</v>
      </c>
      <c r="K90" s="235"/>
      <c r="L90" s="597" t="s">
        <v>21</v>
      </c>
      <c r="M90" s="235"/>
      <c r="N90" s="309" t="s">
        <v>22</v>
      </c>
    </row>
    <row r="91" spans="2:14" ht="6" customHeight="1">
      <c r="D91" s="39"/>
      <c r="E91" s="39"/>
      <c r="F91" s="39"/>
      <c r="G91" s="39"/>
    </row>
    <row r="92" spans="2:14" ht="16.5" customHeight="1">
      <c r="E92" s="32" t="s">
        <v>2</v>
      </c>
    </row>
    <row r="93" spans="2:14" ht="16.5" customHeight="1">
      <c r="D93" s="812" t="s">
        <v>0</v>
      </c>
      <c r="E93" s="812"/>
      <c r="F93" s="812"/>
      <c r="G93" s="812"/>
      <c r="H93" s="235"/>
      <c r="I93" s="235"/>
      <c r="J93" s="597" t="s">
        <v>20</v>
      </c>
      <c r="K93" s="235"/>
      <c r="L93" s="597" t="s">
        <v>21</v>
      </c>
      <c r="M93" s="235"/>
      <c r="N93" s="309" t="s">
        <v>22</v>
      </c>
    </row>
    <row r="94" spans="2:14" ht="16.5" customHeight="1">
      <c r="D94" s="812" t="s">
        <v>1</v>
      </c>
      <c r="E94" s="812"/>
      <c r="F94" s="812"/>
      <c r="G94" s="812"/>
      <c r="H94" s="235"/>
      <c r="I94" s="235"/>
      <c r="J94" s="597" t="s">
        <v>20</v>
      </c>
      <c r="K94" s="235"/>
      <c r="L94" s="597" t="s">
        <v>21</v>
      </c>
      <c r="M94" s="235"/>
      <c r="N94" s="309" t="s">
        <v>22</v>
      </c>
    </row>
    <row r="95" spans="2:14" ht="16.5" customHeight="1">
      <c r="D95" s="83"/>
      <c r="E95" s="83" t="s">
        <v>1513</v>
      </c>
    </row>
    <row r="96" spans="2:14" ht="10" customHeight="1">
      <c r="C96" s="83" t="s">
        <v>155</v>
      </c>
      <c r="D96" s="83"/>
    </row>
    <row r="97" spans="2:24" ht="16.5" customHeight="1">
      <c r="C97" s="31" t="s">
        <v>1697</v>
      </c>
    </row>
    <row r="98" spans="2:24" ht="16.5" customHeight="1">
      <c r="D98" s="812" t="s">
        <v>3</v>
      </c>
      <c r="E98" s="812"/>
      <c r="F98" s="812"/>
      <c r="G98" s="812"/>
      <c r="H98" s="812"/>
      <c r="I98" s="408" t="s">
        <v>19</v>
      </c>
      <c r="J98" s="235"/>
      <c r="K98" s="597" t="s">
        <v>20</v>
      </c>
      <c r="L98" s="235"/>
      <c r="M98" s="597" t="s">
        <v>21</v>
      </c>
      <c r="N98" s="235"/>
      <c r="O98" s="309" t="s">
        <v>22</v>
      </c>
    </row>
    <row r="99" spans="2:24" ht="16.5" customHeight="1">
      <c r="D99" s="812" t="s">
        <v>4</v>
      </c>
      <c r="E99" s="812"/>
      <c r="F99" s="812"/>
      <c r="G99" s="812"/>
      <c r="H99" s="812"/>
      <c r="I99" s="408" t="s">
        <v>19</v>
      </c>
      <c r="J99" s="235"/>
      <c r="K99" s="597" t="s">
        <v>20</v>
      </c>
      <c r="L99" s="235"/>
      <c r="M99" s="597" t="s">
        <v>21</v>
      </c>
      <c r="N99" s="235"/>
      <c r="O99" s="309" t="s">
        <v>22</v>
      </c>
    </row>
    <row r="100" spans="2:24" ht="16.5" customHeight="1">
      <c r="E100" s="83" t="s">
        <v>718</v>
      </c>
    </row>
    <row r="101" spans="2:24" ht="16.5" customHeight="1">
      <c r="E101" s="83" t="s">
        <v>1514</v>
      </c>
    </row>
    <row r="102" spans="2:24" ht="16.5" customHeight="1">
      <c r="E102" s="83" t="s">
        <v>1515</v>
      </c>
    </row>
    <row r="103" spans="2:24" ht="16.5" customHeight="1"/>
    <row r="104" spans="2:24" ht="16.5" customHeight="1">
      <c r="B104" s="302" t="s">
        <v>1698</v>
      </c>
      <c r="C104" s="31"/>
    </row>
    <row r="105" spans="2:24" ht="16.5" customHeight="1">
      <c r="B105" s="31"/>
      <c r="C105" s="31" t="s">
        <v>48</v>
      </c>
    </row>
    <row r="106" spans="2:24" ht="16.5" customHeight="1">
      <c r="D106" s="303" t="s">
        <v>451</v>
      </c>
      <c r="E106" s="30"/>
      <c r="F106" s="304"/>
      <c r="G106" s="305"/>
      <c r="H106" s="306" t="s">
        <v>24</v>
      </c>
      <c r="I106" s="307" t="s">
        <v>26</v>
      </c>
      <c r="J106" s="235"/>
      <c r="K106" s="309" t="s">
        <v>17</v>
      </c>
    </row>
    <row r="107" spans="2:24" ht="16.5" customHeight="1">
      <c r="D107" s="303" t="s">
        <v>452</v>
      </c>
      <c r="E107" s="30"/>
      <c r="F107" s="304"/>
      <c r="G107" s="305"/>
      <c r="H107" s="306" t="s">
        <v>24</v>
      </c>
      <c r="I107" s="307" t="s">
        <v>26</v>
      </c>
      <c r="J107" s="235"/>
      <c r="K107" s="309" t="s">
        <v>17</v>
      </c>
    </row>
    <row r="108" spans="2:24" ht="16.5" customHeight="1">
      <c r="D108" s="303" t="s">
        <v>453</v>
      </c>
      <c r="E108" s="30"/>
      <c r="F108" s="304"/>
      <c r="G108" s="305"/>
      <c r="H108" s="306" t="s">
        <v>24</v>
      </c>
      <c r="I108" s="307" t="s">
        <v>26</v>
      </c>
      <c r="J108" s="235"/>
      <c r="K108" s="309" t="s">
        <v>17</v>
      </c>
    </row>
    <row r="109" spans="2:24" ht="16.5" customHeight="1">
      <c r="D109" s="32" t="s">
        <v>694</v>
      </c>
      <c r="O109" s="895" t="s">
        <v>1060</v>
      </c>
      <c r="P109" s="896"/>
      <c r="Q109" s="896"/>
      <c r="R109" s="896"/>
      <c r="S109" s="896"/>
      <c r="T109" s="896"/>
      <c r="U109" s="896"/>
      <c r="V109" s="896"/>
      <c r="W109" s="1346"/>
      <c r="X109" s="1347"/>
    </row>
    <row r="110" spans="2:24" ht="16.5" customHeight="1">
      <c r="E110" s="818" t="s">
        <v>454</v>
      </c>
      <c r="F110" s="817"/>
      <c r="G110" s="305"/>
      <c r="H110" s="306" t="s">
        <v>715</v>
      </c>
      <c r="I110" s="307" t="s">
        <v>26</v>
      </c>
      <c r="J110" s="598"/>
      <c r="K110" s="309" t="s">
        <v>1452</v>
      </c>
      <c r="O110" s="83" t="s">
        <v>1061</v>
      </c>
      <c r="W110" s="599"/>
    </row>
    <row r="111" spans="2:24" ht="9.65" customHeight="1">
      <c r="L111" s="600"/>
    </row>
    <row r="112" spans="2:24" ht="16.5" customHeight="1">
      <c r="C112" s="31" t="s">
        <v>1699</v>
      </c>
    </row>
    <row r="113" spans="4:39" ht="40" customHeight="1">
      <c r="D113" s="303" t="s">
        <v>27</v>
      </c>
      <c r="E113" s="30"/>
      <c r="F113" s="304"/>
      <c r="G113" s="833" t="s">
        <v>5</v>
      </c>
      <c r="H113" s="1114"/>
      <c r="I113" s="833" t="s">
        <v>43</v>
      </c>
      <c r="J113" s="1114"/>
      <c r="K113" s="804" t="s">
        <v>657</v>
      </c>
      <c r="L113" s="1316"/>
      <c r="M113" s="875" t="s">
        <v>1700</v>
      </c>
      <c r="N113" s="864"/>
      <c r="O113" s="864"/>
      <c r="P113" s="864"/>
      <c r="Q113" s="864"/>
      <c r="R113" s="864"/>
      <c r="S113" s="1157"/>
      <c r="T113" s="1163" t="s">
        <v>1056</v>
      </c>
      <c r="U113" s="1079"/>
      <c r="V113" s="1080"/>
      <c r="W113" s="875" t="s">
        <v>30</v>
      </c>
      <c r="X113" s="1324"/>
    </row>
    <row r="114" spans="4:39" ht="16.5" customHeight="1">
      <c r="D114" s="1325" t="s">
        <v>35</v>
      </c>
      <c r="E114" s="314" t="s">
        <v>1059</v>
      </c>
      <c r="F114" s="314"/>
      <c r="G114" s="1327"/>
      <c r="H114" s="32" t="s">
        <v>31</v>
      </c>
      <c r="I114" s="1327"/>
      <c r="J114" s="32" t="s">
        <v>31</v>
      </c>
      <c r="K114" s="1327"/>
      <c r="L114" s="876" t="s">
        <v>31</v>
      </c>
      <c r="M114" s="601"/>
      <c r="N114" s="602"/>
      <c r="O114" s="603"/>
      <c r="P114" s="318" t="s">
        <v>28</v>
      </c>
      <c r="Q114" s="230"/>
      <c r="R114" s="231"/>
      <c r="S114" s="232"/>
      <c r="T114" s="322" t="s">
        <v>38</v>
      </c>
      <c r="U114" s="212"/>
      <c r="V114" s="212"/>
      <c r="W114" s="848"/>
      <c r="X114" s="848"/>
    </row>
    <row r="115" spans="4:39" ht="16.5" customHeight="1">
      <c r="D115" s="1325"/>
      <c r="E115" s="323"/>
      <c r="F115" s="323"/>
      <c r="G115" s="1332"/>
      <c r="H115" s="324"/>
      <c r="I115" s="1332"/>
      <c r="J115" s="324"/>
      <c r="K115" s="1328"/>
      <c r="L115" s="1348"/>
      <c r="M115" s="325" t="s">
        <v>29</v>
      </c>
      <c r="N115" s="598"/>
      <c r="O115" s="326" t="s">
        <v>34</v>
      </c>
      <c r="P115" s="324"/>
      <c r="Q115" s="324"/>
      <c r="R115" s="324"/>
      <c r="S115" s="327"/>
      <c r="T115" s="328" t="s">
        <v>39</v>
      </c>
      <c r="W115" s="848"/>
      <c r="X115" s="848"/>
    </row>
    <row r="116" spans="4:39" ht="16.5" customHeight="1">
      <c r="D116" s="1325"/>
      <c r="E116" s="314" t="s">
        <v>660</v>
      </c>
      <c r="F116" s="314"/>
      <c r="G116" s="944"/>
      <c r="H116" s="32" t="s">
        <v>31</v>
      </c>
      <c r="I116" s="944"/>
      <c r="J116" s="32" t="s">
        <v>31</v>
      </c>
      <c r="K116" s="1328"/>
      <c r="L116" s="1348"/>
      <c r="M116" s="601"/>
      <c r="N116" s="602"/>
      <c r="O116" s="603"/>
      <c r="P116" s="318" t="s">
        <v>28</v>
      </c>
      <c r="Q116" s="230"/>
      <c r="R116" s="231"/>
      <c r="S116" s="232"/>
      <c r="T116" s="220"/>
      <c r="W116" s="848"/>
      <c r="X116" s="848"/>
    </row>
    <row r="117" spans="4:39" ht="16.5" customHeight="1">
      <c r="D117" s="1325"/>
      <c r="E117" s="323" t="s">
        <v>661</v>
      </c>
      <c r="F117" s="323"/>
      <c r="G117" s="945"/>
      <c r="H117" s="324"/>
      <c r="I117" s="945"/>
      <c r="J117" s="324"/>
      <c r="K117" s="1328"/>
      <c r="L117" s="1348"/>
      <c r="M117" s="325" t="s">
        <v>29</v>
      </c>
      <c r="N117" s="598"/>
      <c r="O117" s="326" t="s">
        <v>34</v>
      </c>
      <c r="P117" s="324"/>
      <c r="Q117" s="324"/>
      <c r="R117" s="324"/>
      <c r="S117" s="327"/>
      <c r="T117" s="220"/>
      <c r="U117" s="235"/>
      <c r="V117" s="32" t="s">
        <v>20</v>
      </c>
      <c r="W117" s="848"/>
      <c r="X117" s="848"/>
    </row>
    <row r="118" spans="4:39" ht="16.5" hidden="1" customHeight="1">
      <c r="D118" s="1325"/>
      <c r="E118" s="329"/>
      <c r="F118" s="329"/>
      <c r="G118" s="963"/>
      <c r="H118" s="329"/>
      <c r="I118" s="1476"/>
      <c r="J118" s="329"/>
      <c r="K118" s="1328"/>
      <c r="L118" s="1348"/>
      <c r="M118" s="330"/>
      <c r="N118" s="331"/>
      <c r="O118" s="332"/>
      <c r="P118" s="333"/>
      <c r="Q118" s="330"/>
      <c r="R118" s="331"/>
      <c r="S118" s="332"/>
      <c r="T118" s="220"/>
      <c r="W118" s="844"/>
      <c r="X118" s="844"/>
    </row>
    <row r="119" spans="4:39" ht="16.5" hidden="1" customHeight="1">
      <c r="D119" s="1331"/>
      <c r="E119" s="334"/>
      <c r="F119" s="334"/>
      <c r="G119" s="964"/>
      <c r="H119" s="334"/>
      <c r="I119" s="1477"/>
      <c r="J119" s="334"/>
      <c r="K119" s="1328"/>
      <c r="L119" s="1348"/>
      <c r="M119" s="335"/>
      <c r="N119" s="336"/>
      <c r="O119" s="337"/>
      <c r="P119" s="334"/>
      <c r="Q119" s="334"/>
      <c r="R119" s="334"/>
      <c r="S119" s="338"/>
      <c r="T119" s="220"/>
      <c r="W119" s="844"/>
      <c r="X119" s="844"/>
    </row>
    <row r="120" spans="4:39" ht="16.5" customHeight="1">
      <c r="D120" s="913" t="s">
        <v>36</v>
      </c>
      <c r="E120" s="914"/>
      <c r="F120" s="915"/>
      <c r="G120" s="1350" t="s">
        <v>40</v>
      </c>
      <c r="H120" s="1351"/>
      <c r="I120" s="944"/>
      <c r="J120" s="32" t="s">
        <v>31</v>
      </c>
      <c r="K120" s="1329"/>
      <c r="L120" s="1348"/>
      <c r="M120" s="601"/>
      <c r="N120" s="602"/>
      <c r="O120" s="603"/>
      <c r="P120" s="318" t="s">
        <v>28</v>
      </c>
      <c r="Q120" s="230"/>
      <c r="R120" s="231"/>
      <c r="S120" s="232"/>
      <c r="T120" s="220"/>
      <c r="U120" s="235"/>
      <c r="V120" s="32" t="s">
        <v>21</v>
      </c>
      <c r="W120" s="848"/>
      <c r="X120" s="848"/>
      <c r="AG120" s="604"/>
      <c r="AM120" s="604"/>
    </row>
    <row r="121" spans="4:39" ht="16.5" customHeight="1">
      <c r="D121" s="1202"/>
      <c r="E121" s="1203"/>
      <c r="F121" s="1319"/>
      <c r="G121" s="991"/>
      <c r="H121" s="992"/>
      <c r="I121" s="945"/>
      <c r="J121" s="324"/>
      <c r="K121" s="1330"/>
      <c r="L121" s="1349"/>
      <c r="M121" s="325" t="s">
        <v>29</v>
      </c>
      <c r="N121" s="598"/>
      <c r="O121" s="326" t="s">
        <v>34</v>
      </c>
      <c r="P121" s="324"/>
      <c r="Q121" s="324"/>
      <c r="R121" s="324"/>
      <c r="S121" s="327"/>
      <c r="T121" s="220"/>
      <c r="U121" s="235"/>
      <c r="V121" s="32" t="s">
        <v>22</v>
      </c>
      <c r="W121" s="848"/>
      <c r="X121" s="848"/>
    </row>
    <row r="122" spans="4:39" ht="16.5" customHeight="1">
      <c r="D122" s="913" t="s">
        <v>37</v>
      </c>
      <c r="E122" s="914"/>
      <c r="F122" s="915"/>
      <c r="G122" s="944"/>
      <c r="H122" s="32" t="s">
        <v>31</v>
      </c>
      <c r="I122" s="944"/>
      <c r="J122" s="32" t="s">
        <v>31</v>
      </c>
      <c r="K122" s="989" t="s">
        <v>662</v>
      </c>
      <c r="L122" s="990"/>
      <c r="M122" s="601"/>
      <c r="N122" s="602"/>
      <c r="O122" s="603"/>
      <c r="P122" s="318" t="s">
        <v>28</v>
      </c>
      <c r="Q122" s="230"/>
      <c r="R122" s="231"/>
      <c r="S122" s="232"/>
      <c r="T122" s="220"/>
      <c r="W122" s="848"/>
      <c r="X122" s="848"/>
    </row>
    <row r="123" spans="4:39" ht="16.5" customHeight="1">
      <c r="D123" s="1202"/>
      <c r="E123" s="1203"/>
      <c r="F123" s="1319"/>
      <c r="G123" s="945"/>
      <c r="H123" s="324"/>
      <c r="I123" s="945"/>
      <c r="J123" s="324"/>
      <c r="K123" s="991"/>
      <c r="L123" s="992"/>
      <c r="M123" s="325" t="s">
        <v>29</v>
      </c>
      <c r="N123" s="598"/>
      <c r="O123" s="326" t="s">
        <v>34</v>
      </c>
      <c r="P123" s="324"/>
      <c r="Q123" s="324"/>
      <c r="R123" s="324"/>
      <c r="S123" s="327"/>
      <c r="T123" s="339"/>
      <c r="U123" s="324"/>
      <c r="V123" s="324"/>
      <c r="W123" s="848"/>
      <c r="X123" s="848"/>
    </row>
    <row r="124" spans="4:39" ht="16.5" customHeight="1">
      <c r="E124" s="83" t="s">
        <v>1701</v>
      </c>
    </row>
    <row r="125" spans="4:39" ht="16.5" customHeight="1">
      <c r="E125" s="83"/>
      <c r="F125" s="83" t="s">
        <v>772</v>
      </c>
    </row>
    <row r="126" spans="4:39" ht="16.5" customHeight="1">
      <c r="E126" s="83" t="s">
        <v>1516</v>
      </c>
    </row>
    <row r="127" spans="4:39" ht="16.5" customHeight="1">
      <c r="E127" s="83"/>
      <c r="F127" s="83" t="s">
        <v>1517</v>
      </c>
    </row>
    <row r="128" spans="4:39" ht="16.5" customHeight="1">
      <c r="E128" s="83" t="s">
        <v>1484</v>
      </c>
    </row>
    <row r="129" spans="3:24" ht="16.5" customHeight="1">
      <c r="E129" s="83" t="s">
        <v>1518</v>
      </c>
    </row>
    <row r="130" spans="3:24" ht="9.65" customHeight="1"/>
    <row r="131" spans="3:24" ht="12.65" customHeight="1"/>
    <row r="132" spans="3:24" ht="15.65" customHeight="1">
      <c r="P132" s="780" t="s">
        <v>32</v>
      </c>
      <c r="Q132" s="780"/>
      <c r="R132" s="780"/>
      <c r="S132" s="792">
        <f>$Q$9</f>
        <v>0</v>
      </c>
      <c r="T132" s="792"/>
      <c r="U132" s="792"/>
      <c r="V132" s="792"/>
      <c r="W132" s="792"/>
      <c r="X132" s="792"/>
    </row>
    <row r="133" spans="3:24" ht="16.5" customHeight="1">
      <c r="C133" s="31" t="s">
        <v>663</v>
      </c>
    </row>
    <row r="134" spans="3:24" ht="16.5" customHeight="1">
      <c r="D134" s="32" t="s">
        <v>41</v>
      </c>
    </row>
    <row r="135" spans="3:24" ht="16.5" customHeight="1">
      <c r="D135" s="799" t="s">
        <v>695</v>
      </c>
      <c r="E135" s="882"/>
      <c r="F135" s="883"/>
      <c r="G135" s="941"/>
      <c r="H135" s="942"/>
      <c r="I135" s="942"/>
      <c r="J135" s="942"/>
      <c r="K135" s="942"/>
      <c r="L135" s="942"/>
      <c r="M135" s="943"/>
    </row>
    <row r="136" spans="3:24" ht="16.5" customHeight="1">
      <c r="E136" s="340" t="s">
        <v>1519</v>
      </c>
    </row>
    <row r="137" spans="3:24" ht="16.5" customHeight="1">
      <c r="D137" s="818" t="s">
        <v>25</v>
      </c>
      <c r="E137" s="819"/>
      <c r="F137" s="820"/>
      <c r="G137" s="341" t="s">
        <v>26</v>
      </c>
      <c r="H137" s="598"/>
      <c r="I137" s="342" t="s">
        <v>18</v>
      </c>
      <c r="J137" s="212"/>
      <c r="K137" s="342"/>
      <c r="L137" s="212"/>
      <c r="M137" s="343"/>
    </row>
    <row r="138" spans="3:24" ht="16.5" customHeight="1">
      <c r="D138" s="818" t="s">
        <v>1806</v>
      </c>
      <c r="E138" s="819"/>
      <c r="F138" s="820"/>
      <c r="G138" s="305" t="s">
        <v>19</v>
      </c>
      <c r="H138" s="598"/>
      <c r="I138" s="342" t="s">
        <v>20</v>
      </c>
      <c r="J138" s="598"/>
      <c r="K138" s="342" t="s">
        <v>21</v>
      </c>
      <c r="L138" s="598"/>
      <c r="M138" s="343" t="s">
        <v>22</v>
      </c>
    </row>
    <row r="139" spans="3:24" ht="16.5" customHeight="1">
      <c r="D139" s="818" t="s">
        <v>223</v>
      </c>
      <c r="E139" s="819"/>
      <c r="F139" s="820"/>
      <c r="G139" s="305" t="s">
        <v>19</v>
      </c>
      <c r="H139" s="598"/>
      <c r="I139" s="342" t="s">
        <v>20</v>
      </c>
      <c r="J139" s="598"/>
      <c r="K139" s="342" t="s">
        <v>21</v>
      </c>
      <c r="L139" s="598"/>
      <c r="M139" s="343" t="s">
        <v>22</v>
      </c>
    </row>
    <row r="140" spans="3:24" ht="9.65" customHeight="1">
      <c r="J140" s="31"/>
    </row>
    <row r="141" spans="3:24" ht="16.5" customHeight="1">
      <c r="D141" s="32" t="s">
        <v>42</v>
      </c>
    </row>
    <row r="142" spans="3:24" ht="16.5" customHeight="1">
      <c r="D142" s="818" t="s">
        <v>696</v>
      </c>
      <c r="E142" s="819"/>
      <c r="F142" s="820"/>
      <c r="G142" s="941"/>
      <c r="H142" s="942"/>
      <c r="I142" s="942"/>
      <c r="J142" s="942"/>
      <c r="K142" s="942"/>
      <c r="L142" s="942"/>
      <c r="M142" s="943"/>
    </row>
    <row r="143" spans="3:24" ht="16.5" customHeight="1">
      <c r="E143" s="340" t="s">
        <v>1055</v>
      </c>
    </row>
    <row r="144" spans="3:24" ht="16.5" customHeight="1">
      <c r="D144" s="818" t="s">
        <v>25</v>
      </c>
      <c r="E144" s="819"/>
      <c r="F144" s="820"/>
      <c r="G144" s="341" t="s">
        <v>26</v>
      </c>
      <c r="H144" s="598"/>
      <c r="I144" s="342" t="s">
        <v>18</v>
      </c>
      <c r="J144" s="212"/>
      <c r="K144" s="342"/>
      <c r="L144" s="212"/>
      <c r="M144" s="343"/>
    </row>
    <row r="145" spans="3:22" ht="16.5" customHeight="1">
      <c r="D145" s="818" t="s">
        <v>1807</v>
      </c>
      <c r="E145" s="819"/>
      <c r="F145" s="820"/>
      <c r="G145" s="305" t="s">
        <v>19</v>
      </c>
      <c r="H145" s="598"/>
      <c r="I145" s="342" t="s">
        <v>20</v>
      </c>
      <c r="J145" s="598"/>
      <c r="K145" s="342" t="s">
        <v>21</v>
      </c>
      <c r="L145" s="598"/>
      <c r="M145" s="343" t="s">
        <v>22</v>
      </c>
    </row>
    <row r="146" spans="3:22" ht="16.5" customHeight="1">
      <c r="E146" s="83" t="s">
        <v>761</v>
      </c>
    </row>
    <row r="147" spans="3:22" ht="16.5" customHeight="1">
      <c r="E147" s="83" t="s">
        <v>664</v>
      </c>
    </row>
    <row r="148" spans="3:22" ht="9.65" customHeight="1"/>
    <row r="149" spans="3:22" ht="16.5" customHeight="1">
      <c r="C149" s="31" t="s">
        <v>1520</v>
      </c>
    </row>
    <row r="150" spans="3:22" ht="16.5" customHeight="1">
      <c r="D150" s="812" t="s">
        <v>1837</v>
      </c>
      <c r="E150" s="1289"/>
      <c r="F150" s="1289"/>
      <c r="G150" s="1289"/>
      <c r="H150" s="1289"/>
      <c r="I150" s="1289"/>
      <c r="J150" s="941"/>
      <c r="K150" s="942"/>
      <c r="L150" s="942"/>
      <c r="M150" s="942"/>
      <c r="N150" s="943"/>
    </row>
    <row r="151" spans="3:22" ht="16.5" customHeight="1">
      <c r="D151" s="812" t="s">
        <v>224</v>
      </c>
      <c r="E151" s="1289"/>
      <c r="F151" s="1289"/>
      <c r="G151" s="1289"/>
      <c r="H151" s="1289"/>
      <c r="I151" s="1289"/>
      <c r="J151" s="938"/>
      <c r="K151" s="1019"/>
      <c r="L151" s="838"/>
      <c r="M151" s="838"/>
      <c r="N151" s="839"/>
    </row>
    <row r="152" spans="3:22" ht="16.5" customHeight="1">
      <c r="E152" s="83" t="s">
        <v>1522</v>
      </c>
    </row>
    <row r="153" spans="3:22" ht="16.5" customHeight="1">
      <c r="E153" s="1291" t="s">
        <v>1521</v>
      </c>
      <c r="F153" s="1292"/>
      <c r="G153" s="1292"/>
      <c r="H153" s="1292"/>
      <c r="I153" s="1292"/>
      <c r="J153" s="1292"/>
      <c r="K153" s="1292"/>
      <c r="L153" s="1292"/>
      <c r="M153" s="1292"/>
      <c r="N153" s="1292"/>
      <c r="O153" s="1292"/>
      <c r="P153" s="1292"/>
      <c r="Q153" s="1292"/>
      <c r="R153" s="1292"/>
      <c r="S153" s="1292"/>
      <c r="T153" s="1292"/>
      <c r="U153" s="1292"/>
    </row>
    <row r="154" spans="3:22" ht="9.65" customHeight="1"/>
    <row r="155" spans="3:22" ht="16.5" customHeight="1">
      <c r="C155" s="31" t="s">
        <v>6</v>
      </c>
    </row>
    <row r="156" spans="3:22" ht="16.5" customHeight="1">
      <c r="C156" s="31"/>
      <c r="D156" s="959" t="s">
        <v>1816</v>
      </c>
      <c r="E156" s="959"/>
      <c r="F156" s="959"/>
      <c r="G156" s="959"/>
      <c r="H156" s="959"/>
      <c r="I156" s="959"/>
      <c r="J156" s="959"/>
      <c r="K156" s="959"/>
      <c r="L156" s="959"/>
      <c r="M156" s="959"/>
      <c r="N156" s="959"/>
      <c r="O156" s="959"/>
      <c r="P156" s="959"/>
      <c r="Q156" s="959"/>
      <c r="R156" s="852"/>
      <c r="S156" s="235"/>
      <c r="T156" s="343" t="s">
        <v>31</v>
      </c>
    </row>
    <row r="157" spans="3:22" ht="16.5" customHeight="1">
      <c r="C157" s="31"/>
      <c r="D157" s="959" t="s">
        <v>1817</v>
      </c>
      <c r="E157" s="959"/>
      <c r="F157" s="959"/>
      <c r="G157" s="959"/>
      <c r="H157" s="959"/>
      <c r="I157" s="959"/>
      <c r="J157" s="959"/>
      <c r="K157" s="959"/>
      <c r="L157" s="959"/>
      <c r="M157" s="959"/>
      <c r="N157" s="959"/>
      <c r="O157" s="959"/>
      <c r="P157" s="959"/>
      <c r="Q157" s="959"/>
      <c r="R157" s="852"/>
      <c r="S157" s="235"/>
      <c r="T157" s="343" t="s">
        <v>31</v>
      </c>
    </row>
    <row r="158" spans="3:22" ht="16.5" customHeight="1">
      <c r="C158" s="31"/>
      <c r="D158" s="959" t="s">
        <v>1852</v>
      </c>
      <c r="E158" s="959"/>
      <c r="F158" s="959"/>
      <c r="G158" s="959"/>
      <c r="H158" s="959"/>
      <c r="I158" s="959"/>
      <c r="J158" s="959"/>
      <c r="K158" s="959"/>
      <c r="L158" s="959"/>
      <c r="M158" s="959"/>
      <c r="N158" s="959"/>
      <c r="O158" s="959"/>
      <c r="P158" s="959"/>
      <c r="Q158" s="959"/>
      <c r="R158" s="852"/>
      <c r="S158" s="235"/>
      <c r="T158" s="343" t="s">
        <v>31</v>
      </c>
    </row>
    <row r="159" spans="3:22" ht="16.5" customHeight="1">
      <c r="C159" s="31"/>
    </row>
    <row r="160" spans="3:22" ht="37" customHeight="1">
      <c r="D160" s="303" t="s">
        <v>47</v>
      </c>
      <c r="E160" s="30"/>
      <c r="F160" s="30"/>
      <c r="G160" s="30"/>
      <c r="H160" s="30"/>
      <c r="I160" s="875" t="s">
        <v>43</v>
      </c>
      <c r="J160" s="1318"/>
      <c r="K160" s="875" t="s">
        <v>1700</v>
      </c>
      <c r="L160" s="864"/>
      <c r="M160" s="864"/>
      <c r="N160" s="864"/>
      <c r="O160" s="864"/>
      <c r="P160" s="864"/>
      <c r="Q160" s="1157"/>
      <c r="R160" s="1163" t="s">
        <v>1056</v>
      </c>
      <c r="S160" s="1079"/>
      <c r="T160" s="1080"/>
      <c r="U160" s="875" t="s">
        <v>30</v>
      </c>
      <c r="V160" s="1324"/>
    </row>
    <row r="161" spans="3:25" ht="16.5" customHeight="1">
      <c r="D161" s="1325" t="s">
        <v>46</v>
      </c>
      <c r="E161" s="314" t="s">
        <v>1853</v>
      </c>
      <c r="F161" s="314"/>
      <c r="G161" s="314"/>
      <c r="H161" s="314"/>
      <c r="I161" s="1317"/>
      <c r="J161" s="345" t="s">
        <v>31</v>
      </c>
      <c r="K161" s="601"/>
      <c r="L161" s="602"/>
      <c r="M161" s="603"/>
      <c r="N161" s="318" t="s">
        <v>28</v>
      </c>
      <c r="O161" s="230"/>
      <c r="P161" s="231"/>
      <c r="Q161" s="232"/>
      <c r="R161" s="322" t="s">
        <v>38</v>
      </c>
      <c r="S161" s="212"/>
      <c r="T161" s="212"/>
      <c r="U161" s="848"/>
      <c r="V161" s="848"/>
    </row>
    <row r="162" spans="3:25" ht="16.5" customHeight="1">
      <c r="D162" s="1325"/>
      <c r="E162" s="346"/>
      <c r="F162" s="323"/>
      <c r="G162" s="323"/>
      <c r="H162" s="323"/>
      <c r="I162" s="1317"/>
      <c r="J162" s="327"/>
      <c r="K162" s="325" t="s">
        <v>29</v>
      </c>
      <c r="L162" s="598"/>
      <c r="M162" s="326" t="s">
        <v>34</v>
      </c>
      <c r="N162" s="324"/>
      <c r="O162" s="324"/>
      <c r="P162" s="324"/>
      <c r="Q162" s="327"/>
      <c r="R162" s="328" t="s">
        <v>39</v>
      </c>
      <c r="U162" s="848"/>
      <c r="V162" s="848"/>
    </row>
    <row r="163" spans="3:25" ht="16.5" customHeight="1">
      <c r="D163" s="1325"/>
      <c r="E163" s="347" t="s">
        <v>1854</v>
      </c>
      <c r="F163" s="348"/>
      <c r="G163" s="349"/>
      <c r="H163" s="349"/>
      <c r="I163" s="605"/>
      <c r="J163" s="345" t="s">
        <v>31</v>
      </c>
      <c r="K163" s="601"/>
      <c r="L163" s="602"/>
      <c r="M163" s="603"/>
      <c r="N163" s="318" t="s">
        <v>28</v>
      </c>
      <c r="O163" s="230"/>
      <c r="P163" s="231"/>
      <c r="Q163" s="232"/>
      <c r="R163" s="220"/>
      <c r="S163" s="235"/>
      <c r="T163" s="32" t="s">
        <v>20</v>
      </c>
      <c r="U163" s="848"/>
      <c r="V163" s="848"/>
    </row>
    <row r="164" spans="3:25" ht="16.5" customHeight="1">
      <c r="D164" s="1325"/>
      <c r="E164" s="346" t="s">
        <v>45</v>
      </c>
      <c r="F164" s="351"/>
      <c r="G164" s="323"/>
      <c r="H164" s="323"/>
      <c r="I164" s="606"/>
      <c r="J164" s="327"/>
      <c r="K164" s="325" t="s">
        <v>29</v>
      </c>
      <c r="L164" s="598"/>
      <c r="M164" s="326" t="s">
        <v>34</v>
      </c>
      <c r="N164" s="324"/>
      <c r="O164" s="324"/>
      <c r="P164" s="324"/>
      <c r="Q164" s="327"/>
      <c r="R164" s="220"/>
      <c r="S164" s="235"/>
      <c r="T164" s="32" t="s">
        <v>21</v>
      </c>
      <c r="U164" s="848"/>
      <c r="V164" s="848"/>
    </row>
    <row r="165" spans="3:25" ht="16.5" hidden="1" customHeight="1">
      <c r="D165" s="1325"/>
      <c r="E165" s="353" t="s">
        <v>7</v>
      </c>
      <c r="F165" s="354"/>
      <c r="G165" s="353"/>
      <c r="H165" s="353"/>
      <c r="I165" s="1317"/>
      <c r="J165" s="345" t="s">
        <v>31</v>
      </c>
      <c r="K165" s="330"/>
      <c r="L165" s="331"/>
      <c r="M165" s="332"/>
      <c r="N165" s="333"/>
      <c r="O165" s="330"/>
      <c r="P165" s="331"/>
      <c r="Q165" s="332"/>
      <c r="R165" s="220"/>
      <c r="U165" s="848"/>
      <c r="V165" s="848"/>
    </row>
    <row r="166" spans="3:25" ht="16.5" hidden="1" customHeight="1">
      <c r="D166" s="1325"/>
      <c r="E166" s="355"/>
      <c r="F166" s="356"/>
      <c r="G166" s="356"/>
      <c r="H166" s="356"/>
      <c r="I166" s="1317"/>
      <c r="J166" s="327"/>
      <c r="K166" s="335"/>
      <c r="L166" s="336"/>
      <c r="M166" s="337"/>
      <c r="N166" s="334"/>
      <c r="O166" s="334"/>
      <c r="P166" s="334"/>
      <c r="Q166" s="338"/>
      <c r="R166" s="220"/>
      <c r="S166" s="235"/>
      <c r="T166" s="32" t="s">
        <v>21</v>
      </c>
      <c r="U166" s="848"/>
      <c r="V166" s="848"/>
    </row>
    <row r="167" spans="3:25" ht="16.5" customHeight="1">
      <c r="D167" s="1276"/>
      <c r="E167" s="314" t="s">
        <v>8</v>
      </c>
      <c r="F167" s="357"/>
      <c r="G167" s="314"/>
      <c r="H167" s="314"/>
      <c r="I167" s="1317"/>
      <c r="J167" s="345" t="s">
        <v>31</v>
      </c>
      <c r="K167" s="601"/>
      <c r="L167" s="602"/>
      <c r="M167" s="603"/>
      <c r="N167" s="318" t="s">
        <v>28</v>
      </c>
      <c r="O167" s="230"/>
      <c r="P167" s="231"/>
      <c r="Q167" s="232"/>
      <c r="R167" s="220"/>
      <c r="S167" s="235"/>
      <c r="T167" s="32" t="s">
        <v>22</v>
      </c>
      <c r="U167" s="848"/>
      <c r="V167" s="848"/>
    </row>
    <row r="168" spans="3:25" ht="16.5" customHeight="1">
      <c r="D168" s="1326"/>
      <c r="E168" s="346"/>
      <c r="F168" s="323"/>
      <c r="G168" s="323"/>
      <c r="H168" s="323"/>
      <c r="I168" s="1317"/>
      <c r="J168" s="327"/>
      <c r="K168" s="325" t="s">
        <v>29</v>
      </c>
      <c r="L168" s="598"/>
      <c r="M168" s="326" t="s">
        <v>34</v>
      </c>
      <c r="N168" s="324"/>
      <c r="O168" s="324"/>
      <c r="P168" s="324"/>
      <c r="Q168" s="327"/>
      <c r="R168" s="339"/>
      <c r="S168" s="324"/>
      <c r="T168" s="327"/>
      <c r="U168" s="848"/>
      <c r="V168" s="848"/>
    </row>
    <row r="169" spans="3:25" ht="16.5" customHeight="1">
      <c r="E169" s="960" t="s">
        <v>1808</v>
      </c>
      <c r="F169" s="960"/>
      <c r="G169" s="960"/>
      <c r="H169" s="960"/>
      <c r="I169" s="960"/>
      <c r="J169" s="960"/>
      <c r="K169" s="960"/>
      <c r="L169" s="960"/>
      <c r="M169" s="960"/>
      <c r="N169" s="960"/>
      <c r="O169" s="960"/>
      <c r="P169" s="960"/>
      <c r="Q169" s="960"/>
      <c r="R169" s="960"/>
      <c r="S169" s="960"/>
      <c r="T169" s="960"/>
      <c r="U169" s="960"/>
      <c r="V169" s="960"/>
      <c r="W169" s="960"/>
      <c r="X169" s="960"/>
      <c r="Y169" s="960"/>
    </row>
    <row r="170" spans="3:25" ht="16.5" customHeight="1">
      <c r="E170" s="83" t="s">
        <v>1524</v>
      </c>
    </row>
    <row r="171" spans="3:25" ht="16.5" customHeight="1">
      <c r="E171" s="83" t="s">
        <v>759</v>
      </c>
    </row>
    <row r="172" spans="3:25" ht="16.5" customHeight="1">
      <c r="E172" s="83" t="s">
        <v>1523</v>
      </c>
    </row>
    <row r="173" spans="3:25" ht="10" customHeight="1"/>
    <row r="174" spans="3:25" ht="16.5" customHeight="1">
      <c r="C174" s="31" t="s">
        <v>1446</v>
      </c>
    </row>
    <row r="175" spans="3:25" ht="15.65" customHeight="1">
      <c r="C175" s="31"/>
      <c r="D175" s="358" t="s">
        <v>1447</v>
      </c>
    </row>
    <row r="176" spans="3:25" ht="16.5" customHeight="1">
      <c r="D176" s="303" t="s">
        <v>1868</v>
      </c>
      <c r="E176" s="30"/>
      <c r="F176" s="30"/>
      <c r="G176" s="30"/>
      <c r="H176" s="30"/>
      <c r="I176" s="30"/>
      <c r="J176" s="30"/>
      <c r="K176" s="30"/>
      <c r="L176" s="30"/>
      <c r="M176" s="359"/>
      <c r="N176" s="1322"/>
      <c r="O176" s="1323"/>
      <c r="P176" s="343" t="s">
        <v>49</v>
      </c>
    </row>
    <row r="177" spans="3:24" ht="16.5" customHeight="1">
      <c r="D177" s="303" t="s">
        <v>1449</v>
      </c>
      <c r="E177" s="30"/>
      <c r="F177" s="30"/>
      <c r="G177" s="30"/>
      <c r="H177" s="30"/>
      <c r="I177" s="30"/>
      <c r="J177" s="30"/>
      <c r="K177" s="30"/>
      <c r="L177" s="30"/>
      <c r="M177" s="360"/>
      <c r="N177" s="977">
        <f>I161+I163+I164+I167</f>
        <v>0</v>
      </c>
      <c r="O177" s="789"/>
      <c r="P177" s="343" t="s">
        <v>49</v>
      </c>
    </row>
    <row r="178" spans="3:24" ht="16.5" customHeight="1">
      <c r="D178" s="303" t="s">
        <v>1450</v>
      </c>
      <c r="E178" s="30"/>
      <c r="F178" s="30"/>
      <c r="G178" s="30"/>
      <c r="H178" s="30"/>
      <c r="I178" s="30"/>
      <c r="J178" s="30"/>
      <c r="K178" s="30"/>
      <c r="L178" s="30"/>
      <c r="M178" s="360"/>
      <c r="N178" s="1320" t="e">
        <f>N176/N177</f>
        <v>#DIV/0!</v>
      </c>
      <c r="O178" s="1321"/>
      <c r="P178" s="361" t="e">
        <f>IF(N178&lt;=1/3,"○","×")</f>
        <v>#DIV/0!</v>
      </c>
    </row>
    <row r="179" spans="3:24" ht="16" customHeight="1">
      <c r="C179" s="31"/>
      <c r="D179" s="358" t="s">
        <v>1451</v>
      </c>
    </row>
    <row r="180" spans="3:24" ht="16.5" customHeight="1">
      <c r="D180" s="303" t="s">
        <v>1525</v>
      </c>
      <c r="E180" s="30"/>
      <c r="F180" s="30"/>
      <c r="G180" s="30"/>
      <c r="H180" s="30"/>
      <c r="I180" s="30"/>
      <c r="J180" s="30"/>
      <c r="K180" s="30"/>
      <c r="L180" s="30"/>
      <c r="M180" s="359"/>
      <c r="N180" s="1322"/>
      <c r="O180" s="1323"/>
      <c r="P180" s="343" t="s">
        <v>49</v>
      </c>
    </row>
    <row r="181" spans="3:24" ht="16.5" customHeight="1">
      <c r="D181" s="303" t="s">
        <v>1449</v>
      </c>
      <c r="E181" s="30"/>
      <c r="F181" s="30"/>
      <c r="G181" s="30"/>
      <c r="H181" s="30"/>
      <c r="I181" s="30"/>
      <c r="J181" s="30"/>
      <c r="K181" s="30"/>
      <c r="L181" s="30"/>
      <c r="M181" s="360"/>
      <c r="N181" s="977">
        <f>I161+I163+I164+I167</f>
        <v>0</v>
      </c>
      <c r="O181" s="789"/>
      <c r="P181" s="343" t="s">
        <v>49</v>
      </c>
    </row>
    <row r="182" spans="3:24" ht="16.5" customHeight="1">
      <c r="D182" s="303" t="s">
        <v>1526</v>
      </c>
      <c r="E182" s="30"/>
      <c r="F182" s="30"/>
      <c r="G182" s="30"/>
      <c r="H182" s="30"/>
      <c r="I182" s="30"/>
      <c r="J182" s="30"/>
      <c r="K182" s="30"/>
      <c r="L182" s="30"/>
      <c r="M182" s="360"/>
      <c r="N182" s="1320" t="e">
        <f>N180/N181</f>
        <v>#DIV/0!</v>
      </c>
      <c r="O182" s="1321"/>
      <c r="P182" s="361" t="e">
        <f>IF(N182&lt;=0.5,"○","×")</f>
        <v>#DIV/0!</v>
      </c>
    </row>
    <row r="183" spans="3:24" ht="16.5" customHeight="1">
      <c r="E183" s="1291" t="s">
        <v>1527</v>
      </c>
      <c r="F183" s="1292"/>
      <c r="G183" s="1292"/>
      <c r="H183" s="1292"/>
      <c r="I183" s="1292"/>
      <c r="J183" s="1292"/>
      <c r="K183" s="1292"/>
      <c r="L183" s="1292"/>
      <c r="M183" s="1292"/>
      <c r="N183" s="1292"/>
      <c r="O183" s="1292"/>
      <c r="P183" s="1292"/>
      <c r="Q183" s="1292"/>
      <c r="R183" s="1292"/>
      <c r="S183" s="1292"/>
      <c r="T183" s="1292"/>
      <c r="U183" s="1292"/>
      <c r="V183" s="1292"/>
      <c r="W183" s="1292"/>
      <c r="X183" s="1292"/>
    </row>
    <row r="184" spans="3:24" ht="16.5" customHeight="1">
      <c r="E184" s="1291" t="s">
        <v>1819</v>
      </c>
      <c r="F184" s="1292"/>
      <c r="G184" s="1292"/>
      <c r="H184" s="1292"/>
      <c r="I184" s="1292"/>
      <c r="J184" s="1292"/>
      <c r="K184" s="1292"/>
      <c r="L184" s="1292"/>
      <c r="M184" s="1292"/>
      <c r="N184" s="1292"/>
      <c r="O184" s="1292"/>
      <c r="P184" s="1292"/>
      <c r="Q184" s="1292"/>
      <c r="R184" s="1292"/>
      <c r="S184" s="1292"/>
      <c r="T184" s="1292"/>
      <c r="U184" s="1292"/>
      <c r="V184" s="1292"/>
      <c r="W184" s="1292"/>
      <c r="X184" s="1292"/>
    </row>
    <row r="185" spans="3:24" ht="16.5" customHeight="1">
      <c r="E185" s="83" t="s">
        <v>1820</v>
      </c>
    </row>
    <row r="186" spans="3:24" ht="15.65" customHeight="1"/>
    <row r="187" spans="3:24" ht="12" customHeight="1"/>
    <row r="188" spans="3:24" ht="15.65" customHeight="1">
      <c r="P188" s="780" t="s">
        <v>32</v>
      </c>
      <c r="Q188" s="780"/>
      <c r="R188" s="780"/>
      <c r="S188" s="792">
        <f>$Q$9</f>
        <v>0</v>
      </c>
      <c r="T188" s="792"/>
      <c r="U188" s="792"/>
      <c r="V188" s="792"/>
      <c r="W188" s="792"/>
      <c r="X188" s="792"/>
    </row>
    <row r="189" spans="3:24" ht="15.65" customHeight="1">
      <c r="S189" s="607"/>
      <c r="T189" s="607"/>
      <c r="U189" s="607"/>
      <c r="V189" s="607"/>
      <c r="W189" s="607"/>
      <c r="X189" s="607"/>
    </row>
    <row r="190" spans="3:24" ht="16.5" customHeight="1">
      <c r="C190" s="31" t="s">
        <v>50</v>
      </c>
    </row>
    <row r="191" spans="3:24" ht="16.5" customHeight="1">
      <c r="D191" s="32" t="s">
        <v>670</v>
      </c>
      <c r="E191" s="32" t="s">
        <v>671</v>
      </c>
    </row>
    <row r="192" spans="3:24" ht="16.5" customHeight="1">
      <c r="D192" s="363" t="s">
        <v>1702</v>
      </c>
      <c r="E192" s="364"/>
      <c r="F192" s="364"/>
      <c r="G192" s="364"/>
      <c r="H192" s="364"/>
      <c r="I192" s="364"/>
      <c r="J192" s="364"/>
      <c r="K192" s="364"/>
      <c r="L192" s="364"/>
      <c r="M192" s="364"/>
      <c r="N192" s="364"/>
      <c r="O192" s="364"/>
      <c r="P192" s="364"/>
      <c r="Q192" s="364"/>
      <c r="R192" s="364"/>
      <c r="S192" s="365"/>
    </row>
    <row r="193" spans="3:20" ht="3" customHeight="1"/>
    <row r="194" spans="3:20" ht="16.5" customHeight="1">
      <c r="E194" s="1020" t="s">
        <v>667</v>
      </c>
      <c r="F194" s="1021"/>
      <c r="G194" s="1021"/>
      <c r="H194" s="1021"/>
      <c r="I194" s="1021"/>
      <c r="J194" s="1022"/>
    </row>
    <row r="195" spans="3:20" ht="9.65" customHeight="1">
      <c r="E195" s="608"/>
      <c r="F195" s="608"/>
      <c r="G195" s="608"/>
      <c r="H195" s="608"/>
      <c r="I195" s="608"/>
      <c r="J195" s="608"/>
    </row>
    <row r="196" spans="3:20" ht="16.5" customHeight="1">
      <c r="D196" s="32" t="s">
        <v>762</v>
      </c>
      <c r="E196" s="32" t="s">
        <v>763</v>
      </c>
    </row>
    <row r="197" spans="3:20" ht="16.5" customHeight="1">
      <c r="E197" s="32" t="s">
        <v>672</v>
      </c>
    </row>
    <row r="198" spans="3:20" ht="16.5" customHeight="1">
      <c r="E198" s="32" t="s">
        <v>1846</v>
      </c>
    </row>
    <row r="199" spans="3:20" ht="16.5" customHeight="1">
      <c r="E199" s="1023" t="s">
        <v>636</v>
      </c>
      <c r="F199" s="1023"/>
      <c r="G199" s="1023"/>
    </row>
    <row r="200" spans="3:20" ht="3" customHeight="1"/>
    <row r="201" spans="3:20" ht="16.5" customHeight="1">
      <c r="D201" s="303" t="s">
        <v>51</v>
      </c>
      <c r="E201" s="30"/>
      <c r="F201" s="30"/>
      <c r="G201" s="30"/>
      <c r="H201" s="359"/>
      <c r="I201" s="781"/>
      <c r="J201" s="838"/>
      <c r="K201" s="838"/>
      <c r="L201" s="838"/>
      <c r="M201" s="838"/>
      <c r="N201" s="838"/>
      <c r="O201" s="838"/>
      <c r="P201" s="838"/>
      <c r="Q201" s="838"/>
      <c r="R201" s="839"/>
    </row>
    <row r="202" spans="3:20" ht="16.5" customHeight="1">
      <c r="H202" s="600"/>
      <c r="I202" s="39"/>
      <c r="J202" s="39"/>
      <c r="K202" s="39"/>
      <c r="L202" s="39"/>
      <c r="M202" s="39"/>
      <c r="N202" s="39"/>
      <c r="O202" s="39"/>
      <c r="P202" s="609"/>
      <c r="Q202" s="609"/>
      <c r="R202" s="609"/>
    </row>
    <row r="203" spans="3:20" ht="15.65" customHeight="1">
      <c r="C203" s="31" t="s">
        <v>1534</v>
      </c>
    </row>
    <row r="204" spans="3:20" ht="32.15" customHeight="1">
      <c r="D204" s="816"/>
      <c r="E204" s="865"/>
      <c r="F204" s="866"/>
      <c r="G204" s="959" t="s">
        <v>1528</v>
      </c>
      <c r="H204" s="959"/>
      <c r="I204" s="959"/>
      <c r="J204" s="959"/>
      <c r="K204" s="1458" t="s">
        <v>1529</v>
      </c>
      <c r="L204" s="959"/>
      <c r="M204" s="1458" t="s">
        <v>43</v>
      </c>
      <c r="N204" s="959"/>
      <c r="O204" s="875" t="s">
        <v>1703</v>
      </c>
      <c r="P204" s="1459"/>
      <c r="Q204" s="1459"/>
      <c r="R204" s="1460"/>
      <c r="S204" s="1460"/>
      <c r="T204" s="1318"/>
    </row>
    <row r="205" spans="3:20" ht="15.65" customHeight="1">
      <c r="D205" s="852" t="s">
        <v>1530</v>
      </c>
      <c r="E205" s="853"/>
      <c r="F205" s="854"/>
      <c r="G205" s="801"/>
      <c r="H205" s="802"/>
      <c r="I205" s="802"/>
      <c r="J205" s="802"/>
      <c r="K205" s="235"/>
      <c r="L205" s="372" t="s">
        <v>49</v>
      </c>
      <c r="M205" s="235"/>
      <c r="N205" s="372" t="s">
        <v>49</v>
      </c>
      <c r="O205" s="230"/>
      <c r="P205" s="231"/>
      <c r="Q205" s="232"/>
      <c r="R205" s="373" t="s">
        <v>28</v>
      </c>
      <c r="S205" s="342"/>
      <c r="T205" s="343"/>
    </row>
    <row r="206" spans="3:20" ht="15.65" customHeight="1">
      <c r="E206" s="83" t="s">
        <v>1531</v>
      </c>
    </row>
    <row r="207" spans="3:20" ht="15.65" customHeight="1">
      <c r="E207" s="83" t="s">
        <v>1535</v>
      </c>
    </row>
    <row r="208" spans="3:20" ht="15.65" customHeight="1">
      <c r="E208" s="83" t="s">
        <v>1532</v>
      </c>
    </row>
    <row r="209" spans="2:25" ht="15.65" customHeight="1">
      <c r="E209" s="83" t="s">
        <v>1533</v>
      </c>
    </row>
    <row r="210" spans="2:25" ht="15.65" customHeight="1"/>
    <row r="211" spans="2:25" ht="12" customHeight="1"/>
    <row r="212" spans="2:25" ht="15.65" customHeight="1">
      <c r="P212" s="780" t="s">
        <v>32</v>
      </c>
      <c r="Q212" s="780"/>
      <c r="R212" s="780"/>
      <c r="S212" s="792">
        <f>$Q$9</f>
        <v>0</v>
      </c>
      <c r="T212" s="792"/>
      <c r="U212" s="792"/>
      <c r="V212" s="792"/>
      <c r="W212" s="792"/>
      <c r="X212" s="792"/>
    </row>
    <row r="213" spans="2:25" ht="15.65" customHeight="1">
      <c r="S213" s="607"/>
      <c r="T213" s="607"/>
      <c r="U213" s="607"/>
      <c r="V213" s="607"/>
      <c r="W213" s="607"/>
      <c r="X213" s="607"/>
    </row>
    <row r="214" spans="2:25" ht="16.5" customHeight="1">
      <c r="B214" s="302" t="s">
        <v>1707</v>
      </c>
    </row>
    <row r="215" spans="2:25" ht="16.5" customHeight="1">
      <c r="C215" s="31" t="s">
        <v>1704</v>
      </c>
    </row>
    <row r="216" spans="2:25" ht="16.5" customHeight="1">
      <c r="E216" s="83" t="s">
        <v>1586</v>
      </c>
    </row>
    <row r="217" spans="2:25" ht="16.5" customHeight="1">
      <c r="D217" s="374" t="s">
        <v>74</v>
      </c>
      <c r="E217" s="347"/>
      <c r="F217" s="349"/>
      <c r="G217" s="349"/>
      <c r="H217" s="349"/>
      <c r="I217" s="349"/>
      <c r="J217" s="349"/>
      <c r="K217" s="610"/>
      <c r="L217" s="611"/>
      <c r="M217" s="612"/>
      <c r="N217" s="610"/>
      <c r="O217" s="611"/>
      <c r="P217" s="612"/>
      <c r="Q217" s="610"/>
      <c r="R217" s="611"/>
      <c r="S217" s="612"/>
      <c r="T217" s="610"/>
      <c r="U217" s="611"/>
      <c r="V217" s="612"/>
      <c r="W217" s="610"/>
      <c r="X217" s="611"/>
      <c r="Y217" s="612"/>
    </row>
    <row r="218" spans="2:25" ht="16.5" customHeight="1">
      <c r="D218" s="379" t="s">
        <v>673</v>
      </c>
      <c r="E218" s="380"/>
      <c r="F218" s="381"/>
      <c r="G218" s="381"/>
      <c r="H218" s="381"/>
      <c r="I218" s="381"/>
      <c r="J218" s="381"/>
      <c r="K218" s="613"/>
      <c r="L218" s="614"/>
      <c r="M218" s="384"/>
      <c r="N218" s="613"/>
      <c r="O218" s="614"/>
      <c r="P218" s="384"/>
      <c r="Q218" s="613"/>
      <c r="R218" s="614"/>
      <c r="S218" s="384"/>
      <c r="T218" s="613"/>
      <c r="U218" s="614"/>
      <c r="V218" s="384"/>
      <c r="W218" s="613"/>
      <c r="X218" s="614"/>
      <c r="Y218" s="384"/>
    </row>
    <row r="219" spans="2:25" ht="16.5" customHeight="1">
      <c r="D219" s="374" t="s">
        <v>654</v>
      </c>
      <c r="E219" s="347"/>
      <c r="F219" s="349"/>
      <c r="G219" s="349"/>
      <c r="H219" s="349"/>
      <c r="I219" s="349"/>
      <c r="J219" s="349"/>
      <c r="K219" s="1355"/>
      <c r="L219" s="1356"/>
      <c r="M219" s="1357"/>
      <c r="N219" s="1355"/>
      <c r="O219" s="1356"/>
      <c r="P219" s="1357"/>
      <c r="Q219" s="1355"/>
      <c r="R219" s="1356"/>
      <c r="S219" s="1357"/>
      <c r="T219" s="1355"/>
      <c r="U219" s="1356"/>
      <c r="V219" s="1357"/>
      <c r="W219" s="1355"/>
      <c r="X219" s="1356"/>
      <c r="Y219" s="1357"/>
    </row>
    <row r="220" spans="2:25" ht="16.5" customHeight="1">
      <c r="D220" s="379" t="s">
        <v>656</v>
      </c>
      <c r="E220" s="380"/>
      <c r="F220" s="381"/>
      <c r="G220" s="381"/>
      <c r="H220" s="381"/>
      <c r="I220" s="381"/>
      <c r="J220" s="381"/>
      <c r="K220" s="1352"/>
      <c r="L220" s="1353"/>
      <c r="M220" s="1354"/>
      <c r="N220" s="1352"/>
      <c r="O220" s="1353"/>
      <c r="P220" s="1354"/>
      <c r="Q220" s="1352"/>
      <c r="R220" s="1353"/>
      <c r="S220" s="1354"/>
      <c r="T220" s="1352"/>
      <c r="U220" s="1353"/>
      <c r="V220" s="1354"/>
      <c r="W220" s="1352"/>
      <c r="X220" s="1353"/>
      <c r="Y220" s="1354"/>
    </row>
    <row r="221" spans="2:25" ht="33" customHeight="1">
      <c r="D221" s="1375" t="s">
        <v>1062</v>
      </c>
      <c r="E221" s="1378" t="s">
        <v>1063</v>
      </c>
      <c r="F221" s="1379"/>
      <c r="G221" s="1379"/>
      <c r="H221" s="1379"/>
      <c r="I221" s="1379"/>
      <c r="J221" s="1380"/>
      <c r="K221" s="922"/>
      <c r="L221" s="923"/>
      <c r="M221" s="924"/>
      <c r="N221" s="922"/>
      <c r="O221" s="923"/>
      <c r="P221" s="924"/>
      <c r="Q221" s="922"/>
      <c r="R221" s="923"/>
      <c r="S221" s="924"/>
      <c r="T221" s="922"/>
      <c r="U221" s="923"/>
      <c r="V221" s="924"/>
      <c r="W221" s="922"/>
      <c r="X221" s="923"/>
      <c r="Y221" s="1358"/>
    </row>
    <row r="222" spans="2:25" ht="33" customHeight="1">
      <c r="D222" s="1376"/>
      <c r="E222" s="1280" t="s">
        <v>1065</v>
      </c>
      <c r="F222" s="1281"/>
      <c r="G222" s="1281"/>
      <c r="H222" s="1281"/>
      <c r="I222" s="1281"/>
      <c r="J222" s="1282"/>
      <c r="K222" s="925"/>
      <c r="L222" s="926"/>
      <c r="M222" s="927"/>
      <c r="N222" s="925"/>
      <c r="O222" s="926"/>
      <c r="P222" s="927"/>
      <c r="Q222" s="925"/>
      <c r="R222" s="926"/>
      <c r="S222" s="927"/>
      <c r="T222" s="925"/>
      <c r="U222" s="926"/>
      <c r="V222" s="927"/>
      <c r="W222" s="925"/>
      <c r="X222" s="926"/>
      <c r="Y222" s="1372"/>
    </row>
    <row r="223" spans="2:25" ht="33" customHeight="1">
      <c r="D223" s="1376"/>
      <c r="E223" s="1280" t="s">
        <v>1066</v>
      </c>
      <c r="F223" s="1281"/>
      <c r="G223" s="1281"/>
      <c r="H223" s="1281"/>
      <c r="I223" s="1281"/>
      <c r="J223" s="1282"/>
      <c r="K223" s="925"/>
      <c r="L223" s="926"/>
      <c r="M223" s="927"/>
      <c r="N223" s="925"/>
      <c r="O223" s="926"/>
      <c r="P223" s="927"/>
      <c r="Q223" s="925"/>
      <c r="R223" s="926"/>
      <c r="S223" s="927"/>
      <c r="T223" s="925"/>
      <c r="U223" s="926"/>
      <c r="V223" s="927"/>
      <c r="W223" s="925"/>
      <c r="X223" s="926"/>
      <c r="Y223" s="1372"/>
    </row>
    <row r="224" spans="2:25" ht="33" customHeight="1">
      <c r="D224" s="1376"/>
      <c r="E224" s="1280" t="s">
        <v>1067</v>
      </c>
      <c r="F224" s="1281"/>
      <c r="G224" s="1281"/>
      <c r="H224" s="1281"/>
      <c r="I224" s="1281"/>
      <c r="J224" s="1282"/>
      <c r="K224" s="925"/>
      <c r="L224" s="926"/>
      <c r="M224" s="927"/>
      <c r="N224" s="925"/>
      <c r="O224" s="926"/>
      <c r="P224" s="927"/>
      <c r="Q224" s="925"/>
      <c r="R224" s="926"/>
      <c r="S224" s="927"/>
      <c r="T224" s="925"/>
      <c r="U224" s="926"/>
      <c r="V224" s="927"/>
      <c r="W224" s="925"/>
      <c r="X224" s="926"/>
      <c r="Y224" s="1372"/>
    </row>
    <row r="225" spans="4:25" ht="33" customHeight="1">
      <c r="D225" s="1376"/>
      <c r="E225" s="1280" t="s">
        <v>1068</v>
      </c>
      <c r="F225" s="1281"/>
      <c r="G225" s="1281"/>
      <c r="H225" s="1281"/>
      <c r="I225" s="1281"/>
      <c r="J225" s="1282"/>
      <c r="K225" s="953"/>
      <c r="L225" s="954"/>
      <c r="M225" s="1268"/>
      <c r="N225" s="953"/>
      <c r="O225" s="954"/>
      <c r="P225" s="1268"/>
      <c r="Q225" s="953"/>
      <c r="R225" s="954"/>
      <c r="S225" s="1268"/>
      <c r="T225" s="953"/>
      <c r="U225" s="954"/>
      <c r="V225" s="1268"/>
      <c r="W225" s="953"/>
      <c r="X225" s="954"/>
      <c r="Y225" s="955"/>
    </row>
    <row r="226" spans="4:25" ht="36.65" customHeight="1">
      <c r="D226" s="1377"/>
      <c r="E226" s="1269" t="s">
        <v>1069</v>
      </c>
      <c r="F226" s="1270"/>
      <c r="G226" s="1270"/>
      <c r="H226" s="1270"/>
      <c r="I226" s="1270"/>
      <c r="J226" s="1271"/>
      <c r="K226" s="995"/>
      <c r="L226" s="996"/>
      <c r="M226" s="997"/>
      <c r="N226" s="995"/>
      <c r="O226" s="996"/>
      <c r="P226" s="997"/>
      <c r="Q226" s="995"/>
      <c r="R226" s="996"/>
      <c r="S226" s="997"/>
      <c r="T226" s="995"/>
      <c r="U226" s="996"/>
      <c r="V226" s="997"/>
      <c r="W226" s="995"/>
      <c r="X226" s="996"/>
      <c r="Y226" s="997"/>
    </row>
    <row r="227" spans="4:25" ht="16.5" customHeight="1">
      <c r="D227" s="1277" t="s">
        <v>9</v>
      </c>
      <c r="E227" s="999" t="s">
        <v>10</v>
      </c>
      <c r="F227" s="1278"/>
      <c r="G227" s="1278"/>
      <c r="H227" s="1278"/>
      <c r="I227" s="1278"/>
      <c r="J227" s="1279"/>
      <c r="K227" s="956"/>
      <c r="L227" s="957"/>
      <c r="M227" s="958"/>
      <c r="N227" s="956"/>
      <c r="O227" s="957"/>
      <c r="P227" s="958"/>
      <c r="Q227" s="956"/>
      <c r="R227" s="957"/>
      <c r="S227" s="958"/>
      <c r="T227" s="956"/>
      <c r="U227" s="957"/>
      <c r="V227" s="958"/>
      <c r="W227" s="956"/>
      <c r="X227" s="957"/>
      <c r="Y227" s="958"/>
    </row>
    <row r="228" spans="4:25" ht="16.5" customHeight="1">
      <c r="D228" s="1277"/>
      <c r="E228" s="1313" t="s">
        <v>1537</v>
      </c>
      <c r="F228" s="1313"/>
      <c r="G228" s="1313"/>
      <c r="H228" s="1313"/>
      <c r="I228" s="1313"/>
      <c r="J228" s="1313"/>
      <c r="K228" s="956"/>
      <c r="L228" s="957"/>
      <c r="M228" s="958"/>
      <c r="N228" s="956"/>
      <c r="O228" s="957"/>
      <c r="P228" s="958"/>
      <c r="Q228" s="956"/>
      <c r="R228" s="957"/>
      <c r="S228" s="958"/>
      <c r="T228" s="956"/>
      <c r="U228" s="957"/>
      <c r="V228" s="958"/>
      <c r="W228" s="956"/>
      <c r="X228" s="957"/>
      <c r="Y228" s="958"/>
    </row>
    <row r="229" spans="4:25" ht="16.5" customHeight="1">
      <c r="D229" s="1277"/>
      <c r="E229" s="1313" t="s">
        <v>11</v>
      </c>
      <c r="F229" s="1313"/>
      <c r="G229" s="1313"/>
      <c r="H229" s="1313"/>
      <c r="I229" s="1313"/>
      <c r="J229" s="1313"/>
      <c r="K229" s="956"/>
      <c r="L229" s="957"/>
      <c r="M229" s="958"/>
      <c r="N229" s="956"/>
      <c r="O229" s="957"/>
      <c r="P229" s="958"/>
      <c r="Q229" s="956"/>
      <c r="R229" s="957"/>
      <c r="S229" s="958"/>
      <c r="T229" s="956"/>
      <c r="U229" s="957"/>
      <c r="V229" s="958"/>
      <c r="W229" s="956"/>
      <c r="X229" s="957"/>
      <c r="Y229" s="958"/>
    </row>
    <row r="230" spans="4:25" ht="26.5" customHeight="1">
      <c r="D230" s="1277"/>
      <c r="E230" s="1373" t="s">
        <v>764</v>
      </c>
      <c r="F230" s="1373"/>
      <c r="G230" s="1373"/>
      <c r="H230" s="1373"/>
      <c r="I230" s="1373"/>
      <c r="J230" s="1373"/>
      <c r="K230" s="1283"/>
      <c r="L230" s="1284"/>
      <c r="M230" s="1285"/>
      <c r="N230" s="1283"/>
      <c r="O230" s="1284"/>
      <c r="P230" s="1285"/>
      <c r="Q230" s="1283"/>
      <c r="R230" s="1284"/>
      <c r="S230" s="1285"/>
      <c r="T230" s="1283"/>
      <c r="U230" s="1284"/>
      <c r="V230" s="1285"/>
      <c r="W230" s="1283"/>
      <c r="X230" s="1284"/>
      <c r="Y230" s="1285"/>
    </row>
    <row r="231" spans="4:25" ht="15.65" customHeight="1"/>
    <row r="232" spans="4:25" ht="16.5" customHeight="1">
      <c r="D232" s="374" t="s">
        <v>74</v>
      </c>
      <c r="E232" s="347"/>
      <c r="F232" s="349"/>
      <c r="G232" s="349"/>
      <c r="H232" s="349"/>
      <c r="I232" s="349"/>
      <c r="J232" s="349"/>
      <c r="K232" s="610"/>
      <c r="L232" s="611"/>
      <c r="M232" s="612"/>
      <c r="N232" s="610"/>
      <c r="O232" s="611"/>
      <c r="P232" s="612"/>
      <c r="Q232" s="610"/>
      <c r="R232" s="611"/>
      <c r="S232" s="612"/>
      <c r="T232" s="610"/>
      <c r="U232" s="611"/>
      <c r="V232" s="612"/>
      <c r="W232" s="610"/>
      <c r="X232" s="611"/>
      <c r="Y232" s="612"/>
    </row>
    <row r="233" spans="4:25" ht="16.5" customHeight="1">
      <c r="D233" s="379" t="s">
        <v>673</v>
      </c>
      <c r="E233" s="380"/>
      <c r="F233" s="381"/>
      <c r="G233" s="381"/>
      <c r="H233" s="381"/>
      <c r="I233" s="381"/>
      <c r="J233" s="381"/>
      <c r="K233" s="613"/>
      <c r="L233" s="614"/>
      <c r="M233" s="384"/>
      <c r="N233" s="613"/>
      <c r="O233" s="614"/>
      <c r="P233" s="384"/>
      <c r="Q233" s="613"/>
      <c r="R233" s="614"/>
      <c r="S233" s="384"/>
      <c r="T233" s="613"/>
      <c r="U233" s="614"/>
      <c r="V233" s="384"/>
      <c r="W233" s="613"/>
      <c r="X233" s="614"/>
      <c r="Y233" s="384"/>
    </row>
    <row r="234" spans="4:25" ht="16.5" customHeight="1">
      <c r="D234" s="374" t="s">
        <v>654</v>
      </c>
      <c r="E234" s="347"/>
      <c r="F234" s="349"/>
      <c r="G234" s="349"/>
      <c r="H234" s="349"/>
      <c r="I234" s="349"/>
      <c r="J234" s="349"/>
      <c r="K234" s="1355"/>
      <c r="L234" s="1356"/>
      <c r="M234" s="1357"/>
      <c r="N234" s="1355"/>
      <c r="O234" s="1356"/>
      <c r="P234" s="1357"/>
      <c r="Q234" s="1355"/>
      <c r="R234" s="1356"/>
      <c r="S234" s="1357"/>
      <c r="T234" s="1355"/>
      <c r="U234" s="1356"/>
      <c r="V234" s="1357"/>
      <c r="W234" s="1355"/>
      <c r="X234" s="1356"/>
      <c r="Y234" s="1357"/>
    </row>
    <row r="235" spans="4:25" ht="16.5" customHeight="1">
      <c r="D235" s="379" t="s">
        <v>656</v>
      </c>
      <c r="E235" s="380"/>
      <c r="F235" s="381"/>
      <c r="G235" s="381"/>
      <c r="H235" s="381"/>
      <c r="I235" s="381"/>
      <c r="J235" s="381"/>
      <c r="K235" s="1352"/>
      <c r="L235" s="1353"/>
      <c r="M235" s="1354"/>
      <c r="N235" s="1352"/>
      <c r="O235" s="1353"/>
      <c r="P235" s="1354"/>
      <c r="Q235" s="1352"/>
      <c r="R235" s="1353"/>
      <c r="S235" s="1354"/>
      <c r="T235" s="1352"/>
      <c r="U235" s="1353"/>
      <c r="V235" s="1354"/>
      <c r="W235" s="1352"/>
      <c r="X235" s="1353"/>
      <c r="Y235" s="1354"/>
    </row>
    <row r="236" spans="4:25" ht="33" customHeight="1">
      <c r="D236" s="1375" t="s">
        <v>1062</v>
      </c>
      <c r="E236" s="1378" t="s">
        <v>1063</v>
      </c>
      <c r="F236" s="1379"/>
      <c r="G236" s="1379"/>
      <c r="H236" s="1379"/>
      <c r="I236" s="1379"/>
      <c r="J236" s="1380"/>
      <c r="K236" s="922"/>
      <c r="L236" s="923"/>
      <c r="M236" s="924"/>
      <c r="N236" s="922"/>
      <c r="O236" s="923"/>
      <c r="P236" s="924"/>
      <c r="Q236" s="922"/>
      <c r="R236" s="923"/>
      <c r="S236" s="924"/>
      <c r="T236" s="922"/>
      <c r="U236" s="923"/>
      <c r="V236" s="924"/>
      <c r="W236" s="922"/>
      <c r="X236" s="923"/>
      <c r="Y236" s="1358"/>
    </row>
    <row r="237" spans="4:25" ht="33" customHeight="1">
      <c r="D237" s="1376"/>
      <c r="E237" s="1280" t="s">
        <v>1065</v>
      </c>
      <c r="F237" s="1281"/>
      <c r="G237" s="1281"/>
      <c r="H237" s="1281"/>
      <c r="I237" s="1281"/>
      <c r="J237" s="1282"/>
      <c r="K237" s="925"/>
      <c r="L237" s="926"/>
      <c r="M237" s="927"/>
      <c r="N237" s="925"/>
      <c r="O237" s="926"/>
      <c r="P237" s="927"/>
      <c r="Q237" s="925"/>
      <c r="R237" s="926"/>
      <c r="S237" s="927"/>
      <c r="T237" s="925"/>
      <c r="U237" s="926"/>
      <c r="V237" s="927"/>
      <c r="W237" s="925"/>
      <c r="X237" s="926"/>
      <c r="Y237" s="1372"/>
    </row>
    <row r="238" spans="4:25" ht="33" customHeight="1">
      <c r="D238" s="1376"/>
      <c r="E238" s="1280" t="s">
        <v>1066</v>
      </c>
      <c r="F238" s="1281"/>
      <c r="G238" s="1281"/>
      <c r="H238" s="1281"/>
      <c r="I238" s="1281"/>
      <c r="J238" s="1282"/>
      <c r="K238" s="925"/>
      <c r="L238" s="926"/>
      <c r="M238" s="927"/>
      <c r="N238" s="925"/>
      <c r="O238" s="926"/>
      <c r="P238" s="927"/>
      <c r="Q238" s="925"/>
      <c r="R238" s="926"/>
      <c r="S238" s="927"/>
      <c r="T238" s="925"/>
      <c r="U238" s="926"/>
      <c r="V238" s="927"/>
      <c r="W238" s="925"/>
      <c r="X238" s="926"/>
      <c r="Y238" s="1372"/>
    </row>
    <row r="239" spans="4:25" ht="33" customHeight="1">
      <c r="D239" s="1376"/>
      <c r="E239" s="1280" t="s">
        <v>1067</v>
      </c>
      <c r="F239" s="1281"/>
      <c r="G239" s="1281"/>
      <c r="H239" s="1281"/>
      <c r="I239" s="1281"/>
      <c r="J239" s="1282"/>
      <c r="K239" s="925"/>
      <c r="L239" s="926"/>
      <c r="M239" s="927"/>
      <c r="N239" s="925"/>
      <c r="O239" s="926"/>
      <c r="P239" s="927"/>
      <c r="Q239" s="925"/>
      <c r="R239" s="926"/>
      <c r="S239" s="927"/>
      <c r="T239" s="925"/>
      <c r="U239" s="926"/>
      <c r="V239" s="927"/>
      <c r="W239" s="925"/>
      <c r="X239" s="926"/>
      <c r="Y239" s="1372"/>
    </row>
    <row r="240" spans="4:25" ht="33" customHeight="1">
      <c r="D240" s="1376"/>
      <c r="E240" s="1280" t="s">
        <v>1068</v>
      </c>
      <c r="F240" s="1281"/>
      <c r="G240" s="1281"/>
      <c r="H240" s="1281"/>
      <c r="I240" s="1281"/>
      <c r="J240" s="1282"/>
      <c r="K240" s="953"/>
      <c r="L240" s="954"/>
      <c r="M240" s="1268"/>
      <c r="N240" s="953"/>
      <c r="O240" s="954"/>
      <c r="P240" s="1268"/>
      <c r="Q240" s="953"/>
      <c r="R240" s="954"/>
      <c r="S240" s="1268"/>
      <c r="T240" s="953"/>
      <c r="U240" s="954"/>
      <c r="V240" s="1268"/>
      <c r="W240" s="953"/>
      <c r="X240" s="954"/>
      <c r="Y240" s="955"/>
    </row>
    <row r="241" spans="3:25" ht="36.65" customHeight="1">
      <c r="D241" s="1377"/>
      <c r="E241" s="1269" t="s">
        <v>1069</v>
      </c>
      <c r="F241" s="1270"/>
      <c r="G241" s="1270"/>
      <c r="H241" s="1270"/>
      <c r="I241" s="1270"/>
      <c r="J241" s="1271"/>
      <c r="K241" s="995"/>
      <c r="L241" s="996"/>
      <c r="M241" s="997"/>
      <c r="N241" s="995"/>
      <c r="O241" s="996"/>
      <c r="P241" s="997"/>
      <c r="Q241" s="995"/>
      <c r="R241" s="996"/>
      <c r="S241" s="997"/>
      <c r="T241" s="995"/>
      <c r="U241" s="996"/>
      <c r="V241" s="997"/>
      <c r="W241" s="995"/>
      <c r="X241" s="996"/>
      <c r="Y241" s="997"/>
    </row>
    <row r="242" spans="3:25" ht="16.5" customHeight="1">
      <c r="D242" s="1277" t="s">
        <v>9</v>
      </c>
      <c r="E242" s="999" t="s">
        <v>10</v>
      </c>
      <c r="F242" s="1278"/>
      <c r="G242" s="1278"/>
      <c r="H242" s="1278"/>
      <c r="I242" s="1278"/>
      <c r="J242" s="1279"/>
      <c r="K242" s="956"/>
      <c r="L242" s="957"/>
      <c r="M242" s="958"/>
      <c r="N242" s="956"/>
      <c r="O242" s="957"/>
      <c r="P242" s="958"/>
      <c r="Q242" s="956"/>
      <c r="R242" s="957"/>
      <c r="S242" s="958"/>
      <c r="T242" s="956"/>
      <c r="U242" s="957"/>
      <c r="V242" s="958"/>
      <c r="W242" s="956"/>
      <c r="X242" s="957"/>
      <c r="Y242" s="958"/>
    </row>
    <row r="243" spans="3:25" ht="16.5" customHeight="1">
      <c r="D243" s="1277"/>
      <c r="E243" s="1313" t="s">
        <v>1537</v>
      </c>
      <c r="F243" s="1313"/>
      <c r="G243" s="1313"/>
      <c r="H243" s="1313"/>
      <c r="I243" s="1313"/>
      <c r="J243" s="1313"/>
      <c r="K243" s="956"/>
      <c r="L243" s="957"/>
      <c r="M243" s="958"/>
      <c r="N243" s="956"/>
      <c r="O243" s="957"/>
      <c r="P243" s="958"/>
      <c r="Q243" s="956"/>
      <c r="R243" s="957"/>
      <c r="S243" s="958"/>
      <c r="T243" s="956"/>
      <c r="U243" s="957"/>
      <c r="V243" s="958"/>
      <c r="W243" s="956"/>
      <c r="X243" s="957"/>
      <c r="Y243" s="958"/>
    </row>
    <row r="244" spans="3:25" ht="16.5" customHeight="1">
      <c r="D244" s="1277"/>
      <c r="E244" s="1313" t="s">
        <v>11</v>
      </c>
      <c r="F244" s="1313"/>
      <c r="G244" s="1313"/>
      <c r="H244" s="1313"/>
      <c r="I244" s="1313"/>
      <c r="J244" s="1313"/>
      <c r="K244" s="956"/>
      <c r="L244" s="957"/>
      <c r="M244" s="958"/>
      <c r="N244" s="956"/>
      <c r="O244" s="957"/>
      <c r="P244" s="958"/>
      <c r="Q244" s="956"/>
      <c r="R244" s="957"/>
      <c r="S244" s="958"/>
      <c r="T244" s="956"/>
      <c r="U244" s="957"/>
      <c r="V244" s="958"/>
      <c r="W244" s="956"/>
      <c r="X244" s="957"/>
      <c r="Y244" s="958"/>
    </row>
    <row r="245" spans="3:25" ht="26.5" customHeight="1">
      <c r="D245" s="1277"/>
      <c r="E245" s="1373" t="s">
        <v>764</v>
      </c>
      <c r="F245" s="1373"/>
      <c r="G245" s="1373"/>
      <c r="H245" s="1373"/>
      <c r="I245" s="1373"/>
      <c r="J245" s="1373"/>
      <c r="K245" s="1283"/>
      <c r="L245" s="1284"/>
      <c r="M245" s="1285"/>
      <c r="N245" s="1283"/>
      <c r="O245" s="1284"/>
      <c r="P245" s="1285"/>
      <c r="Q245" s="1283"/>
      <c r="R245" s="1284"/>
      <c r="S245" s="1285"/>
      <c r="T245" s="1283"/>
      <c r="U245" s="1284"/>
      <c r="V245" s="1285"/>
      <c r="W245" s="1283"/>
      <c r="X245" s="1284"/>
      <c r="Y245" s="1285"/>
    </row>
    <row r="246" spans="3:25" ht="16.5" customHeight="1">
      <c r="E246" s="83" t="s">
        <v>1539</v>
      </c>
    </row>
    <row r="247" spans="3:25" ht="16.5" customHeight="1">
      <c r="E247" s="83" t="s">
        <v>1538</v>
      </c>
    </row>
    <row r="248" spans="3:25" ht="16.5" customHeight="1">
      <c r="E248" s="83" t="s">
        <v>1351</v>
      </c>
    </row>
    <row r="249" spans="3:25" ht="10" customHeight="1"/>
    <row r="250" spans="3:25" ht="12" customHeight="1"/>
    <row r="251" spans="3:25" ht="15.65" customHeight="1">
      <c r="P251" s="780" t="s">
        <v>32</v>
      </c>
      <c r="Q251" s="780"/>
      <c r="R251" s="780"/>
      <c r="S251" s="792">
        <f>$Q$9</f>
        <v>0</v>
      </c>
      <c r="T251" s="792"/>
      <c r="U251" s="792"/>
      <c r="V251" s="792"/>
      <c r="W251" s="792"/>
      <c r="X251" s="792"/>
    </row>
    <row r="252" spans="3:25" ht="15.65" customHeight="1">
      <c r="S252" s="607"/>
      <c r="T252" s="607"/>
      <c r="U252" s="607"/>
      <c r="V252" s="607"/>
      <c r="W252" s="607"/>
      <c r="X252" s="607"/>
    </row>
    <row r="253" spans="3:25" ht="16.5" customHeight="1">
      <c r="C253" s="31" t="s">
        <v>1705</v>
      </c>
    </row>
    <row r="254" spans="3:25" ht="16.5" customHeight="1">
      <c r="E254" s="83" t="s">
        <v>1586</v>
      </c>
    </row>
    <row r="255" spans="3:25" ht="16.5" customHeight="1">
      <c r="D255" s="374" t="s">
        <v>74</v>
      </c>
      <c r="E255" s="347"/>
      <c r="F255" s="349"/>
      <c r="G255" s="349"/>
      <c r="H255" s="349"/>
      <c r="I255" s="349"/>
      <c r="J255" s="349"/>
      <c r="K255" s="610"/>
      <c r="L255" s="611"/>
      <c r="M255" s="612"/>
      <c r="N255" s="610"/>
      <c r="O255" s="611"/>
      <c r="P255" s="612"/>
      <c r="Q255" s="610"/>
      <c r="R255" s="611"/>
      <c r="S255" s="612"/>
      <c r="T255" s="610"/>
      <c r="U255" s="611"/>
      <c r="V255" s="612"/>
      <c r="W255" s="610"/>
      <c r="X255" s="611"/>
      <c r="Y255" s="612"/>
    </row>
    <row r="256" spans="3:25" ht="16.5" customHeight="1">
      <c r="D256" s="379" t="s">
        <v>673</v>
      </c>
      <c r="E256" s="380"/>
      <c r="F256" s="381"/>
      <c r="G256" s="381"/>
      <c r="H256" s="381"/>
      <c r="I256" s="381"/>
      <c r="J256" s="381"/>
      <c r="K256" s="613"/>
      <c r="L256" s="614"/>
      <c r="M256" s="384"/>
      <c r="N256" s="613"/>
      <c r="O256" s="614"/>
      <c r="P256" s="384"/>
      <c r="Q256" s="613"/>
      <c r="R256" s="614"/>
      <c r="S256" s="384"/>
      <c r="T256" s="613"/>
      <c r="U256" s="614"/>
      <c r="V256" s="384"/>
      <c r="W256" s="613"/>
      <c r="X256" s="614"/>
      <c r="Y256" s="384"/>
    </row>
    <row r="257" spans="4:25" ht="16.5" customHeight="1">
      <c r="D257" s="303" t="s">
        <v>668</v>
      </c>
      <c r="E257" s="30"/>
      <c r="F257" s="30"/>
      <c r="G257" s="30"/>
      <c r="H257" s="30"/>
      <c r="I257" s="30"/>
      <c r="J257" s="304"/>
      <c r="K257" s="1290"/>
      <c r="L257" s="1290"/>
      <c r="M257" s="1290"/>
      <c r="N257" s="1290"/>
      <c r="O257" s="1290"/>
      <c r="P257" s="1290"/>
      <c r="Q257" s="1290"/>
      <c r="R257" s="1290"/>
      <c r="S257" s="1290"/>
      <c r="T257" s="1290"/>
      <c r="U257" s="1290"/>
      <c r="V257" s="1290"/>
      <c r="W257" s="1290"/>
      <c r="X257" s="1290"/>
      <c r="Y257" s="1290"/>
    </row>
    <row r="258" spans="4:25" ht="16.5" customHeight="1">
      <c r="D258" s="347" t="s">
        <v>655</v>
      </c>
      <c r="E258" s="349"/>
      <c r="F258" s="349"/>
      <c r="G258" s="349"/>
      <c r="H258" s="349"/>
      <c r="I258" s="349"/>
      <c r="J258" s="349"/>
      <c r="K258" s="1296"/>
      <c r="L258" s="1297"/>
      <c r="M258" s="1298"/>
      <c r="N258" s="1296"/>
      <c r="O258" s="1297"/>
      <c r="P258" s="1298"/>
      <c r="Q258" s="1296"/>
      <c r="R258" s="1297"/>
      <c r="S258" s="1298"/>
      <c r="T258" s="1296"/>
      <c r="U258" s="1297"/>
      <c r="V258" s="1298"/>
      <c r="W258" s="1296"/>
      <c r="X258" s="1297"/>
      <c r="Y258" s="1298"/>
    </row>
    <row r="259" spans="4:25" ht="16.5" customHeight="1">
      <c r="D259" s="380" t="s">
        <v>656</v>
      </c>
      <c r="E259" s="381"/>
      <c r="F259" s="381"/>
      <c r="G259" s="381"/>
      <c r="H259" s="381"/>
      <c r="I259" s="381"/>
      <c r="J259" s="381"/>
      <c r="K259" s="1352"/>
      <c r="L259" s="1353"/>
      <c r="M259" s="1354"/>
      <c r="N259" s="1352"/>
      <c r="O259" s="1353"/>
      <c r="P259" s="1354"/>
      <c r="Q259" s="1352"/>
      <c r="R259" s="1353"/>
      <c r="S259" s="1354"/>
      <c r="T259" s="1352"/>
      <c r="U259" s="1353"/>
      <c r="V259" s="1354"/>
      <c r="W259" s="1352"/>
      <c r="X259" s="1353"/>
      <c r="Y259" s="1354"/>
    </row>
    <row r="260" spans="4:25" ht="33" customHeight="1">
      <c r="D260" s="1375" t="s">
        <v>1062</v>
      </c>
      <c r="E260" s="1378" t="s">
        <v>1063</v>
      </c>
      <c r="F260" s="1379"/>
      <c r="G260" s="1379"/>
      <c r="H260" s="1379"/>
      <c r="I260" s="1379"/>
      <c r="J260" s="1380"/>
      <c r="K260" s="922"/>
      <c r="L260" s="923"/>
      <c r="M260" s="924"/>
      <c r="N260" s="922"/>
      <c r="O260" s="923"/>
      <c r="P260" s="924"/>
      <c r="Q260" s="922"/>
      <c r="R260" s="923"/>
      <c r="S260" s="924"/>
      <c r="T260" s="922"/>
      <c r="U260" s="923"/>
      <c r="V260" s="924"/>
      <c r="W260" s="922"/>
      <c r="X260" s="923"/>
      <c r="Y260" s="924"/>
    </row>
    <row r="261" spans="4:25" ht="33" customHeight="1">
      <c r="D261" s="1376"/>
      <c r="E261" s="1280" t="s">
        <v>1065</v>
      </c>
      <c r="F261" s="1281"/>
      <c r="G261" s="1281"/>
      <c r="H261" s="1281"/>
      <c r="I261" s="1281"/>
      <c r="J261" s="1282"/>
      <c r="K261" s="925"/>
      <c r="L261" s="926"/>
      <c r="M261" s="927"/>
      <c r="N261" s="925"/>
      <c r="O261" s="926"/>
      <c r="P261" s="927"/>
      <c r="Q261" s="925"/>
      <c r="R261" s="926"/>
      <c r="S261" s="927"/>
      <c r="T261" s="925"/>
      <c r="U261" s="926"/>
      <c r="V261" s="927"/>
      <c r="W261" s="925"/>
      <c r="X261" s="926"/>
      <c r="Y261" s="927"/>
    </row>
    <row r="262" spans="4:25" ht="33" customHeight="1">
      <c r="D262" s="1376"/>
      <c r="E262" s="1280" t="s">
        <v>1066</v>
      </c>
      <c r="F262" s="1281"/>
      <c r="G262" s="1281"/>
      <c r="H262" s="1281"/>
      <c r="I262" s="1281"/>
      <c r="J262" s="1282"/>
      <c r="K262" s="925"/>
      <c r="L262" s="926"/>
      <c r="M262" s="927"/>
      <c r="N262" s="925"/>
      <c r="O262" s="926"/>
      <c r="P262" s="927"/>
      <c r="Q262" s="925"/>
      <c r="R262" s="926"/>
      <c r="S262" s="927"/>
      <c r="T262" s="925"/>
      <c r="U262" s="926"/>
      <c r="V262" s="927"/>
      <c r="W262" s="925"/>
      <c r="X262" s="926"/>
      <c r="Y262" s="927"/>
    </row>
    <row r="263" spans="4:25" ht="33" customHeight="1">
      <c r="D263" s="1376"/>
      <c r="E263" s="1280" t="s">
        <v>1067</v>
      </c>
      <c r="F263" s="1281"/>
      <c r="G263" s="1281"/>
      <c r="H263" s="1281"/>
      <c r="I263" s="1281"/>
      <c r="J263" s="1282"/>
      <c r="K263" s="925"/>
      <c r="L263" s="926"/>
      <c r="M263" s="927"/>
      <c r="N263" s="925"/>
      <c r="O263" s="926"/>
      <c r="P263" s="927"/>
      <c r="Q263" s="925"/>
      <c r="R263" s="926"/>
      <c r="S263" s="927"/>
      <c r="T263" s="925"/>
      <c r="U263" s="926"/>
      <c r="V263" s="927"/>
      <c r="W263" s="925"/>
      <c r="X263" s="926"/>
      <c r="Y263" s="927"/>
    </row>
    <row r="264" spans="4:25" ht="33" customHeight="1">
      <c r="D264" s="1376"/>
      <c r="E264" s="1280" t="s">
        <v>1068</v>
      </c>
      <c r="F264" s="1281"/>
      <c r="G264" s="1281"/>
      <c r="H264" s="1281"/>
      <c r="I264" s="1281"/>
      <c r="J264" s="1282"/>
      <c r="K264" s="953"/>
      <c r="L264" s="954"/>
      <c r="M264" s="1268"/>
      <c r="N264" s="953"/>
      <c r="O264" s="954"/>
      <c r="P264" s="1268"/>
      <c r="Q264" s="953"/>
      <c r="R264" s="954"/>
      <c r="S264" s="1268"/>
      <c r="T264" s="953"/>
      <c r="U264" s="954"/>
      <c r="V264" s="1268"/>
      <c r="W264" s="953"/>
      <c r="X264" s="954"/>
      <c r="Y264" s="1268"/>
    </row>
    <row r="265" spans="4:25" ht="36" customHeight="1">
      <c r="D265" s="1377"/>
      <c r="E265" s="1269" t="s">
        <v>1069</v>
      </c>
      <c r="F265" s="1270"/>
      <c r="G265" s="1270"/>
      <c r="H265" s="1270"/>
      <c r="I265" s="1270"/>
      <c r="J265" s="1271"/>
      <c r="K265" s="1272"/>
      <c r="L265" s="1273"/>
      <c r="M265" s="1274"/>
      <c r="N265" s="1272"/>
      <c r="O265" s="1273"/>
      <c r="P265" s="1274"/>
      <c r="Q265" s="1272"/>
      <c r="R265" s="1273"/>
      <c r="S265" s="1274"/>
      <c r="T265" s="1272"/>
      <c r="U265" s="1273"/>
      <c r="V265" s="1274"/>
      <c r="W265" s="1272"/>
      <c r="X265" s="1273"/>
      <c r="Y265" s="1305"/>
    </row>
    <row r="266" spans="4:25" ht="16.5" customHeight="1">
      <c r="D266" s="1277" t="s">
        <v>9</v>
      </c>
      <c r="E266" s="999" t="s">
        <v>10</v>
      </c>
      <c r="F266" s="1278"/>
      <c r="G266" s="1278"/>
      <c r="H266" s="1278"/>
      <c r="I266" s="1278"/>
      <c r="J266" s="1279"/>
      <c r="K266" s="956"/>
      <c r="L266" s="957"/>
      <c r="M266" s="958"/>
      <c r="N266" s="956"/>
      <c r="O266" s="957"/>
      <c r="P266" s="958"/>
      <c r="Q266" s="956"/>
      <c r="R266" s="957"/>
      <c r="S266" s="958"/>
      <c r="T266" s="956"/>
      <c r="U266" s="957"/>
      <c r="V266" s="958"/>
      <c r="W266" s="956"/>
      <c r="X266" s="957"/>
      <c r="Y266" s="958"/>
    </row>
    <row r="267" spans="4:25" ht="16.5" customHeight="1">
      <c r="D267" s="1277"/>
      <c r="E267" s="1313" t="s">
        <v>765</v>
      </c>
      <c r="F267" s="1313"/>
      <c r="G267" s="1313"/>
      <c r="H267" s="1313"/>
      <c r="I267" s="1313"/>
      <c r="J267" s="1313"/>
      <c r="K267" s="956"/>
      <c r="L267" s="957"/>
      <c r="M267" s="958"/>
      <c r="N267" s="956"/>
      <c r="O267" s="957"/>
      <c r="P267" s="958"/>
      <c r="Q267" s="956"/>
      <c r="R267" s="957"/>
      <c r="S267" s="958"/>
      <c r="T267" s="956"/>
      <c r="U267" s="957"/>
      <c r="V267" s="958"/>
      <c r="W267" s="956"/>
      <c r="X267" s="957"/>
      <c r="Y267" s="958"/>
    </row>
    <row r="268" spans="4:25" ht="16.5" customHeight="1">
      <c r="D268" s="1277"/>
      <c r="E268" s="1313" t="s">
        <v>729</v>
      </c>
      <c r="F268" s="1313"/>
      <c r="G268" s="1313"/>
      <c r="H268" s="1313"/>
      <c r="I268" s="1313"/>
      <c r="J268" s="1313"/>
      <c r="K268" s="956"/>
      <c r="L268" s="957"/>
      <c r="M268" s="958"/>
      <c r="N268" s="956"/>
      <c r="O268" s="957"/>
      <c r="P268" s="958"/>
      <c r="Q268" s="956"/>
      <c r="R268" s="957"/>
      <c r="S268" s="958"/>
      <c r="T268" s="956"/>
      <c r="U268" s="957"/>
      <c r="V268" s="958"/>
      <c r="W268" s="956"/>
      <c r="X268" s="957"/>
      <c r="Y268" s="958"/>
    </row>
    <row r="269" spans="4:25" ht="29.15" customHeight="1">
      <c r="D269" s="1277"/>
      <c r="E269" s="1373" t="s">
        <v>766</v>
      </c>
      <c r="F269" s="1373"/>
      <c r="G269" s="1373"/>
      <c r="H269" s="1373"/>
      <c r="I269" s="1373"/>
      <c r="J269" s="1373"/>
      <c r="K269" s="1283"/>
      <c r="L269" s="1284"/>
      <c r="M269" s="1285"/>
      <c r="N269" s="1283"/>
      <c r="O269" s="1284"/>
      <c r="P269" s="1285"/>
      <c r="Q269" s="1283"/>
      <c r="R269" s="1284"/>
      <c r="S269" s="1285"/>
      <c r="T269" s="1283"/>
      <c r="U269" s="1284"/>
      <c r="V269" s="1285"/>
      <c r="W269" s="1283"/>
      <c r="X269" s="1284"/>
      <c r="Y269" s="1285"/>
    </row>
    <row r="270" spans="4:25" ht="16.5" customHeight="1">
      <c r="E270" s="83"/>
    </row>
    <row r="271" spans="4:25" ht="16.5" customHeight="1">
      <c r="D271" s="374" t="s">
        <v>74</v>
      </c>
      <c r="E271" s="347"/>
      <c r="F271" s="349"/>
      <c r="G271" s="349"/>
      <c r="H271" s="349"/>
      <c r="I271" s="349"/>
      <c r="J271" s="349"/>
      <c r="K271" s="610"/>
      <c r="L271" s="611"/>
      <c r="M271" s="612"/>
      <c r="N271" s="610"/>
      <c r="O271" s="611"/>
      <c r="P271" s="612"/>
      <c r="Q271" s="610"/>
      <c r="R271" s="611"/>
      <c r="S271" s="612"/>
      <c r="T271" s="610"/>
      <c r="U271" s="611"/>
      <c r="V271" s="612"/>
      <c r="W271" s="610"/>
      <c r="X271" s="611"/>
      <c r="Y271" s="612"/>
    </row>
    <row r="272" spans="4:25" ht="16.5" customHeight="1">
      <c r="D272" s="379" t="s">
        <v>673</v>
      </c>
      <c r="E272" s="380"/>
      <c r="F272" s="381"/>
      <c r="G272" s="381"/>
      <c r="H272" s="381"/>
      <c r="I272" s="381"/>
      <c r="J272" s="381"/>
      <c r="K272" s="613"/>
      <c r="L272" s="614"/>
      <c r="M272" s="384"/>
      <c r="N272" s="613"/>
      <c r="O272" s="614"/>
      <c r="P272" s="384"/>
      <c r="Q272" s="613"/>
      <c r="R272" s="614"/>
      <c r="S272" s="384"/>
      <c r="T272" s="613"/>
      <c r="U272" s="614"/>
      <c r="V272" s="384"/>
      <c r="W272" s="613"/>
      <c r="X272" s="614"/>
      <c r="Y272" s="384"/>
    </row>
    <row r="273" spans="4:25" ht="16.5" customHeight="1">
      <c r="D273" s="303" t="s">
        <v>668</v>
      </c>
      <c r="E273" s="30"/>
      <c r="F273" s="30"/>
      <c r="G273" s="30"/>
      <c r="H273" s="30"/>
      <c r="I273" s="30"/>
      <c r="J273" s="304"/>
      <c r="K273" s="1290"/>
      <c r="L273" s="1290"/>
      <c r="M273" s="1290"/>
      <c r="N273" s="1290"/>
      <c r="O273" s="1290"/>
      <c r="P273" s="1290"/>
      <c r="Q273" s="1290"/>
      <c r="R273" s="1290"/>
      <c r="S273" s="1290"/>
      <c r="T273" s="1290"/>
      <c r="U273" s="1290"/>
      <c r="V273" s="1290"/>
      <c r="W273" s="1290"/>
      <c r="X273" s="1290"/>
      <c r="Y273" s="1290"/>
    </row>
    <row r="274" spans="4:25" ht="16.5" customHeight="1">
      <c r="D274" s="347" t="s">
        <v>655</v>
      </c>
      <c r="E274" s="349"/>
      <c r="F274" s="349"/>
      <c r="G274" s="349"/>
      <c r="H274" s="349"/>
      <c r="I274" s="349"/>
      <c r="J274" s="349"/>
      <c r="K274" s="1296"/>
      <c r="L274" s="1297"/>
      <c r="M274" s="1298"/>
      <c r="N274" s="1296"/>
      <c r="O274" s="1297"/>
      <c r="P274" s="1298"/>
      <c r="Q274" s="1296"/>
      <c r="R274" s="1297"/>
      <c r="S274" s="1298"/>
      <c r="T274" s="1296"/>
      <c r="U274" s="1297"/>
      <c r="V274" s="1298"/>
      <c r="W274" s="1296"/>
      <c r="X274" s="1297"/>
      <c r="Y274" s="1298"/>
    </row>
    <row r="275" spans="4:25" ht="16.5" customHeight="1">
      <c r="D275" s="380" t="s">
        <v>656</v>
      </c>
      <c r="E275" s="381"/>
      <c r="F275" s="381"/>
      <c r="G275" s="381"/>
      <c r="H275" s="381"/>
      <c r="I275" s="381"/>
      <c r="J275" s="381"/>
      <c r="K275" s="1352"/>
      <c r="L275" s="1353"/>
      <c r="M275" s="1354"/>
      <c r="N275" s="1352"/>
      <c r="O275" s="1353"/>
      <c r="P275" s="1354"/>
      <c r="Q275" s="1352"/>
      <c r="R275" s="1353"/>
      <c r="S275" s="1354"/>
      <c r="T275" s="1352"/>
      <c r="U275" s="1353"/>
      <c r="V275" s="1354"/>
      <c r="W275" s="1352"/>
      <c r="X275" s="1353"/>
      <c r="Y275" s="1354"/>
    </row>
    <row r="276" spans="4:25" ht="33" customHeight="1">
      <c r="D276" s="1375" t="s">
        <v>1062</v>
      </c>
      <c r="E276" s="1378" t="s">
        <v>1063</v>
      </c>
      <c r="F276" s="1379"/>
      <c r="G276" s="1379"/>
      <c r="H276" s="1379"/>
      <c r="I276" s="1379"/>
      <c r="J276" s="1380"/>
      <c r="K276" s="922"/>
      <c r="L276" s="923"/>
      <c r="M276" s="924"/>
      <c r="N276" s="922"/>
      <c r="O276" s="923"/>
      <c r="P276" s="924"/>
      <c r="Q276" s="922"/>
      <c r="R276" s="923"/>
      <c r="S276" s="924"/>
      <c r="T276" s="922"/>
      <c r="U276" s="923"/>
      <c r="V276" s="924"/>
      <c r="W276" s="922"/>
      <c r="X276" s="923"/>
      <c r="Y276" s="924"/>
    </row>
    <row r="277" spans="4:25" ht="33" customHeight="1">
      <c r="D277" s="1376"/>
      <c r="E277" s="1280" t="s">
        <v>1065</v>
      </c>
      <c r="F277" s="1281"/>
      <c r="G277" s="1281"/>
      <c r="H277" s="1281"/>
      <c r="I277" s="1281"/>
      <c r="J277" s="1282"/>
      <c r="K277" s="925"/>
      <c r="L277" s="926"/>
      <c r="M277" s="927"/>
      <c r="N277" s="925"/>
      <c r="O277" s="926"/>
      <c r="P277" s="927"/>
      <c r="Q277" s="925"/>
      <c r="R277" s="926"/>
      <c r="S277" s="927"/>
      <c r="T277" s="925"/>
      <c r="U277" s="926"/>
      <c r="V277" s="927"/>
      <c r="W277" s="925"/>
      <c r="X277" s="926"/>
      <c r="Y277" s="927"/>
    </row>
    <row r="278" spans="4:25" ht="33" customHeight="1">
      <c r="D278" s="1376"/>
      <c r="E278" s="1280" t="s">
        <v>1066</v>
      </c>
      <c r="F278" s="1281"/>
      <c r="G278" s="1281"/>
      <c r="H278" s="1281"/>
      <c r="I278" s="1281"/>
      <c r="J278" s="1282"/>
      <c r="K278" s="925"/>
      <c r="L278" s="926"/>
      <c r="M278" s="927"/>
      <c r="N278" s="925"/>
      <c r="O278" s="926"/>
      <c r="P278" s="927"/>
      <c r="Q278" s="925"/>
      <c r="R278" s="926"/>
      <c r="S278" s="927"/>
      <c r="T278" s="925"/>
      <c r="U278" s="926"/>
      <c r="V278" s="927"/>
      <c r="W278" s="925"/>
      <c r="X278" s="926"/>
      <c r="Y278" s="927"/>
    </row>
    <row r="279" spans="4:25" ht="33" customHeight="1">
      <c r="D279" s="1376"/>
      <c r="E279" s="1280" t="s">
        <v>1067</v>
      </c>
      <c r="F279" s="1281"/>
      <c r="G279" s="1281"/>
      <c r="H279" s="1281"/>
      <c r="I279" s="1281"/>
      <c r="J279" s="1282"/>
      <c r="K279" s="925"/>
      <c r="L279" s="926"/>
      <c r="M279" s="927"/>
      <c r="N279" s="925"/>
      <c r="O279" s="926"/>
      <c r="P279" s="927"/>
      <c r="Q279" s="925"/>
      <c r="R279" s="926"/>
      <c r="S279" s="927"/>
      <c r="T279" s="925"/>
      <c r="U279" s="926"/>
      <c r="V279" s="927"/>
      <c r="W279" s="925"/>
      <c r="X279" s="926"/>
      <c r="Y279" s="927"/>
    </row>
    <row r="280" spans="4:25" ht="33" customHeight="1">
      <c r="D280" s="1376"/>
      <c r="E280" s="1280" t="s">
        <v>1068</v>
      </c>
      <c r="F280" s="1281"/>
      <c r="G280" s="1281"/>
      <c r="H280" s="1281"/>
      <c r="I280" s="1281"/>
      <c r="J280" s="1282"/>
      <c r="K280" s="953"/>
      <c r="L280" s="954"/>
      <c r="M280" s="1268"/>
      <c r="N280" s="953"/>
      <c r="O280" s="954"/>
      <c r="P280" s="1268"/>
      <c r="Q280" s="953"/>
      <c r="R280" s="954"/>
      <c r="S280" s="1268"/>
      <c r="T280" s="953"/>
      <c r="U280" s="954"/>
      <c r="V280" s="1268"/>
      <c r="W280" s="953"/>
      <c r="X280" s="954"/>
      <c r="Y280" s="1268"/>
    </row>
    <row r="281" spans="4:25" ht="36" customHeight="1">
      <c r="D281" s="1377"/>
      <c r="E281" s="1269" t="s">
        <v>1069</v>
      </c>
      <c r="F281" s="1270"/>
      <c r="G281" s="1270"/>
      <c r="H281" s="1270"/>
      <c r="I281" s="1270"/>
      <c r="J281" s="1271"/>
      <c r="K281" s="995"/>
      <c r="L281" s="996"/>
      <c r="M281" s="997"/>
      <c r="N281" s="995"/>
      <c r="O281" s="996"/>
      <c r="P281" s="997"/>
      <c r="Q281" s="995"/>
      <c r="R281" s="996"/>
      <c r="S281" s="997"/>
      <c r="T281" s="995"/>
      <c r="U281" s="996"/>
      <c r="V281" s="997"/>
      <c r="W281" s="995"/>
      <c r="X281" s="996"/>
      <c r="Y281" s="997"/>
    </row>
    <row r="282" spans="4:25" ht="16.5" customHeight="1">
      <c r="D282" s="1277" t="s">
        <v>9</v>
      </c>
      <c r="E282" s="999" t="s">
        <v>10</v>
      </c>
      <c r="F282" s="1278"/>
      <c r="G282" s="1278"/>
      <c r="H282" s="1278"/>
      <c r="I282" s="1278"/>
      <c r="J282" s="1279"/>
      <c r="K282" s="956"/>
      <c r="L282" s="957"/>
      <c r="M282" s="958"/>
      <c r="N282" s="956"/>
      <c r="O282" s="957"/>
      <c r="P282" s="958"/>
      <c r="Q282" s="956"/>
      <c r="R282" s="957"/>
      <c r="S282" s="958"/>
      <c r="T282" s="956"/>
      <c r="U282" s="957"/>
      <c r="V282" s="958"/>
      <c r="W282" s="956"/>
      <c r="X282" s="957"/>
      <c r="Y282" s="958"/>
    </row>
    <row r="283" spans="4:25" ht="16.5" customHeight="1">
      <c r="D283" s="1277"/>
      <c r="E283" s="1313" t="s">
        <v>765</v>
      </c>
      <c r="F283" s="1313"/>
      <c r="G283" s="1313"/>
      <c r="H283" s="1313"/>
      <c r="I283" s="1313"/>
      <c r="J283" s="1313"/>
      <c r="K283" s="956"/>
      <c r="L283" s="957"/>
      <c r="M283" s="958"/>
      <c r="N283" s="956"/>
      <c r="O283" s="957"/>
      <c r="P283" s="958"/>
      <c r="Q283" s="956"/>
      <c r="R283" s="957"/>
      <c r="S283" s="958"/>
      <c r="T283" s="956"/>
      <c r="U283" s="957"/>
      <c r="V283" s="958"/>
      <c r="W283" s="956"/>
      <c r="X283" s="957"/>
      <c r="Y283" s="958"/>
    </row>
    <row r="284" spans="4:25" ht="16.5" customHeight="1">
      <c r="D284" s="1277"/>
      <c r="E284" s="1313" t="s">
        <v>729</v>
      </c>
      <c r="F284" s="1313"/>
      <c r="G284" s="1313"/>
      <c r="H284" s="1313"/>
      <c r="I284" s="1313"/>
      <c r="J284" s="1313"/>
      <c r="K284" s="956"/>
      <c r="L284" s="957"/>
      <c r="M284" s="958"/>
      <c r="N284" s="956"/>
      <c r="O284" s="957"/>
      <c r="P284" s="958"/>
      <c r="Q284" s="956"/>
      <c r="R284" s="957"/>
      <c r="S284" s="958"/>
      <c r="T284" s="956"/>
      <c r="U284" s="957"/>
      <c r="V284" s="958"/>
      <c r="W284" s="956"/>
      <c r="X284" s="957"/>
      <c r="Y284" s="958"/>
    </row>
    <row r="285" spans="4:25" ht="29.15" customHeight="1">
      <c r="D285" s="1277"/>
      <c r="E285" s="1373" t="s">
        <v>766</v>
      </c>
      <c r="F285" s="1373"/>
      <c r="G285" s="1373"/>
      <c r="H285" s="1373"/>
      <c r="I285" s="1373"/>
      <c r="J285" s="1373"/>
      <c r="K285" s="1283"/>
      <c r="L285" s="1284"/>
      <c r="M285" s="1285"/>
      <c r="N285" s="1283"/>
      <c r="O285" s="1284"/>
      <c r="P285" s="1285"/>
      <c r="Q285" s="1283"/>
      <c r="R285" s="1284"/>
      <c r="S285" s="1285"/>
      <c r="T285" s="1283"/>
      <c r="U285" s="1284"/>
      <c r="V285" s="1285"/>
      <c r="W285" s="1283"/>
      <c r="X285" s="1284"/>
      <c r="Y285" s="1285"/>
    </row>
    <row r="286" spans="4:25" ht="16.5" customHeight="1">
      <c r="E286" s="83" t="s">
        <v>1540</v>
      </c>
    </row>
    <row r="287" spans="4:25" ht="16.5" customHeight="1">
      <c r="E287" s="83" t="s">
        <v>1810</v>
      </c>
    </row>
    <row r="288" spans="4:25" ht="16.5" customHeight="1">
      <c r="E288" s="83" t="s">
        <v>719</v>
      </c>
    </row>
    <row r="289" spans="3:25" ht="16.5" customHeight="1">
      <c r="E289" s="1291" t="s">
        <v>767</v>
      </c>
      <c r="F289" s="1292"/>
      <c r="G289" s="1292"/>
      <c r="H289" s="1292"/>
      <c r="I289" s="1292"/>
      <c r="J289" s="1292"/>
      <c r="K289" s="1292"/>
      <c r="L289" s="1292"/>
      <c r="M289" s="1292"/>
      <c r="N289" s="1292"/>
      <c r="O289" s="1292"/>
      <c r="P289" s="1292"/>
      <c r="Q289" s="1292"/>
      <c r="R289" s="1292"/>
      <c r="S289" s="1292"/>
      <c r="T289" s="1292"/>
      <c r="U289" s="1292"/>
      <c r="V289" s="1292"/>
      <c r="W289" s="1292"/>
      <c r="X289" s="1292"/>
      <c r="Y289" s="1292"/>
    </row>
    <row r="290" spans="3:25" ht="12" customHeight="1"/>
    <row r="291" spans="3:25" ht="15.65" customHeight="1">
      <c r="P291" s="780" t="s">
        <v>32</v>
      </c>
      <c r="Q291" s="780"/>
      <c r="R291" s="780"/>
      <c r="S291" s="792">
        <f>$Q$9</f>
        <v>0</v>
      </c>
      <c r="T291" s="792"/>
      <c r="U291" s="792"/>
      <c r="V291" s="792"/>
      <c r="W291" s="792"/>
      <c r="X291" s="792"/>
    </row>
    <row r="292" spans="3:25" ht="15.65" customHeight="1">
      <c r="S292" s="607"/>
      <c r="T292" s="607"/>
      <c r="U292" s="607"/>
      <c r="V292" s="607"/>
      <c r="W292" s="607"/>
      <c r="X292" s="607"/>
    </row>
    <row r="293" spans="3:25" ht="10.5" customHeight="1">
      <c r="E293" s="83"/>
    </row>
    <row r="294" spans="3:25" ht="16.5" customHeight="1">
      <c r="C294" s="31" t="s">
        <v>12</v>
      </c>
    </row>
    <row r="295" spans="3:25" ht="16.5" customHeight="1">
      <c r="D295" s="32" t="s">
        <v>225</v>
      </c>
    </row>
    <row r="296" spans="3:25" ht="16.5" customHeight="1">
      <c r="D296" s="303"/>
      <c r="E296" s="387" t="s">
        <v>226</v>
      </c>
      <c r="F296" s="305"/>
      <c r="G296" s="342"/>
      <c r="H296" s="306" t="s">
        <v>23</v>
      </c>
      <c r="I296" s="235"/>
      <c r="J296" s="343" t="s">
        <v>18</v>
      </c>
    </row>
    <row r="297" spans="3:25" ht="7" customHeight="1">
      <c r="D297" s="31"/>
      <c r="N297" s="388"/>
    </row>
    <row r="298" spans="3:25" ht="16.5" customHeight="1">
      <c r="D298" s="32" t="s">
        <v>886</v>
      </c>
    </row>
    <row r="299" spans="3:25" ht="16.5" customHeight="1">
      <c r="D299" s="799" t="s">
        <v>885</v>
      </c>
      <c r="E299" s="800"/>
      <c r="F299" s="800"/>
      <c r="G299" s="800"/>
      <c r="H299" s="1374"/>
      <c r="I299" s="781"/>
      <c r="J299" s="782"/>
      <c r="K299" s="782"/>
      <c r="L299" s="782"/>
      <c r="M299" s="838"/>
      <c r="N299" s="859"/>
      <c r="O299" s="860"/>
    </row>
    <row r="300" spans="3:25" ht="16.5" customHeight="1">
      <c r="E300" s="83" t="s">
        <v>1842</v>
      </c>
      <c r="J300" s="388"/>
    </row>
    <row r="301" spans="3:25" ht="7" customHeight="1">
      <c r="E301" s="83"/>
      <c r="J301" s="388"/>
    </row>
    <row r="302" spans="3:25" ht="16.5" customHeight="1">
      <c r="D302" s="32" t="s">
        <v>1541</v>
      </c>
    </row>
    <row r="303" spans="3:25" ht="16.5" customHeight="1">
      <c r="D303" s="303" t="s">
        <v>227</v>
      </c>
      <c r="E303" s="30"/>
      <c r="F303" s="30"/>
      <c r="G303" s="30"/>
      <c r="H303" s="30"/>
      <c r="I303" s="837"/>
      <c r="J303" s="946"/>
      <c r="K303" s="946"/>
      <c r="L303" s="838"/>
      <c r="M303" s="838"/>
      <c r="N303" s="859"/>
      <c r="O303" s="860"/>
    </row>
    <row r="304" spans="3:25" ht="16.5" customHeight="1">
      <c r="D304" s="799" t="s">
        <v>674</v>
      </c>
      <c r="E304" s="800"/>
      <c r="F304" s="800"/>
      <c r="G304" s="800"/>
      <c r="H304" s="1374"/>
      <c r="I304" s="339" t="s">
        <v>19</v>
      </c>
      <c r="J304" s="615"/>
      <c r="K304" s="324" t="s">
        <v>20</v>
      </c>
      <c r="L304" s="615"/>
      <c r="M304" s="324" t="s">
        <v>21</v>
      </c>
      <c r="N304" s="615"/>
      <c r="O304" s="327" t="s">
        <v>22</v>
      </c>
    </row>
    <row r="305" spans="3:25" ht="16.5" customHeight="1">
      <c r="E305" s="83" t="s">
        <v>1542</v>
      </c>
    </row>
    <row r="306" spans="3:25" ht="16.5" customHeight="1">
      <c r="E306" s="1291" t="s">
        <v>1543</v>
      </c>
      <c r="F306" s="1292"/>
      <c r="G306" s="1292"/>
      <c r="H306" s="1292"/>
      <c r="I306" s="1292"/>
      <c r="J306" s="1292"/>
      <c r="K306" s="1292"/>
      <c r="L306" s="1292"/>
      <c r="M306" s="1292"/>
      <c r="N306" s="1292"/>
      <c r="O306" s="1292"/>
      <c r="P306" s="1292"/>
      <c r="Q306" s="1292"/>
      <c r="R306" s="1292"/>
      <c r="S306" s="1292"/>
      <c r="T306" s="1292"/>
      <c r="U306" s="1292"/>
      <c r="V306" s="1292"/>
      <c r="W306" s="1292"/>
      <c r="X306" s="1292"/>
      <c r="Y306" s="1292"/>
    </row>
    <row r="307" spans="3:25" ht="7" customHeight="1"/>
    <row r="308" spans="3:25" ht="16.5" customHeight="1">
      <c r="D308" s="32" t="s">
        <v>720</v>
      </c>
    </row>
    <row r="309" spans="3:25" ht="16.5" customHeight="1">
      <c r="E309" s="83" t="s">
        <v>1586</v>
      </c>
    </row>
    <row r="310" spans="3:25" ht="16.5" customHeight="1">
      <c r="D310" s="374" t="s">
        <v>74</v>
      </c>
      <c r="E310" s="347"/>
      <c r="F310" s="349"/>
      <c r="G310" s="349"/>
      <c r="H310" s="349"/>
      <c r="I310" s="616"/>
      <c r="J310" s="617"/>
      <c r="K310" s="618"/>
      <c r="L310" s="619"/>
      <c r="M310" s="620"/>
      <c r="N310" s="621"/>
      <c r="O310" s="619"/>
      <c r="P310" s="620"/>
      <c r="Q310" s="621"/>
      <c r="R310" s="619"/>
      <c r="S310" s="620"/>
      <c r="T310" s="621"/>
      <c r="U310" s="619"/>
      <c r="V310" s="620"/>
      <c r="W310" s="621"/>
    </row>
    <row r="311" spans="3:25" ht="16.5" customHeight="1">
      <c r="D311" s="379" t="s">
        <v>673</v>
      </c>
      <c r="E311" s="380"/>
      <c r="F311" s="381"/>
      <c r="G311" s="381"/>
      <c r="H311" s="381"/>
      <c r="I311" s="622"/>
      <c r="J311" s="623"/>
      <c r="K311" s="398"/>
      <c r="L311" s="624"/>
      <c r="M311" s="625"/>
      <c r="N311" s="398"/>
      <c r="O311" s="624"/>
      <c r="P311" s="625"/>
      <c r="Q311" s="398"/>
      <c r="R311" s="624"/>
      <c r="S311" s="625"/>
      <c r="T311" s="398"/>
      <c r="U311" s="624"/>
      <c r="V311" s="625"/>
      <c r="W311" s="398"/>
    </row>
    <row r="312" spans="3:25" ht="16.5" customHeight="1">
      <c r="D312" s="401" t="s">
        <v>75</v>
      </c>
      <c r="E312" s="303"/>
      <c r="F312" s="30"/>
      <c r="G312" s="30"/>
      <c r="H312" s="30"/>
      <c r="I312" s="905"/>
      <c r="J312" s="906"/>
      <c r="K312" s="1306"/>
      <c r="L312" s="982"/>
      <c r="M312" s="983"/>
      <c r="N312" s="984"/>
      <c r="O312" s="982"/>
      <c r="P312" s="983"/>
      <c r="Q312" s="984"/>
      <c r="R312" s="982"/>
      <c r="S312" s="983"/>
      <c r="T312" s="984"/>
      <c r="U312" s="982"/>
      <c r="V312" s="983"/>
      <c r="W312" s="984"/>
    </row>
    <row r="313" spans="3:25" ht="16.5" customHeight="1">
      <c r="D313" s="401" t="s">
        <v>1587</v>
      </c>
      <c r="E313" s="303"/>
      <c r="F313" s="30"/>
      <c r="G313" s="30"/>
      <c r="H313" s="30"/>
      <c r="I313" s="985"/>
      <c r="J313" s="985"/>
      <c r="K313" s="985"/>
      <c r="L313" s="986"/>
      <c r="M313" s="987"/>
      <c r="N313" s="988"/>
      <c r="O313" s="986"/>
      <c r="P313" s="987"/>
      <c r="Q313" s="988"/>
      <c r="R313" s="986"/>
      <c r="S313" s="987"/>
      <c r="T313" s="988"/>
      <c r="U313" s="986"/>
      <c r="V313" s="987"/>
      <c r="W313" s="988"/>
    </row>
    <row r="314" spans="3:25" ht="16.5" customHeight="1">
      <c r="E314" s="83" t="s">
        <v>768</v>
      </c>
    </row>
    <row r="315" spans="3:25" ht="16.5" customHeight="1">
      <c r="E315" s="83" t="s">
        <v>1485</v>
      </c>
    </row>
    <row r="316" spans="3:25" ht="9.65" customHeight="1"/>
    <row r="317" spans="3:25" ht="16.5" hidden="1" customHeight="1">
      <c r="C317" s="31" t="s">
        <v>156</v>
      </c>
    </row>
    <row r="318" spans="3:25" ht="16.5" hidden="1" customHeight="1">
      <c r="C318" s="31"/>
      <c r="D318" s="32" t="s">
        <v>228</v>
      </c>
    </row>
    <row r="319" spans="3:25" ht="16.5" hidden="1" customHeight="1">
      <c r="C319" s="31"/>
      <c r="D319" s="303" t="s">
        <v>229</v>
      </c>
      <c r="E319" s="30"/>
      <c r="F319" s="30"/>
      <c r="G319" s="30"/>
      <c r="H319" s="30"/>
      <c r="I319" s="359"/>
      <c r="J319" s="1425" t="s">
        <v>675</v>
      </c>
      <c r="K319" s="1426"/>
      <c r="L319" s="1426"/>
      <c r="M319" s="800"/>
      <c r="N319" s="800"/>
      <c r="O319" s="800"/>
      <c r="P319" s="800"/>
      <c r="Q319" s="1374"/>
    </row>
    <row r="320" spans="3:25" ht="9.65" hidden="1" customHeight="1">
      <c r="C320" s="31"/>
    </row>
    <row r="321" spans="2:25" ht="16.5" hidden="1" customHeight="1">
      <c r="D321" s="32" t="s">
        <v>230</v>
      </c>
      <c r="M321" s="388"/>
    </row>
    <row r="322" spans="2:25" ht="16.5" hidden="1" customHeight="1">
      <c r="D322" s="303" t="s">
        <v>231</v>
      </c>
      <c r="E322" s="30"/>
      <c r="F322" s="30"/>
      <c r="G322" s="30"/>
      <c r="H322" s="30"/>
      <c r="I322" s="359"/>
      <c r="J322" s="978"/>
      <c r="K322" s="978"/>
      <c r="L322" s="978"/>
      <c r="M322" s="978"/>
      <c r="N322" s="978"/>
      <c r="O322" s="978"/>
      <c r="P322" s="978"/>
      <c r="Q322" s="978"/>
    </row>
    <row r="323" spans="2:25" ht="17.149999999999999" hidden="1" customHeight="1"/>
    <row r="324" spans="2:25" ht="16.5" customHeight="1">
      <c r="C324" s="31" t="s">
        <v>676</v>
      </c>
    </row>
    <row r="325" spans="2:25" ht="16.5" customHeight="1">
      <c r="D325" s="303"/>
      <c r="E325" s="30"/>
      <c r="F325" s="30"/>
      <c r="G325" s="304"/>
      <c r="H325" s="402" t="s">
        <v>697</v>
      </c>
      <c r="I325" s="403"/>
      <c r="J325" s="404"/>
      <c r="K325" s="403"/>
      <c r="L325" s="404"/>
      <c r="M325" s="405"/>
      <c r="N325" s="406" t="s">
        <v>92</v>
      </c>
      <c r="O325" s="406"/>
      <c r="P325" s="406"/>
      <c r="Q325" s="406"/>
      <c r="R325" s="406"/>
      <c r="S325" s="406"/>
      <c r="T325" s="406"/>
      <c r="U325" s="406"/>
      <c r="V325" s="406"/>
      <c r="W325" s="406"/>
      <c r="X325" s="406"/>
      <c r="Y325" s="626"/>
    </row>
    <row r="326" spans="2:25" ht="34.5" customHeight="1">
      <c r="D326" s="407" t="s">
        <v>90</v>
      </c>
      <c r="E326" s="403"/>
      <c r="F326" s="403"/>
      <c r="G326" s="403"/>
      <c r="H326" s="408">
        <v>7</v>
      </c>
      <c r="I326" s="342" t="s">
        <v>20</v>
      </c>
      <c r="J326" s="602"/>
      <c r="K326" s="342" t="s">
        <v>91</v>
      </c>
      <c r="L326" s="602"/>
      <c r="M326" s="342" t="s">
        <v>22</v>
      </c>
      <c r="N326" s="979"/>
      <c r="O326" s="980"/>
      <c r="P326" s="980"/>
      <c r="Q326" s="980"/>
      <c r="R326" s="980"/>
      <c r="S326" s="980"/>
      <c r="T326" s="980"/>
      <c r="U326" s="980"/>
      <c r="V326" s="980"/>
      <c r="W326" s="980"/>
      <c r="X326" s="980"/>
      <c r="Y326" s="981"/>
    </row>
    <row r="327" spans="2:25" ht="16.5" customHeight="1">
      <c r="E327" s="83" t="s">
        <v>769</v>
      </c>
    </row>
    <row r="328" spans="2:25" ht="16.5" customHeight="1">
      <c r="E328" s="83" t="s">
        <v>93</v>
      </c>
    </row>
    <row r="329" spans="2:25" ht="16.5" customHeight="1">
      <c r="E329" s="83" t="s">
        <v>1544</v>
      </c>
    </row>
    <row r="330" spans="2:25" ht="11.15" customHeight="1"/>
    <row r="331" spans="2:25" ht="16.5" customHeight="1">
      <c r="B331" s="302" t="s">
        <v>1057</v>
      </c>
    </row>
    <row r="332" spans="2:25" ht="16.5" customHeight="1">
      <c r="C332" s="31" t="s">
        <v>1058</v>
      </c>
    </row>
    <row r="333" spans="2:25" ht="16.5" customHeight="1">
      <c r="D333" s="1438" t="s">
        <v>1708</v>
      </c>
      <c r="E333" s="1439"/>
      <c r="F333" s="1439"/>
      <c r="G333" s="1439"/>
      <c r="H333" s="1439"/>
      <c r="I333" s="1439"/>
      <c r="J333" s="1439"/>
      <c r="K333" s="1439"/>
      <c r="L333" s="1440"/>
      <c r="M333" s="303" t="s">
        <v>95</v>
      </c>
      <c r="N333" s="30"/>
      <c r="O333" s="235"/>
      <c r="P333" s="343" t="s">
        <v>94</v>
      </c>
      <c r="Q333" s="627"/>
      <c r="R333" s="1463" t="s">
        <v>677</v>
      </c>
      <c r="S333" s="1464"/>
      <c r="T333" s="1465"/>
    </row>
    <row r="334" spans="2:25" ht="16.5" customHeight="1">
      <c r="D334" s="1441"/>
      <c r="E334" s="1442"/>
      <c r="F334" s="1442"/>
      <c r="G334" s="1442"/>
      <c r="H334" s="1442"/>
      <c r="I334" s="1442"/>
      <c r="J334" s="1442"/>
      <c r="K334" s="1442"/>
      <c r="L334" s="1443"/>
      <c r="M334" s="347" t="s">
        <v>96</v>
      </c>
      <c r="N334" s="349"/>
      <c r="O334" s="628"/>
      <c r="P334" s="628"/>
      <c r="Q334" s="605"/>
      <c r="R334" s="1466"/>
      <c r="S334" s="1467"/>
      <c r="T334" s="1468"/>
    </row>
    <row r="335" spans="2:25" ht="16.5" customHeight="1">
      <c r="D335" s="1441"/>
      <c r="E335" s="1442"/>
      <c r="F335" s="1442"/>
      <c r="G335" s="1442"/>
      <c r="H335" s="1442"/>
      <c r="I335" s="1442"/>
      <c r="J335" s="1442"/>
      <c r="K335" s="1442"/>
      <c r="L335" s="1443"/>
      <c r="M335" s="411" t="s">
        <v>97</v>
      </c>
      <c r="N335" s="412"/>
      <c r="O335" s="629"/>
      <c r="P335" s="629"/>
      <c r="Q335" s="629"/>
      <c r="R335" s="1469"/>
      <c r="S335" s="1470"/>
      <c r="T335" s="1471"/>
    </row>
    <row r="336" spans="2:25" ht="16.5" customHeight="1">
      <c r="D336" s="1441"/>
      <c r="E336" s="1442"/>
      <c r="F336" s="1442"/>
      <c r="G336" s="1442"/>
      <c r="H336" s="1442"/>
      <c r="I336" s="1442"/>
      <c r="J336" s="1442"/>
      <c r="K336" s="1442"/>
      <c r="L336" s="1443"/>
      <c r="M336" s="411" t="s">
        <v>98</v>
      </c>
      <c r="N336" s="412"/>
      <c r="O336" s="630"/>
      <c r="P336" s="630"/>
      <c r="Q336" s="630"/>
      <c r="R336" s="1310"/>
      <c r="S336" s="1311"/>
      <c r="T336" s="1312"/>
    </row>
    <row r="337" spans="2:24" ht="16.5" customHeight="1">
      <c r="D337" s="1441"/>
      <c r="E337" s="1442"/>
      <c r="F337" s="1442"/>
      <c r="G337" s="1442"/>
      <c r="H337" s="1442"/>
      <c r="I337" s="1442"/>
      <c r="J337" s="1442"/>
      <c r="K337" s="1442"/>
      <c r="L337" s="1443"/>
      <c r="M337" s="411" t="s">
        <v>99</v>
      </c>
      <c r="N337" s="415"/>
      <c r="O337" s="631"/>
      <c r="P337" s="631"/>
      <c r="Q337" s="631"/>
      <c r="R337" s="1310"/>
      <c r="S337" s="1311"/>
      <c r="T337" s="1312"/>
    </row>
    <row r="338" spans="2:24" ht="16.5" customHeight="1">
      <c r="D338" s="1441"/>
      <c r="E338" s="1442"/>
      <c r="F338" s="1442"/>
      <c r="G338" s="1442"/>
      <c r="H338" s="1442"/>
      <c r="I338" s="1442"/>
      <c r="J338" s="1442"/>
      <c r="K338" s="1442"/>
      <c r="L338" s="1443"/>
      <c r="M338" s="411" t="s">
        <v>1730</v>
      </c>
      <c r="N338" s="415"/>
      <c r="O338" s="631"/>
      <c r="P338" s="631"/>
      <c r="Q338" s="631"/>
      <c r="R338" s="1310"/>
      <c r="S338" s="1311"/>
      <c r="T338" s="1312"/>
    </row>
    <row r="339" spans="2:24" ht="16.5" customHeight="1">
      <c r="D339" s="1444"/>
      <c r="E339" s="1445"/>
      <c r="F339" s="1445"/>
      <c r="G339" s="1445"/>
      <c r="H339" s="1445"/>
      <c r="I339" s="1445"/>
      <c r="J339" s="1445"/>
      <c r="K339" s="1445"/>
      <c r="L339" s="1446"/>
      <c r="M339" s="411" t="s">
        <v>1731</v>
      </c>
      <c r="N339" s="381"/>
      <c r="O339" s="606"/>
      <c r="P339" s="606"/>
      <c r="Q339" s="606"/>
      <c r="R339" s="1307"/>
      <c r="S339" s="1308"/>
      <c r="T339" s="1309"/>
    </row>
    <row r="340" spans="2:24" ht="16.5" customHeight="1">
      <c r="E340" s="83" t="s">
        <v>721</v>
      </c>
    </row>
    <row r="341" spans="2:24" ht="16.5" customHeight="1">
      <c r="E341" s="83" t="s">
        <v>1545</v>
      </c>
    </row>
    <row r="342" spans="2:24" ht="13.5" customHeight="1"/>
    <row r="343" spans="2:24" ht="11.15" customHeight="1"/>
    <row r="344" spans="2:24" ht="15.65" customHeight="1">
      <c r="P344" s="780" t="s">
        <v>32</v>
      </c>
      <c r="Q344" s="780"/>
      <c r="R344" s="780"/>
      <c r="S344" s="792">
        <f>$Q$9</f>
        <v>0</v>
      </c>
      <c r="T344" s="792"/>
      <c r="U344" s="792"/>
      <c r="V344" s="792"/>
      <c r="W344" s="792"/>
      <c r="X344" s="792"/>
    </row>
    <row r="345" spans="2:24" ht="16.5" customHeight="1">
      <c r="B345" s="302" t="s">
        <v>678</v>
      </c>
    </row>
    <row r="346" spans="2:24" ht="16.5" customHeight="1">
      <c r="C346" s="31" t="s">
        <v>1710</v>
      </c>
    </row>
    <row r="347" spans="2:24" ht="28" customHeight="1">
      <c r="D347" s="791"/>
      <c r="E347" s="791"/>
      <c r="F347" s="791"/>
      <c r="G347" s="875" t="s">
        <v>1588</v>
      </c>
      <c r="H347" s="865"/>
      <c r="I347" s="864"/>
      <c r="J347" s="865"/>
      <c r="K347" s="864"/>
      <c r="L347" s="866"/>
      <c r="M347" s="826" t="s">
        <v>102</v>
      </c>
      <c r="N347" s="826"/>
      <c r="O347" s="826" t="s">
        <v>103</v>
      </c>
      <c r="P347" s="826"/>
      <c r="Q347" s="826" t="s">
        <v>104</v>
      </c>
      <c r="R347" s="826"/>
      <c r="S347" s="826"/>
    </row>
    <row r="348" spans="2:24" ht="19.5" customHeight="1">
      <c r="D348" s="791" t="s">
        <v>100</v>
      </c>
      <c r="E348" s="791"/>
      <c r="F348" s="788"/>
      <c r="G348" s="235"/>
      <c r="H348" s="307" t="s">
        <v>20</v>
      </c>
      <c r="I348" s="235"/>
      <c r="J348" s="632" t="s">
        <v>101</v>
      </c>
      <c r="K348" s="235"/>
      <c r="L348" s="633" t="s">
        <v>22</v>
      </c>
      <c r="M348" s="972"/>
      <c r="N348" s="972"/>
      <c r="O348" s="972"/>
      <c r="P348" s="972"/>
      <c r="Q348" s="972"/>
      <c r="R348" s="972"/>
      <c r="S348" s="972"/>
    </row>
    <row r="349" spans="2:24" ht="16.5" customHeight="1">
      <c r="E349" s="83" t="s">
        <v>105</v>
      </c>
    </row>
    <row r="350" spans="2:24" ht="16.5" customHeight="1">
      <c r="E350" s="83" t="s">
        <v>1711</v>
      </c>
    </row>
    <row r="351" spans="2:24" ht="16.5" customHeight="1">
      <c r="E351" s="83"/>
      <c r="F351" s="83" t="s">
        <v>1589</v>
      </c>
    </row>
    <row r="352" spans="2:24" ht="10" customHeight="1"/>
    <row r="353" spans="3:25" ht="16.5" customHeight="1">
      <c r="C353" s="31" t="s">
        <v>698</v>
      </c>
    </row>
    <row r="354" spans="3:25" ht="19" customHeight="1">
      <c r="C354" s="31"/>
      <c r="D354" s="303" t="s">
        <v>232</v>
      </c>
      <c r="E354" s="30"/>
      <c r="F354" s="30"/>
      <c r="G354" s="30"/>
      <c r="H354" s="359"/>
      <c r="I354" s="941"/>
      <c r="J354" s="1019"/>
      <c r="K354" s="838"/>
      <c r="L354" s="839"/>
    </row>
    <row r="355" spans="3:25" ht="8.15" customHeight="1">
      <c r="C355" s="31"/>
      <c r="E355" s="83"/>
    </row>
    <row r="356" spans="3:25" ht="15.65" customHeight="1">
      <c r="D356" s="913" t="s">
        <v>107</v>
      </c>
      <c r="E356" s="864"/>
      <c r="F356" s="1157"/>
      <c r="G356" s="913" t="s">
        <v>106</v>
      </c>
      <c r="H356" s="864"/>
      <c r="I356" s="1157"/>
      <c r="J356" s="1378" t="s">
        <v>108</v>
      </c>
      <c r="K356" s="1214"/>
      <c r="L356" s="1214"/>
      <c r="M356" s="1214"/>
      <c r="N356" s="1214"/>
      <c r="O356" s="1214"/>
      <c r="P356" s="1215"/>
      <c r="Q356" s="1378" t="s">
        <v>110</v>
      </c>
      <c r="R356" s="1214"/>
      <c r="S356" s="1214"/>
      <c r="T356" s="1214"/>
      <c r="U356" s="1214"/>
      <c r="V356" s="1214"/>
      <c r="W356" s="1215"/>
      <c r="X356" s="1390" t="s">
        <v>680</v>
      </c>
      <c r="Y356" s="1391"/>
    </row>
    <row r="357" spans="3:25" ht="15.65" customHeight="1">
      <c r="D357" s="1429"/>
      <c r="E357" s="1430"/>
      <c r="F357" s="1431"/>
      <c r="G357" s="1435"/>
      <c r="H357" s="1436"/>
      <c r="I357" s="1437"/>
      <c r="J357" s="1280" t="s">
        <v>450</v>
      </c>
      <c r="K357" s="1383"/>
      <c r="L357" s="1383"/>
      <c r="M357" s="1383"/>
      <c r="N357" s="1383"/>
      <c r="O357" s="1383"/>
      <c r="P357" s="1384"/>
      <c r="Q357" s="1280" t="s">
        <v>448</v>
      </c>
      <c r="R357" s="1383"/>
      <c r="S357" s="1383"/>
      <c r="T357" s="1383"/>
      <c r="U357" s="1383"/>
      <c r="V357" s="1383"/>
      <c r="W357" s="1384"/>
      <c r="X357" s="1392"/>
      <c r="Y357" s="1393"/>
    </row>
    <row r="358" spans="3:25" ht="15.65" customHeight="1">
      <c r="D358" s="1432"/>
      <c r="E358" s="1433"/>
      <c r="F358" s="1434"/>
      <c r="G358" s="1408" t="s">
        <v>722</v>
      </c>
      <c r="H358" s="1409"/>
      <c r="I358" s="1410"/>
      <c r="J358" s="1404" t="s">
        <v>109</v>
      </c>
      <c r="K358" s="1405"/>
      <c r="L358" s="1406"/>
      <c r="M358" s="1405"/>
      <c r="N358" s="1406"/>
      <c r="O358" s="1405"/>
      <c r="P358" s="1407"/>
      <c r="Q358" s="1404" t="s">
        <v>449</v>
      </c>
      <c r="R358" s="1405"/>
      <c r="S358" s="1406"/>
      <c r="T358" s="1405"/>
      <c r="U358" s="1406"/>
      <c r="V358" s="1405"/>
      <c r="W358" s="1407"/>
      <c r="X358" s="1394"/>
      <c r="Y358" s="1395"/>
    </row>
    <row r="359" spans="3:25" ht="16.5" customHeight="1">
      <c r="D359" s="1385"/>
      <c r="E359" s="1386"/>
      <c r="F359" s="1386"/>
      <c r="G359" s="1385"/>
      <c r="H359" s="1386"/>
      <c r="I359" s="1386"/>
      <c r="J359" s="598"/>
      <c r="K359" s="598"/>
      <c r="L359" s="32" t="s">
        <v>20</v>
      </c>
      <c r="M359" s="598"/>
      <c r="N359" s="573" t="s">
        <v>21</v>
      </c>
      <c r="O359" s="598"/>
      <c r="P359" s="32" t="s">
        <v>22</v>
      </c>
      <c r="Q359" s="598"/>
      <c r="R359" s="598"/>
      <c r="S359" s="32" t="s">
        <v>20</v>
      </c>
      <c r="T359" s="598"/>
      <c r="U359" s="32" t="s">
        <v>21</v>
      </c>
      <c r="V359" s="598"/>
      <c r="W359" s="32" t="s">
        <v>22</v>
      </c>
      <c r="X359" s="1299"/>
      <c r="Y359" s="1300"/>
    </row>
    <row r="360" spans="3:25" ht="16.5" customHeight="1">
      <c r="D360" s="1398"/>
      <c r="E360" s="1399"/>
      <c r="F360" s="1399"/>
      <c r="G360" s="1387"/>
      <c r="H360" s="1388"/>
      <c r="I360" s="1389"/>
      <c r="J360" s="1417"/>
      <c r="K360" s="1424"/>
      <c r="L360" s="634"/>
      <c r="M360" s="635" t="s">
        <v>111</v>
      </c>
      <c r="N360" s="636"/>
      <c r="O360" s="1417"/>
      <c r="P360" s="1418"/>
      <c r="Q360" s="1381"/>
      <c r="R360" s="1396"/>
      <c r="S360" s="1396"/>
      <c r="T360" s="1396"/>
      <c r="U360" s="1396"/>
      <c r="V360" s="1396"/>
      <c r="W360" s="1396"/>
      <c r="X360" s="1301"/>
      <c r="Y360" s="1302"/>
    </row>
    <row r="361" spans="3:25" ht="16.5" customHeight="1">
      <c r="D361" s="1400"/>
      <c r="E361" s="1401"/>
      <c r="F361" s="1401"/>
      <c r="G361" s="1293"/>
      <c r="H361" s="1294"/>
      <c r="I361" s="1295"/>
      <c r="J361" s="1402"/>
      <c r="K361" s="1396"/>
      <c r="L361" s="1396"/>
      <c r="M361" s="1396"/>
      <c r="N361" s="1396"/>
      <c r="O361" s="1396"/>
      <c r="P361" s="1382"/>
      <c r="Q361" s="598"/>
      <c r="R361" s="637"/>
      <c r="S361" s="32" t="s">
        <v>20</v>
      </c>
      <c r="T361" s="637"/>
      <c r="U361" s="32" t="s">
        <v>21</v>
      </c>
      <c r="V361" s="637"/>
      <c r="W361" s="32" t="s">
        <v>22</v>
      </c>
      <c r="X361" s="1303"/>
      <c r="Y361" s="1304"/>
    </row>
    <row r="362" spans="3:25" ht="16.5" customHeight="1">
      <c r="D362" s="1385"/>
      <c r="E362" s="1386"/>
      <c r="F362" s="1386"/>
      <c r="G362" s="1385"/>
      <c r="H362" s="1386"/>
      <c r="I362" s="1386"/>
      <c r="J362" s="598"/>
      <c r="K362" s="637"/>
      <c r="L362" s="32" t="s">
        <v>20</v>
      </c>
      <c r="M362" s="615"/>
      <c r="N362" s="573" t="s">
        <v>21</v>
      </c>
      <c r="O362" s="637"/>
      <c r="P362" s="32" t="s">
        <v>22</v>
      </c>
      <c r="Q362" s="598"/>
      <c r="R362" s="638"/>
      <c r="S362" s="212" t="s">
        <v>20</v>
      </c>
      <c r="T362" s="638"/>
      <c r="U362" s="212" t="s">
        <v>21</v>
      </c>
      <c r="V362" s="638"/>
      <c r="W362" s="212" t="s">
        <v>22</v>
      </c>
      <c r="X362" s="1299"/>
      <c r="Y362" s="1300"/>
    </row>
    <row r="363" spans="3:25" ht="16.5" customHeight="1">
      <c r="D363" s="1398"/>
      <c r="E363" s="1399"/>
      <c r="F363" s="1399"/>
      <c r="G363" s="1387"/>
      <c r="H363" s="1388"/>
      <c r="I363" s="1389"/>
      <c r="J363" s="1381"/>
      <c r="K363" s="1382"/>
      <c r="L363" s="634"/>
      <c r="M363" s="635" t="s">
        <v>111</v>
      </c>
      <c r="N363" s="636"/>
      <c r="O363" s="1402"/>
      <c r="P363" s="1419"/>
      <c r="Q363" s="1381"/>
      <c r="R363" s="1396"/>
      <c r="S363" s="1396"/>
      <c r="T363" s="1396"/>
      <c r="U363" s="1396"/>
      <c r="V363" s="1396"/>
      <c r="W363" s="1396"/>
      <c r="X363" s="1301"/>
      <c r="Y363" s="1302"/>
    </row>
    <row r="364" spans="3:25" ht="16.5" customHeight="1">
      <c r="D364" s="1400"/>
      <c r="E364" s="1401"/>
      <c r="F364" s="1401"/>
      <c r="G364" s="1293"/>
      <c r="H364" s="1294"/>
      <c r="I364" s="1295"/>
      <c r="J364" s="1381"/>
      <c r="K364" s="1396"/>
      <c r="L364" s="1396"/>
      <c r="M364" s="1396"/>
      <c r="N364" s="1396"/>
      <c r="O364" s="1396"/>
      <c r="P364" s="1382"/>
      <c r="Q364" s="598"/>
      <c r="R364" s="598"/>
      <c r="S364" s="324" t="s">
        <v>20</v>
      </c>
      <c r="T364" s="598"/>
      <c r="U364" s="324" t="s">
        <v>21</v>
      </c>
      <c r="V364" s="598"/>
      <c r="W364" s="324" t="s">
        <v>22</v>
      </c>
      <c r="X364" s="1303"/>
      <c r="Y364" s="1304"/>
    </row>
    <row r="365" spans="3:25" ht="16.5" customHeight="1">
      <c r="D365" s="1385"/>
      <c r="E365" s="1386"/>
      <c r="F365" s="1386"/>
      <c r="G365" s="1385"/>
      <c r="H365" s="1386"/>
      <c r="I365" s="1386"/>
      <c r="J365" s="598"/>
      <c r="K365" s="637"/>
      <c r="L365" s="32" t="s">
        <v>20</v>
      </c>
      <c r="M365" s="615"/>
      <c r="N365" s="573" t="s">
        <v>21</v>
      </c>
      <c r="O365" s="637"/>
      <c r="P365" s="32" t="s">
        <v>22</v>
      </c>
      <c r="Q365" s="598"/>
      <c r="R365" s="638"/>
      <c r="S365" s="212" t="s">
        <v>20</v>
      </c>
      <c r="T365" s="638"/>
      <c r="U365" s="212" t="s">
        <v>21</v>
      </c>
      <c r="V365" s="638"/>
      <c r="W365" s="212" t="s">
        <v>22</v>
      </c>
      <c r="X365" s="1299"/>
      <c r="Y365" s="1300"/>
    </row>
    <row r="366" spans="3:25" ht="16.5" customHeight="1">
      <c r="D366" s="1398"/>
      <c r="E366" s="1399"/>
      <c r="F366" s="1399"/>
      <c r="G366" s="1387"/>
      <c r="H366" s="1388"/>
      <c r="I366" s="1389"/>
      <c r="J366" s="1381"/>
      <c r="K366" s="1382"/>
      <c r="L366" s="634"/>
      <c r="M366" s="635" t="s">
        <v>111</v>
      </c>
      <c r="N366" s="636"/>
      <c r="O366" s="1402"/>
      <c r="P366" s="1419"/>
      <c r="Q366" s="1381"/>
      <c r="R366" s="1396"/>
      <c r="S366" s="1396"/>
      <c r="T366" s="1396"/>
      <c r="U366" s="1396"/>
      <c r="V366" s="1396"/>
      <c r="W366" s="1396"/>
      <c r="X366" s="1301"/>
      <c r="Y366" s="1302"/>
    </row>
    <row r="367" spans="3:25" ht="16.5" customHeight="1">
      <c r="D367" s="1400"/>
      <c r="E367" s="1401"/>
      <c r="F367" s="1401"/>
      <c r="G367" s="1293"/>
      <c r="H367" s="1294"/>
      <c r="I367" s="1295"/>
      <c r="J367" s="1381"/>
      <c r="K367" s="1396"/>
      <c r="L367" s="1396"/>
      <c r="M367" s="1396"/>
      <c r="N367" s="1396"/>
      <c r="O367" s="1396"/>
      <c r="P367" s="1382"/>
      <c r="Q367" s="598"/>
      <c r="R367" s="598"/>
      <c r="S367" s="324" t="s">
        <v>20</v>
      </c>
      <c r="T367" s="598"/>
      <c r="U367" s="324" t="s">
        <v>21</v>
      </c>
      <c r="V367" s="598"/>
      <c r="W367" s="324" t="s">
        <v>22</v>
      </c>
      <c r="X367" s="1303"/>
      <c r="Y367" s="1304"/>
    </row>
    <row r="368" spans="3:25" ht="16.5" customHeight="1">
      <c r="D368" s="1385"/>
      <c r="E368" s="1386"/>
      <c r="F368" s="1386"/>
      <c r="G368" s="1385"/>
      <c r="H368" s="1386"/>
      <c r="I368" s="1386"/>
      <c r="J368" s="598"/>
      <c r="K368" s="637"/>
      <c r="L368" s="32" t="s">
        <v>20</v>
      </c>
      <c r="M368" s="615"/>
      <c r="N368" s="573" t="s">
        <v>21</v>
      </c>
      <c r="O368" s="637"/>
      <c r="P368" s="32" t="s">
        <v>22</v>
      </c>
      <c r="Q368" s="598"/>
      <c r="R368" s="638"/>
      <c r="S368" s="212" t="s">
        <v>20</v>
      </c>
      <c r="T368" s="638"/>
      <c r="U368" s="212" t="s">
        <v>21</v>
      </c>
      <c r="V368" s="638"/>
      <c r="W368" s="212" t="s">
        <v>22</v>
      </c>
      <c r="X368" s="1299"/>
      <c r="Y368" s="1300"/>
    </row>
    <row r="369" spans="3:25" ht="16.5" customHeight="1">
      <c r="D369" s="1398"/>
      <c r="E369" s="1399"/>
      <c r="F369" s="1399"/>
      <c r="G369" s="1387"/>
      <c r="H369" s="1388"/>
      <c r="I369" s="1389"/>
      <c r="J369" s="1381"/>
      <c r="K369" s="1382"/>
      <c r="L369" s="634"/>
      <c r="M369" s="635" t="s">
        <v>111</v>
      </c>
      <c r="N369" s="636"/>
      <c r="O369" s="1402"/>
      <c r="P369" s="1419"/>
      <c r="Q369" s="1381"/>
      <c r="R369" s="1396"/>
      <c r="S369" s="1396"/>
      <c r="T369" s="1396"/>
      <c r="U369" s="1396"/>
      <c r="V369" s="1396"/>
      <c r="W369" s="1396"/>
      <c r="X369" s="1301"/>
      <c r="Y369" s="1302"/>
    </row>
    <row r="370" spans="3:25" ht="16.5" customHeight="1">
      <c r="D370" s="1400"/>
      <c r="E370" s="1401"/>
      <c r="F370" s="1401"/>
      <c r="G370" s="1293"/>
      <c r="H370" s="1294"/>
      <c r="I370" s="1295"/>
      <c r="J370" s="1381"/>
      <c r="K370" s="1396"/>
      <c r="L370" s="1396"/>
      <c r="M370" s="1396"/>
      <c r="N370" s="1396"/>
      <c r="O370" s="1396"/>
      <c r="P370" s="1382"/>
      <c r="Q370" s="598"/>
      <c r="R370" s="598"/>
      <c r="S370" s="324" t="s">
        <v>20</v>
      </c>
      <c r="T370" s="598"/>
      <c r="U370" s="324" t="s">
        <v>21</v>
      </c>
      <c r="V370" s="598"/>
      <c r="W370" s="324" t="s">
        <v>22</v>
      </c>
      <c r="X370" s="1303"/>
      <c r="Y370" s="1304"/>
    </row>
    <row r="371" spans="3:25" ht="16.5" customHeight="1">
      <c r="D371" s="1385"/>
      <c r="E371" s="1386"/>
      <c r="F371" s="1386"/>
      <c r="G371" s="1385"/>
      <c r="H371" s="1386"/>
      <c r="I371" s="1386"/>
      <c r="J371" s="598"/>
      <c r="K371" s="637"/>
      <c r="L371" s="32" t="s">
        <v>20</v>
      </c>
      <c r="M371" s="615"/>
      <c r="N371" s="573" t="s">
        <v>21</v>
      </c>
      <c r="O371" s="637"/>
      <c r="P371" s="32" t="s">
        <v>22</v>
      </c>
      <c r="Q371" s="598"/>
      <c r="R371" s="638"/>
      <c r="S371" s="212" t="s">
        <v>20</v>
      </c>
      <c r="T371" s="638"/>
      <c r="U371" s="212" t="s">
        <v>21</v>
      </c>
      <c r="V371" s="638"/>
      <c r="W371" s="212" t="s">
        <v>22</v>
      </c>
      <c r="X371" s="1299"/>
      <c r="Y371" s="1300"/>
    </row>
    <row r="372" spans="3:25" ht="16.5" customHeight="1">
      <c r="D372" s="1398"/>
      <c r="E372" s="1399"/>
      <c r="F372" s="1399"/>
      <c r="G372" s="1387"/>
      <c r="H372" s="1388"/>
      <c r="I372" s="1389"/>
      <c r="J372" s="1381"/>
      <c r="K372" s="1382"/>
      <c r="L372" s="634"/>
      <c r="M372" s="635" t="s">
        <v>111</v>
      </c>
      <c r="N372" s="636"/>
      <c r="O372" s="1402"/>
      <c r="P372" s="1419"/>
      <c r="Q372" s="1381"/>
      <c r="R372" s="1396"/>
      <c r="S372" s="1396"/>
      <c r="T372" s="1396"/>
      <c r="U372" s="1396"/>
      <c r="V372" s="1396"/>
      <c r="W372" s="1396"/>
      <c r="X372" s="1301"/>
      <c r="Y372" s="1302"/>
    </row>
    <row r="373" spans="3:25" ht="16.5" customHeight="1">
      <c r="D373" s="1400"/>
      <c r="E373" s="1401"/>
      <c r="F373" s="1401"/>
      <c r="G373" s="1293"/>
      <c r="H373" s="1294"/>
      <c r="I373" s="1295"/>
      <c r="J373" s="1381"/>
      <c r="K373" s="1396"/>
      <c r="L373" s="1396"/>
      <c r="M373" s="1396"/>
      <c r="N373" s="1396"/>
      <c r="O373" s="1396"/>
      <c r="P373" s="1382"/>
      <c r="Q373" s="598"/>
      <c r="R373" s="598"/>
      <c r="S373" s="324" t="s">
        <v>20</v>
      </c>
      <c r="T373" s="598"/>
      <c r="U373" s="324" t="s">
        <v>21</v>
      </c>
      <c r="V373" s="598"/>
      <c r="W373" s="324" t="s">
        <v>22</v>
      </c>
      <c r="X373" s="1303"/>
      <c r="Y373" s="1304"/>
    </row>
    <row r="374" spans="3:25" ht="16.5" customHeight="1">
      <c r="E374" s="83" t="s">
        <v>790</v>
      </c>
      <c r="F374" s="83"/>
    </row>
    <row r="375" spans="3:25" ht="16.5" customHeight="1">
      <c r="E375" s="83" t="s">
        <v>681</v>
      </c>
      <c r="F375" s="83"/>
    </row>
    <row r="376" spans="3:25" ht="16.5" customHeight="1">
      <c r="E376" s="83" t="s">
        <v>455</v>
      </c>
      <c r="F376" s="83"/>
    </row>
    <row r="377" spans="3:25" ht="16.5" customHeight="1">
      <c r="E377" s="83" t="s">
        <v>456</v>
      </c>
      <c r="F377" s="83"/>
    </row>
    <row r="378" spans="3:25" ht="9.65" customHeight="1"/>
    <row r="379" spans="3:25" ht="16.5" customHeight="1">
      <c r="C379" s="31" t="s">
        <v>1824</v>
      </c>
    </row>
    <row r="380" spans="3:25" ht="16.5" customHeight="1">
      <c r="D380" s="32" t="s">
        <v>1811</v>
      </c>
    </row>
    <row r="381" spans="3:25" ht="16.5" customHeight="1">
      <c r="D381" s="1288"/>
      <c r="E381" s="947"/>
      <c r="F381" s="947"/>
      <c r="G381" s="834" t="s">
        <v>1812</v>
      </c>
      <c r="H381" s="834"/>
      <c r="I381" s="834"/>
      <c r="J381" s="844" t="s">
        <v>658</v>
      </c>
      <c r="K381" s="844"/>
      <c r="L381" s="844"/>
      <c r="M381" s="431"/>
    </row>
    <row r="382" spans="3:25" ht="18.649999999999999" customHeight="1">
      <c r="D382" s="812" t="s">
        <v>1500</v>
      </c>
      <c r="E382" s="1289"/>
      <c r="F382" s="1289"/>
      <c r="G382" s="941"/>
      <c r="H382" s="942"/>
      <c r="I382" s="943"/>
      <c r="J382" s="941"/>
      <c r="K382" s="942"/>
      <c r="L382" s="943"/>
      <c r="M382" s="431"/>
    </row>
    <row r="383" spans="3:25" ht="16.5" customHeight="1">
      <c r="E383" s="83" t="s">
        <v>1813</v>
      </c>
    </row>
    <row r="384" spans="3:25" ht="16.5" customHeight="1">
      <c r="E384" s="960" t="s">
        <v>1867</v>
      </c>
      <c r="F384" s="960"/>
      <c r="G384" s="960"/>
      <c r="H384" s="960"/>
      <c r="I384" s="960"/>
      <c r="J384" s="960"/>
      <c r="K384" s="960"/>
      <c r="L384" s="960"/>
      <c r="M384" s="960"/>
      <c r="N384" s="960"/>
      <c r="O384" s="960"/>
      <c r="P384" s="960"/>
      <c r="Q384" s="960"/>
      <c r="R384" s="960"/>
      <c r="S384" s="960"/>
      <c r="T384" s="960"/>
      <c r="U384" s="960"/>
      <c r="V384" s="960"/>
      <c r="W384" s="960"/>
      <c r="X384" s="960"/>
      <c r="Y384" s="960"/>
    </row>
    <row r="385" spans="3:24" ht="8.15" customHeight="1"/>
    <row r="386" spans="3:24" ht="16.5" customHeight="1">
      <c r="D386" s="32" t="s">
        <v>682</v>
      </c>
    </row>
    <row r="387" spans="3:24" ht="16.5" customHeight="1">
      <c r="D387" s="947"/>
      <c r="E387" s="947"/>
      <c r="F387" s="947"/>
      <c r="G387" s="833" t="s">
        <v>114</v>
      </c>
      <c r="H387" s="833"/>
      <c r="I387" s="833"/>
      <c r="J387" s="844" t="s">
        <v>119</v>
      </c>
      <c r="K387" s="844"/>
      <c r="L387" s="844"/>
      <c r="M387" s="844"/>
      <c r="N387" s="844"/>
      <c r="O387" s="844"/>
      <c r="P387" s="844"/>
      <c r="Q387" s="844"/>
      <c r="R387" s="844"/>
      <c r="S387" s="844"/>
      <c r="T387" s="844"/>
      <c r="U387" s="844"/>
    </row>
    <row r="388" spans="3:24" ht="16.5" customHeight="1">
      <c r="D388" s="947"/>
      <c r="E388" s="947"/>
      <c r="F388" s="947"/>
      <c r="G388" s="1286" t="s">
        <v>115</v>
      </c>
      <c r="H388" s="1286"/>
      <c r="I388" s="1287"/>
      <c r="J388" s="833" t="s">
        <v>116</v>
      </c>
      <c r="K388" s="833"/>
      <c r="L388" s="833"/>
      <c r="M388" s="844"/>
      <c r="N388" s="844" t="s">
        <v>117</v>
      </c>
      <c r="O388" s="844"/>
      <c r="P388" s="844"/>
      <c r="Q388" s="844"/>
      <c r="R388" s="833" t="s">
        <v>118</v>
      </c>
      <c r="S388" s="833"/>
      <c r="T388" s="833"/>
      <c r="U388" s="844"/>
    </row>
    <row r="389" spans="3:24" ht="18" customHeight="1">
      <c r="D389" s="787" t="s">
        <v>112</v>
      </c>
      <c r="E389" s="787"/>
      <c r="F389" s="818"/>
      <c r="G389" s="973"/>
      <c r="H389" s="974"/>
      <c r="I389" s="342" t="s">
        <v>49</v>
      </c>
      <c r="J389" s="967"/>
      <c r="K389" s="968"/>
      <c r="L389" s="969"/>
      <c r="M389" s="343" t="s">
        <v>121</v>
      </c>
      <c r="N389" s="1397"/>
      <c r="O389" s="1397"/>
      <c r="P389" s="1397"/>
      <c r="Q389" s="976"/>
      <c r="R389" s="967"/>
      <c r="S389" s="968"/>
      <c r="T389" s="969"/>
      <c r="U389" s="343" t="s">
        <v>121</v>
      </c>
    </row>
    <row r="390" spans="3:24" ht="18" customHeight="1">
      <c r="D390" s="787" t="s">
        <v>113</v>
      </c>
      <c r="E390" s="787"/>
      <c r="F390" s="818"/>
      <c r="G390" s="973"/>
      <c r="H390" s="974"/>
      <c r="I390" s="343" t="s">
        <v>49</v>
      </c>
      <c r="J390" s="975"/>
      <c r="K390" s="975"/>
      <c r="L390" s="975"/>
      <c r="M390" s="976"/>
      <c r="N390" s="967"/>
      <c r="O390" s="968"/>
      <c r="P390" s="969"/>
      <c r="Q390" s="343" t="s">
        <v>121</v>
      </c>
      <c r="R390" s="967"/>
      <c r="S390" s="968"/>
      <c r="T390" s="969"/>
      <c r="U390" s="343" t="s">
        <v>121</v>
      </c>
    </row>
    <row r="391" spans="3:24" ht="16.5" customHeight="1">
      <c r="E391" s="83" t="s">
        <v>683</v>
      </c>
    </row>
    <row r="392" spans="3:24" ht="16.5" customHeight="1">
      <c r="E392" s="83" t="s">
        <v>1714</v>
      </c>
    </row>
    <row r="393" spans="3:24" ht="9.65" customHeight="1"/>
    <row r="394" spans="3:24" ht="16.5" customHeight="1">
      <c r="C394" s="31" t="s">
        <v>233</v>
      </c>
    </row>
    <row r="395" spans="3:24" ht="32.5" customHeight="1">
      <c r="D395" s="947"/>
      <c r="E395" s="947"/>
      <c r="F395" s="947"/>
      <c r="G395" s="947"/>
      <c r="H395" s="921" t="s">
        <v>123</v>
      </c>
      <c r="I395" s="833"/>
      <c r="J395" s="921" t="s">
        <v>1715</v>
      </c>
      <c r="K395" s="921"/>
      <c r="L395" s="921"/>
      <c r="M395" s="921" t="s">
        <v>124</v>
      </c>
      <c r="N395" s="833"/>
      <c r="O395" s="921" t="s">
        <v>125</v>
      </c>
      <c r="P395" s="833"/>
    </row>
    <row r="396" spans="3:24" ht="18" customHeight="1">
      <c r="D396" s="401" t="s">
        <v>122</v>
      </c>
      <c r="E396" s="401"/>
      <c r="F396" s="401"/>
      <c r="G396" s="303"/>
      <c r="H396" s="848"/>
      <c r="I396" s="848"/>
      <c r="J396" s="972"/>
      <c r="K396" s="972"/>
      <c r="L396" s="972"/>
      <c r="M396" s="848"/>
      <c r="N396" s="848"/>
      <c r="O396" s="848"/>
      <c r="P396" s="848"/>
    </row>
    <row r="397" spans="3:24" ht="16.5" customHeight="1">
      <c r="E397" s="83" t="s">
        <v>684</v>
      </c>
    </row>
    <row r="398" spans="3:24" ht="9.65" customHeight="1">
      <c r="S398" s="639"/>
    </row>
    <row r="399" spans="3:24" ht="15.65" customHeight="1">
      <c r="P399" s="780" t="s">
        <v>32</v>
      </c>
      <c r="Q399" s="780"/>
      <c r="R399" s="780"/>
      <c r="S399" s="792">
        <f>$Q$9</f>
        <v>0</v>
      </c>
      <c r="T399" s="792"/>
      <c r="U399" s="792"/>
      <c r="V399" s="792"/>
      <c r="W399" s="792"/>
      <c r="X399" s="792"/>
    </row>
    <row r="400" spans="3:24" ht="16.5" customHeight="1">
      <c r="C400" s="31" t="s">
        <v>699</v>
      </c>
    </row>
    <row r="401" spans="3:24" ht="16.5" customHeight="1">
      <c r="D401" s="303" t="s">
        <v>126</v>
      </c>
      <c r="E401" s="30"/>
      <c r="F401" s="30"/>
      <c r="G401" s="30"/>
      <c r="H401" s="359"/>
      <c r="I401" s="359"/>
      <c r="J401" s="359"/>
      <c r="K401" s="359"/>
      <c r="L401" s="360"/>
      <c r="M401" s="801"/>
      <c r="N401" s="1420"/>
      <c r="O401" s="859"/>
      <c r="P401" s="859"/>
      <c r="Q401" s="1098"/>
      <c r="R401" s="1099"/>
      <c r="S401" s="600"/>
    </row>
    <row r="402" spans="3:24" ht="30" customHeight="1">
      <c r="D402" s="1064" t="s">
        <v>770</v>
      </c>
      <c r="E402" s="795"/>
      <c r="F402" s="795"/>
      <c r="G402" s="795"/>
      <c r="H402" s="795"/>
      <c r="I402" s="303" t="s">
        <v>700</v>
      </c>
      <c r="J402" s="30"/>
      <c r="K402" s="30"/>
      <c r="L402" s="33"/>
      <c r="M402" s="1536"/>
      <c r="N402" s="1537"/>
      <c r="O402" s="1538"/>
      <c r="P402" s="1538"/>
      <c r="Q402" s="1538"/>
      <c r="R402" s="1538"/>
      <c r="S402" s="1539"/>
      <c r="T402" s="1539"/>
      <c r="U402" s="1539"/>
      <c r="V402" s="1539"/>
      <c r="W402" s="1539"/>
      <c r="X402" s="1540"/>
    </row>
    <row r="403" spans="3:24" ht="16.5" customHeight="1">
      <c r="D403" s="1132"/>
      <c r="E403" s="798"/>
      <c r="F403" s="798"/>
      <c r="G403" s="798"/>
      <c r="H403" s="798"/>
      <c r="I403" s="303" t="s">
        <v>234</v>
      </c>
      <c r="J403" s="30"/>
      <c r="K403" s="30"/>
      <c r="L403" s="387"/>
      <c r="M403" s="837"/>
      <c r="N403" s="946"/>
      <c r="O403" s="838"/>
      <c r="P403" s="838"/>
      <c r="Q403" s="838"/>
      <c r="R403" s="839"/>
      <c r="S403" s="640"/>
      <c r="T403" s="640"/>
      <c r="U403" s="640"/>
      <c r="V403" s="640"/>
      <c r="W403" s="641"/>
      <c r="X403" s="641"/>
    </row>
    <row r="404" spans="3:24" ht="30" customHeight="1">
      <c r="D404" s="807"/>
      <c r="E404" s="808"/>
      <c r="F404" s="808"/>
      <c r="G404" s="808"/>
      <c r="H404" s="808"/>
      <c r="I404" s="886" t="s">
        <v>1072</v>
      </c>
      <c r="J404" s="887"/>
      <c r="K404" s="887"/>
      <c r="L404" s="888"/>
      <c r="M404" s="1520"/>
      <c r="N404" s="1521"/>
      <c r="O404" s="1521"/>
      <c r="P404" s="1521"/>
      <c r="Q404" s="1521"/>
      <c r="R404" s="1521"/>
      <c r="S404" s="1521"/>
      <c r="T404" s="1521"/>
      <c r="U404" s="1521"/>
      <c r="V404" s="1521"/>
      <c r="W404" s="1522"/>
      <c r="X404" s="1523"/>
    </row>
    <row r="405" spans="3:24" ht="16.5" customHeight="1">
      <c r="E405" s="83" t="s">
        <v>791</v>
      </c>
    </row>
    <row r="406" spans="3:24" ht="9.65" customHeight="1"/>
    <row r="407" spans="3:24" ht="16.5" customHeight="1">
      <c r="C407" s="31" t="s">
        <v>127</v>
      </c>
    </row>
    <row r="408" spans="3:24" ht="16.5" customHeight="1">
      <c r="D408" s="32" t="s">
        <v>620</v>
      </c>
      <c r="E408" s="363" t="s">
        <v>1870</v>
      </c>
      <c r="F408" s="364"/>
      <c r="G408" s="364"/>
      <c r="H408" s="364"/>
      <c r="I408" s="365"/>
      <c r="J408" s="642" t="s">
        <v>525</v>
      </c>
      <c r="K408" s="1020" t="s">
        <v>686</v>
      </c>
      <c r="L408" s="1022"/>
    </row>
    <row r="409" spans="3:24" ht="14.15" customHeight="1"/>
    <row r="410" spans="3:24" ht="16.5" customHeight="1">
      <c r="D410" s="32" t="s">
        <v>621</v>
      </c>
      <c r="E410" s="363" t="s">
        <v>1871</v>
      </c>
      <c r="F410" s="364"/>
      <c r="G410" s="364"/>
      <c r="H410" s="364"/>
      <c r="I410" s="365"/>
      <c r="O410" s="1091" t="s">
        <v>685</v>
      </c>
      <c r="P410" s="864"/>
      <c r="Q410" s="864"/>
      <c r="R410" s="864"/>
      <c r="S410" s="864"/>
      <c r="T410" s="864"/>
      <c r="U410" s="1157"/>
    </row>
    <row r="411" spans="3:24" ht="4.5" customHeight="1">
      <c r="O411" s="1454"/>
      <c r="P411" s="1455"/>
      <c r="Q411" s="1455"/>
      <c r="R411" s="1455"/>
      <c r="S411" s="1455"/>
      <c r="T411" s="1455"/>
      <c r="U411" s="1456"/>
    </row>
    <row r="412" spans="3:24" ht="32.5" customHeight="1">
      <c r="D412" s="791" t="s">
        <v>136</v>
      </c>
      <c r="E412" s="787"/>
      <c r="F412" s="787"/>
      <c r="G412" s="787"/>
      <c r="H412" s="787"/>
      <c r="I412" s="818"/>
      <c r="J412" s="967"/>
      <c r="K412" s="968"/>
      <c r="L412" s="968"/>
      <c r="M412" s="969"/>
      <c r="N412" s="342" t="s">
        <v>121</v>
      </c>
      <c r="O412" s="1385"/>
      <c r="P412" s="1528"/>
      <c r="Q412" s="1528"/>
      <c r="R412" s="1528"/>
      <c r="S412" s="1528"/>
      <c r="T412" s="1528"/>
      <c r="U412" s="1529"/>
    </row>
    <row r="413" spans="3:24" ht="32.5" customHeight="1">
      <c r="D413" s="791" t="s">
        <v>137</v>
      </c>
      <c r="E413" s="787"/>
      <c r="F413" s="787"/>
      <c r="G413" s="787"/>
      <c r="H413" s="787"/>
      <c r="I413" s="818"/>
      <c r="J413" s="967"/>
      <c r="K413" s="968"/>
      <c r="L413" s="968"/>
      <c r="M413" s="969"/>
      <c r="N413" s="342" t="s">
        <v>121</v>
      </c>
      <c r="O413" s="1530"/>
      <c r="P413" s="1531"/>
      <c r="Q413" s="1531"/>
      <c r="R413" s="1531"/>
      <c r="S413" s="1531"/>
      <c r="T413" s="1531"/>
      <c r="U413" s="1532"/>
    </row>
    <row r="414" spans="3:24" ht="32.5" customHeight="1">
      <c r="D414" s="791" t="s">
        <v>783</v>
      </c>
      <c r="E414" s="787"/>
      <c r="F414" s="787"/>
      <c r="G414" s="787"/>
      <c r="H414" s="787"/>
      <c r="I414" s="818"/>
      <c r="J414" s="967"/>
      <c r="K414" s="968"/>
      <c r="L414" s="968"/>
      <c r="M414" s="969"/>
      <c r="N414" s="342" t="s">
        <v>121</v>
      </c>
      <c r="O414" s="1533"/>
      <c r="P414" s="1534"/>
      <c r="Q414" s="1534"/>
      <c r="R414" s="1534"/>
      <c r="S414" s="1534"/>
      <c r="T414" s="1534"/>
      <c r="U414" s="1535"/>
    </row>
    <row r="415" spans="3:24" ht="16.5" customHeight="1">
      <c r="E415" s="83" t="s">
        <v>139</v>
      </c>
    </row>
    <row r="416" spans="3:24" ht="9.65" customHeight="1"/>
    <row r="417" spans="3:22" ht="16.5" customHeight="1">
      <c r="C417" s="31" t="s">
        <v>793</v>
      </c>
    </row>
    <row r="418" spans="3:22" ht="16.5" customHeight="1">
      <c r="D418" s="303" t="s">
        <v>689</v>
      </c>
      <c r="E418" s="30"/>
      <c r="F418" s="30"/>
      <c r="G418" s="30"/>
      <c r="H418" s="33"/>
      <c r="I418" s="1041"/>
      <c r="J418" s="1254"/>
      <c r="K418" s="1254"/>
      <c r="L418" s="1254"/>
      <c r="M418" s="1254"/>
      <c r="N418" s="1254"/>
      <c r="O418" s="1254"/>
      <c r="P418" s="1254"/>
      <c r="Q418" s="870"/>
      <c r="R418" s="870"/>
      <c r="S418" s="870"/>
    </row>
    <row r="419" spans="3:22" ht="4" customHeight="1"/>
    <row r="420" spans="3:22" ht="15.65" customHeight="1">
      <c r="I420" s="1020" t="s">
        <v>691</v>
      </c>
      <c r="J420" s="1022"/>
      <c r="K420" s="83" t="s">
        <v>1802</v>
      </c>
    </row>
    <row r="421" spans="3:22" ht="16.5" customHeight="1">
      <c r="E421" s="83" t="s">
        <v>140</v>
      </c>
    </row>
    <row r="422" spans="3:22" ht="9.65" customHeight="1"/>
    <row r="423" spans="3:22" ht="16.5" customHeight="1">
      <c r="C423" s="31" t="s">
        <v>1872</v>
      </c>
    </row>
    <row r="424" spans="3:22" ht="16.5" customHeight="1">
      <c r="D424" s="959" t="s">
        <v>146</v>
      </c>
      <c r="E424" s="959"/>
      <c r="F424" s="959"/>
      <c r="G424" s="959"/>
      <c r="H424" s="959"/>
      <c r="I424" s="959"/>
      <c r="J424" s="959"/>
      <c r="K424" s="959"/>
      <c r="L424" s="959"/>
      <c r="M424" s="959"/>
      <c r="N424" s="959"/>
      <c r="O424" s="959"/>
      <c r="P424" s="1225"/>
      <c r="Q424" s="1225"/>
      <c r="R424" s="1225"/>
    </row>
    <row r="425" spans="3:22" ht="16.5" customHeight="1">
      <c r="D425" s="959" t="s">
        <v>1862</v>
      </c>
      <c r="E425" s="959"/>
      <c r="F425" s="959"/>
      <c r="G425" s="959"/>
      <c r="H425" s="959"/>
      <c r="I425" s="959"/>
      <c r="J425" s="959"/>
      <c r="K425" s="959"/>
      <c r="L425" s="959"/>
      <c r="M425" s="959"/>
      <c r="N425" s="959"/>
      <c r="O425" s="959"/>
      <c r="P425" s="1225"/>
      <c r="Q425" s="1225"/>
      <c r="R425" s="1225"/>
    </row>
    <row r="426" spans="3:22" ht="16.5" customHeight="1">
      <c r="E426" s="32" t="s">
        <v>147</v>
      </c>
    </row>
    <row r="427" spans="3:22" ht="9.65" customHeight="1"/>
    <row r="428" spans="3:22" ht="16.5" customHeight="1">
      <c r="C428" s="31" t="s">
        <v>794</v>
      </c>
    </row>
    <row r="429" spans="3:22" ht="16.5" customHeight="1">
      <c r="D429" s="83" t="s">
        <v>157</v>
      </c>
    </row>
    <row r="430" spans="3:22" ht="16.5" customHeight="1">
      <c r="D430" s="303" t="s">
        <v>236</v>
      </c>
      <c r="E430" s="30"/>
      <c r="F430" s="33"/>
      <c r="G430" s="801"/>
      <c r="H430" s="1420"/>
      <c r="I430" s="859"/>
      <c r="J430" s="859"/>
      <c r="K430" s="859"/>
      <c r="L430" s="860"/>
    </row>
    <row r="431" spans="3:22" ht="3" customHeight="1"/>
    <row r="432" spans="3:22" ht="32.5" customHeight="1">
      <c r="D432" s="875" t="s">
        <v>1873</v>
      </c>
      <c r="E432" s="1427"/>
      <c r="F432" s="1427"/>
      <c r="G432" s="1428"/>
      <c r="H432" s="1411" t="s">
        <v>148</v>
      </c>
      <c r="I432" s="1412"/>
      <c r="J432" s="1412"/>
      <c r="K432" s="1413"/>
      <c r="L432" s="1403" t="s">
        <v>149</v>
      </c>
      <c r="M432" s="1318"/>
      <c r="N432" s="1403" t="s">
        <v>150</v>
      </c>
      <c r="O432" s="1318"/>
      <c r="P432" s="1411" t="s">
        <v>151</v>
      </c>
      <c r="Q432" s="1412"/>
      <c r="R432" s="1412"/>
      <c r="S432" s="1412"/>
      <c r="T432" s="1412"/>
      <c r="U432" s="1412"/>
      <c r="V432" s="1413"/>
    </row>
    <row r="433" spans="3:22" ht="16.5" customHeight="1">
      <c r="D433" s="643"/>
      <c r="E433" s="231"/>
      <c r="F433" s="231"/>
      <c r="G433" s="232"/>
      <c r="H433" s="1381"/>
      <c r="I433" s="1396"/>
      <c r="J433" s="1396"/>
      <c r="K433" s="1414"/>
      <c r="L433" s="1152"/>
      <c r="M433" s="881"/>
      <c r="N433" s="1152"/>
      <c r="O433" s="881"/>
      <c r="P433" s="1421"/>
      <c r="Q433" s="1422"/>
      <c r="R433" s="1422"/>
      <c r="S433" s="1422"/>
      <c r="T433" s="1422"/>
      <c r="U433" s="1422"/>
      <c r="V433" s="1423"/>
    </row>
    <row r="434" spans="3:22" ht="16.5" customHeight="1">
      <c r="D434" s="643"/>
      <c r="E434" s="231"/>
      <c r="F434" s="231"/>
      <c r="G434" s="232"/>
      <c r="H434" s="1381"/>
      <c r="I434" s="1396"/>
      <c r="J434" s="1396"/>
      <c r="K434" s="1414"/>
      <c r="L434" s="1152"/>
      <c r="M434" s="881"/>
      <c r="N434" s="1152"/>
      <c r="O434" s="881"/>
      <c r="P434" s="1421"/>
      <c r="Q434" s="1422"/>
      <c r="R434" s="1422"/>
      <c r="S434" s="1422"/>
      <c r="T434" s="1422"/>
      <c r="U434" s="1422"/>
      <c r="V434" s="1423"/>
    </row>
    <row r="435" spans="3:22" ht="16.5" customHeight="1">
      <c r="D435" s="643"/>
      <c r="E435" s="231"/>
      <c r="F435" s="231"/>
      <c r="G435" s="232"/>
      <c r="H435" s="1381"/>
      <c r="I435" s="1396"/>
      <c r="J435" s="1396"/>
      <c r="K435" s="1414"/>
      <c r="L435" s="1152"/>
      <c r="M435" s="881"/>
      <c r="N435" s="1152"/>
      <c r="O435" s="881"/>
      <c r="P435" s="1421"/>
      <c r="Q435" s="1422"/>
      <c r="R435" s="1422"/>
      <c r="S435" s="1422"/>
      <c r="T435" s="1422"/>
      <c r="U435" s="1422"/>
      <c r="V435" s="1423"/>
    </row>
    <row r="436" spans="3:22" ht="16.5" customHeight="1">
      <c r="D436" s="643"/>
      <c r="E436" s="231"/>
      <c r="F436" s="231"/>
      <c r="G436" s="232"/>
      <c r="H436" s="1381"/>
      <c r="I436" s="1396"/>
      <c r="J436" s="1396"/>
      <c r="K436" s="1414"/>
      <c r="L436" s="1152"/>
      <c r="M436" s="881"/>
      <c r="N436" s="1152"/>
      <c r="O436" s="881"/>
      <c r="P436" s="1421"/>
      <c r="Q436" s="1422"/>
      <c r="R436" s="1422"/>
      <c r="S436" s="1422"/>
      <c r="T436" s="1422"/>
      <c r="U436" s="1422"/>
      <c r="V436" s="1423"/>
    </row>
    <row r="437" spans="3:22" ht="16.5" customHeight="1">
      <c r="D437" s="643"/>
      <c r="E437" s="231"/>
      <c r="F437" s="231"/>
      <c r="G437" s="232"/>
      <c r="H437" s="1381"/>
      <c r="I437" s="1396"/>
      <c r="J437" s="1396"/>
      <c r="K437" s="1414"/>
      <c r="L437" s="1152"/>
      <c r="M437" s="881"/>
      <c r="N437" s="1152"/>
      <c r="O437" s="881"/>
      <c r="P437" s="1421"/>
      <c r="Q437" s="1422"/>
      <c r="R437" s="1422"/>
      <c r="S437" s="1422"/>
      <c r="T437" s="1422"/>
      <c r="U437" s="1422"/>
      <c r="V437" s="1423"/>
    </row>
    <row r="438" spans="3:22" ht="16.5" customHeight="1">
      <c r="E438" s="83" t="s">
        <v>795</v>
      </c>
    </row>
    <row r="439" spans="3:22" ht="9" customHeight="1"/>
    <row r="440" spans="3:22" ht="16.5" customHeight="1">
      <c r="C440" s="31" t="s">
        <v>1486</v>
      </c>
    </row>
    <row r="441" spans="3:22" ht="16.5" customHeight="1">
      <c r="D441" s="303" t="s">
        <v>237</v>
      </c>
      <c r="E441" s="30"/>
      <c r="F441" s="30"/>
      <c r="G441" s="359"/>
      <c r="H441" s="801"/>
      <c r="I441" s="1420"/>
      <c r="J441" s="859"/>
      <c r="K441" s="859"/>
      <c r="L441" s="859"/>
      <c r="M441" s="860"/>
    </row>
    <row r="442" spans="3:22" ht="3.65" customHeight="1"/>
    <row r="443" spans="3:22" ht="16.5" customHeight="1">
      <c r="D443" s="1231" t="s">
        <v>457</v>
      </c>
      <c r="E443" s="1415"/>
      <c r="F443" s="1415"/>
      <c r="G443" s="1415"/>
      <c r="H443" s="1415"/>
      <c r="I443" s="1415"/>
      <c r="J443" s="1415"/>
      <c r="K443" s="1416"/>
      <c r="L443" s="1064" t="s">
        <v>458</v>
      </c>
      <c r="M443" s="1047"/>
      <c r="N443" s="1047"/>
      <c r="O443" s="1047"/>
      <c r="P443" s="626"/>
    </row>
    <row r="444" spans="3:22" ht="18.649999999999999" customHeight="1">
      <c r="D444" s="841"/>
      <c r="E444" s="841"/>
      <c r="F444" s="841"/>
      <c r="G444" s="841"/>
      <c r="H444" s="841"/>
      <c r="I444" s="841"/>
      <c r="J444" s="841"/>
      <c r="K444" s="841"/>
      <c r="L444" s="842"/>
      <c r="M444" s="842"/>
      <c r="N444" s="842"/>
      <c r="O444" s="842"/>
      <c r="P444" s="343" t="s">
        <v>121</v>
      </c>
    </row>
    <row r="445" spans="3:22" ht="18.649999999999999" customHeight="1">
      <c r="D445" s="841"/>
      <c r="E445" s="841"/>
      <c r="F445" s="841"/>
      <c r="G445" s="841"/>
      <c r="H445" s="841"/>
      <c r="I445" s="841"/>
      <c r="J445" s="841"/>
      <c r="K445" s="841"/>
      <c r="L445" s="842"/>
      <c r="M445" s="842"/>
      <c r="N445" s="842"/>
      <c r="O445" s="842"/>
      <c r="P445" s="343" t="s">
        <v>121</v>
      </c>
    </row>
    <row r="446" spans="3:22" ht="16.5" customHeight="1">
      <c r="E446" s="83" t="s">
        <v>796</v>
      </c>
    </row>
    <row r="447" spans="3:22" ht="9.65" customHeight="1"/>
    <row r="448" spans="3:22" ht="16.5" customHeight="1">
      <c r="C448" s="31" t="s">
        <v>235</v>
      </c>
    </row>
    <row r="449" spans="3:24" ht="16.5" customHeight="1">
      <c r="D449" s="812" t="s">
        <v>1718</v>
      </c>
      <c r="E449" s="812"/>
      <c r="F449" s="812"/>
      <c r="G449" s="812"/>
      <c r="H449" s="812"/>
      <c r="I449" s="812"/>
      <c r="J449" s="812"/>
      <c r="K449" s="799"/>
      <c r="L449" s="967"/>
      <c r="M449" s="968"/>
      <c r="N449" s="968"/>
      <c r="O449" s="969"/>
      <c r="P449" s="343" t="s">
        <v>121</v>
      </c>
    </row>
    <row r="450" spans="3:24" ht="16.5" customHeight="1">
      <c r="D450" s="787" t="s">
        <v>459</v>
      </c>
      <c r="E450" s="787"/>
      <c r="F450" s="787"/>
      <c r="G450" s="787"/>
      <c r="H450" s="787"/>
      <c r="I450" s="787"/>
      <c r="J450" s="787"/>
      <c r="K450" s="818"/>
      <c r="L450" s="967"/>
      <c r="M450" s="968"/>
      <c r="N450" s="968"/>
      <c r="O450" s="969"/>
      <c r="P450" s="343" t="s">
        <v>121</v>
      </c>
    </row>
    <row r="451" spans="3:24" ht="16.5" customHeight="1">
      <c r="D451" s="787" t="s">
        <v>460</v>
      </c>
      <c r="E451" s="787"/>
      <c r="F451" s="787"/>
      <c r="G451" s="787"/>
      <c r="H451" s="787"/>
      <c r="I451" s="787"/>
      <c r="J451" s="787"/>
      <c r="K451" s="818"/>
      <c r="L451" s="967"/>
      <c r="M451" s="968"/>
      <c r="N451" s="968"/>
      <c r="O451" s="969"/>
      <c r="P451" s="343" t="s">
        <v>121</v>
      </c>
    </row>
    <row r="452" spans="3:24" ht="16.5" customHeight="1">
      <c r="E452" s="83" t="s">
        <v>153</v>
      </c>
    </row>
    <row r="453" spans="3:24" ht="16.5" customHeight="1">
      <c r="E453" s="83" t="s">
        <v>154</v>
      </c>
    </row>
    <row r="454" spans="3:24" ht="12" customHeight="1">
      <c r="E454" s="83"/>
    </row>
    <row r="455" spans="3:24" ht="15.65" customHeight="1">
      <c r="P455" s="780" t="s">
        <v>32</v>
      </c>
      <c r="Q455" s="780"/>
      <c r="R455" s="780"/>
      <c r="S455" s="792">
        <f>$Q$9</f>
        <v>0</v>
      </c>
      <c r="T455" s="792"/>
      <c r="U455" s="792"/>
      <c r="V455" s="792"/>
      <c r="W455" s="792"/>
      <c r="X455" s="792"/>
    </row>
    <row r="456" spans="3:24" ht="9.65" customHeight="1">
      <c r="E456" s="83"/>
    </row>
    <row r="457" spans="3:24" ht="16.5" customHeight="1">
      <c r="C457" s="31" t="s">
        <v>804</v>
      </c>
    </row>
    <row r="458" spans="3:24" ht="16.5" customHeight="1">
      <c r="C458" s="31"/>
      <c r="D458" s="644" t="s">
        <v>798</v>
      </c>
      <c r="E458" s="882" t="s">
        <v>797</v>
      </c>
      <c r="F458" s="882"/>
      <c r="G458" s="882"/>
      <c r="H458" s="882"/>
      <c r="I458" s="882"/>
      <c r="J458" s="882"/>
      <c r="K458" s="882"/>
      <c r="L458" s="882"/>
      <c r="M458" s="882"/>
      <c r="N458" s="882"/>
      <c r="O458" s="882"/>
      <c r="P458" s="967"/>
      <c r="Q458" s="968"/>
      <c r="R458" s="969"/>
      <c r="S458" s="343" t="s">
        <v>121</v>
      </c>
    </row>
    <row r="459" spans="3:24" ht="16.5" customHeight="1">
      <c r="C459" s="31"/>
      <c r="D459" s="645" t="s">
        <v>800</v>
      </c>
      <c r="E459" s="965" t="s">
        <v>799</v>
      </c>
      <c r="F459" s="965"/>
      <c r="G459" s="965"/>
      <c r="H459" s="965"/>
      <c r="I459" s="965"/>
      <c r="J459" s="965"/>
      <c r="K459" s="965"/>
      <c r="L459" s="965"/>
      <c r="M459" s="965"/>
      <c r="N459" s="965"/>
      <c r="O459" s="966"/>
      <c r="P459" s="970">
        <f>SUM(P460:R464)</f>
        <v>0</v>
      </c>
      <c r="Q459" s="971"/>
      <c r="R459" s="971"/>
      <c r="S459" s="343" t="s">
        <v>121</v>
      </c>
    </row>
    <row r="460" spans="3:24" ht="16.5" customHeight="1">
      <c r="C460" s="31"/>
      <c r="D460" s="646"/>
      <c r="E460" s="647"/>
      <c r="F460" s="412" t="s">
        <v>801</v>
      </c>
      <c r="G460" s="648"/>
      <c r="H460" s="648"/>
      <c r="I460" s="648"/>
      <c r="J460" s="412"/>
      <c r="K460" s="412"/>
      <c r="L460" s="412"/>
      <c r="M460" s="412"/>
      <c r="N460" s="412"/>
      <c r="O460" s="412"/>
      <c r="P460" s="967"/>
      <c r="Q460" s="968"/>
      <c r="R460" s="969"/>
      <c r="S460" s="343" t="s">
        <v>121</v>
      </c>
    </row>
    <row r="461" spans="3:24" ht="16.5" customHeight="1">
      <c r="C461" s="31"/>
      <c r="D461" s="646"/>
      <c r="E461" s="647"/>
      <c r="F461" s="412" t="s">
        <v>802</v>
      </c>
      <c r="G461" s="648"/>
      <c r="H461" s="648"/>
      <c r="I461" s="648"/>
      <c r="J461" s="412"/>
      <c r="K461" s="412"/>
      <c r="L461" s="412"/>
      <c r="M461" s="412"/>
      <c r="N461" s="412"/>
      <c r="O461" s="412"/>
      <c r="P461" s="967"/>
      <c r="Q461" s="968"/>
      <c r="R461" s="969"/>
      <c r="S461" s="343" t="s">
        <v>121</v>
      </c>
    </row>
    <row r="462" spans="3:24" ht="16.5" customHeight="1">
      <c r="D462" s="646"/>
      <c r="E462" s="647"/>
      <c r="F462" s="412" t="s">
        <v>803</v>
      </c>
      <c r="G462" s="648"/>
      <c r="H462" s="648"/>
      <c r="I462" s="648"/>
      <c r="J462" s="412"/>
      <c r="K462" s="412"/>
      <c r="L462" s="412"/>
      <c r="M462" s="412"/>
      <c r="N462" s="412"/>
      <c r="O462" s="412"/>
      <c r="P462" s="967"/>
      <c r="Q462" s="968"/>
      <c r="R462" s="969"/>
      <c r="S462" s="343" t="s">
        <v>121</v>
      </c>
    </row>
    <row r="463" spans="3:24" ht="16.5" customHeight="1">
      <c r="D463" s="646"/>
      <c r="E463" s="647"/>
      <c r="F463" s="412" t="s">
        <v>805</v>
      </c>
      <c r="G463" s="648"/>
      <c r="H463" s="648"/>
      <c r="I463" s="648"/>
      <c r="J463" s="412"/>
      <c r="K463" s="412"/>
      <c r="L463" s="412"/>
      <c r="M463" s="412"/>
      <c r="N463" s="412"/>
      <c r="O463" s="412"/>
      <c r="P463" s="967"/>
      <c r="Q463" s="968"/>
      <c r="R463" s="969"/>
      <c r="S463" s="343" t="s">
        <v>121</v>
      </c>
    </row>
    <row r="464" spans="3:24" ht="16.5" customHeight="1" thickBot="1">
      <c r="D464" s="649"/>
      <c r="E464" s="650"/>
      <c r="F464" s="651" t="s">
        <v>806</v>
      </c>
      <c r="G464" s="652"/>
      <c r="H464" s="652"/>
      <c r="I464" s="652"/>
      <c r="J464" s="651"/>
      <c r="K464" s="651"/>
      <c r="L464" s="651"/>
      <c r="M464" s="651"/>
      <c r="N464" s="651"/>
      <c r="O464" s="651"/>
      <c r="P464" s="1447"/>
      <c r="Q464" s="1448"/>
      <c r="R464" s="1449"/>
      <c r="S464" s="653" t="s">
        <v>121</v>
      </c>
    </row>
    <row r="465" spans="1:24" ht="16.5" customHeight="1" thickTop="1">
      <c r="D465" s="1048" t="s">
        <v>1256</v>
      </c>
      <c r="E465" s="1049"/>
      <c r="F465" s="1049"/>
      <c r="G465" s="1049"/>
      <c r="H465" s="1049"/>
      <c r="I465" s="1049"/>
      <c r="J465" s="1049"/>
      <c r="K465" s="1049"/>
      <c r="L465" s="1049"/>
      <c r="M465" s="1049"/>
      <c r="N465" s="1049"/>
      <c r="O465" s="1050"/>
      <c r="P465" s="1451" t="str">
        <f>IFERROR(P458/P459,"-")</f>
        <v>-</v>
      </c>
      <c r="Q465" s="1452"/>
      <c r="R465" s="1453"/>
    </row>
    <row r="466" spans="1:24" ht="16.5" customHeight="1">
      <c r="E466" s="83" t="s">
        <v>1342</v>
      </c>
      <c r="P466" s="654"/>
      <c r="Q466" s="654"/>
      <c r="R466" s="654"/>
    </row>
    <row r="467" spans="1:24" ht="269.14999999999998" customHeight="1">
      <c r="D467" s="1472"/>
      <c r="E467" s="1473"/>
      <c r="F467" s="1473"/>
      <c r="G467" s="1473"/>
      <c r="H467" s="1473"/>
      <c r="I467" s="1473"/>
      <c r="J467" s="1473"/>
      <c r="K467" s="1473"/>
      <c r="L467" s="1473"/>
      <c r="M467" s="1473"/>
      <c r="N467" s="1473"/>
      <c r="O467" s="1473"/>
      <c r="P467" s="1473"/>
      <c r="Q467" s="1473"/>
      <c r="R467" s="1473"/>
      <c r="S467" s="1473"/>
      <c r="T467" s="1474"/>
      <c r="U467" s="1474"/>
      <c r="V467" s="1474"/>
      <c r="W467" s="1474"/>
      <c r="X467" s="1475"/>
    </row>
    <row r="468" spans="1:24" ht="16.5" customHeight="1">
      <c r="E468" s="83" t="s">
        <v>807</v>
      </c>
    </row>
    <row r="469" spans="1:24" ht="16.5" customHeight="1">
      <c r="E469" s="83" t="s">
        <v>808</v>
      </c>
    </row>
    <row r="470" spans="1:24" ht="16.5" customHeight="1">
      <c r="E470" s="83"/>
      <c r="F470" s="83" t="s">
        <v>809</v>
      </c>
    </row>
    <row r="471" spans="1:24" ht="16.5" customHeight="1">
      <c r="E471" s="83" t="s">
        <v>810</v>
      </c>
    </row>
    <row r="472" spans="1:24" ht="16.5" customHeight="1"/>
    <row r="473" spans="1:24" ht="11.15" customHeight="1"/>
    <row r="474" spans="1:24" ht="17.5" customHeight="1">
      <c r="P474" s="780" t="s">
        <v>812</v>
      </c>
      <c r="Q474" s="780"/>
      <c r="R474" s="780"/>
      <c r="S474" s="792">
        <f>$Q$11</f>
        <v>0</v>
      </c>
      <c r="T474" s="792"/>
      <c r="U474" s="792"/>
      <c r="V474" s="792"/>
      <c r="W474" s="792"/>
      <c r="X474" s="792"/>
    </row>
    <row r="475" spans="1:24" ht="16.5" customHeight="1">
      <c r="A475" s="591" t="s">
        <v>811</v>
      </c>
    </row>
    <row r="476" spans="1:24" ht="16.5" customHeight="1">
      <c r="B476" s="302" t="s">
        <v>13</v>
      </c>
    </row>
    <row r="477" spans="1:24" ht="16.5" customHeight="1">
      <c r="C477" s="31" t="s">
        <v>814</v>
      </c>
    </row>
    <row r="478" spans="1:24" ht="18.649999999999999" customHeight="1">
      <c r="D478" s="844" t="s">
        <v>815</v>
      </c>
      <c r="E478" s="844"/>
      <c r="F478" s="844"/>
      <c r="G478" s="844"/>
      <c r="H478" s="844"/>
      <c r="I478" s="844"/>
      <c r="J478" s="844"/>
      <c r="K478" s="844"/>
      <c r="L478" s="844"/>
      <c r="M478" s="844" t="s">
        <v>816</v>
      </c>
      <c r="N478" s="844"/>
      <c r="O478" s="844"/>
      <c r="P478" s="844"/>
    </row>
    <row r="479" spans="1:24" ht="18.649999999999999" customHeight="1">
      <c r="D479" s="787" t="s">
        <v>817</v>
      </c>
      <c r="E479" s="787"/>
      <c r="F479" s="787"/>
      <c r="G479" s="787"/>
      <c r="H479" s="787"/>
      <c r="I479" s="787"/>
      <c r="J479" s="787"/>
      <c r="K479" s="787"/>
      <c r="L479" s="787"/>
      <c r="M479" s="848"/>
      <c r="N479" s="848"/>
      <c r="O479" s="848"/>
      <c r="P479" s="848"/>
    </row>
    <row r="480" spans="1:24" ht="18.649999999999999" customHeight="1">
      <c r="D480" s="787" t="s">
        <v>830</v>
      </c>
      <c r="E480" s="787"/>
      <c r="F480" s="787"/>
      <c r="G480" s="787"/>
      <c r="H480" s="787"/>
      <c r="I480" s="787"/>
      <c r="J480" s="787"/>
      <c r="K480" s="787"/>
      <c r="L480" s="787"/>
      <c r="M480" s="848"/>
      <c r="N480" s="848"/>
      <c r="O480" s="848"/>
      <c r="P480" s="848"/>
    </row>
    <row r="481" spans="3:16" ht="18.649999999999999" customHeight="1">
      <c r="D481" s="787" t="s">
        <v>818</v>
      </c>
      <c r="E481" s="787"/>
      <c r="F481" s="787"/>
      <c r="G481" s="787"/>
      <c r="H481" s="787"/>
      <c r="I481" s="787"/>
      <c r="J481" s="787"/>
      <c r="K481" s="787"/>
      <c r="L481" s="787"/>
      <c r="M481" s="848"/>
      <c r="N481" s="848"/>
      <c r="O481" s="848"/>
      <c r="P481" s="848"/>
    </row>
    <row r="482" spans="3:16" ht="18.649999999999999" customHeight="1">
      <c r="D482" s="787" t="s">
        <v>819</v>
      </c>
      <c r="E482" s="787"/>
      <c r="F482" s="787"/>
      <c r="G482" s="787"/>
      <c r="H482" s="787"/>
      <c r="I482" s="787"/>
      <c r="J482" s="787"/>
      <c r="K482" s="787"/>
      <c r="L482" s="787"/>
      <c r="M482" s="848"/>
      <c r="N482" s="848"/>
      <c r="O482" s="848"/>
      <c r="P482" s="848"/>
    </row>
    <row r="483" spans="3:16" ht="18.649999999999999" customHeight="1">
      <c r="D483" s="787" t="s">
        <v>820</v>
      </c>
      <c r="E483" s="787"/>
      <c r="F483" s="787"/>
      <c r="G483" s="787"/>
      <c r="H483" s="787"/>
      <c r="I483" s="787"/>
      <c r="J483" s="787"/>
      <c r="K483" s="787"/>
      <c r="L483" s="787"/>
      <c r="M483" s="848"/>
      <c r="N483" s="848"/>
      <c r="O483" s="848"/>
      <c r="P483" s="848"/>
    </row>
    <row r="484" spans="3:16" ht="18.649999999999999" customHeight="1">
      <c r="D484" s="787" t="s">
        <v>821</v>
      </c>
      <c r="E484" s="787"/>
      <c r="F484" s="787"/>
      <c r="G484" s="787"/>
      <c r="H484" s="787"/>
      <c r="I484" s="787"/>
      <c r="J484" s="787"/>
      <c r="K484" s="787"/>
      <c r="L484" s="787"/>
      <c r="M484" s="848"/>
      <c r="N484" s="848"/>
      <c r="O484" s="848"/>
      <c r="P484" s="848"/>
    </row>
    <row r="485" spans="3:16" ht="18.649999999999999" customHeight="1">
      <c r="D485" s="787" t="s">
        <v>822</v>
      </c>
      <c r="E485" s="787"/>
      <c r="F485" s="787"/>
      <c r="G485" s="787"/>
      <c r="H485" s="787"/>
      <c r="I485" s="787"/>
      <c r="J485" s="787"/>
      <c r="K485" s="787"/>
      <c r="L485" s="787"/>
      <c r="M485" s="848"/>
      <c r="N485" s="848"/>
      <c r="O485" s="848"/>
      <c r="P485" s="848"/>
    </row>
    <row r="486" spans="3:16" ht="18.649999999999999" customHeight="1">
      <c r="D486" s="787" t="s">
        <v>823</v>
      </c>
      <c r="E486" s="787"/>
      <c r="F486" s="787"/>
      <c r="G486" s="787"/>
      <c r="H486" s="787"/>
      <c r="I486" s="787"/>
      <c r="J486" s="787"/>
      <c r="K486" s="787"/>
      <c r="L486" s="787"/>
      <c r="M486" s="848"/>
      <c r="N486" s="848"/>
      <c r="O486" s="848"/>
      <c r="P486" s="848"/>
    </row>
    <row r="487" spans="3:16" ht="18.649999999999999" customHeight="1">
      <c r="D487" s="787" t="s">
        <v>824</v>
      </c>
      <c r="E487" s="787"/>
      <c r="F487" s="787"/>
      <c r="G487" s="787"/>
      <c r="H487" s="787"/>
      <c r="I487" s="787"/>
      <c r="J487" s="787"/>
      <c r="K487" s="787"/>
      <c r="L487" s="787"/>
      <c r="M487" s="848"/>
      <c r="N487" s="848"/>
      <c r="O487" s="848"/>
      <c r="P487" s="848"/>
    </row>
    <row r="488" spans="3:16" ht="15.65" customHeight="1">
      <c r="E488" s="83" t="s">
        <v>825</v>
      </c>
    </row>
    <row r="489" spans="3:16" ht="9.65" customHeight="1"/>
    <row r="490" spans="3:16" ht="16.5" customHeight="1">
      <c r="C490" s="31" t="s">
        <v>834</v>
      </c>
    </row>
    <row r="491" spans="3:16" ht="18.649999999999999" customHeight="1">
      <c r="D491" s="844" t="s">
        <v>815</v>
      </c>
      <c r="E491" s="844"/>
      <c r="F491" s="844"/>
      <c r="G491" s="844"/>
      <c r="H491" s="844"/>
      <c r="I491" s="844"/>
      <c r="J491" s="844"/>
      <c r="K491" s="844"/>
      <c r="L491" s="844"/>
      <c r="M491" s="844" t="s">
        <v>816</v>
      </c>
      <c r="N491" s="844"/>
      <c r="O491" s="844"/>
      <c r="P491" s="844"/>
    </row>
    <row r="492" spans="3:16" ht="18.649999999999999" customHeight="1">
      <c r="D492" s="812" t="s">
        <v>826</v>
      </c>
      <c r="E492" s="812"/>
      <c r="F492" s="812"/>
      <c r="G492" s="812"/>
      <c r="H492" s="812"/>
      <c r="I492" s="812"/>
      <c r="J492" s="812"/>
      <c r="K492" s="812"/>
      <c r="L492" s="812"/>
      <c r="M492" s="848"/>
      <c r="N492" s="848"/>
      <c r="O492" s="848"/>
      <c r="P492" s="848"/>
    </row>
    <row r="493" spans="3:16" ht="18.649999999999999" customHeight="1">
      <c r="D493" s="812" t="s">
        <v>831</v>
      </c>
      <c r="E493" s="812"/>
      <c r="F493" s="812"/>
      <c r="G493" s="812"/>
      <c r="H493" s="812"/>
      <c r="I493" s="812"/>
      <c r="J493" s="812"/>
      <c r="K493" s="812"/>
      <c r="L493" s="812"/>
      <c r="M493" s="848"/>
      <c r="N493" s="848"/>
      <c r="O493" s="848"/>
      <c r="P493" s="848"/>
    </row>
    <row r="494" spans="3:16" ht="18.649999999999999" customHeight="1">
      <c r="D494" s="812" t="s">
        <v>827</v>
      </c>
      <c r="E494" s="812"/>
      <c r="F494" s="812"/>
      <c r="G494" s="812"/>
      <c r="H494" s="812"/>
      <c r="I494" s="812"/>
      <c r="J494" s="812"/>
      <c r="K494" s="812"/>
      <c r="L494" s="812"/>
      <c r="M494" s="848"/>
      <c r="N494" s="848"/>
      <c r="O494" s="848"/>
      <c r="P494" s="848"/>
    </row>
    <row r="495" spans="3:16" ht="18.649999999999999" customHeight="1">
      <c r="D495" s="812" t="s">
        <v>828</v>
      </c>
      <c r="E495" s="812"/>
      <c r="F495" s="812"/>
      <c r="G495" s="812"/>
      <c r="H495" s="812"/>
      <c r="I495" s="812"/>
      <c r="J495" s="812"/>
      <c r="K495" s="812"/>
      <c r="L495" s="812"/>
      <c r="M495" s="848"/>
      <c r="N495" s="848"/>
      <c r="O495" s="848"/>
      <c r="P495" s="848"/>
    </row>
    <row r="496" spans="3:16" ht="28" customHeight="1">
      <c r="D496" s="1541" t="s">
        <v>833</v>
      </c>
      <c r="E496" s="1542"/>
      <c r="F496" s="1542"/>
      <c r="G496" s="1542"/>
      <c r="H496" s="1542"/>
      <c r="I496" s="1542"/>
      <c r="J496" s="1542"/>
      <c r="K496" s="1542"/>
      <c r="L496" s="1542"/>
      <c r="M496" s="848"/>
      <c r="N496" s="848"/>
      <c r="O496" s="848"/>
      <c r="P496" s="848"/>
    </row>
    <row r="497" spans="3:22" ht="27.65" customHeight="1">
      <c r="D497" s="1265" t="s">
        <v>832</v>
      </c>
      <c r="E497" s="812"/>
      <c r="F497" s="812"/>
      <c r="G497" s="812"/>
      <c r="H497" s="812"/>
      <c r="I497" s="812"/>
      <c r="J497" s="812"/>
      <c r="K497" s="812"/>
      <c r="L497" s="812"/>
      <c r="M497" s="848"/>
      <c r="N497" s="848"/>
      <c r="O497" s="848"/>
      <c r="P497" s="848"/>
    </row>
    <row r="498" spans="3:22" ht="16.5" customHeight="1">
      <c r="D498" s="812" t="s">
        <v>1343</v>
      </c>
      <c r="E498" s="812"/>
      <c r="F498" s="812"/>
      <c r="G498" s="812"/>
      <c r="H498" s="812"/>
      <c r="I498" s="812"/>
      <c r="J498" s="812"/>
      <c r="K498" s="812"/>
      <c r="L498" s="812"/>
      <c r="M498" s="848"/>
      <c r="N498" s="848"/>
      <c r="O498" s="848"/>
      <c r="P498" s="848"/>
    </row>
    <row r="499" spans="3:22" ht="15.65" customHeight="1">
      <c r="E499" s="83" t="s">
        <v>835</v>
      </c>
    </row>
    <row r="500" spans="3:22" ht="9.65" customHeight="1"/>
    <row r="501" spans="3:22" ht="16.5" customHeight="1">
      <c r="C501" s="31" t="s">
        <v>1082</v>
      </c>
    </row>
    <row r="502" spans="3:22" ht="16.5" customHeight="1">
      <c r="D502" s="787"/>
      <c r="E502" s="787"/>
      <c r="F502" s="818"/>
      <c r="G502" s="1262"/>
      <c r="H502" s="1262"/>
      <c r="I502" s="1262"/>
      <c r="J502" s="30" t="s">
        <v>829</v>
      </c>
      <c r="K502" s="841"/>
      <c r="L502" s="841"/>
      <c r="M502" s="841"/>
      <c r="N502" s="30" t="s">
        <v>829</v>
      </c>
      <c r="O502" s="841"/>
      <c r="P502" s="841"/>
      <c r="Q502" s="841"/>
      <c r="R502" s="30" t="s">
        <v>829</v>
      </c>
      <c r="S502" s="841"/>
      <c r="T502" s="841"/>
      <c r="U502" s="841"/>
      <c r="V502" s="304" t="s">
        <v>829</v>
      </c>
    </row>
    <row r="503" spans="3:22" ht="24" customHeight="1">
      <c r="D503" s="787"/>
      <c r="E503" s="787"/>
      <c r="F503" s="787"/>
      <c r="G503" s="1275" t="s">
        <v>837</v>
      </c>
      <c r="H503" s="1276"/>
      <c r="I503" s="1275" t="s">
        <v>838</v>
      </c>
      <c r="J503" s="827"/>
      <c r="K503" s="1275" t="s">
        <v>837</v>
      </c>
      <c r="L503" s="1276"/>
      <c r="M503" s="1275" t="s">
        <v>838</v>
      </c>
      <c r="N503" s="827"/>
      <c r="O503" s="1275" t="s">
        <v>837</v>
      </c>
      <c r="P503" s="1276"/>
      <c r="Q503" s="1275" t="s">
        <v>838</v>
      </c>
      <c r="R503" s="827"/>
      <c r="S503" s="1275" t="s">
        <v>837</v>
      </c>
      <c r="T503" s="1276"/>
      <c r="U503" s="1275" t="s">
        <v>838</v>
      </c>
      <c r="V503" s="827"/>
    </row>
    <row r="504" spans="3:22" ht="18.649999999999999" customHeight="1">
      <c r="D504" s="787" t="s">
        <v>435</v>
      </c>
      <c r="E504" s="787"/>
      <c r="F504" s="818"/>
      <c r="G504" s="1266"/>
      <c r="H504" s="1266"/>
      <c r="I504" s="1266"/>
      <c r="J504" s="1266"/>
      <c r="K504" s="1263"/>
      <c r="L504" s="1263"/>
      <c r="M504" s="1263"/>
      <c r="N504" s="1263"/>
      <c r="O504" s="1263"/>
      <c r="P504" s="1263"/>
      <c r="Q504" s="1263"/>
      <c r="R504" s="1263"/>
      <c r="S504" s="1263"/>
      <c r="T504" s="1263"/>
      <c r="U504" s="1263"/>
      <c r="V504" s="1263"/>
    </row>
    <row r="505" spans="3:22" ht="18.649999999999999" customHeight="1">
      <c r="D505" s="787" t="s">
        <v>383</v>
      </c>
      <c r="E505" s="787"/>
      <c r="F505" s="818"/>
      <c r="G505" s="1266"/>
      <c r="H505" s="1266"/>
      <c r="I505" s="1266"/>
      <c r="J505" s="1266"/>
      <c r="K505" s="1263"/>
      <c r="L505" s="1263"/>
      <c r="M505" s="1263"/>
      <c r="N505" s="1263"/>
      <c r="O505" s="1263"/>
      <c r="P505" s="1263"/>
      <c r="Q505" s="1263"/>
      <c r="R505" s="1263"/>
      <c r="S505" s="1263"/>
      <c r="T505" s="1263"/>
      <c r="U505" s="1263"/>
      <c r="V505" s="1263"/>
    </row>
    <row r="506" spans="3:22" ht="18.649999999999999" customHeight="1">
      <c r="D506" s="787" t="s">
        <v>836</v>
      </c>
      <c r="E506" s="787"/>
      <c r="F506" s="818"/>
      <c r="G506" s="1266"/>
      <c r="H506" s="1266"/>
      <c r="I506" s="1266"/>
      <c r="J506" s="1266"/>
      <c r="K506" s="1263"/>
      <c r="L506" s="1263"/>
      <c r="M506" s="1263"/>
      <c r="N506" s="1263"/>
      <c r="O506" s="1263"/>
      <c r="P506" s="1263"/>
      <c r="Q506" s="1263"/>
      <c r="R506" s="1263"/>
      <c r="S506" s="1263"/>
      <c r="T506" s="1263"/>
      <c r="U506" s="1263"/>
      <c r="V506" s="1263"/>
    </row>
    <row r="507" spans="3:22" ht="9.65" customHeight="1">
      <c r="C507" s="31"/>
    </row>
    <row r="508" spans="3:22" ht="16.5" customHeight="1">
      <c r="D508" s="787"/>
      <c r="E508" s="787"/>
      <c r="F508" s="818"/>
      <c r="G508" s="841"/>
      <c r="H508" s="841"/>
      <c r="I508" s="841"/>
      <c r="J508" s="30" t="s">
        <v>829</v>
      </c>
      <c r="K508" s="841"/>
      <c r="L508" s="841"/>
      <c r="M508" s="841"/>
      <c r="N508" s="30" t="s">
        <v>829</v>
      </c>
      <c r="O508" s="841"/>
      <c r="P508" s="841"/>
      <c r="Q508" s="841"/>
      <c r="R508" s="30" t="s">
        <v>829</v>
      </c>
      <c r="S508" s="816" t="s">
        <v>847</v>
      </c>
      <c r="T508" s="865"/>
      <c r="U508" s="865"/>
      <c r="V508" s="866"/>
    </row>
    <row r="509" spans="3:22" ht="24" customHeight="1">
      <c r="D509" s="787"/>
      <c r="E509" s="787"/>
      <c r="F509" s="787"/>
      <c r="G509" s="1275" t="s">
        <v>837</v>
      </c>
      <c r="H509" s="1276"/>
      <c r="I509" s="1275" t="s">
        <v>838</v>
      </c>
      <c r="J509" s="827"/>
      <c r="K509" s="1275" t="s">
        <v>837</v>
      </c>
      <c r="L509" s="1276"/>
      <c r="M509" s="1275" t="s">
        <v>838</v>
      </c>
      <c r="N509" s="827"/>
      <c r="O509" s="1275" t="s">
        <v>837</v>
      </c>
      <c r="P509" s="1276"/>
      <c r="Q509" s="1275" t="s">
        <v>838</v>
      </c>
      <c r="R509" s="827"/>
      <c r="S509" s="1275" t="s">
        <v>837</v>
      </c>
      <c r="T509" s="1276"/>
      <c r="U509" s="1275" t="s">
        <v>838</v>
      </c>
      <c r="V509" s="1276"/>
    </row>
    <row r="510" spans="3:22" ht="18.649999999999999" customHeight="1">
      <c r="D510" s="787" t="s">
        <v>435</v>
      </c>
      <c r="E510" s="787"/>
      <c r="F510" s="818"/>
      <c r="G510" s="1263"/>
      <c r="H510" s="1263"/>
      <c r="I510" s="1263"/>
      <c r="J510" s="1263"/>
      <c r="K510" s="1263"/>
      <c r="L510" s="1263"/>
      <c r="M510" s="1263"/>
      <c r="N510" s="1263"/>
      <c r="O510" s="1263"/>
      <c r="P510" s="1263"/>
      <c r="Q510" s="1263"/>
      <c r="R510" s="845"/>
      <c r="S510" s="962"/>
      <c r="T510" s="962"/>
      <c r="U510" s="962"/>
      <c r="V510" s="962"/>
    </row>
    <row r="511" spans="3:22" ht="18.649999999999999" customHeight="1">
      <c r="D511" s="787" t="s">
        <v>383</v>
      </c>
      <c r="E511" s="787"/>
      <c r="F511" s="818"/>
      <c r="G511" s="1263"/>
      <c r="H511" s="1263"/>
      <c r="I511" s="1263"/>
      <c r="J511" s="1263"/>
      <c r="K511" s="1263"/>
      <c r="L511" s="1263"/>
      <c r="M511" s="1263"/>
      <c r="N511" s="1263"/>
      <c r="O511" s="1263"/>
      <c r="P511" s="1263"/>
      <c r="Q511" s="1263"/>
      <c r="R511" s="845"/>
      <c r="S511" s="962"/>
      <c r="T511" s="962"/>
      <c r="U511" s="962"/>
      <c r="V511" s="962"/>
    </row>
    <row r="512" spans="3:22" ht="18.649999999999999" customHeight="1">
      <c r="D512" s="787" t="s">
        <v>836</v>
      </c>
      <c r="E512" s="787"/>
      <c r="F512" s="818"/>
      <c r="G512" s="1263"/>
      <c r="H512" s="1263"/>
      <c r="I512" s="1263"/>
      <c r="J512" s="1263"/>
      <c r="K512" s="1263"/>
      <c r="L512" s="1263"/>
      <c r="M512" s="1263"/>
      <c r="N512" s="1263"/>
      <c r="O512" s="1263"/>
      <c r="P512" s="1263"/>
      <c r="Q512" s="1263"/>
      <c r="R512" s="845"/>
      <c r="S512" s="962"/>
      <c r="T512" s="962"/>
      <c r="U512" s="962"/>
      <c r="V512" s="962"/>
    </row>
    <row r="513" spans="3:24" ht="16.5" customHeight="1">
      <c r="E513" s="83" t="s">
        <v>839</v>
      </c>
    </row>
    <row r="514" spans="3:24" ht="9.65" customHeight="1">
      <c r="E514" s="83"/>
    </row>
    <row r="515" spans="3:24" ht="16.5" customHeight="1">
      <c r="C515" s="31" t="s">
        <v>1747</v>
      </c>
    </row>
    <row r="516" spans="3:24" ht="16.5" customHeight="1">
      <c r="D516" s="303" t="s">
        <v>842</v>
      </c>
      <c r="E516" s="655"/>
      <c r="F516" s="30"/>
      <c r="G516" s="30"/>
      <c r="H516" s="304"/>
      <c r="I516" s="843"/>
      <c r="J516" s="920"/>
      <c r="K516" s="920"/>
      <c r="L516" s="920"/>
      <c r="M516" s="920"/>
      <c r="N516" s="920"/>
      <c r="O516" s="920"/>
      <c r="P516" s="1450"/>
    </row>
    <row r="517" spans="3:24" ht="6.65" customHeight="1">
      <c r="E517" s="83"/>
    </row>
    <row r="518" spans="3:24" ht="16.5" customHeight="1">
      <c r="D518" s="787"/>
      <c r="E518" s="787"/>
      <c r="F518" s="787"/>
      <c r="G518" s="787"/>
      <c r="H518" s="844" t="s">
        <v>843</v>
      </c>
      <c r="I518" s="844"/>
      <c r="J518" s="844" t="s">
        <v>844</v>
      </c>
      <c r="K518" s="844"/>
      <c r="L518" s="844" t="s">
        <v>845</v>
      </c>
      <c r="M518" s="844"/>
      <c r="N518" s="844" t="s">
        <v>846</v>
      </c>
      <c r="O518" s="844"/>
      <c r="P518" s="844" t="s">
        <v>847</v>
      </c>
      <c r="Q518" s="844"/>
    </row>
    <row r="519" spans="3:24" ht="18" customHeight="1">
      <c r="D519" s="787" t="s">
        <v>840</v>
      </c>
      <c r="E519" s="787"/>
      <c r="F519" s="787"/>
      <c r="G519" s="787"/>
      <c r="H519" s="961">
        <f>SUM(H520:I521)</f>
        <v>0</v>
      </c>
      <c r="I519" s="961"/>
      <c r="J519" s="961">
        <f t="shared" ref="J519" si="0">SUM(J520:K521)</f>
        <v>0</v>
      </c>
      <c r="K519" s="961"/>
      <c r="L519" s="961">
        <f t="shared" ref="L519" si="1">SUM(L520:M521)</f>
        <v>0</v>
      </c>
      <c r="M519" s="961"/>
      <c r="N519" s="961">
        <f t="shared" ref="N519" si="2">SUM(N520:O521)</f>
        <v>0</v>
      </c>
      <c r="O519" s="961"/>
      <c r="P519" s="1114">
        <f>SUM(H519:O519)</f>
        <v>0</v>
      </c>
      <c r="Q519" s="1114"/>
    </row>
    <row r="520" spans="3:24" ht="18" customHeight="1">
      <c r="D520" s="787" t="s">
        <v>841</v>
      </c>
      <c r="E520" s="787"/>
      <c r="F520" s="787"/>
      <c r="G520" s="818"/>
      <c r="H520" s="1263"/>
      <c r="I520" s="1263"/>
      <c r="J520" s="1263"/>
      <c r="K520" s="1263"/>
      <c r="L520" s="1263"/>
      <c r="M520" s="1263"/>
      <c r="N520" s="1263"/>
      <c r="O520" s="1263"/>
      <c r="P520" s="937">
        <f>SUM(H520:O520)</f>
        <v>0</v>
      </c>
      <c r="Q520" s="1114"/>
    </row>
    <row r="521" spans="3:24" ht="18" customHeight="1">
      <c r="D521" s="787" t="s">
        <v>1349</v>
      </c>
      <c r="E521" s="787"/>
      <c r="F521" s="787"/>
      <c r="G521" s="818"/>
      <c r="H521" s="1263"/>
      <c r="I521" s="1263"/>
      <c r="J521" s="1263"/>
      <c r="K521" s="1263"/>
      <c r="L521" s="1263"/>
      <c r="M521" s="1263"/>
      <c r="N521" s="1263"/>
      <c r="O521" s="1263"/>
      <c r="P521" s="937">
        <f>SUM(H521:O521)</f>
        <v>0</v>
      </c>
      <c r="Q521" s="1114"/>
    </row>
    <row r="522" spans="3:24" ht="16.5" customHeight="1">
      <c r="E522" s="83" t="s">
        <v>848</v>
      </c>
    </row>
    <row r="523" spans="3:24" ht="9.65" customHeight="1">
      <c r="E523" s="83"/>
    </row>
    <row r="524" spans="3:24" ht="17.5" customHeight="1">
      <c r="P524" s="780" t="s">
        <v>812</v>
      </c>
      <c r="Q524" s="780"/>
      <c r="R524" s="780"/>
      <c r="S524" s="792">
        <f>$Q$11</f>
        <v>0</v>
      </c>
      <c r="T524" s="792"/>
      <c r="U524" s="792"/>
      <c r="V524" s="792"/>
      <c r="W524" s="792"/>
      <c r="X524" s="792"/>
    </row>
    <row r="525" spans="3:24" ht="16.5" customHeight="1">
      <c r="C525" s="31" t="s">
        <v>1720</v>
      </c>
    </row>
    <row r="526" spans="3:24" ht="16.5" customHeight="1">
      <c r="D526" s="303" t="s">
        <v>849</v>
      </c>
      <c r="E526" s="655"/>
      <c r="F526" s="30"/>
      <c r="G526" s="30"/>
      <c r="H526" s="304"/>
      <c r="I526" s="843"/>
      <c r="J526" s="920"/>
      <c r="K526" s="920"/>
      <c r="L526" s="920"/>
      <c r="M526" s="920"/>
      <c r="N526" s="920"/>
      <c r="O526" s="920"/>
      <c r="P526" s="1450"/>
    </row>
    <row r="527" spans="3:24" ht="6.65" customHeight="1">
      <c r="E527" s="83"/>
    </row>
    <row r="528" spans="3:24" ht="16.5" customHeight="1">
      <c r="D528" s="787"/>
      <c r="E528" s="787"/>
      <c r="F528" s="787"/>
      <c r="G528" s="787"/>
      <c r="H528" s="844" t="s">
        <v>843</v>
      </c>
      <c r="I528" s="844"/>
      <c r="J528" s="844" t="s">
        <v>844</v>
      </c>
      <c r="K528" s="844"/>
      <c r="L528" s="844" t="s">
        <v>845</v>
      </c>
      <c r="M528" s="844"/>
      <c r="N528" s="844" t="s">
        <v>846</v>
      </c>
      <c r="O528" s="844"/>
      <c r="P528" s="844" t="s">
        <v>847</v>
      </c>
      <c r="Q528" s="844"/>
    </row>
    <row r="529" spans="3:24" ht="18" customHeight="1">
      <c r="D529" s="787" t="s">
        <v>840</v>
      </c>
      <c r="E529" s="787"/>
      <c r="F529" s="787"/>
      <c r="G529" s="787"/>
      <c r="H529" s="961">
        <f>SUM(H530:I531)</f>
        <v>0</v>
      </c>
      <c r="I529" s="961"/>
      <c r="J529" s="961">
        <f t="shared" ref="J529" si="3">SUM(J530:K531)</f>
        <v>0</v>
      </c>
      <c r="K529" s="961"/>
      <c r="L529" s="961">
        <f t="shared" ref="L529" si="4">SUM(L530:M531)</f>
        <v>0</v>
      </c>
      <c r="M529" s="961"/>
      <c r="N529" s="961">
        <f t="shared" ref="N529" si="5">SUM(N530:O531)</f>
        <v>0</v>
      </c>
      <c r="O529" s="961"/>
      <c r="P529" s="1114">
        <f>SUM(H529:O529)</f>
        <v>0</v>
      </c>
      <c r="Q529" s="1114"/>
    </row>
    <row r="530" spans="3:24" ht="18" customHeight="1">
      <c r="D530" s="787" t="s">
        <v>850</v>
      </c>
      <c r="E530" s="787"/>
      <c r="F530" s="787"/>
      <c r="G530" s="818"/>
      <c r="H530" s="1263"/>
      <c r="I530" s="1263"/>
      <c r="J530" s="1263"/>
      <c r="K530" s="1263"/>
      <c r="L530" s="1263"/>
      <c r="M530" s="1263"/>
      <c r="N530" s="1263"/>
      <c r="O530" s="1263"/>
      <c r="P530" s="937">
        <f>SUM(H530:O530)</f>
        <v>0</v>
      </c>
      <c r="Q530" s="1114"/>
    </row>
    <row r="531" spans="3:24" ht="18" customHeight="1">
      <c r="D531" s="787" t="s">
        <v>851</v>
      </c>
      <c r="E531" s="787"/>
      <c r="F531" s="787"/>
      <c r="G531" s="818"/>
      <c r="H531" s="1263"/>
      <c r="I531" s="1263"/>
      <c r="J531" s="1263"/>
      <c r="K531" s="1263"/>
      <c r="L531" s="1263"/>
      <c r="M531" s="1263"/>
      <c r="N531" s="1263"/>
      <c r="O531" s="1263"/>
      <c r="P531" s="937">
        <f>SUM(H531:O531)</f>
        <v>0</v>
      </c>
      <c r="Q531" s="1114"/>
    </row>
    <row r="532" spans="3:24" ht="16.5" customHeight="1">
      <c r="E532" s="83" t="s">
        <v>848</v>
      </c>
    </row>
    <row r="533" spans="3:24" ht="11.15" customHeight="1">
      <c r="E533" s="83"/>
    </row>
    <row r="534" spans="3:24" ht="16.5" customHeight="1">
      <c r="C534" s="31" t="s">
        <v>1721</v>
      </c>
    </row>
    <row r="535" spans="3:24" ht="33.65" customHeight="1">
      <c r="D535" s="816" t="s">
        <v>497</v>
      </c>
      <c r="E535" s="1055"/>
      <c r="F535" s="235"/>
      <c r="G535" s="342" t="s">
        <v>20</v>
      </c>
      <c r="H535" s="235"/>
      <c r="I535" s="342" t="s">
        <v>21</v>
      </c>
      <c r="J535" s="235"/>
      <c r="K535" s="342" t="s">
        <v>158</v>
      </c>
      <c r="L535" s="342"/>
      <c r="M535" s="343"/>
      <c r="N535" s="1461" t="s">
        <v>852</v>
      </c>
      <c r="O535" s="1462"/>
      <c r="P535" s="1462"/>
      <c r="Q535" s="1462"/>
      <c r="R535" s="1462"/>
      <c r="S535" s="1462"/>
      <c r="T535" s="1462"/>
      <c r="U535" s="1462"/>
      <c r="V535" s="1462"/>
      <c r="W535" s="1462"/>
    </row>
    <row r="536" spans="3:24" ht="16.5" customHeight="1">
      <c r="E536" s="83" t="s">
        <v>853</v>
      </c>
    </row>
    <row r="537" spans="3:24" ht="9.65" customHeight="1">
      <c r="E537" s="83"/>
    </row>
    <row r="538" spans="3:24" ht="16.5" customHeight="1">
      <c r="C538" s="31" t="s">
        <v>854</v>
      </c>
    </row>
    <row r="539" spans="3:24" ht="16.5" customHeight="1">
      <c r="D539" s="812" t="s">
        <v>855</v>
      </c>
      <c r="E539" s="812"/>
      <c r="F539" s="812"/>
      <c r="G539" s="812"/>
      <c r="H539" s="812"/>
      <c r="I539" s="1544"/>
      <c r="J539" s="1544"/>
      <c r="K539" s="1544"/>
      <c r="L539" s="1544"/>
      <c r="M539" s="1544"/>
      <c r="N539" s="1544"/>
      <c r="O539" s="1544"/>
    </row>
    <row r="540" spans="3:24" ht="16.5" customHeight="1">
      <c r="D540" s="812" t="s">
        <v>1547</v>
      </c>
      <c r="E540" s="812"/>
      <c r="F540" s="812"/>
      <c r="G540" s="812"/>
      <c r="H540" s="799"/>
      <c r="I540" s="1487"/>
      <c r="J540" s="1488"/>
      <c r="K540" s="1488"/>
      <c r="L540" s="1488"/>
      <c r="M540" s="1488"/>
      <c r="N540" s="1488"/>
      <c r="O540" s="1488"/>
      <c r="P540" s="1488"/>
      <c r="Q540" s="1488"/>
      <c r="R540" s="1488"/>
      <c r="S540" s="1488"/>
      <c r="T540" s="1488"/>
      <c r="U540" s="1488"/>
      <c r="V540" s="1488"/>
      <c r="W540" s="1489"/>
    </row>
    <row r="541" spans="3:24" ht="9.65" customHeight="1"/>
    <row r="542" spans="3:24" ht="9.65" customHeight="1"/>
    <row r="543" spans="3:24" ht="16.5" customHeight="1">
      <c r="C543" s="31" t="s">
        <v>856</v>
      </c>
    </row>
    <row r="544" spans="3:24" ht="32.5" customHeight="1">
      <c r="D544" s="787"/>
      <c r="E544" s="787"/>
      <c r="F544" s="787"/>
      <c r="G544" s="833" t="s">
        <v>161</v>
      </c>
      <c r="H544" s="833"/>
      <c r="I544" s="833"/>
      <c r="J544" s="1547" t="s">
        <v>498</v>
      </c>
      <c r="K544" s="1548"/>
      <c r="L544" s="1548"/>
      <c r="M544" s="799" t="s">
        <v>162</v>
      </c>
      <c r="N544" s="800"/>
      <c r="O544" s="800"/>
      <c r="P544" s="800"/>
      <c r="Q544" s="800"/>
      <c r="R544" s="1545" t="s">
        <v>499</v>
      </c>
      <c r="S544" s="1545"/>
      <c r="T544" s="1545"/>
      <c r="U544" s="1545"/>
      <c r="V544" s="1545"/>
      <c r="W544" s="1545"/>
      <c r="X544" s="1546"/>
    </row>
    <row r="545" spans="3:24" ht="19.5" customHeight="1">
      <c r="D545" s="787" t="s">
        <v>159</v>
      </c>
      <c r="E545" s="787"/>
      <c r="F545" s="818"/>
      <c r="G545" s="801"/>
      <c r="H545" s="802"/>
      <c r="I545" s="803"/>
      <c r="J545" s="1152"/>
      <c r="K545" s="1457"/>
      <c r="L545" s="881"/>
      <c r="M545" s="1152"/>
      <c r="N545" s="1420"/>
      <c r="O545" s="1420"/>
      <c r="P545" s="1420"/>
      <c r="Q545" s="1420"/>
      <c r="R545" s="1032"/>
      <c r="S545" s="1033"/>
      <c r="T545" s="1033"/>
      <c r="U545" s="1033"/>
      <c r="V545" s="1033"/>
      <c r="W545" s="1033"/>
      <c r="X545" s="1034"/>
    </row>
    <row r="546" spans="3:24" ht="19.5" customHeight="1">
      <c r="D546" s="812" t="s">
        <v>1548</v>
      </c>
      <c r="E546" s="812"/>
      <c r="F546" s="799"/>
      <c r="G546" s="801"/>
      <c r="H546" s="802"/>
      <c r="I546" s="803"/>
      <c r="J546" s="1152"/>
      <c r="K546" s="1457"/>
      <c r="L546" s="881"/>
      <c r="M546" s="1152"/>
      <c r="N546" s="1420"/>
      <c r="O546" s="1420"/>
      <c r="P546" s="1420"/>
      <c r="Q546" s="1420"/>
      <c r="R546" s="1032"/>
      <c r="S546" s="1033"/>
      <c r="T546" s="1033"/>
      <c r="U546" s="1033"/>
      <c r="V546" s="1033"/>
      <c r="W546" s="1033"/>
      <c r="X546" s="1034"/>
    </row>
    <row r="547" spans="3:24" ht="19.5" customHeight="1">
      <c r="D547" s="787" t="s">
        <v>160</v>
      </c>
      <c r="E547" s="787"/>
      <c r="F547" s="818"/>
      <c r="G547" s="801"/>
      <c r="H547" s="802"/>
      <c r="I547" s="803"/>
      <c r="J547" s="1152"/>
      <c r="K547" s="1457"/>
      <c r="L547" s="881"/>
      <c r="M547" s="1152"/>
      <c r="N547" s="1420"/>
      <c r="O547" s="1420"/>
      <c r="P547" s="1420"/>
      <c r="Q547" s="1420"/>
      <c r="R547" s="1032"/>
      <c r="S547" s="1033"/>
      <c r="T547" s="1033"/>
      <c r="U547" s="1033"/>
      <c r="V547" s="1033"/>
      <c r="W547" s="1033"/>
      <c r="X547" s="1034"/>
    </row>
    <row r="548" spans="3:24" ht="16.5" customHeight="1">
      <c r="E548" s="83" t="s">
        <v>857</v>
      </c>
    </row>
    <row r="549" spans="3:24" ht="16.5" customHeight="1">
      <c r="E549" s="83"/>
      <c r="T549" s="1059" t="s">
        <v>1307</v>
      </c>
      <c r="U549" s="1060"/>
      <c r="V549" s="1060"/>
      <c r="W549" s="1060"/>
      <c r="X549" s="1543"/>
    </row>
    <row r="550" spans="3:24" ht="5.15" customHeight="1"/>
    <row r="551" spans="3:24" ht="16.5" customHeight="1">
      <c r="K551" s="895" t="s">
        <v>1332</v>
      </c>
      <c r="L551" s="896"/>
      <c r="M551" s="896"/>
      <c r="N551" s="896"/>
      <c r="O551" s="896"/>
      <c r="P551" s="896"/>
      <c r="Q551" s="896"/>
      <c r="R551" s="896"/>
      <c r="S551" s="896"/>
      <c r="T551" s="896"/>
      <c r="U551" s="896"/>
      <c r="V551" s="896"/>
      <c r="W551" s="896"/>
      <c r="X551" s="897"/>
    </row>
    <row r="552" spans="3:24" ht="9.65" customHeight="1"/>
    <row r="553" spans="3:24" ht="16.5" customHeight="1">
      <c r="C553" s="31" t="s">
        <v>1501</v>
      </c>
    </row>
    <row r="554" spans="3:24" ht="38.5" customHeight="1">
      <c r="D554" s="1086" t="s">
        <v>858</v>
      </c>
      <c r="E554" s="994"/>
      <c r="F554" s="994"/>
      <c r="G554" s="994"/>
      <c r="H554" s="994"/>
      <c r="I554" s="994"/>
      <c r="J554" s="994"/>
      <c r="K554" s="787"/>
      <c r="L554" s="1041"/>
      <c r="M554" s="1041"/>
      <c r="N554" s="1041"/>
      <c r="O554" s="1041"/>
      <c r="P554" s="1041"/>
      <c r="Q554" s="1041"/>
      <c r="R554" s="1041"/>
      <c r="S554" s="1041"/>
      <c r="T554" s="1041"/>
    </row>
    <row r="555" spans="3:24" ht="7" customHeight="1"/>
    <row r="556" spans="3:24" ht="18.649999999999999" customHeight="1">
      <c r="D556" s="827" t="s">
        <v>860</v>
      </c>
      <c r="E556" s="827"/>
      <c r="F556" s="827"/>
      <c r="G556" s="827"/>
      <c r="H556" s="827"/>
      <c r="I556" s="827" t="s">
        <v>861</v>
      </c>
      <c r="J556" s="827"/>
      <c r="K556" s="827"/>
      <c r="L556" s="827" t="s">
        <v>862</v>
      </c>
      <c r="M556" s="827"/>
      <c r="N556" s="1064" t="s">
        <v>863</v>
      </c>
      <c r="O556" s="1047"/>
      <c r="P556" s="1047"/>
      <c r="Q556" s="1047"/>
      <c r="R556" s="1047"/>
      <c r="S556" s="1047"/>
      <c r="T556" s="876"/>
      <c r="U556" s="827" t="s">
        <v>864</v>
      </c>
      <c r="V556" s="827"/>
      <c r="W556" s="827"/>
      <c r="X556" s="827"/>
    </row>
    <row r="557" spans="3:24" ht="18.649999999999999" customHeight="1">
      <c r="D557" s="1230"/>
      <c r="E557" s="1230"/>
      <c r="F557" s="1230"/>
      <c r="G557" s="1230"/>
      <c r="H557" s="1230"/>
      <c r="I557" s="1230"/>
      <c r="J557" s="1230"/>
      <c r="K557" s="1230"/>
      <c r="L557" s="1230"/>
      <c r="M557" s="1230"/>
      <c r="N557" s="1230"/>
      <c r="O557" s="1230"/>
      <c r="P557" s="1230"/>
      <c r="Q557" s="1230"/>
      <c r="R557" s="1230"/>
      <c r="S557" s="1230"/>
      <c r="T557" s="1264"/>
      <c r="U557" s="863"/>
      <c r="V557" s="863"/>
      <c r="W557" s="863"/>
      <c r="X557" s="863"/>
    </row>
    <row r="558" spans="3:24" ht="18.649999999999999" customHeight="1">
      <c r="D558" s="1230"/>
      <c r="E558" s="1230"/>
      <c r="F558" s="1230"/>
      <c r="G558" s="1230"/>
      <c r="H558" s="1230"/>
      <c r="I558" s="1230"/>
      <c r="J558" s="1230"/>
      <c r="K558" s="1230"/>
      <c r="L558" s="1230"/>
      <c r="M558" s="1230"/>
      <c r="N558" s="1230"/>
      <c r="O558" s="1230"/>
      <c r="P558" s="1230"/>
      <c r="Q558" s="1230"/>
      <c r="R558" s="1230"/>
      <c r="S558" s="1230"/>
      <c r="T558" s="1264"/>
      <c r="U558" s="863"/>
      <c r="V558" s="863"/>
      <c r="W558" s="863"/>
      <c r="X558" s="863"/>
    </row>
    <row r="559" spans="3:24" ht="18.649999999999999" customHeight="1">
      <c r="D559" s="1230"/>
      <c r="E559" s="1230"/>
      <c r="F559" s="1230"/>
      <c r="G559" s="1230"/>
      <c r="H559" s="1230"/>
      <c r="I559" s="1230"/>
      <c r="J559" s="1230"/>
      <c r="K559" s="1230"/>
      <c r="L559" s="1230"/>
      <c r="M559" s="1230"/>
      <c r="N559" s="1230"/>
      <c r="O559" s="1230"/>
      <c r="P559" s="1230"/>
      <c r="Q559" s="1230"/>
      <c r="R559" s="1230"/>
      <c r="S559" s="1230"/>
      <c r="T559" s="1264"/>
      <c r="U559" s="863"/>
      <c r="V559" s="863"/>
      <c r="W559" s="863"/>
      <c r="X559" s="863"/>
    </row>
    <row r="560" spans="3:24" ht="18.649999999999999" customHeight="1">
      <c r="D560" s="1230"/>
      <c r="E560" s="1230"/>
      <c r="F560" s="1230"/>
      <c r="G560" s="1230"/>
      <c r="H560" s="1230"/>
      <c r="I560" s="1230"/>
      <c r="J560" s="1230"/>
      <c r="K560" s="1230"/>
      <c r="L560" s="1230"/>
      <c r="M560" s="1230"/>
      <c r="N560" s="1230"/>
      <c r="O560" s="1230"/>
      <c r="P560" s="1230"/>
      <c r="Q560" s="1230"/>
      <c r="R560" s="1230"/>
      <c r="S560" s="1230"/>
      <c r="T560" s="1264"/>
      <c r="U560" s="863"/>
      <c r="V560" s="863"/>
      <c r="W560" s="863"/>
      <c r="X560" s="863"/>
    </row>
    <row r="561" spans="4:24" ht="18.649999999999999" customHeight="1">
      <c r="D561" s="1230"/>
      <c r="E561" s="1230"/>
      <c r="F561" s="1230"/>
      <c r="G561" s="1230"/>
      <c r="H561" s="1230"/>
      <c r="I561" s="1230"/>
      <c r="J561" s="1230"/>
      <c r="K561" s="1230"/>
      <c r="L561" s="1230"/>
      <c r="M561" s="1230"/>
      <c r="N561" s="1230"/>
      <c r="O561" s="1230"/>
      <c r="P561" s="1230"/>
      <c r="Q561" s="1230"/>
      <c r="R561" s="1230"/>
      <c r="S561" s="1230"/>
      <c r="T561" s="1264"/>
      <c r="U561" s="863"/>
      <c r="V561" s="863"/>
      <c r="W561" s="863"/>
      <c r="X561" s="863"/>
    </row>
    <row r="562" spans="4:24" ht="18.649999999999999" customHeight="1">
      <c r="D562" s="1230"/>
      <c r="E562" s="1230"/>
      <c r="F562" s="1230"/>
      <c r="G562" s="1230"/>
      <c r="H562" s="1230"/>
      <c r="I562" s="1230"/>
      <c r="J562" s="1230"/>
      <c r="K562" s="1230"/>
      <c r="L562" s="1230"/>
      <c r="M562" s="1230"/>
      <c r="N562" s="1230"/>
      <c r="O562" s="1230"/>
      <c r="P562" s="1230"/>
      <c r="Q562" s="1230"/>
      <c r="R562" s="1230"/>
      <c r="S562" s="1230"/>
      <c r="T562" s="1264"/>
      <c r="U562" s="863"/>
      <c r="V562" s="863"/>
      <c r="W562" s="863"/>
      <c r="X562" s="863"/>
    </row>
    <row r="563" spans="4:24" ht="18.649999999999999" customHeight="1">
      <c r="D563" s="1230"/>
      <c r="E563" s="1230"/>
      <c r="F563" s="1230"/>
      <c r="G563" s="1230"/>
      <c r="H563" s="1230"/>
      <c r="I563" s="1230"/>
      <c r="J563" s="1230"/>
      <c r="K563" s="1230"/>
      <c r="L563" s="1230"/>
      <c r="M563" s="1230"/>
      <c r="N563" s="1230"/>
      <c r="O563" s="1230"/>
      <c r="P563" s="1230"/>
      <c r="Q563" s="1230"/>
      <c r="R563" s="1230"/>
      <c r="S563" s="1230"/>
      <c r="T563" s="1264"/>
      <c r="U563" s="863"/>
      <c r="V563" s="863"/>
      <c r="W563" s="863"/>
      <c r="X563" s="863"/>
    </row>
    <row r="564" spans="4:24" ht="18.649999999999999" customHeight="1">
      <c r="D564" s="1230"/>
      <c r="E564" s="1230"/>
      <c r="F564" s="1230"/>
      <c r="G564" s="1230"/>
      <c r="H564" s="1230"/>
      <c r="I564" s="1230"/>
      <c r="J564" s="1230"/>
      <c r="K564" s="1230"/>
      <c r="L564" s="1230"/>
      <c r="M564" s="1230"/>
      <c r="N564" s="1230"/>
      <c r="O564" s="1230"/>
      <c r="P564" s="1230"/>
      <c r="Q564" s="1230"/>
      <c r="R564" s="1230"/>
      <c r="S564" s="1230"/>
      <c r="T564" s="1264"/>
      <c r="U564" s="863"/>
      <c r="V564" s="863"/>
      <c r="W564" s="863"/>
      <c r="X564" s="863"/>
    </row>
    <row r="565" spans="4:24" ht="18.649999999999999" customHeight="1">
      <c r="D565" s="1230"/>
      <c r="E565" s="1230"/>
      <c r="F565" s="1230"/>
      <c r="G565" s="1230"/>
      <c r="H565" s="1230"/>
      <c r="I565" s="1230"/>
      <c r="J565" s="1230"/>
      <c r="K565" s="1230"/>
      <c r="L565" s="1230"/>
      <c r="M565" s="1230"/>
      <c r="N565" s="1230"/>
      <c r="O565" s="1230"/>
      <c r="P565" s="1230"/>
      <c r="Q565" s="1230"/>
      <c r="R565" s="1230"/>
      <c r="S565" s="1230"/>
      <c r="T565" s="1264"/>
      <c r="U565" s="863"/>
      <c r="V565" s="863"/>
      <c r="W565" s="863"/>
      <c r="X565" s="863"/>
    </row>
    <row r="566" spans="4:24" ht="18.649999999999999" customHeight="1">
      <c r="D566" s="1230"/>
      <c r="E566" s="1230"/>
      <c r="F566" s="1230"/>
      <c r="G566" s="1230"/>
      <c r="H566" s="1230"/>
      <c r="I566" s="1230"/>
      <c r="J566" s="1230"/>
      <c r="K566" s="1230"/>
      <c r="L566" s="1230"/>
      <c r="M566" s="1230"/>
      <c r="N566" s="1230"/>
      <c r="O566" s="1230"/>
      <c r="P566" s="1230"/>
      <c r="Q566" s="1230"/>
      <c r="R566" s="1230"/>
      <c r="S566" s="1230"/>
      <c r="T566" s="1264"/>
      <c r="U566" s="863"/>
      <c r="V566" s="863"/>
      <c r="W566" s="863"/>
      <c r="X566" s="863"/>
    </row>
    <row r="567" spans="4:24" ht="18.649999999999999" customHeight="1">
      <c r="D567" s="1230"/>
      <c r="E567" s="1230"/>
      <c r="F567" s="1230"/>
      <c r="G567" s="1230"/>
      <c r="H567" s="1230"/>
      <c r="I567" s="1230"/>
      <c r="J567" s="1230"/>
      <c r="K567" s="1230"/>
      <c r="L567" s="1230"/>
      <c r="M567" s="1230"/>
      <c r="N567" s="1230"/>
      <c r="O567" s="1230"/>
      <c r="P567" s="1230"/>
      <c r="Q567" s="1230"/>
      <c r="R567" s="1230"/>
      <c r="S567" s="1230"/>
      <c r="T567" s="1264"/>
      <c r="U567" s="863"/>
      <c r="V567" s="863"/>
      <c r="W567" s="863"/>
      <c r="X567" s="863"/>
    </row>
    <row r="568" spans="4:24" ht="18.649999999999999" customHeight="1">
      <c r="D568" s="1230"/>
      <c r="E568" s="1230"/>
      <c r="F568" s="1230"/>
      <c r="G568" s="1230"/>
      <c r="H568" s="1230"/>
      <c r="I568" s="1230"/>
      <c r="J568" s="1230"/>
      <c r="K568" s="1230"/>
      <c r="L568" s="1230"/>
      <c r="M568" s="1230"/>
      <c r="N568" s="1230"/>
      <c r="O568" s="1230"/>
      <c r="P568" s="1230"/>
      <c r="Q568" s="1230"/>
      <c r="R568" s="1230"/>
      <c r="S568" s="1230"/>
      <c r="T568" s="1264"/>
      <c r="U568" s="863"/>
      <c r="V568" s="863"/>
      <c r="W568" s="863"/>
      <c r="X568" s="863"/>
    </row>
    <row r="569" spans="4:24" ht="18.649999999999999" customHeight="1">
      <c r="D569" s="1230"/>
      <c r="E569" s="1230"/>
      <c r="F569" s="1230"/>
      <c r="G569" s="1230"/>
      <c r="H569" s="1230"/>
      <c r="I569" s="1230"/>
      <c r="J569" s="1230"/>
      <c r="K569" s="1230"/>
      <c r="L569" s="1230"/>
      <c r="M569" s="1230"/>
      <c r="N569" s="1230"/>
      <c r="O569" s="1230"/>
      <c r="P569" s="1230"/>
      <c r="Q569" s="1230"/>
      <c r="R569" s="1230"/>
      <c r="S569" s="1230"/>
      <c r="T569" s="1264"/>
      <c r="U569" s="863"/>
      <c r="V569" s="863"/>
      <c r="W569" s="863"/>
      <c r="X569" s="863"/>
    </row>
    <row r="570" spans="4:24" ht="18.649999999999999" customHeight="1">
      <c r="D570" s="1230"/>
      <c r="E570" s="1230"/>
      <c r="F570" s="1230"/>
      <c r="G570" s="1230"/>
      <c r="H570" s="1230"/>
      <c r="I570" s="1230"/>
      <c r="J570" s="1230"/>
      <c r="K570" s="1230"/>
      <c r="L570" s="1230"/>
      <c r="M570" s="1230"/>
      <c r="N570" s="1230"/>
      <c r="O570" s="1230"/>
      <c r="P570" s="1230"/>
      <c r="Q570" s="1230"/>
      <c r="R570" s="1230"/>
      <c r="S570" s="1230"/>
      <c r="T570" s="1264"/>
      <c r="U570" s="863"/>
      <c r="V570" s="863"/>
      <c r="W570" s="863"/>
      <c r="X570" s="863"/>
    </row>
    <row r="571" spans="4:24" ht="18.649999999999999" customHeight="1">
      <c r="D571" s="1230"/>
      <c r="E571" s="1230"/>
      <c r="F571" s="1230"/>
      <c r="G571" s="1230"/>
      <c r="H571" s="1230"/>
      <c r="I571" s="1230"/>
      <c r="J571" s="1230"/>
      <c r="K571" s="1230"/>
      <c r="L571" s="1230"/>
      <c r="M571" s="1230"/>
      <c r="N571" s="1230"/>
      <c r="O571" s="1230"/>
      <c r="P571" s="1230"/>
      <c r="Q571" s="1230"/>
      <c r="R571" s="1230"/>
      <c r="S571" s="1230"/>
      <c r="T571" s="1264"/>
      <c r="U571" s="863"/>
      <c r="V571" s="863"/>
      <c r="W571" s="863"/>
      <c r="X571" s="863"/>
    </row>
    <row r="572" spans="4:24" ht="18.649999999999999" customHeight="1">
      <c r="D572" s="1230"/>
      <c r="E572" s="1230"/>
      <c r="F572" s="1230"/>
      <c r="G572" s="1230"/>
      <c r="H572" s="1230"/>
      <c r="I572" s="1230"/>
      <c r="J572" s="1230"/>
      <c r="K572" s="1230"/>
      <c r="L572" s="1230"/>
      <c r="M572" s="1230"/>
      <c r="N572" s="1230"/>
      <c r="O572" s="1230"/>
      <c r="P572" s="1230"/>
      <c r="Q572" s="1230"/>
      <c r="R572" s="1230"/>
      <c r="S572" s="1230"/>
      <c r="T572" s="1264"/>
      <c r="U572" s="863"/>
      <c r="V572" s="863"/>
      <c r="W572" s="863"/>
      <c r="X572" s="863"/>
    </row>
    <row r="573" spans="4:24" ht="16.5" customHeight="1">
      <c r="E573" s="83" t="s">
        <v>865</v>
      </c>
    </row>
    <row r="574" spans="4:24" ht="11.15" customHeight="1">
      <c r="E574" s="83"/>
    </row>
    <row r="575" spans="4:24" ht="17.5" customHeight="1">
      <c r="P575" s="780" t="s">
        <v>812</v>
      </c>
      <c r="Q575" s="780"/>
      <c r="R575" s="780"/>
      <c r="S575" s="792">
        <f>$Q$11</f>
        <v>0</v>
      </c>
      <c r="T575" s="792"/>
      <c r="U575" s="792"/>
      <c r="V575" s="792"/>
      <c r="W575" s="792"/>
      <c r="X575" s="792"/>
    </row>
    <row r="576" spans="4:24" ht="12" customHeight="1">
      <c r="S576" s="607"/>
      <c r="T576" s="607"/>
      <c r="U576" s="607"/>
      <c r="V576" s="607"/>
      <c r="W576" s="607"/>
      <c r="X576" s="607"/>
    </row>
    <row r="577" spans="3:19" ht="16.5" customHeight="1">
      <c r="C577" s="31" t="s">
        <v>866</v>
      </c>
    </row>
    <row r="578" spans="3:19" ht="16.5" customHeight="1">
      <c r="D578" s="32" t="s">
        <v>867</v>
      </c>
    </row>
    <row r="579" spans="3:19" ht="16.5" customHeight="1">
      <c r="D579" s="812" t="s">
        <v>861</v>
      </c>
      <c r="E579" s="812"/>
      <c r="F579" s="812"/>
      <c r="G579" s="812"/>
      <c r="H579" s="994" t="s">
        <v>868</v>
      </c>
      <c r="I579" s="1065" t="s">
        <v>869</v>
      </c>
      <c r="J579" s="1267"/>
      <c r="K579" s="844" t="s">
        <v>871</v>
      </c>
      <c r="L579" s="844"/>
      <c r="M579" s="844"/>
      <c r="N579" s="844"/>
      <c r="O579" s="844"/>
      <c r="P579" s="844"/>
      <c r="Q579" s="844"/>
      <c r="R579" s="844"/>
      <c r="S579" s="844"/>
    </row>
    <row r="580" spans="3:19" ht="16.5" customHeight="1">
      <c r="D580" s="827"/>
      <c r="E580" s="827"/>
      <c r="F580" s="827"/>
      <c r="G580" s="827"/>
      <c r="H580" s="827"/>
      <c r="I580" s="827"/>
      <c r="J580" s="827"/>
      <c r="K580" s="833" t="s">
        <v>870</v>
      </c>
      <c r="L580" s="833"/>
      <c r="M580" s="833"/>
      <c r="N580" s="1549" t="s">
        <v>1345</v>
      </c>
      <c r="O580" s="1549"/>
      <c r="P580" s="1549"/>
      <c r="Q580" s="1549" t="s">
        <v>1344</v>
      </c>
      <c r="R580" s="1549"/>
      <c r="S580" s="1549"/>
    </row>
    <row r="581" spans="3:19" ht="18" customHeight="1">
      <c r="D581" s="1262"/>
      <c r="E581" s="1262"/>
      <c r="F581" s="1262"/>
      <c r="G581" s="1262"/>
      <c r="H581" s="656"/>
      <c r="I581" s="1212"/>
      <c r="J581" s="1212"/>
      <c r="K581" s="1262"/>
      <c r="L581" s="1262"/>
      <c r="M581" s="1262"/>
      <c r="N581" s="1262"/>
      <c r="O581" s="1262"/>
      <c r="P581" s="1262"/>
      <c r="Q581" s="1262"/>
      <c r="R581" s="1262"/>
      <c r="S581" s="1262"/>
    </row>
    <row r="582" spans="3:19" ht="18" customHeight="1">
      <c r="D582" s="841"/>
      <c r="E582" s="841"/>
      <c r="F582" s="841"/>
      <c r="G582" s="841"/>
      <c r="H582" s="657"/>
      <c r="I582" s="885"/>
      <c r="J582" s="885"/>
      <c r="K582" s="841"/>
      <c r="L582" s="841"/>
      <c r="M582" s="841"/>
      <c r="N582" s="841"/>
      <c r="O582" s="841"/>
      <c r="P582" s="841"/>
      <c r="Q582" s="841"/>
      <c r="R582" s="841"/>
      <c r="S582" s="841"/>
    </row>
    <row r="583" spans="3:19" ht="18" customHeight="1">
      <c r="D583" s="841"/>
      <c r="E583" s="841"/>
      <c r="F583" s="841"/>
      <c r="G583" s="841"/>
      <c r="H583" s="657"/>
      <c r="I583" s="885"/>
      <c r="J583" s="885"/>
      <c r="K583" s="841"/>
      <c r="L583" s="841"/>
      <c r="M583" s="841"/>
      <c r="N583" s="841"/>
      <c r="O583" s="841"/>
      <c r="P583" s="841"/>
      <c r="Q583" s="841"/>
      <c r="R583" s="841"/>
      <c r="S583" s="841"/>
    </row>
    <row r="584" spans="3:19" ht="18" customHeight="1">
      <c r="D584" s="841"/>
      <c r="E584" s="841"/>
      <c r="F584" s="841"/>
      <c r="G584" s="841"/>
      <c r="H584" s="657"/>
      <c r="I584" s="885"/>
      <c r="J584" s="885"/>
      <c r="K584" s="841"/>
      <c r="L584" s="841"/>
      <c r="M584" s="841"/>
      <c r="N584" s="841"/>
      <c r="O584" s="841"/>
      <c r="P584" s="841"/>
      <c r="Q584" s="841"/>
      <c r="R584" s="841"/>
      <c r="S584" s="841"/>
    </row>
    <row r="585" spans="3:19" ht="18" customHeight="1">
      <c r="D585" s="841"/>
      <c r="E585" s="841"/>
      <c r="F585" s="841"/>
      <c r="G585" s="841"/>
      <c r="H585" s="657"/>
      <c r="I585" s="885"/>
      <c r="J585" s="885"/>
      <c r="K585" s="841"/>
      <c r="L585" s="841"/>
      <c r="M585" s="841"/>
      <c r="N585" s="841"/>
      <c r="O585" s="841"/>
      <c r="P585" s="841"/>
      <c r="Q585" s="841"/>
      <c r="R585" s="841"/>
      <c r="S585" s="841"/>
    </row>
    <row r="586" spans="3:19" ht="18" customHeight="1">
      <c r="D586" s="841"/>
      <c r="E586" s="841"/>
      <c r="F586" s="841"/>
      <c r="G586" s="841"/>
      <c r="H586" s="657"/>
      <c r="I586" s="885"/>
      <c r="J586" s="885"/>
      <c r="K586" s="841"/>
      <c r="L586" s="841"/>
      <c r="M586" s="841"/>
      <c r="N586" s="841"/>
      <c r="O586" s="841"/>
      <c r="P586" s="841"/>
      <c r="Q586" s="841"/>
      <c r="R586" s="841"/>
      <c r="S586" s="841"/>
    </row>
    <row r="587" spans="3:19" ht="18" customHeight="1">
      <c r="D587" s="841"/>
      <c r="E587" s="841"/>
      <c r="F587" s="841"/>
      <c r="G587" s="841"/>
      <c r="H587" s="657"/>
      <c r="I587" s="885"/>
      <c r="J587" s="885"/>
      <c r="K587" s="841"/>
      <c r="L587" s="841"/>
      <c r="M587" s="841"/>
      <c r="N587" s="841"/>
      <c r="O587" s="841"/>
      <c r="P587" s="841"/>
      <c r="Q587" s="841"/>
      <c r="R587" s="841"/>
      <c r="S587" s="841"/>
    </row>
    <row r="588" spans="3:19" ht="18" customHeight="1">
      <c r="D588" s="841"/>
      <c r="E588" s="841"/>
      <c r="F588" s="841"/>
      <c r="G588" s="841"/>
      <c r="H588" s="657"/>
      <c r="I588" s="885"/>
      <c r="J588" s="885"/>
      <c r="K588" s="841"/>
      <c r="L588" s="841"/>
      <c r="M588" s="841"/>
      <c r="N588" s="841"/>
      <c r="O588" s="841"/>
      <c r="P588" s="841"/>
      <c r="Q588" s="841"/>
      <c r="R588" s="841"/>
      <c r="S588" s="841"/>
    </row>
    <row r="589" spans="3:19" ht="18" customHeight="1">
      <c r="D589" s="841"/>
      <c r="E589" s="841"/>
      <c r="F589" s="841"/>
      <c r="G589" s="841"/>
      <c r="H589" s="657"/>
      <c r="I589" s="885"/>
      <c r="J589" s="885"/>
      <c r="K589" s="841"/>
      <c r="L589" s="841"/>
      <c r="M589" s="841"/>
      <c r="N589" s="841"/>
      <c r="O589" s="841"/>
      <c r="P589" s="841"/>
      <c r="Q589" s="841"/>
      <c r="R589" s="841"/>
      <c r="S589" s="841"/>
    </row>
    <row r="590" spans="3:19" ht="18" customHeight="1">
      <c r="D590" s="841"/>
      <c r="E590" s="841"/>
      <c r="F590" s="841"/>
      <c r="G590" s="841"/>
      <c r="H590" s="657"/>
      <c r="I590" s="885"/>
      <c r="J590" s="885"/>
      <c r="K590" s="841"/>
      <c r="L590" s="841"/>
      <c r="M590" s="841"/>
      <c r="N590" s="841"/>
      <c r="O590" s="841"/>
      <c r="P590" s="841"/>
      <c r="Q590" s="841"/>
      <c r="R590" s="841"/>
      <c r="S590" s="841"/>
    </row>
    <row r="591" spans="3:19" ht="18" customHeight="1">
      <c r="D591" s="841"/>
      <c r="E591" s="841"/>
      <c r="F591" s="841"/>
      <c r="G591" s="841"/>
      <c r="H591" s="657"/>
      <c r="I591" s="885"/>
      <c r="J591" s="885"/>
      <c r="K591" s="841"/>
      <c r="L591" s="841"/>
      <c r="M591" s="841"/>
      <c r="N591" s="841"/>
      <c r="O591" s="841"/>
      <c r="P591" s="841"/>
      <c r="Q591" s="841"/>
      <c r="R591" s="841"/>
      <c r="S591" s="841"/>
    </row>
    <row r="592" spans="3:19" ht="18" customHeight="1">
      <c r="D592" s="841"/>
      <c r="E592" s="841"/>
      <c r="F592" s="841"/>
      <c r="G592" s="841"/>
      <c r="H592" s="657"/>
      <c r="I592" s="885"/>
      <c r="J592" s="885"/>
      <c r="K592" s="841"/>
      <c r="L592" s="841"/>
      <c r="M592" s="841"/>
      <c r="N592" s="841"/>
      <c r="O592" s="841"/>
      <c r="P592" s="841"/>
      <c r="Q592" s="841"/>
      <c r="R592" s="841"/>
      <c r="S592" s="841"/>
    </row>
    <row r="593" spans="4:19" ht="18" customHeight="1">
      <c r="D593" s="841"/>
      <c r="E593" s="841"/>
      <c r="F593" s="841"/>
      <c r="G593" s="841"/>
      <c r="H593" s="657"/>
      <c r="I593" s="885"/>
      <c r="J593" s="885"/>
      <c r="K593" s="841"/>
      <c r="L593" s="841"/>
      <c r="M593" s="841"/>
      <c r="N593" s="841"/>
      <c r="O593" s="841"/>
      <c r="P593" s="841"/>
      <c r="Q593" s="841"/>
      <c r="R593" s="841"/>
      <c r="S593" s="841"/>
    </row>
    <row r="594" spans="4:19" ht="18" customHeight="1">
      <c r="D594" s="841"/>
      <c r="E594" s="841"/>
      <c r="F594" s="841"/>
      <c r="G594" s="841"/>
      <c r="H594" s="657"/>
      <c r="I594" s="885"/>
      <c r="J594" s="885"/>
      <c r="K594" s="841"/>
      <c r="L594" s="841"/>
      <c r="M594" s="841"/>
      <c r="N594" s="841"/>
      <c r="O594" s="841"/>
      <c r="P594" s="841"/>
      <c r="Q594" s="841"/>
      <c r="R594" s="841"/>
      <c r="S594" s="841"/>
    </row>
    <row r="595" spans="4:19" ht="18" customHeight="1">
      <c r="D595" s="841"/>
      <c r="E595" s="841"/>
      <c r="F595" s="841"/>
      <c r="G595" s="841"/>
      <c r="H595" s="657"/>
      <c r="I595" s="885"/>
      <c r="J595" s="885"/>
      <c r="K595" s="841"/>
      <c r="L595" s="841"/>
      <c r="M595" s="841"/>
      <c r="N595" s="841"/>
      <c r="O595" s="841"/>
      <c r="P595" s="841"/>
      <c r="Q595" s="841"/>
      <c r="R595" s="841"/>
      <c r="S595" s="841"/>
    </row>
    <row r="596" spans="4:19" ht="18" customHeight="1">
      <c r="D596" s="841"/>
      <c r="E596" s="841"/>
      <c r="F596" s="841"/>
      <c r="G596" s="841"/>
      <c r="H596" s="657"/>
      <c r="I596" s="885"/>
      <c r="J596" s="885"/>
      <c r="K596" s="841"/>
      <c r="L596" s="841"/>
      <c r="M596" s="841"/>
      <c r="N596" s="841"/>
      <c r="O596" s="841"/>
      <c r="P596" s="841"/>
      <c r="Q596" s="841"/>
      <c r="R596" s="841"/>
      <c r="S596" s="841"/>
    </row>
    <row r="597" spans="4:19" ht="18" customHeight="1">
      <c r="D597" s="841"/>
      <c r="E597" s="841"/>
      <c r="F597" s="841"/>
      <c r="G597" s="841"/>
      <c r="H597" s="657"/>
      <c r="I597" s="885"/>
      <c r="J597" s="885"/>
      <c r="K597" s="841"/>
      <c r="L597" s="841"/>
      <c r="M597" s="841"/>
      <c r="N597" s="841"/>
      <c r="O597" s="841"/>
      <c r="P597" s="841"/>
      <c r="Q597" s="841"/>
      <c r="R597" s="841"/>
      <c r="S597" s="841"/>
    </row>
    <row r="598" spans="4:19" ht="18" customHeight="1">
      <c r="D598" s="841"/>
      <c r="E598" s="841"/>
      <c r="F598" s="841"/>
      <c r="G598" s="841"/>
      <c r="H598" s="657"/>
      <c r="I598" s="885"/>
      <c r="J598" s="885"/>
      <c r="K598" s="841"/>
      <c r="L598" s="841"/>
      <c r="M598" s="841"/>
      <c r="N598" s="841"/>
      <c r="O598" s="841"/>
      <c r="P598" s="841"/>
      <c r="Q598" s="841"/>
      <c r="R598" s="841"/>
      <c r="S598" s="841"/>
    </row>
    <row r="599" spans="4:19" ht="18" customHeight="1">
      <c r="D599" s="841"/>
      <c r="E599" s="841"/>
      <c r="F599" s="841"/>
      <c r="G599" s="841"/>
      <c r="H599" s="657"/>
      <c r="I599" s="885"/>
      <c r="J599" s="885"/>
      <c r="K599" s="841"/>
      <c r="L599" s="841"/>
      <c r="M599" s="841"/>
      <c r="N599" s="841"/>
      <c r="O599" s="841"/>
      <c r="P599" s="841"/>
      <c r="Q599" s="841"/>
      <c r="R599" s="841"/>
      <c r="S599" s="841"/>
    </row>
    <row r="600" spans="4:19" ht="18" customHeight="1">
      <c r="D600" s="841"/>
      <c r="E600" s="841"/>
      <c r="F600" s="841"/>
      <c r="G600" s="841"/>
      <c r="H600" s="657"/>
      <c r="I600" s="885"/>
      <c r="J600" s="885"/>
      <c r="K600" s="841"/>
      <c r="L600" s="841"/>
      <c r="M600" s="841"/>
      <c r="N600" s="841"/>
      <c r="O600" s="841"/>
      <c r="P600" s="841"/>
      <c r="Q600" s="841"/>
      <c r="R600" s="841"/>
      <c r="S600" s="841"/>
    </row>
    <row r="601" spans="4:19" ht="18" customHeight="1">
      <c r="D601" s="841"/>
      <c r="E601" s="841"/>
      <c r="F601" s="841"/>
      <c r="G601" s="841"/>
      <c r="H601" s="657"/>
      <c r="I601" s="885"/>
      <c r="J601" s="885"/>
      <c r="K601" s="841"/>
      <c r="L601" s="841"/>
      <c r="M601" s="841"/>
      <c r="N601" s="841"/>
      <c r="O601" s="841"/>
      <c r="P601" s="841"/>
      <c r="Q601" s="841"/>
      <c r="R601" s="841"/>
      <c r="S601" s="841"/>
    </row>
    <row r="602" spans="4:19" ht="18" customHeight="1">
      <c r="D602" s="841"/>
      <c r="E602" s="841"/>
      <c r="F602" s="841"/>
      <c r="G602" s="841"/>
      <c r="H602" s="657"/>
      <c r="I602" s="885"/>
      <c r="J602" s="885"/>
      <c r="K602" s="841"/>
      <c r="L602" s="841"/>
      <c r="M602" s="841"/>
      <c r="N602" s="841"/>
      <c r="O602" s="841"/>
      <c r="P602" s="841"/>
      <c r="Q602" s="841"/>
      <c r="R602" s="841"/>
      <c r="S602" s="841"/>
    </row>
    <row r="603" spans="4:19" ht="18" customHeight="1">
      <c r="D603" s="841"/>
      <c r="E603" s="841"/>
      <c r="F603" s="841"/>
      <c r="G603" s="841"/>
      <c r="H603" s="657"/>
      <c r="I603" s="885"/>
      <c r="J603" s="885"/>
      <c r="K603" s="841"/>
      <c r="L603" s="841"/>
      <c r="M603" s="841"/>
      <c r="N603" s="841"/>
      <c r="O603" s="841"/>
      <c r="P603" s="841"/>
      <c r="Q603" s="841"/>
      <c r="R603" s="841"/>
      <c r="S603" s="841"/>
    </row>
    <row r="604" spans="4:19" ht="18" customHeight="1">
      <c r="D604" s="841"/>
      <c r="E604" s="841"/>
      <c r="F604" s="841"/>
      <c r="G604" s="841"/>
      <c r="H604" s="657"/>
      <c r="I604" s="885"/>
      <c r="J604" s="885"/>
      <c r="K604" s="841"/>
      <c r="L604" s="841"/>
      <c r="M604" s="841"/>
      <c r="N604" s="841"/>
      <c r="O604" s="841"/>
      <c r="P604" s="841"/>
      <c r="Q604" s="841"/>
      <c r="R604" s="841"/>
      <c r="S604" s="841"/>
    </row>
    <row r="605" spans="4:19" ht="18" customHeight="1">
      <c r="D605" s="841"/>
      <c r="E605" s="841"/>
      <c r="F605" s="841"/>
      <c r="G605" s="841"/>
      <c r="H605" s="657"/>
      <c r="I605" s="885"/>
      <c r="J605" s="885"/>
      <c r="K605" s="841"/>
      <c r="L605" s="841"/>
      <c r="M605" s="841"/>
      <c r="N605" s="841"/>
      <c r="O605" s="841"/>
      <c r="P605" s="841"/>
      <c r="Q605" s="841"/>
      <c r="R605" s="841"/>
      <c r="S605" s="841"/>
    </row>
    <row r="606" spans="4:19" ht="18" customHeight="1">
      <c r="D606" s="841"/>
      <c r="E606" s="841"/>
      <c r="F606" s="841"/>
      <c r="G606" s="841"/>
      <c r="H606" s="657"/>
      <c r="I606" s="885"/>
      <c r="J606" s="885"/>
      <c r="K606" s="841"/>
      <c r="L606" s="841"/>
      <c r="M606" s="841"/>
      <c r="N606" s="841"/>
      <c r="O606" s="841"/>
      <c r="P606" s="841"/>
      <c r="Q606" s="841"/>
      <c r="R606" s="841"/>
      <c r="S606" s="841"/>
    </row>
    <row r="607" spans="4:19" ht="18" customHeight="1">
      <c r="D607" s="841"/>
      <c r="E607" s="841"/>
      <c r="F607" s="841"/>
      <c r="G607" s="841"/>
      <c r="H607" s="657"/>
      <c r="I607" s="885"/>
      <c r="J607" s="885"/>
      <c r="K607" s="841"/>
      <c r="L607" s="841"/>
      <c r="M607" s="841"/>
      <c r="N607" s="841"/>
      <c r="O607" s="841"/>
      <c r="P607" s="841"/>
      <c r="Q607" s="841"/>
      <c r="R607" s="841"/>
      <c r="S607" s="841"/>
    </row>
    <row r="608" spans="4:19" ht="18" customHeight="1">
      <c r="D608" s="841"/>
      <c r="E608" s="841"/>
      <c r="F608" s="841"/>
      <c r="G608" s="841"/>
      <c r="H608" s="657"/>
      <c r="I608" s="885"/>
      <c r="J608" s="885"/>
      <c r="K608" s="841"/>
      <c r="L608" s="841"/>
      <c r="M608" s="841"/>
      <c r="N608" s="841"/>
      <c r="O608" s="841"/>
      <c r="P608" s="841"/>
      <c r="Q608" s="841"/>
      <c r="R608" s="841"/>
      <c r="S608" s="841"/>
    </row>
    <row r="609" spans="2:24" ht="18" customHeight="1">
      <c r="D609" s="841"/>
      <c r="E609" s="841"/>
      <c r="F609" s="841"/>
      <c r="G609" s="841"/>
      <c r="H609" s="657"/>
      <c r="I609" s="885"/>
      <c r="J609" s="885"/>
      <c r="K609" s="841"/>
      <c r="L609" s="841"/>
      <c r="M609" s="841"/>
      <c r="N609" s="841"/>
      <c r="O609" s="841"/>
      <c r="P609" s="841"/>
      <c r="Q609" s="841"/>
      <c r="R609" s="841"/>
      <c r="S609" s="841"/>
    </row>
    <row r="610" spans="2:24" ht="18" customHeight="1">
      <c r="D610" s="841"/>
      <c r="E610" s="841"/>
      <c r="F610" s="841"/>
      <c r="G610" s="841"/>
      <c r="H610" s="657"/>
      <c r="I610" s="885"/>
      <c r="J610" s="885"/>
      <c r="K610" s="841"/>
      <c r="L610" s="841"/>
      <c r="M610" s="841"/>
      <c r="N610" s="841"/>
      <c r="O610" s="841"/>
      <c r="P610" s="841"/>
      <c r="Q610" s="841"/>
      <c r="R610" s="841"/>
      <c r="S610" s="841"/>
    </row>
    <row r="611" spans="2:24" ht="18" customHeight="1">
      <c r="D611" s="841"/>
      <c r="E611" s="841"/>
      <c r="F611" s="841"/>
      <c r="G611" s="841"/>
      <c r="H611" s="657"/>
      <c r="I611" s="885"/>
      <c r="J611" s="885"/>
      <c r="K611" s="841"/>
      <c r="L611" s="841"/>
      <c r="M611" s="841"/>
      <c r="N611" s="841"/>
      <c r="O611" s="841"/>
      <c r="P611" s="841"/>
      <c r="Q611" s="841"/>
      <c r="R611" s="841"/>
      <c r="S611" s="841"/>
    </row>
    <row r="612" spans="2:24" ht="18" customHeight="1">
      <c r="D612" s="841"/>
      <c r="E612" s="841"/>
      <c r="F612" s="841"/>
      <c r="G612" s="841"/>
      <c r="H612" s="657"/>
      <c r="I612" s="885"/>
      <c r="J612" s="885"/>
      <c r="K612" s="841"/>
      <c r="L612" s="841"/>
      <c r="M612" s="841"/>
      <c r="N612" s="841"/>
      <c r="O612" s="841"/>
      <c r="P612" s="841"/>
      <c r="Q612" s="841"/>
      <c r="R612" s="841"/>
      <c r="S612" s="841"/>
    </row>
    <row r="613" spans="2:24" ht="18" customHeight="1">
      <c r="D613" s="841"/>
      <c r="E613" s="841"/>
      <c r="F613" s="841"/>
      <c r="G613" s="841"/>
      <c r="H613" s="657"/>
      <c r="I613" s="885"/>
      <c r="J613" s="885"/>
      <c r="K613" s="841"/>
      <c r="L613" s="841"/>
      <c r="M613" s="841"/>
      <c r="N613" s="841"/>
      <c r="O613" s="841"/>
      <c r="P613" s="841"/>
      <c r="Q613" s="841"/>
      <c r="R613" s="841"/>
      <c r="S613" s="841"/>
    </row>
    <row r="614" spans="2:24" ht="18" customHeight="1">
      <c r="D614" s="841"/>
      <c r="E614" s="841"/>
      <c r="F614" s="841"/>
      <c r="G614" s="841"/>
      <c r="H614" s="657"/>
      <c r="I614" s="885"/>
      <c r="J614" s="885"/>
      <c r="K614" s="841"/>
      <c r="L614" s="841"/>
      <c r="M614" s="841"/>
      <c r="N614" s="841"/>
      <c r="O614" s="841"/>
      <c r="P614" s="841"/>
      <c r="Q614" s="841"/>
      <c r="R614" s="841"/>
      <c r="S614" s="841"/>
    </row>
    <row r="615" spans="2:24" ht="18" customHeight="1">
      <c r="D615" s="841"/>
      <c r="E615" s="841"/>
      <c r="F615" s="841"/>
      <c r="G615" s="841"/>
      <c r="H615" s="657"/>
      <c r="I615" s="885"/>
      <c r="J615" s="885"/>
      <c r="K615" s="841"/>
      <c r="L615" s="841"/>
      <c r="M615" s="841"/>
      <c r="N615" s="841"/>
      <c r="O615" s="841"/>
      <c r="P615" s="841"/>
      <c r="Q615" s="841"/>
      <c r="R615" s="841"/>
      <c r="S615" s="841"/>
    </row>
    <row r="616" spans="2:24" ht="18" customHeight="1">
      <c r="D616" s="841"/>
      <c r="E616" s="841"/>
      <c r="F616" s="841"/>
      <c r="G616" s="841"/>
      <c r="H616" s="657"/>
      <c r="I616" s="885"/>
      <c r="J616" s="885"/>
      <c r="K616" s="841"/>
      <c r="L616" s="841"/>
      <c r="M616" s="841"/>
      <c r="N616" s="841"/>
      <c r="O616" s="841"/>
      <c r="P616" s="841"/>
      <c r="Q616" s="841"/>
      <c r="R616" s="841"/>
      <c r="S616" s="841"/>
    </row>
    <row r="617" spans="2:24" ht="18" customHeight="1">
      <c r="D617" s="841"/>
      <c r="E617" s="841"/>
      <c r="F617" s="841"/>
      <c r="G617" s="841"/>
      <c r="H617" s="657"/>
      <c r="I617" s="885"/>
      <c r="J617" s="885"/>
      <c r="K617" s="841"/>
      <c r="L617" s="841"/>
      <c r="M617" s="841"/>
      <c r="N617" s="841"/>
      <c r="O617" s="841"/>
      <c r="P617" s="841"/>
      <c r="Q617" s="841"/>
      <c r="R617" s="841"/>
      <c r="S617" s="841"/>
    </row>
    <row r="618" spans="2:24" ht="18" customHeight="1">
      <c r="D618" s="841"/>
      <c r="E618" s="841"/>
      <c r="F618" s="841"/>
      <c r="G618" s="841"/>
      <c r="H618" s="657"/>
      <c r="I618" s="885"/>
      <c r="J618" s="885"/>
      <c r="K618" s="841"/>
      <c r="L618" s="841"/>
      <c r="M618" s="841"/>
      <c r="N618" s="841"/>
      <c r="O618" s="841"/>
      <c r="P618" s="841"/>
      <c r="Q618" s="841"/>
      <c r="R618" s="841"/>
      <c r="S618" s="841"/>
    </row>
    <row r="619" spans="2:24" ht="16.5" customHeight="1">
      <c r="E619" s="83" t="s">
        <v>872</v>
      </c>
    </row>
    <row r="620" spans="2:24" ht="16.5" customHeight="1">
      <c r="E620" s="83" t="s">
        <v>873</v>
      </c>
    </row>
    <row r="621" spans="2:24" ht="9.65" customHeight="1"/>
    <row r="622" spans="2:24" ht="12" customHeight="1"/>
    <row r="623" spans="2:24" ht="17.5" customHeight="1">
      <c r="P623" s="780" t="s">
        <v>812</v>
      </c>
      <c r="Q623" s="780"/>
      <c r="R623" s="780"/>
      <c r="S623" s="792">
        <f>$Q$11</f>
        <v>0</v>
      </c>
      <c r="T623" s="792"/>
      <c r="U623" s="792"/>
      <c r="V623" s="792"/>
      <c r="W623" s="792"/>
      <c r="X623" s="792"/>
    </row>
    <row r="624" spans="2:24" ht="16.5" customHeight="1">
      <c r="B624" s="302" t="s">
        <v>163</v>
      </c>
    </row>
    <row r="625" spans="3:24" ht="16.5" customHeight="1">
      <c r="C625" s="31" t="s">
        <v>1350</v>
      </c>
    </row>
    <row r="626" spans="3:24" ht="18.649999999999999" customHeight="1">
      <c r="D626" s="787"/>
      <c r="E626" s="787"/>
      <c r="F626" s="787"/>
      <c r="G626" s="833" t="s">
        <v>880</v>
      </c>
      <c r="H626" s="833"/>
      <c r="I626" s="816"/>
      <c r="J626" s="993" t="s">
        <v>881</v>
      </c>
      <c r="K626" s="898"/>
      <c r="L626" s="812"/>
      <c r="M626" s="833" t="s">
        <v>882</v>
      </c>
      <c r="N626" s="833"/>
      <c r="O626" s="816"/>
      <c r="P626" s="1550" t="s">
        <v>879</v>
      </c>
      <c r="Q626" s="833"/>
      <c r="R626" s="844"/>
    </row>
    <row r="627" spans="3:24" ht="16.5" customHeight="1">
      <c r="D627" s="787" t="s">
        <v>43</v>
      </c>
      <c r="E627" s="787"/>
      <c r="F627" s="818"/>
      <c r="G627" s="973"/>
      <c r="H627" s="974"/>
      <c r="I627" s="342" t="s">
        <v>49</v>
      </c>
      <c r="J627" s="973"/>
      <c r="K627" s="974"/>
      <c r="L627" s="342" t="s">
        <v>49</v>
      </c>
      <c r="M627" s="973"/>
      <c r="N627" s="974"/>
      <c r="O627" s="342" t="s">
        <v>49</v>
      </c>
      <c r="P627" s="973"/>
      <c r="Q627" s="974"/>
      <c r="R627" s="343" t="s">
        <v>49</v>
      </c>
    </row>
    <row r="628" spans="3:24" ht="18.649999999999999" customHeight="1">
      <c r="D628" s="998" t="s">
        <v>874</v>
      </c>
      <c r="E628" s="998"/>
      <c r="F628" s="999"/>
      <c r="G628" s="973"/>
      <c r="H628" s="974"/>
      <c r="I628" s="658" t="s">
        <v>49</v>
      </c>
      <c r="J628" s="973"/>
      <c r="K628" s="974"/>
      <c r="L628" s="658" t="s">
        <v>49</v>
      </c>
      <c r="M628" s="973"/>
      <c r="N628" s="974"/>
      <c r="O628" s="658" t="s">
        <v>49</v>
      </c>
      <c r="P628" s="973"/>
      <c r="Q628" s="974"/>
      <c r="R628" s="659" t="s">
        <v>49</v>
      </c>
    </row>
    <row r="629" spans="3:24" ht="16.5" customHeight="1">
      <c r="D629" s="1008" t="s">
        <v>875</v>
      </c>
      <c r="E629" s="1008"/>
      <c r="F629" s="1008"/>
      <c r="G629" s="1260" t="str">
        <f>IF(G628-G627&gt;0,G628-G627,"")</f>
        <v/>
      </c>
      <c r="H629" s="1261"/>
      <c r="I629" s="574" t="s">
        <v>49</v>
      </c>
      <c r="J629" s="1015" t="str">
        <f>IF(J628-J627&gt;0,J628-J627,"")</f>
        <v/>
      </c>
      <c r="K629" s="1016"/>
      <c r="L629" s="574" t="s">
        <v>49</v>
      </c>
      <c r="M629" s="1015" t="str">
        <f>IF(M628-M627&gt;0,M628-M627,"")</f>
        <v/>
      </c>
      <c r="N629" s="1016"/>
      <c r="O629" s="574" t="s">
        <v>49</v>
      </c>
      <c r="P629" s="1015" t="str">
        <f>IF(P628-P627&gt;0,P628-P627,"")</f>
        <v/>
      </c>
      <c r="Q629" s="1016"/>
      <c r="R629" s="660" t="s">
        <v>49</v>
      </c>
    </row>
    <row r="630" spans="3:24" ht="19.5" customHeight="1">
      <c r="D630" s="1009" t="s">
        <v>878</v>
      </c>
      <c r="E630" s="1009"/>
      <c r="F630" s="1009"/>
      <c r="G630" s="1002" t="str">
        <f>IF(G629="","満たしている","満たしていない")</f>
        <v>満たしている</v>
      </c>
      <c r="H630" s="1003"/>
      <c r="I630" s="1001"/>
      <c r="J630" s="1013" t="str">
        <f>IF(J629="","満たしている","満たしていない")</f>
        <v>満たしている</v>
      </c>
      <c r="K630" s="1003"/>
      <c r="L630" s="1001"/>
      <c r="M630" s="1013" t="str">
        <f>IF(M629="","満たしている","満たしていない")</f>
        <v>満たしている</v>
      </c>
      <c r="N630" s="1003"/>
      <c r="O630" s="1014"/>
      <c r="P630" s="1003" t="str">
        <f>IF(P629="","満たしている","満たしていない")</f>
        <v>満たしている</v>
      </c>
      <c r="Q630" s="1003"/>
      <c r="R630" s="1017"/>
    </row>
    <row r="631" spans="3:24" ht="16.5" customHeight="1">
      <c r="D631" s="998" t="s">
        <v>876</v>
      </c>
      <c r="E631" s="998"/>
      <c r="F631" s="999"/>
      <c r="G631" s="973"/>
      <c r="H631" s="974"/>
      <c r="I631" s="658" t="s">
        <v>49</v>
      </c>
      <c r="J631" s="973"/>
      <c r="K631" s="974"/>
      <c r="L631" s="658" t="s">
        <v>49</v>
      </c>
      <c r="M631" s="1004"/>
      <c r="N631" s="1004"/>
      <c r="O631" s="1004"/>
      <c r="P631" s="1004"/>
      <c r="Q631" s="1004"/>
      <c r="R631" s="1005"/>
    </row>
    <row r="632" spans="3:24" ht="18.649999999999999" customHeight="1">
      <c r="D632" s="1008" t="s">
        <v>877</v>
      </c>
      <c r="E632" s="1008"/>
      <c r="F632" s="1008"/>
      <c r="G632" s="1018" t="str">
        <f>IF(G631-G627&gt;0,G631-G627,"")</f>
        <v/>
      </c>
      <c r="H632" s="1016"/>
      <c r="I632" s="574" t="s">
        <v>49</v>
      </c>
      <c r="J632" s="1015" t="str">
        <f>IF(J631-J627&gt;0,J631-J627,"")</f>
        <v/>
      </c>
      <c r="K632" s="1016"/>
      <c r="L632" s="660" t="s">
        <v>49</v>
      </c>
      <c r="M632" s="1004"/>
      <c r="N632" s="1004"/>
      <c r="O632" s="1004"/>
      <c r="P632" s="1004"/>
      <c r="Q632" s="1004"/>
      <c r="R632" s="1005"/>
    </row>
    <row r="633" spans="3:24" ht="16.5" customHeight="1">
      <c r="D633" s="1009" t="s">
        <v>878</v>
      </c>
      <c r="E633" s="1009"/>
      <c r="F633" s="1009"/>
      <c r="G633" s="1000" t="str">
        <f>IF(G632="","適合","不適合")</f>
        <v>適合</v>
      </c>
      <c r="H633" s="1001"/>
      <c r="I633" s="1001"/>
      <c r="J633" s="1259" t="str">
        <f>IF(J632="","適合","不適合")</f>
        <v>適合</v>
      </c>
      <c r="K633" s="1001"/>
      <c r="L633" s="1017"/>
      <c r="M633" s="1006"/>
      <c r="N633" s="1006"/>
      <c r="O633" s="1006"/>
      <c r="P633" s="1006"/>
      <c r="Q633" s="1006"/>
      <c r="R633" s="1007"/>
    </row>
    <row r="634" spans="3:24" ht="18.649999999999999" customHeight="1">
      <c r="D634" s="358" t="s">
        <v>883</v>
      </c>
    </row>
    <row r="635" spans="3:24" ht="51.65" customHeight="1">
      <c r="D635" s="1010"/>
      <c r="E635" s="1011"/>
      <c r="F635" s="1011"/>
      <c r="G635" s="1011"/>
      <c r="H635" s="1011"/>
      <c r="I635" s="1011"/>
      <c r="J635" s="1011"/>
      <c r="K635" s="1011"/>
      <c r="L635" s="1011"/>
      <c r="M635" s="1011"/>
      <c r="N635" s="1011"/>
      <c r="O635" s="1011"/>
      <c r="P635" s="1011"/>
      <c r="Q635" s="1011"/>
      <c r="R635" s="1011"/>
      <c r="S635" s="1011"/>
      <c r="T635" s="1011"/>
      <c r="U635" s="1011"/>
      <c r="V635" s="1011"/>
      <c r="W635" s="1011"/>
      <c r="X635" s="1012"/>
    </row>
    <row r="636" spans="3:24" ht="16.5" customHeight="1">
      <c r="E636" s="83" t="s">
        <v>1346</v>
      </c>
    </row>
    <row r="637" spans="3:24" ht="16.5" customHeight="1">
      <c r="E637" s="83" t="s">
        <v>1502</v>
      </c>
    </row>
    <row r="638" spans="3:24" ht="9.65" customHeight="1"/>
    <row r="639" spans="3:24" ht="16.5" customHeight="1">
      <c r="C639" s="31" t="s">
        <v>884</v>
      </c>
    </row>
    <row r="640" spans="3:24" ht="46" customHeight="1">
      <c r="C640" s="31"/>
      <c r="D640" s="791" t="s">
        <v>1257</v>
      </c>
      <c r="E640" s="791"/>
      <c r="F640" s="791"/>
      <c r="G640" s="791"/>
      <c r="H640" s="791"/>
      <c r="I640" s="788"/>
      <c r="J640" s="1044"/>
      <c r="K640" s="1045"/>
      <c r="L640" s="1045"/>
      <c r="M640" s="1045"/>
      <c r="N640" s="1045"/>
      <c r="O640" s="1045"/>
      <c r="P640" s="1045"/>
      <c r="Q640" s="1045"/>
      <c r="R640" s="1045"/>
      <c r="S640" s="1045"/>
      <c r="T640" s="1045"/>
      <c r="U640" s="1045"/>
      <c r="V640" s="1045"/>
      <c r="W640" s="1045"/>
      <c r="X640" s="1046"/>
    </row>
    <row r="641" spans="2:24" ht="16.5" customHeight="1">
      <c r="E641" s="83" t="s">
        <v>887</v>
      </c>
    </row>
    <row r="642" spans="2:24" ht="9.65" customHeight="1">
      <c r="C642" s="31"/>
    </row>
    <row r="643" spans="2:24" ht="16.5" customHeight="1">
      <c r="C643" s="31" t="s">
        <v>888</v>
      </c>
    </row>
    <row r="644" spans="2:24" ht="18.649999999999999" customHeight="1">
      <c r="D644" s="818" t="s">
        <v>889</v>
      </c>
      <c r="E644" s="819"/>
      <c r="F644" s="819"/>
      <c r="G644" s="819"/>
      <c r="H644" s="819"/>
      <c r="I644" s="1041"/>
      <c r="J644" s="1254"/>
      <c r="K644" s="1254"/>
      <c r="L644" s="870"/>
      <c r="M644" s="870"/>
    </row>
    <row r="645" spans="2:24" ht="19.5" customHeight="1">
      <c r="D645" s="799" t="s">
        <v>890</v>
      </c>
      <c r="E645" s="882"/>
      <c r="F645" s="882"/>
      <c r="G645" s="882"/>
      <c r="H645" s="882"/>
      <c r="I645" s="615"/>
      <c r="J645" s="324" t="s">
        <v>891</v>
      </c>
      <c r="K645" s="327"/>
    </row>
    <row r="646" spans="2:24" ht="16.5" customHeight="1">
      <c r="D646" s="799" t="s">
        <v>892</v>
      </c>
      <c r="E646" s="882"/>
      <c r="F646" s="882"/>
      <c r="G646" s="882"/>
      <c r="H646" s="882"/>
      <c r="I646" s="598"/>
      <c r="J646" s="342" t="s">
        <v>893</v>
      </c>
      <c r="K646" s="343"/>
    </row>
    <row r="647" spans="2:24" ht="16.5" customHeight="1">
      <c r="E647" s="83" t="s">
        <v>894</v>
      </c>
    </row>
    <row r="648" spans="2:24" ht="9.65" customHeight="1">
      <c r="C648" s="31"/>
    </row>
    <row r="649" spans="2:24" ht="16.5" customHeight="1">
      <c r="C649" s="31" t="s">
        <v>895</v>
      </c>
    </row>
    <row r="650" spans="2:24" ht="16.5" customHeight="1">
      <c r="C650" s="31"/>
      <c r="D650" s="812" t="s">
        <v>896</v>
      </c>
      <c r="E650" s="812"/>
      <c r="F650" s="812"/>
      <c r="G650" s="812"/>
      <c r="H650" s="812"/>
      <c r="I650" s="812"/>
      <c r="J650" s="812"/>
      <c r="K650" s="812"/>
      <c r="L650" s="812"/>
      <c r="M650" s="1255"/>
      <c r="N650" s="1255"/>
      <c r="O650" s="1255"/>
      <c r="P650" s="1255"/>
      <c r="Q650" s="1255"/>
      <c r="R650" s="1255"/>
      <c r="S650" s="1255"/>
      <c r="T650" s="1255"/>
    </row>
    <row r="651" spans="2:24" ht="16.5" customHeight="1">
      <c r="C651" s="31"/>
      <c r="D651" s="1524" t="s">
        <v>897</v>
      </c>
      <c r="E651" s="1525"/>
      <c r="F651" s="1525"/>
      <c r="G651" s="1525"/>
      <c r="H651" s="1525"/>
      <c r="I651" s="1526"/>
      <c r="J651" s="1526"/>
      <c r="K651" s="1526"/>
      <c r="L651" s="1527"/>
      <c r="M651" s="1256"/>
      <c r="N651" s="1257"/>
      <c r="O651" s="1257"/>
      <c r="P651" s="1257"/>
      <c r="Q651" s="1257"/>
      <c r="R651" s="1257"/>
      <c r="S651" s="1257"/>
      <c r="T651" s="1258"/>
    </row>
    <row r="652" spans="2:24" ht="16.5" customHeight="1">
      <c r="E652" s="83" t="s">
        <v>898</v>
      </c>
    </row>
    <row r="653" spans="2:24" ht="16.5" customHeight="1">
      <c r="C653" s="31"/>
    </row>
    <row r="654" spans="2:24" ht="17.5" customHeight="1">
      <c r="P654" s="780" t="s">
        <v>812</v>
      </c>
      <c r="Q654" s="780"/>
      <c r="R654" s="780"/>
      <c r="S654" s="792">
        <f>$Q$11</f>
        <v>0</v>
      </c>
      <c r="T654" s="792"/>
      <c r="U654" s="792"/>
      <c r="V654" s="792"/>
      <c r="W654" s="792"/>
      <c r="X654" s="792"/>
    </row>
    <row r="655" spans="2:24" ht="16.5" customHeight="1">
      <c r="B655" s="302" t="s">
        <v>899</v>
      </c>
    </row>
    <row r="656" spans="2:24" ht="16.5" customHeight="1">
      <c r="C656" s="31" t="s">
        <v>900</v>
      </c>
    </row>
    <row r="657" spans="3:23" ht="19.5" customHeight="1">
      <c r="D657" s="303" t="s">
        <v>166</v>
      </c>
      <c r="E657" s="30"/>
      <c r="F657" s="30"/>
      <c r="G657" s="30"/>
      <c r="H657" s="30"/>
      <c r="I657" s="30"/>
      <c r="J657" s="1041"/>
      <c r="K657" s="1041"/>
      <c r="L657" s="1254"/>
      <c r="M657" s="1254"/>
      <c r="N657" s="1254"/>
      <c r="O657" s="870"/>
      <c r="P657" s="870"/>
      <c r="Q657" s="870"/>
    </row>
    <row r="658" spans="3:23" ht="19.5" customHeight="1">
      <c r="D658" s="661" t="s">
        <v>165</v>
      </c>
      <c r="E658" s="349"/>
      <c r="F658" s="349"/>
      <c r="G658" s="349"/>
      <c r="H658" s="349"/>
      <c r="I658" s="349"/>
      <c r="J658" s="919"/>
      <c r="K658" s="919"/>
      <c r="L658" s="919"/>
      <c r="M658" s="919"/>
      <c r="N658" s="790"/>
      <c r="O658" s="790"/>
      <c r="P658" s="790"/>
      <c r="Q658" s="790"/>
    </row>
    <row r="659" spans="3:23" ht="19.5" customHeight="1">
      <c r="D659" s="346"/>
      <c r="E659" s="662"/>
      <c r="F659" s="381"/>
      <c r="G659" s="381"/>
      <c r="H659" s="381"/>
      <c r="I659" s="663" t="s">
        <v>905</v>
      </c>
      <c r="J659" s="664"/>
      <c r="K659" s="665"/>
      <c r="L659" s="666" t="s">
        <v>20</v>
      </c>
      <c r="M659" s="665"/>
      <c r="N659" s="666" t="s">
        <v>21</v>
      </c>
      <c r="O659" s="667"/>
      <c r="P659" s="668" t="s">
        <v>22</v>
      </c>
    </row>
    <row r="660" spans="3:23" ht="19.5" customHeight="1">
      <c r="D660" s="661" t="s">
        <v>164</v>
      </c>
      <c r="E660" s="349"/>
      <c r="F660" s="349"/>
      <c r="G660" s="349"/>
      <c r="H660" s="349"/>
      <c r="I660" s="669"/>
      <c r="J660" s="1026"/>
      <c r="K660" s="1027"/>
      <c r="L660" s="1027"/>
      <c r="M660" s="1027"/>
      <c r="N660" s="1027"/>
      <c r="O660" s="1027"/>
      <c r="P660" s="1027"/>
      <c r="Q660" s="1028"/>
    </row>
    <row r="661" spans="3:23" ht="19.5" customHeight="1">
      <c r="D661" s="646"/>
      <c r="E661" s="670"/>
      <c r="F661" s="412"/>
      <c r="G661" s="412"/>
      <c r="H661" s="412"/>
      <c r="I661" s="671" t="s">
        <v>1550</v>
      </c>
      <c r="J661" s="1035"/>
      <c r="K661" s="1036"/>
      <c r="L661" s="1036"/>
      <c r="M661" s="1036"/>
      <c r="N661" s="1036"/>
      <c r="O661" s="1036"/>
      <c r="P661" s="1036"/>
      <c r="Q661" s="1037"/>
      <c r="R661" s="672"/>
    </row>
    <row r="662" spans="3:23" ht="30" customHeight="1">
      <c r="D662" s="346"/>
      <c r="E662" s="662"/>
      <c r="F662" s="381"/>
      <c r="G662" s="381"/>
      <c r="H662" s="381"/>
      <c r="I662" s="673" t="s">
        <v>901</v>
      </c>
      <c r="J662" s="1029"/>
      <c r="K662" s="1030"/>
      <c r="L662" s="1030"/>
      <c r="M662" s="1030"/>
      <c r="N662" s="1030"/>
      <c r="O662" s="1030"/>
      <c r="P662" s="1030"/>
      <c r="Q662" s="1030"/>
      <c r="R662" s="1030"/>
      <c r="S662" s="1030"/>
      <c r="T662" s="1030"/>
      <c r="U662" s="1030"/>
      <c r="V662" s="1031"/>
    </row>
    <row r="663" spans="3:23" ht="16.5" customHeight="1">
      <c r="E663" s="83" t="s">
        <v>902</v>
      </c>
    </row>
    <row r="664" spans="3:23" ht="9.65" customHeight="1"/>
    <row r="665" spans="3:23" ht="16.5" customHeight="1">
      <c r="C665" s="31" t="s">
        <v>904</v>
      </c>
    </row>
    <row r="666" spans="3:23" ht="16.5" customHeight="1">
      <c r="D666" s="32" t="s">
        <v>167</v>
      </c>
    </row>
    <row r="667" spans="3:23" ht="19" customHeight="1">
      <c r="D667" s="303" t="s">
        <v>168</v>
      </c>
      <c r="E667" s="30"/>
      <c r="F667" s="30"/>
      <c r="G667" s="30"/>
      <c r="H667" s="30"/>
      <c r="I667" s="30"/>
      <c r="J667" s="30"/>
      <c r="K667" s="30"/>
      <c r="L667" s="30"/>
      <c r="M667" s="30"/>
      <c r="N667" s="941"/>
      <c r="O667" s="942"/>
      <c r="P667" s="838"/>
      <c r="Q667" s="838"/>
      <c r="R667" s="839"/>
    </row>
    <row r="668" spans="3:23" ht="34" customHeight="1">
      <c r="D668" s="303" t="s">
        <v>500</v>
      </c>
      <c r="E668" s="30"/>
      <c r="F668" s="30"/>
      <c r="G668" s="30"/>
      <c r="H668" s="30"/>
      <c r="I668" s="30"/>
      <c r="J668" s="30"/>
      <c r="K668" s="30"/>
      <c r="L668" s="30"/>
      <c r="M668" s="30"/>
      <c r="N668" s="950"/>
      <c r="O668" s="951"/>
      <c r="P668" s="951"/>
      <c r="Q668" s="951"/>
      <c r="R668" s="951"/>
      <c r="S668" s="952"/>
      <c r="T668" s="952"/>
      <c r="U668" s="952"/>
      <c r="V668" s="952"/>
      <c r="W668" s="1038"/>
    </row>
    <row r="669" spans="3:23" ht="16.5" customHeight="1">
      <c r="E669" s="83" t="s">
        <v>169</v>
      </c>
    </row>
    <row r="670" spans="3:23" ht="16.5" customHeight="1">
      <c r="E670" s="83" t="s">
        <v>1874</v>
      </c>
    </row>
    <row r="671" spans="3:23" ht="16.5" customHeight="1">
      <c r="E671" s="83" t="s">
        <v>175</v>
      </c>
    </row>
    <row r="672" spans="3:23" ht="16.5" customHeight="1">
      <c r="E672" s="83" t="s">
        <v>501</v>
      </c>
    </row>
    <row r="673" spans="4:5" ht="16.5" customHeight="1">
      <c r="E673" s="83" t="s">
        <v>502</v>
      </c>
    </row>
    <row r="674" spans="4:5" ht="16.5" customHeight="1">
      <c r="E674" s="83" t="s">
        <v>503</v>
      </c>
    </row>
    <row r="675" spans="4:5" ht="16.5" customHeight="1">
      <c r="E675" s="83" t="s">
        <v>1875</v>
      </c>
    </row>
    <row r="676" spans="4:5" ht="16.5" customHeight="1">
      <c r="E676" s="83" t="s">
        <v>170</v>
      </c>
    </row>
    <row r="677" spans="4:5" ht="16.5" customHeight="1">
      <c r="E677" s="83" t="s">
        <v>171</v>
      </c>
    </row>
    <row r="678" spans="4:5" ht="16.5" customHeight="1">
      <c r="E678" s="83" t="s">
        <v>172</v>
      </c>
    </row>
    <row r="679" spans="4:5" ht="16.5" customHeight="1">
      <c r="E679" s="83" t="s">
        <v>173</v>
      </c>
    </row>
    <row r="680" spans="4:5" ht="16.5" customHeight="1">
      <c r="E680" s="83" t="s">
        <v>174</v>
      </c>
    </row>
    <row r="681" spans="4:5" ht="16.5" customHeight="1">
      <c r="E681" s="83" t="s">
        <v>1746</v>
      </c>
    </row>
    <row r="682" spans="4:5" ht="16.5" customHeight="1">
      <c r="E682" s="83" t="s">
        <v>1453</v>
      </c>
    </row>
    <row r="683" spans="4:5" ht="16.5" customHeight="1">
      <c r="E683" s="83" t="s">
        <v>1454</v>
      </c>
    </row>
    <row r="684" spans="4:5" ht="16.5" customHeight="1">
      <c r="E684" s="83" t="s">
        <v>1455</v>
      </c>
    </row>
    <row r="685" spans="4:5" ht="16.5" customHeight="1">
      <c r="E685" s="83" t="s">
        <v>1456</v>
      </c>
    </row>
    <row r="686" spans="4:5" ht="16.5" customHeight="1">
      <c r="E686" s="83" t="s">
        <v>1457</v>
      </c>
    </row>
    <row r="687" spans="4:5" ht="9.65" customHeight="1"/>
    <row r="688" spans="4:5" ht="16.5" customHeight="1">
      <c r="D688" s="32" t="s">
        <v>176</v>
      </c>
    </row>
    <row r="689" spans="4:25" ht="16.5" customHeight="1">
      <c r="E689" s="32" t="s">
        <v>1475</v>
      </c>
    </row>
    <row r="690" spans="4:25" ht="19" customHeight="1">
      <c r="D690" s="947"/>
      <c r="E690" s="947"/>
      <c r="F690" s="947"/>
      <c r="G690" s="947"/>
      <c r="H690" s="947"/>
      <c r="I690" s="947"/>
      <c r="J690" s="947"/>
      <c r="K690" s="947"/>
      <c r="L690" s="947"/>
      <c r="M690" s="947"/>
      <c r="N690" s="947"/>
      <c r="O690" s="947"/>
      <c r="P690" s="947"/>
      <c r="Q690" s="947"/>
      <c r="R690" s="947"/>
      <c r="S690" s="947"/>
      <c r="T690" s="844" t="s">
        <v>161</v>
      </c>
      <c r="U690" s="844"/>
      <c r="V690" s="844"/>
    </row>
    <row r="691" spans="4:25" ht="19" customHeight="1">
      <c r="D691" s="303" t="s">
        <v>1476</v>
      </c>
      <c r="E691" s="30"/>
      <c r="F691" s="30"/>
      <c r="G691" s="30"/>
      <c r="H691" s="30"/>
      <c r="I691" s="30"/>
      <c r="J691" s="30"/>
      <c r="K691" s="30"/>
      <c r="L691" s="30"/>
      <c r="M691" s="30"/>
      <c r="N691" s="30"/>
      <c r="O691" s="30"/>
      <c r="P691" s="30"/>
      <c r="Q691" s="30"/>
      <c r="R691" s="30"/>
      <c r="S691" s="30"/>
      <c r="T691" s="848"/>
      <c r="U691" s="848"/>
      <c r="V691" s="962"/>
    </row>
    <row r="692" spans="4:25" ht="19" customHeight="1">
      <c r="D692" s="303" t="s">
        <v>1477</v>
      </c>
      <c r="E692" s="30"/>
      <c r="F692" s="30"/>
      <c r="G692" s="30"/>
      <c r="H692" s="30"/>
      <c r="I692" s="30"/>
      <c r="J692" s="30"/>
      <c r="K692" s="30"/>
      <c r="L692" s="30"/>
      <c r="M692" s="30"/>
      <c r="N692" s="30"/>
      <c r="O692" s="30"/>
      <c r="P692" s="30"/>
      <c r="Q692" s="30"/>
      <c r="R692" s="30"/>
      <c r="S692" s="30"/>
      <c r="T692" s="848"/>
      <c r="U692" s="848"/>
      <c r="V692" s="962"/>
    </row>
    <row r="693" spans="4:25" ht="19" customHeight="1">
      <c r="D693" s="303" t="s">
        <v>1478</v>
      </c>
      <c r="E693" s="30"/>
      <c r="F693" s="30"/>
      <c r="G693" s="30"/>
      <c r="H693" s="30"/>
      <c r="I693" s="30"/>
      <c r="J693" s="30"/>
      <c r="K693" s="30"/>
      <c r="L693" s="30"/>
      <c r="M693" s="30"/>
      <c r="N693" s="30"/>
      <c r="O693" s="30"/>
      <c r="P693" s="30"/>
      <c r="Q693" s="30"/>
      <c r="R693" s="30"/>
      <c r="S693" s="30"/>
      <c r="T693" s="848"/>
      <c r="U693" s="848"/>
      <c r="V693" s="962"/>
    </row>
    <row r="694" spans="4:25" ht="19" customHeight="1">
      <c r="D694" s="303" t="s">
        <v>1479</v>
      </c>
      <c r="E694" s="30"/>
      <c r="F694" s="30"/>
      <c r="G694" s="30"/>
      <c r="H694" s="30"/>
      <c r="I694" s="30"/>
      <c r="J694" s="30"/>
      <c r="K694" s="30"/>
      <c r="L694" s="30"/>
      <c r="M694" s="30"/>
      <c r="N694" s="30"/>
      <c r="O694" s="30"/>
      <c r="P694" s="30"/>
      <c r="Q694" s="30"/>
      <c r="R694" s="30"/>
      <c r="S694" s="30"/>
      <c r="T694" s="848"/>
      <c r="U694" s="848"/>
      <c r="V694" s="962"/>
    </row>
    <row r="695" spans="4:25" ht="16.5" customHeight="1">
      <c r="E695" s="83" t="s">
        <v>1480</v>
      </c>
    </row>
    <row r="696" spans="4:25" ht="16.5" customHeight="1">
      <c r="E696" s="83" t="s">
        <v>1876</v>
      </c>
    </row>
    <row r="697" spans="4:25" ht="16.5" customHeight="1">
      <c r="E697" s="83" t="s">
        <v>1482</v>
      </c>
    </row>
    <row r="698" spans="4:25" ht="9.65" customHeight="1"/>
    <row r="699" spans="4:25" ht="16.5" customHeight="1">
      <c r="E699" s="32" t="s">
        <v>177</v>
      </c>
    </row>
    <row r="700" spans="4:25" ht="18.649999999999999" customHeight="1">
      <c r="D700" s="303" t="s">
        <v>1483</v>
      </c>
      <c r="E700" s="30"/>
      <c r="F700" s="30"/>
      <c r="G700" s="30"/>
      <c r="H700" s="30"/>
      <c r="I700" s="1041"/>
      <c r="J700" s="1041"/>
      <c r="K700" s="1041"/>
      <c r="L700" s="1041"/>
      <c r="M700" s="1041"/>
    </row>
    <row r="701" spans="4:25" ht="16.5" customHeight="1">
      <c r="E701" s="83" t="s">
        <v>1836</v>
      </c>
      <c r="F701" s="39"/>
      <c r="G701" s="39"/>
      <c r="H701" s="39"/>
      <c r="I701" s="39"/>
      <c r="J701" s="39"/>
      <c r="K701" s="39"/>
      <c r="L701" s="39"/>
      <c r="M701" s="39"/>
      <c r="N701" s="39"/>
      <c r="O701" s="39"/>
      <c r="P701" s="39"/>
      <c r="Q701" s="39"/>
      <c r="R701" s="39"/>
      <c r="S701" s="39"/>
      <c r="T701" s="39"/>
      <c r="U701" s="39"/>
      <c r="V701" s="39"/>
      <c r="W701" s="39"/>
      <c r="X701" s="39"/>
      <c r="Y701" s="39"/>
    </row>
    <row r="702" spans="4:25" ht="16.5" customHeight="1">
      <c r="E702" s="83" t="s">
        <v>1551</v>
      </c>
    </row>
    <row r="703" spans="4:25" ht="16.5" customHeight="1">
      <c r="E703" s="83" t="s">
        <v>1552</v>
      </c>
    </row>
    <row r="704" spans="4:25" ht="16.5" customHeight="1">
      <c r="E704" s="83" t="s">
        <v>1553</v>
      </c>
    </row>
    <row r="705" spans="3:24" ht="16.5" customHeight="1">
      <c r="E705" s="83" t="s">
        <v>1554</v>
      </c>
    </row>
    <row r="706" spans="3:24" ht="17.5" customHeight="1">
      <c r="P706" s="780" t="s">
        <v>812</v>
      </c>
      <c r="Q706" s="780"/>
      <c r="R706" s="780"/>
      <c r="S706" s="792">
        <f>$Q$11</f>
        <v>0</v>
      </c>
      <c r="T706" s="792"/>
      <c r="U706" s="792"/>
      <c r="V706" s="792"/>
      <c r="W706" s="792"/>
      <c r="X706" s="792"/>
    </row>
    <row r="707" spans="3:24" ht="16.5" customHeight="1">
      <c r="C707" s="31" t="s">
        <v>906</v>
      </c>
    </row>
    <row r="708" spans="3:24" ht="16.5" customHeight="1">
      <c r="D708" s="32" t="s">
        <v>178</v>
      </c>
    </row>
    <row r="709" spans="3:24" ht="16" customHeight="1">
      <c r="D709" s="303" t="s">
        <v>179</v>
      </c>
      <c r="E709" s="30"/>
      <c r="F709" s="30"/>
      <c r="G709" s="30"/>
      <c r="H709" s="30"/>
      <c r="I709" s="848"/>
      <c r="J709" s="848"/>
      <c r="K709" s="870"/>
    </row>
    <row r="710" spans="3:24" ht="16" customHeight="1">
      <c r="D710" s="303" t="s">
        <v>180</v>
      </c>
      <c r="E710" s="30"/>
      <c r="F710" s="30"/>
      <c r="G710" s="30"/>
      <c r="H710" s="30"/>
      <c r="I710" s="848"/>
      <c r="J710" s="848"/>
      <c r="K710" s="870"/>
    </row>
    <row r="711" spans="3:24" ht="28.5" customHeight="1">
      <c r="D711" s="788" t="s">
        <v>1877</v>
      </c>
      <c r="E711" s="789"/>
      <c r="F711" s="789"/>
      <c r="G711" s="789"/>
      <c r="H711" s="832"/>
      <c r="I711" s="950"/>
      <c r="J711" s="951"/>
      <c r="K711" s="951"/>
      <c r="L711" s="952"/>
      <c r="M711" s="952"/>
      <c r="N711" s="952"/>
      <c r="O711" s="952"/>
      <c r="P711" s="952"/>
      <c r="Q711" s="952"/>
      <c r="R711" s="822"/>
      <c r="S711" s="822"/>
      <c r="T711" s="823"/>
    </row>
    <row r="712" spans="3:24" ht="9.65" customHeight="1"/>
    <row r="713" spans="3:24" ht="16.5" customHeight="1">
      <c r="D713" s="32" t="s">
        <v>181</v>
      </c>
    </row>
    <row r="714" spans="3:24" ht="17.5" customHeight="1">
      <c r="D714" s="1253" t="s">
        <v>182</v>
      </c>
      <c r="E714" s="998" t="s">
        <v>1258</v>
      </c>
      <c r="F714" s="998"/>
      <c r="G714" s="998"/>
      <c r="H714" s="999"/>
      <c r="I714" s="848"/>
      <c r="J714" s="848"/>
      <c r="K714" s="870"/>
    </row>
    <row r="715" spans="3:24" ht="17.5" customHeight="1">
      <c r="D715" s="1253"/>
      <c r="E715" s="1009" t="s">
        <v>184</v>
      </c>
      <c r="F715" s="1009"/>
      <c r="G715" s="1009"/>
      <c r="H715" s="1252"/>
      <c r="I715" s="848"/>
      <c r="J715" s="848"/>
      <c r="K715" s="870"/>
    </row>
    <row r="716" spans="3:24" ht="17.5" customHeight="1">
      <c r="D716" s="1253" t="s">
        <v>183</v>
      </c>
      <c r="E716" s="998" t="s">
        <v>1258</v>
      </c>
      <c r="F716" s="998"/>
      <c r="G716" s="998"/>
      <c r="H716" s="999"/>
      <c r="I716" s="848"/>
      <c r="J716" s="848"/>
      <c r="K716" s="870"/>
    </row>
    <row r="717" spans="3:24" ht="17.5" customHeight="1">
      <c r="D717" s="1253"/>
      <c r="E717" s="1009" t="s">
        <v>184</v>
      </c>
      <c r="F717" s="1009"/>
      <c r="G717" s="1009"/>
      <c r="H717" s="1252"/>
      <c r="I717" s="848"/>
      <c r="J717" s="848"/>
      <c r="K717" s="870"/>
    </row>
    <row r="718" spans="3:24" ht="16.5" customHeight="1">
      <c r="E718" s="83" t="s">
        <v>907</v>
      </c>
    </row>
    <row r="719" spans="3:24" ht="9.65" customHeight="1"/>
    <row r="720" spans="3:24" ht="16.5" customHeight="1">
      <c r="D720" s="32" t="s">
        <v>908</v>
      </c>
    </row>
    <row r="721" spans="3:20" ht="18.649999999999999" customHeight="1">
      <c r="D721" s="303" t="s">
        <v>1259</v>
      </c>
      <c r="E721" s="30"/>
      <c r="F721" s="30"/>
      <c r="G721" s="30"/>
      <c r="H721" s="30"/>
      <c r="I721" s="869"/>
      <c r="J721" s="869"/>
      <c r="K721" s="1254"/>
    </row>
    <row r="722" spans="3:20" ht="15" customHeight="1">
      <c r="E722" s="83" t="s">
        <v>539</v>
      </c>
      <c r="F722" s="83"/>
      <c r="G722" s="83"/>
    </row>
    <row r="723" spans="3:20" ht="15" customHeight="1">
      <c r="E723" s="83" t="s">
        <v>191</v>
      </c>
      <c r="F723" s="83"/>
      <c r="G723" s="83"/>
    </row>
    <row r="724" spans="3:20" ht="15" customHeight="1">
      <c r="E724" s="83" t="s">
        <v>185</v>
      </c>
      <c r="F724" s="83"/>
      <c r="G724" s="83"/>
    </row>
    <row r="725" spans="3:20" ht="15" customHeight="1">
      <c r="E725" s="83" t="s">
        <v>186</v>
      </c>
      <c r="F725" s="83"/>
      <c r="G725" s="83"/>
    </row>
    <row r="726" spans="3:20" ht="15" customHeight="1">
      <c r="E726" s="83" t="s">
        <v>187</v>
      </c>
      <c r="F726" s="83"/>
      <c r="G726" s="83"/>
    </row>
    <row r="727" spans="3:20" ht="15" customHeight="1">
      <c r="E727" s="83" t="s">
        <v>188</v>
      </c>
      <c r="F727" s="83"/>
      <c r="G727" s="83"/>
    </row>
    <row r="728" spans="3:20" ht="15" customHeight="1">
      <c r="E728" s="83" t="s">
        <v>189</v>
      </c>
      <c r="F728" s="83"/>
      <c r="G728" s="83"/>
    </row>
    <row r="729" spans="3:20" ht="15" customHeight="1">
      <c r="E729" s="83" t="s">
        <v>190</v>
      </c>
      <c r="F729" s="83"/>
      <c r="G729" s="83"/>
    </row>
    <row r="730" spans="3:20" ht="9.65" customHeight="1"/>
    <row r="731" spans="3:20" ht="16.5" customHeight="1">
      <c r="C731" s="31" t="s">
        <v>910</v>
      </c>
    </row>
    <row r="732" spans="3:20" ht="16.5" customHeight="1">
      <c r="D732" s="32" t="s">
        <v>192</v>
      </c>
    </row>
    <row r="733" spans="3:20" ht="18.649999999999999" customHeight="1">
      <c r="D733" s="303" t="s">
        <v>193</v>
      </c>
      <c r="E733" s="30"/>
      <c r="F733" s="30"/>
      <c r="G733" s="30"/>
      <c r="H733" s="30"/>
      <c r="I733" s="811"/>
      <c r="J733" s="811"/>
      <c r="K733" s="870"/>
    </row>
    <row r="734" spans="3:20" ht="28.5" customHeight="1">
      <c r="D734" s="788" t="s">
        <v>1878</v>
      </c>
      <c r="E734" s="828"/>
      <c r="F734" s="828"/>
      <c r="G734" s="828"/>
      <c r="H734" s="1101"/>
      <c r="I734" s="950"/>
      <c r="J734" s="951"/>
      <c r="K734" s="951"/>
      <c r="L734" s="952"/>
      <c r="M734" s="952"/>
      <c r="N734" s="952"/>
      <c r="O734" s="952"/>
      <c r="P734" s="952"/>
      <c r="Q734" s="952"/>
      <c r="R734" s="822"/>
      <c r="S734" s="822"/>
      <c r="T734" s="823"/>
    </row>
    <row r="735" spans="3:20" ht="16.5" customHeight="1">
      <c r="E735" s="83" t="s">
        <v>909</v>
      </c>
    </row>
    <row r="736" spans="3:20" ht="9.65" customHeight="1"/>
    <row r="737" spans="3:20" ht="16.5" customHeight="1">
      <c r="C737" s="31" t="s">
        <v>911</v>
      </c>
    </row>
    <row r="738" spans="3:20" ht="16.5" customHeight="1">
      <c r="D738" s="32" t="s">
        <v>194</v>
      </c>
    </row>
    <row r="739" spans="3:20" ht="17.149999999999999" customHeight="1">
      <c r="D739" s="303" t="s">
        <v>195</v>
      </c>
      <c r="E739" s="30"/>
      <c r="F739" s="30"/>
      <c r="G739" s="30"/>
      <c r="H739" s="30"/>
      <c r="I739" s="30"/>
      <c r="J739" s="811"/>
      <c r="K739" s="811"/>
      <c r="L739" s="811"/>
      <c r="M739" s="811"/>
      <c r="N739" s="811"/>
      <c r="O739" s="811"/>
      <c r="P739" s="811"/>
      <c r="Q739" s="811"/>
      <c r="R739" s="870"/>
    </row>
    <row r="740" spans="3:20" ht="17.149999999999999" customHeight="1">
      <c r="D740" s="347" t="s">
        <v>196</v>
      </c>
      <c r="E740" s="349"/>
      <c r="F740" s="349"/>
      <c r="G740" s="349"/>
      <c r="H740" s="349"/>
      <c r="I740" s="349"/>
      <c r="J740" s="880"/>
      <c r="K740" s="880"/>
      <c r="L740" s="880"/>
      <c r="M740" s="880"/>
      <c r="N740" s="880"/>
      <c r="O740" s="880"/>
      <c r="P740" s="880"/>
      <c r="Q740" s="880"/>
      <c r="R740" s="880"/>
    </row>
    <row r="741" spans="3:20" ht="17.149999999999999" customHeight="1">
      <c r="D741" s="1553" t="s">
        <v>732</v>
      </c>
      <c r="E741" s="1554"/>
      <c r="F741" s="1554"/>
      <c r="G741" s="1554"/>
      <c r="H741" s="1554"/>
      <c r="I741" s="1555"/>
      <c r="J741" s="1480"/>
      <c r="K741" s="1481"/>
      <c r="L741" s="1481"/>
      <c r="M741" s="1481"/>
      <c r="N741" s="1481"/>
      <c r="O741" s="1481"/>
      <c r="P741" s="1481"/>
      <c r="Q741" s="1481"/>
      <c r="R741" s="1482"/>
    </row>
    <row r="742" spans="3:20" ht="16.5" customHeight="1">
      <c r="E742" s="83" t="s">
        <v>912</v>
      </c>
    </row>
    <row r="743" spans="3:20" ht="9.65" customHeight="1"/>
    <row r="744" spans="3:20" ht="16.5" customHeight="1">
      <c r="D744" s="32" t="s">
        <v>913</v>
      </c>
    </row>
    <row r="745" spans="3:20" ht="18.649999999999999" customHeight="1">
      <c r="D745" s="787" t="s">
        <v>206</v>
      </c>
      <c r="E745" s="787"/>
      <c r="F745" s="787"/>
      <c r="G745" s="787"/>
      <c r="H745" s="787"/>
      <c r="I745" s="787"/>
      <c r="J745" s="787"/>
      <c r="K745" s="787"/>
      <c r="L745" s="787"/>
      <c r="M745" s="787"/>
      <c r="N745" s="787"/>
      <c r="O745" s="787"/>
      <c r="P745" s="787"/>
      <c r="Q745" s="787"/>
      <c r="R745" s="787"/>
      <c r="S745" s="875" t="s">
        <v>1843</v>
      </c>
      <c r="T745" s="1479"/>
    </row>
    <row r="746" spans="3:20" ht="18" customHeight="1">
      <c r="D746" s="780" t="s">
        <v>197</v>
      </c>
      <c r="E746" s="780"/>
      <c r="F746" s="780"/>
      <c r="G746" s="780"/>
      <c r="H746" s="780"/>
      <c r="I746" s="780"/>
      <c r="J746" s="780"/>
      <c r="K746" s="780"/>
      <c r="L746" s="780"/>
      <c r="M746" s="780"/>
      <c r="N746" s="780"/>
      <c r="O746" s="780"/>
      <c r="P746" s="780"/>
      <c r="Q746" s="780"/>
      <c r="R746" s="977"/>
      <c r="S746" s="801"/>
      <c r="T746" s="803"/>
    </row>
    <row r="747" spans="3:20" ht="18" customHeight="1">
      <c r="D747" s="780" t="s">
        <v>505</v>
      </c>
      <c r="E747" s="780"/>
      <c r="F747" s="780"/>
      <c r="G747" s="780"/>
      <c r="H747" s="780"/>
      <c r="I747" s="780"/>
      <c r="J747" s="780"/>
      <c r="K747" s="780"/>
      <c r="L747" s="780"/>
      <c r="M747" s="780"/>
      <c r="N747" s="780"/>
      <c r="O747" s="780"/>
      <c r="P747" s="780"/>
      <c r="Q747" s="780"/>
      <c r="R747" s="977"/>
      <c r="S747" s="801"/>
      <c r="T747" s="803"/>
    </row>
    <row r="748" spans="3:20" ht="18" customHeight="1">
      <c r="D748" s="780" t="s">
        <v>506</v>
      </c>
      <c r="E748" s="780"/>
      <c r="F748" s="780"/>
      <c r="G748" s="780"/>
      <c r="H748" s="780"/>
      <c r="I748" s="780"/>
      <c r="J748" s="780"/>
      <c r="K748" s="780"/>
      <c r="L748" s="780"/>
      <c r="M748" s="780"/>
      <c r="N748" s="780"/>
      <c r="O748" s="780"/>
      <c r="P748" s="780"/>
      <c r="Q748" s="780"/>
      <c r="R748" s="977"/>
      <c r="S748" s="801"/>
      <c r="T748" s="803"/>
    </row>
    <row r="749" spans="3:20" ht="18" customHeight="1">
      <c r="D749" s="780" t="s">
        <v>198</v>
      </c>
      <c r="E749" s="780"/>
      <c r="F749" s="780"/>
      <c r="G749" s="780"/>
      <c r="H749" s="780"/>
      <c r="I749" s="780"/>
      <c r="J749" s="780"/>
      <c r="K749" s="780"/>
      <c r="L749" s="780"/>
      <c r="M749" s="780"/>
      <c r="N749" s="780"/>
      <c r="O749" s="780"/>
      <c r="P749" s="780"/>
      <c r="Q749" s="780"/>
      <c r="R749" s="977"/>
      <c r="S749" s="801"/>
      <c r="T749" s="803"/>
    </row>
    <row r="750" spans="3:20" ht="18" customHeight="1">
      <c r="D750" s="780" t="s">
        <v>504</v>
      </c>
      <c r="E750" s="780"/>
      <c r="F750" s="780"/>
      <c r="G750" s="780"/>
      <c r="H750" s="780"/>
      <c r="I750" s="780"/>
      <c r="J750" s="780"/>
      <c r="K750" s="780"/>
      <c r="L750" s="780"/>
      <c r="M750" s="780"/>
      <c r="N750" s="780"/>
      <c r="O750" s="780"/>
      <c r="P750" s="780"/>
      <c r="Q750" s="780"/>
      <c r="R750" s="977"/>
      <c r="S750" s="801"/>
      <c r="T750" s="803"/>
    </row>
    <row r="751" spans="3:20" ht="18" customHeight="1">
      <c r="D751" s="780" t="s">
        <v>507</v>
      </c>
      <c r="E751" s="780"/>
      <c r="F751" s="780"/>
      <c r="G751" s="780"/>
      <c r="H751" s="780"/>
      <c r="I751" s="780"/>
      <c r="J751" s="780"/>
      <c r="K751" s="780"/>
      <c r="L751" s="780"/>
      <c r="M751" s="780"/>
      <c r="N751" s="780"/>
      <c r="O751" s="780"/>
      <c r="P751" s="780"/>
      <c r="Q751" s="780"/>
      <c r="R751" s="977"/>
      <c r="S751" s="801"/>
      <c r="T751" s="803"/>
    </row>
    <row r="752" spans="3:20" ht="18" customHeight="1">
      <c r="D752" s="780" t="s">
        <v>199</v>
      </c>
      <c r="E752" s="780"/>
      <c r="F752" s="780"/>
      <c r="G752" s="780"/>
      <c r="H752" s="780"/>
      <c r="I752" s="780"/>
      <c r="J752" s="780"/>
      <c r="K752" s="780"/>
      <c r="L752" s="780"/>
      <c r="M752" s="780"/>
      <c r="N752" s="780"/>
      <c r="O752" s="780"/>
      <c r="P752" s="780"/>
      <c r="Q752" s="780"/>
      <c r="R752" s="977"/>
      <c r="S752" s="801"/>
      <c r="T752" s="803"/>
    </row>
    <row r="753" spans="3:24" ht="18" customHeight="1">
      <c r="D753" s="780" t="s">
        <v>200</v>
      </c>
      <c r="E753" s="780"/>
      <c r="F753" s="780"/>
      <c r="G753" s="780"/>
      <c r="H753" s="780"/>
      <c r="I753" s="780"/>
      <c r="J753" s="780"/>
      <c r="K753" s="780"/>
      <c r="L753" s="780"/>
      <c r="M753" s="780"/>
      <c r="N753" s="780"/>
      <c r="O753" s="780"/>
      <c r="P753" s="780"/>
      <c r="Q753" s="780"/>
      <c r="R753" s="977"/>
      <c r="S753" s="801"/>
      <c r="T753" s="803"/>
    </row>
    <row r="754" spans="3:24" ht="18" customHeight="1">
      <c r="D754" s="780" t="s">
        <v>201</v>
      </c>
      <c r="E754" s="780"/>
      <c r="F754" s="780"/>
      <c r="G754" s="780"/>
      <c r="H754" s="780"/>
      <c r="I754" s="780"/>
      <c r="J754" s="780"/>
      <c r="K754" s="780"/>
      <c r="L754" s="780"/>
      <c r="M754" s="780"/>
      <c r="N754" s="780"/>
      <c r="O754" s="780"/>
      <c r="P754" s="780"/>
      <c r="Q754" s="780"/>
      <c r="R754" s="977"/>
      <c r="S754" s="801"/>
      <c r="T754" s="803"/>
    </row>
    <row r="755" spans="3:24" ht="18" customHeight="1">
      <c r="D755" s="780" t="s">
        <v>202</v>
      </c>
      <c r="E755" s="780"/>
      <c r="F755" s="780"/>
      <c r="G755" s="780"/>
      <c r="H755" s="780"/>
      <c r="I755" s="780"/>
      <c r="J755" s="780"/>
      <c r="K755" s="780"/>
      <c r="L755" s="780"/>
      <c r="M755" s="780"/>
      <c r="N755" s="780"/>
      <c r="O755" s="780"/>
      <c r="P755" s="780"/>
      <c r="Q755" s="780"/>
      <c r="R755" s="977"/>
      <c r="S755" s="801"/>
      <c r="T755" s="803"/>
    </row>
    <row r="756" spans="3:24" ht="18" customHeight="1">
      <c r="D756" s="780" t="s">
        <v>203</v>
      </c>
      <c r="E756" s="780"/>
      <c r="F756" s="780"/>
      <c r="G756" s="780"/>
      <c r="H756" s="780"/>
      <c r="I756" s="780"/>
      <c r="J756" s="780"/>
      <c r="K756" s="780"/>
      <c r="L756" s="780"/>
      <c r="M756" s="780"/>
      <c r="N756" s="780"/>
      <c r="O756" s="780"/>
      <c r="P756" s="780"/>
      <c r="Q756" s="780"/>
      <c r="R756" s="977"/>
      <c r="S756" s="801"/>
      <c r="T756" s="803"/>
    </row>
    <row r="757" spans="3:24" ht="18" customHeight="1">
      <c r="D757" s="780" t="s">
        <v>204</v>
      </c>
      <c r="E757" s="780"/>
      <c r="F757" s="780"/>
      <c r="G757" s="780"/>
      <c r="H757" s="780"/>
      <c r="I757" s="780"/>
      <c r="J757" s="780"/>
      <c r="K757" s="780"/>
      <c r="L757" s="780"/>
      <c r="M757" s="780"/>
      <c r="N757" s="780"/>
      <c r="O757" s="780"/>
      <c r="P757" s="780"/>
      <c r="Q757" s="780"/>
      <c r="R757" s="977"/>
      <c r="S757" s="801"/>
      <c r="T757" s="803"/>
    </row>
    <row r="758" spans="3:24" ht="18" customHeight="1">
      <c r="D758" s="780" t="s">
        <v>205</v>
      </c>
      <c r="E758" s="780"/>
      <c r="F758" s="780"/>
      <c r="G758" s="780"/>
      <c r="H758" s="780"/>
      <c r="I758" s="780"/>
      <c r="J758" s="780"/>
      <c r="K758" s="780"/>
      <c r="L758" s="780"/>
      <c r="M758" s="780"/>
      <c r="N758" s="780"/>
      <c r="O758" s="780"/>
      <c r="P758" s="780"/>
      <c r="Q758" s="780"/>
      <c r="R758" s="977"/>
      <c r="S758" s="801"/>
      <c r="T758" s="803"/>
    </row>
    <row r="759" spans="3:24" ht="16.5" customHeight="1">
      <c r="E759" s="83" t="s">
        <v>1879</v>
      </c>
    </row>
    <row r="760" spans="3:24" ht="16.5" customHeight="1">
      <c r="E760" s="83" t="s">
        <v>207</v>
      </c>
    </row>
    <row r="761" spans="3:24" ht="17.5" customHeight="1">
      <c r="P761" s="780" t="s">
        <v>812</v>
      </c>
      <c r="Q761" s="780"/>
      <c r="R761" s="780"/>
      <c r="S761" s="792">
        <f>$Q$11</f>
        <v>0</v>
      </c>
      <c r="T761" s="792"/>
      <c r="U761" s="792"/>
      <c r="V761" s="792"/>
      <c r="W761" s="792"/>
      <c r="X761" s="792"/>
    </row>
    <row r="762" spans="3:24" ht="16.5" customHeight="1">
      <c r="C762" s="31" t="s">
        <v>918</v>
      </c>
    </row>
    <row r="763" spans="3:24" ht="16.5" customHeight="1">
      <c r="D763" s="32" t="s">
        <v>914</v>
      </c>
    </row>
    <row r="764" spans="3:24" ht="30" customHeight="1">
      <c r="D764" s="791" t="s">
        <v>915</v>
      </c>
      <c r="E764" s="787"/>
      <c r="F764" s="787"/>
      <c r="G764" s="787"/>
      <c r="H764" s="818"/>
      <c r="I764" s="1024"/>
      <c r="J764" s="1483"/>
      <c r="K764" s="342" t="s">
        <v>49</v>
      </c>
      <c r="L764" s="342" t="s">
        <v>1260</v>
      </c>
      <c r="M764" s="342"/>
      <c r="N764" s="342"/>
      <c r="O764" s="342"/>
      <c r="P764" s="674"/>
      <c r="Q764" s="342" t="s">
        <v>1261</v>
      </c>
      <c r="R764" s="342"/>
      <c r="S764" s="342"/>
      <c r="T764" s="342"/>
      <c r="U764" s="674"/>
      <c r="V764" s="342" t="s">
        <v>214</v>
      </c>
      <c r="W764" s="343"/>
    </row>
    <row r="765" spans="3:24" ht="4" customHeight="1">
      <c r="R765" s="675"/>
      <c r="S765" s="675"/>
    </row>
    <row r="766" spans="3:24" ht="19" customHeight="1">
      <c r="D766" s="1251"/>
      <c r="E766" s="947"/>
      <c r="F766" s="947"/>
      <c r="G766" s="947"/>
      <c r="H766" s="947"/>
      <c r="I766" s="833" t="s">
        <v>210</v>
      </c>
      <c r="J766" s="833"/>
      <c r="K766" s="844"/>
      <c r="L766" s="816" t="s">
        <v>211</v>
      </c>
      <c r="M766" s="1055"/>
      <c r="N766" s="1055"/>
      <c r="O766" s="937"/>
      <c r="P766" s="913" t="s">
        <v>212</v>
      </c>
      <c r="Q766" s="914"/>
      <c r="R766" s="948"/>
      <c r="S766" s="949"/>
      <c r="T766" s="913" t="s">
        <v>213</v>
      </c>
      <c r="U766" s="914"/>
      <c r="V766" s="914"/>
      <c r="W766" s="915"/>
    </row>
    <row r="767" spans="3:24" ht="18" customHeight="1">
      <c r="D767" s="787" t="s">
        <v>208</v>
      </c>
      <c r="E767" s="787"/>
      <c r="F767" s="787"/>
      <c r="G767" s="787"/>
      <c r="H767" s="818"/>
      <c r="I767" s="1024"/>
      <c r="J767" s="1483"/>
      <c r="K767" s="342" t="s">
        <v>49</v>
      </c>
      <c r="L767" s="1024"/>
      <c r="M767" s="1025"/>
      <c r="N767" s="342" t="s">
        <v>49</v>
      </c>
      <c r="O767" s="342"/>
      <c r="P767" s="1024"/>
      <c r="Q767" s="1025"/>
      <c r="R767" s="342" t="s">
        <v>49</v>
      </c>
      <c r="S767" s="342"/>
      <c r="T767" s="1024"/>
      <c r="U767" s="1025"/>
      <c r="V767" s="342" t="s">
        <v>49</v>
      </c>
      <c r="W767" s="343"/>
    </row>
    <row r="768" spans="3:24" ht="16.5" customHeight="1">
      <c r="D768" s="787"/>
      <c r="E768" s="787"/>
      <c r="F768" s="787"/>
      <c r="G768" s="787"/>
      <c r="H768" s="787"/>
      <c r="I768" s="676" t="s">
        <v>215</v>
      </c>
      <c r="J768" s="677"/>
      <c r="K768" s="678"/>
      <c r="L768" s="1485"/>
      <c r="M768" s="1248"/>
      <c r="N768" s="1248"/>
      <c r="O768" s="1486"/>
      <c r="P768" s="1485"/>
      <c r="Q768" s="1248"/>
      <c r="R768" s="1248"/>
      <c r="S768" s="1486"/>
      <c r="T768" s="1485"/>
      <c r="U768" s="1248"/>
      <c r="V768" s="1248"/>
      <c r="W768" s="1486"/>
    </row>
    <row r="769" spans="4:23" ht="19" customHeight="1">
      <c r="D769" s="787"/>
      <c r="E769" s="787"/>
      <c r="F769" s="787"/>
      <c r="G769" s="787"/>
      <c r="H769" s="818"/>
      <c r="I769" s="1551"/>
      <c r="J769" s="1552"/>
      <c r="K769" s="345" t="s">
        <v>49</v>
      </c>
      <c r="L769" s="1247"/>
      <c r="M769" s="1248"/>
      <c r="N769" s="1248"/>
      <c r="O769" s="1486"/>
      <c r="P769" s="1247"/>
      <c r="Q769" s="1248"/>
      <c r="R769" s="1248"/>
      <c r="S769" s="1486"/>
      <c r="T769" s="1247"/>
      <c r="U769" s="1248"/>
      <c r="V769" s="1248"/>
      <c r="W769" s="1486"/>
    </row>
    <row r="770" spans="4:23" ht="19" customHeight="1">
      <c r="D770" s="787" t="s">
        <v>209</v>
      </c>
      <c r="E770" s="787"/>
      <c r="F770" s="787"/>
      <c r="G770" s="787"/>
      <c r="H770" s="787"/>
      <c r="I770" s="1042"/>
      <c r="J770" s="1043"/>
      <c r="K770" s="212" t="s">
        <v>49</v>
      </c>
      <c r="L770" s="1024"/>
      <c r="M770" s="1025"/>
      <c r="N770" s="342" t="s">
        <v>49</v>
      </c>
      <c r="O770" s="343"/>
      <c r="P770" s="1024"/>
      <c r="Q770" s="1025"/>
      <c r="R770" s="342" t="s">
        <v>49</v>
      </c>
      <c r="S770" s="343"/>
      <c r="T770" s="1024"/>
      <c r="U770" s="1025"/>
      <c r="V770" s="342" t="s">
        <v>49</v>
      </c>
      <c r="W770" s="343"/>
    </row>
    <row r="771" spans="4:23" ht="12.65" customHeight="1">
      <c r="D771" s="809" t="s">
        <v>1750</v>
      </c>
      <c r="E771" s="810"/>
      <c r="F771" s="810"/>
      <c r="G771" s="810"/>
      <c r="H771" s="810"/>
      <c r="I771" s="1245"/>
      <c r="J771" s="1246"/>
      <c r="K771" s="1039" t="s">
        <v>407</v>
      </c>
      <c r="L771" s="774"/>
      <c r="M771" s="775"/>
      <c r="N771" s="775"/>
      <c r="O771" s="776"/>
      <c r="P771" s="774"/>
      <c r="Q771" s="775"/>
      <c r="R771" s="775"/>
      <c r="S771" s="776"/>
      <c r="T771" s="774"/>
      <c r="U771" s="775"/>
      <c r="V771" s="775"/>
      <c r="W771" s="776"/>
    </row>
    <row r="772" spans="4:23" ht="12.65" customHeight="1">
      <c r="D772" s="780"/>
      <c r="E772" s="780"/>
      <c r="F772" s="780"/>
      <c r="G772" s="780"/>
      <c r="H772" s="780"/>
      <c r="I772" s="1247"/>
      <c r="J772" s="1248"/>
      <c r="K772" s="1040"/>
      <c r="L772" s="784"/>
      <c r="M772" s="785"/>
      <c r="N772" s="785"/>
      <c r="O772" s="786"/>
      <c r="P772" s="784"/>
      <c r="Q772" s="785"/>
      <c r="R772" s="785"/>
      <c r="S772" s="786"/>
      <c r="T772" s="784"/>
      <c r="U772" s="785"/>
      <c r="V772" s="785"/>
      <c r="W772" s="786"/>
    </row>
    <row r="773" spans="4:23" ht="12.65" customHeight="1">
      <c r="D773" s="780"/>
      <c r="E773" s="780"/>
      <c r="F773" s="780"/>
      <c r="G773" s="780"/>
      <c r="H773" s="780"/>
      <c r="I773" s="1247"/>
      <c r="J773" s="1248"/>
      <c r="K773" s="1039" t="s">
        <v>408</v>
      </c>
      <c r="L773" s="774"/>
      <c r="M773" s="775"/>
      <c r="N773" s="775"/>
      <c r="O773" s="776"/>
      <c r="P773" s="774"/>
      <c r="Q773" s="775"/>
      <c r="R773" s="775"/>
      <c r="S773" s="776"/>
      <c r="T773" s="774"/>
      <c r="U773" s="775"/>
      <c r="V773" s="775"/>
      <c r="W773" s="776"/>
    </row>
    <row r="774" spans="4:23" ht="12.65" customHeight="1">
      <c r="D774" s="780"/>
      <c r="E774" s="780"/>
      <c r="F774" s="780"/>
      <c r="G774" s="780"/>
      <c r="H774" s="780"/>
      <c r="I774" s="1247"/>
      <c r="J774" s="1248"/>
      <c r="K774" s="1040"/>
      <c r="L774" s="784"/>
      <c r="M774" s="785"/>
      <c r="N774" s="785"/>
      <c r="O774" s="786"/>
      <c r="P774" s="784"/>
      <c r="Q774" s="785"/>
      <c r="R774" s="785"/>
      <c r="S774" s="786"/>
      <c r="T774" s="784"/>
      <c r="U774" s="785"/>
      <c r="V774" s="785"/>
      <c r="W774" s="786"/>
    </row>
    <row r="775" spans="4:23" ht="12.65" customHeight="1">
      <c r="D775" s="780"/>
      <c r="E775" s="780"/>
      <c r="F775" s="780"/>
      <c r="G775" s="780"/>
      <c r="H775" s="780"/>
      <c r="I775" s="1247"/>
      <c r="J775" s="1248"/>
      <c r="K775" s="1039" t="s">
        <v>409</v>
      </c>
      <c r="L775" s="774"/>
      <c r="M775" s="775"/>
      <c r="N775" s="775"/>
      <c r="O775" s="776"/>
      <c r="P775" s="774"/>
      <c r="Q775" s="775"/>
      <c r="R775" s="775"/>
      <c r="S775" s="776"/>
      <c r="T775" s="774"/>
      <c r="U775" s="775"/>
      <c r="V775" s="775"/>
      <c r="W775" s="776"/>
    </row>
    <row r="776" spans="4:23" ht="12.65" customHeight="1">
      <c r="D776" s="780"/>
      <c r="E776" s="780"/>
      <c r="F776" s="780"/>
      <c r="G776" s="780"/>
      <c r="H776" s="780"/>
      <c r="I776" s="1247"/>
      <c r="J776" s="1248"/>
      <c r="K776" s="1040"/>
      <c r="L776" s="784"/>
      <c r="M776" s="785"/>
      <c r="N776" s="785"/>
      <c r="O776" s="786"/>
      <c r="P776" s="784"/>
      <c r="Q776" s="785"/>
      <c r="R776" s="785"/>
      <c r="S776" s="786"/>
      <c r="T776" s="784"/>
      <c r="U776" s="785"/>
      <c r="V776" s="785"/>
      <c r="W776" s="786"/>
    </row>
    <row r="777" spans="4:23" ht="12.65" customHeight="1">
      <c r="D777" s="780"/>
      <c r="E777" s="780"/>
      <c r="F777" s="780"/>
      <c r="G777" s="780"/>
      <c r="H777" s="780"/>
      <c r="I777" s="1247"/>
      <c r="J777" s="1248"/>
      <c r="K777" s="1039" t="s">
        <v>510</v>
      </c>
      <c r="L777" s="774"/>
      <c r="M777" s="775"/>
      <c r="N777" s="775"/>
      <c r="O777" s="776"/>
      <c r="P777" s="774"/>
      <c r="Q777" s="775"/>
      <c r="R777" s="775"/>
      <c r="S777" s="776"/>
      <c r="T777" s="774"/>
      <c r="U777" s="775"/>
      <c r="V777" s="775"/>
      <c r="W777" s="776"/>
    </row>
    <row r="778" spans="4:23" ht="12.65" customHeight="1">
      <c r="D778" s="780"/>
      <c r="E778" s="780"/>
      <c r="F778" s="780"/>
      <c r="G778" s="780"/>
      <c r="H778" s="780"/>
      <c r="I778" s="1247"/>
      <c r="J778" s="1248"/>
      <c r="K778" s="1040"/>
      <c r="L778" s="784"/>
      <c r="M778" s="785"/>
      <c r="N778" s="785"/>
      <c r="O778" s="786"/>
      <c r="P778" s="784"/>
      <c r="Q778" s="785"/>
      <c r="R778" s="785"/>
      <c r="S778" s="786"/>
      <c r="T778" s="784"/>
      <c r="U778" s="785"/>
      <c r="V778" s="785"/>
      <c r="W778" s="786"/>
    </row>
    <row r="779" spans="4:23" ht="12.65" customHeight="1">
      <c r="D779" s="780"/>
      <c r="E779" s="780"/>
      <c r="F779" s="780"/>
      <c r="G779" s="780"/>
      <c r="H779" s="780"/>
      <c r="I779" s="1247"/>
      <c r="J779" s="1248"/>
      <c r="K779" s="1039" t="s">
        <v>511</v>
      </c>
      <c r="L779" s="774"/>
      <c r="M779" s="775"/>
      <c r="N779" s="775"/>
      <c r="O779" s="776"/>
      <c r="P779" s="774"/>
      <c r="Q779" s="775"/>
      <c r="R779" s="775"/>
      <c r="S779" s="776"/>
      <c r="T779" s="774"/>
      <c r="U779" s="775"/>
      <c r="V779" s="775"/>
      <c r="W779" s="776"/>
    </row>
    <row r="780" spans="4:23" ht="12.65" customHeight="1">
      <c r="D780" s="780"/>
      <c r="E780" s="780"/>
      <c r="F780" s="780"/>
      <c r="G780" s="780"/>
      <c r="H780" s="780"/>
      <c r="I780" s="1247"/>
      <c r="J780" s="1248"/>
      <c r="K780" s="1040"/>
      <c r="L780" s="784"/>
      <c r="M780" s="785"/>
      <c r="N780" s="785"/>
      <c r="O780" s="786"/>
      <c r="P780" s="784"/>
      <c r="Q780" s="785"/>
      <c r="R780" s="785"/>
      <c r="S780" s="786"/>
      <c r="T780" s="784"/>
      <c r="U780" s="785"/>
      <c r="V780" s="785"/>
      <c r="W780" s="786"/>
    </row>
    <row r="781" spans="4:23" ht="12.65" customHeight="1">
      <c r="D781" s="780"/>
      <c r="E781" s="780"/>
      <c r="F781" s="780"/>
      <c r="G781" s="780"/>
      <c r="H781" s="780"/>
      <c r="I781" s="1247"/>
      <c r="J781" s="1248"/>
      <c r="K781" s="1039" t="s">
        <v>512</v>
      </c>
      <c r="L781" s="774"/>
      <c r="M781" s="775"/>
      <c r="N781" s="775"/>
      <c r="O781" s="776"/>
      <c r="P781" s="774"/>
      <c r="Q781" s="775"/>
      <c r="R781" s="775"/>
      <c r="S781" s="776"/>
      <c r="T781" s="774"/>
      <c r="U781" s="775"/>
      <c r="V781" s="775"/>
      <c r="W781" s="776"/>
    </row>
    <row r="782" spans="4:23" ht="12.65" customHeight="1">
      <c r="D782" s="780"/>
      <c r="E782" s="780"/>
      <c r="F782" s="780"/>
      <c r="G782" s="780"/>
      <c r="H782" s="780"/>
      <c r="I782" s="1247"/>
      <c r="J782" s="1248"/>
      <c r="K782" s="1040"/>
      <c r="L782" s="784"/>
      <c r="M782" s="785"/>
      <c r="N782" s="785"/>
      <c r="O782" s="786"/>
      <c r="P782" s="784"/>
      <c r="Q782" s="785"/>
      <c r="R782" s="785"/>
      <c r="S782" s="786"/>
      <c r="T782" s="784"/>
      <c r="U782" s="785"/>
      <c r="V782" s="785"/>
      <c r="W782" s="786"/>
    </row>
    <row r="783" spans="4:23" ht="12.65" customHeight="1">
      <c r="D783" s="780"/>
      <c r="E783" s="780"/>
      <c r="F783" s="780"/>
      <c r="G783" s="780"/>
      <c r="H783" s="780"/>
      <c r="I783" s="1247"/>
      <c r="J783" s="1248"/>
      <c r="K783" s="1039" t="s">
        <v>513</v>
      </c>
      <c r="L783" s="774"/>
      <c r="M783" s="775"/>
      <c r="N783" s="775"/>
      <c r="O783" s="776"/>
      <c r="P783" s="774"/>
      <c r="Q783" s="775"/>
      <c r="R783" s="775"/>
      <c r="S783" s="776"/>
      <c r="T783" s="774"/>
      <c r="U783" s="775"/>
      <c r="V783" s="775"/>
      <c r="W783" s="776"/>
    </row>
    <row r="784" spans="4:23" ht="12.65" customHeight="1">
      <c r="D784" s="780"/>
      <c r="E784" s="780"/>
      <c r="F784" s="780"/>
      <c r="G784" s="780"/>
      <c r="H784" s="780"/>
      <c r="I784" s="1247"/>
      <c r="J784" s="1248"/>
      <c r="K784" s="1040"/>
      <c r="L784" s="784"/>
      <c r="M784" s="785"/>
      <c r="N784" s="785"/>
      <c r="O784" s="786"/>
      <c r="P784" s="784"/>
      <c r="Q784" s="785"/>
      <c r="R784" s="785"/>
      <c r="S784" s="786"/>
      <c r="T784" s="784"/>
      <c r="U784" s="785"/>
      <c r="V784" s="785"/>
      <c r="W784" s="786"/>
    </row>
    <row r="785" spans="4:23" ht="12.65" customHeight="1">
      <c r="D785" s="780"/>
      <c r="E785" s="780"/>
      <c r="F785" s="780"/>
      <c r="G785" s="780"/>
      <c r="H785" s="780"/>
      <c r="I785" s="1247"/>
      <c r="J785" s="1248"/>
      <c r="K785" s="1039" t="s">
        <v>514</v>
      </c>
      <c r="L785" s="774"/>
      <c r="M785" s="775"/>
      <c r="N785" s="775"/>
      <c r="O785" s="776"/>
      <c r="P785" s="774"/>
      <c r="Q785" s="775"/>
      <c r="R785" s="775"/>
      <c r="S785" s="776"/>
      <c r="T785" s="774"/>
      <c r="U785" s="775"/>
      <c r="V785" s="775"/>
      <c r="W785" s="776"/>
    </row>
    <row r="786" spans="4:23" ht="12.65" customHeight="1">
      <c r="D786" s="780"/>
      <c r="E786" s="780"/>
      <c r="F786" s="780"/>
      <c r="G786" s="780"/>
      <c r="H786" s="780"/>
      <c r="I786" s="1247"/>
      <c r="J786" s="1248"/>
      <c r="K786" s="1040"/>
      <c r="L786" s="784"/>
      <c r="M786" s="785"/>
      <c r="N786" s="785"/>
      <c r="O786" s="786"/>
      <c r="P786" s="784"/>
      <c r="Q786" s="785"/>
      <c r="R786" s="785"/>
      <c r="S786" s="786"/>
      <c r="T786" s="784"/>
      <c r="U786" s="785"/>
      <c r="V786" s="785"/>
      <c r="W786" s="786"/>
    </row>
    <row r="787" spans="4:23" ht="12.65" customHeight="1">
      <c r="D787" s="780"/>
      <c r="E787" s="780"/>
      <c r="F787" s="780"/>
      <c r="G787" s="780"/>
      <c r="H787" s="780"/>
      <c r="I787" s="1247"/>
      <c r="J787" s="1248"/>
      <c r="K787" s="1039" t="s">
        <v>515</v>
      </c>
      <c r="L787" s="774"/>
      <c r="M787" s="775"/>
      <c r="N787" s="775"/>
      <c r="O787" s="776"/>
      <c r="P787" s="774"/>
      <c r="Q787" s="775"/>
      <c r="R787" s="775"/>
      <c r="S787" s="776"/>
      <c r="T787" s="774"/>
      <c r="U787" s="775"/>
      <c r="V787" s="775"/>
      <c r="W787" s="776"/>
    </row>
    <row r="788" spans="4:23" ht="12.65" customHeight="1">
      <c r="D788" s="780"/>
      <c r="E788" s="780"/>
      <c r="F788" s="780"/>
      <c r="G788" s="780"/>
      <c r="H788" s="780"/>
      <c r="I788" s="1247"/>
      <c r="J788" s="1248"/>
      <c r="K788" s="1040"/>
      <c r="L788" s="784"/>
      <c r="M788" s="785"/>
      <c r="N788" s="785"/>
      <c r="O788" s="786"/>
      <c r="P788" s="784"/>
      <c r="Q788" s="785"/>
      <c r="R788" s="785"/>
      <c r="S788" s="786"/>
      <c r="T788" s="784"/>
      <c r="U788" s="785"/>
      <c r="V788" s="785"/>
      <c r="W788" s="786"/>
    </row>
    <row r="789" spans="4:23" ht="12.65" customHeight="1">
      <c r="D789" s="780"/>
      <c r="E789" s="780"/>
      <c r="F789" s="780"/>
      <c r="G789" s="780"/>
      <c r="H789" s="780"/>
      <c r="I789" s="1247"/>
      <c r="J789" s="1248"/>
      <c r="K789" s="1039" t="s">
        <v>516</v>
      </c>
      <c r="L789" s="774"/>
      <c r="M789" s="775"/>
      <c r="N789" s="775"/>
      <c r="O789" s="776"/>
      <c r="P789" s="774"/>
      <c r="Q789" s="775"/>
      <c r="R789" s="775"/>
      <c r="S789" s="776"/>
      <c r="T789" s="774"/>
      <c r="U789" s="775"/>
      <c r="V789" s="775"/>
      <c r="W789" s="776"/>
    </row>
    <row r="790" spans="4:23" ht="12.65" customHeight="1">
      <c r="D790" s="780"/>
      <c r="E790" s="780"/>
      <c r="F790" s="780"/>
      <c r="G790" s="780"/>
      <c r="H790" s="780"/>
      <c r="I790" s="1247"/>
      <c r="J790" s="1248"/>
      <c r="K790" s="1040"/>
      <c r="L790" s="784"/>
      <c r="M790" s="785"/>
      <c r="N790" s="785"/>
      <c r="O790" s="786"/>
      <c r="P790" s="784"/>
      <c r="Q790" s="785"/>
      <c r="R790" s="785"/>
      <c r="S790" s="786"/>
      <c r="T790" s="784"/>
      <c r="U790" s="785"/>
      <c r="V790" s="785"/>
      <c r="W790" s="786"/>
    </row>
    <row r="791" spans="4:23" ht="12.65" customHeight="1">
      <c r="D791" s="780"/>
      <c r="E791" s="780"/>
      <c r="F791" s="780"/>
      <c r="G791" s="780"/>
      <c r="H791" s="780"/>
      <c r="I791" s="1247"/>
      <c r="J791" s="1248"/>
      <c r="K791" s="1039" t="s">
        <v>517</v>
      </c>
      <c r="L791" s="774"/>
      <c r="M791" s="775"/>
      <c r="N791" s="775"/>
      <c r="O791" s="776"/>
      <c r="P791" s="774"/>
      <c r="Q791" s="775"/>
      <c r="R791" s="775"/>
      <c r="S791" s="776"/>
      <c r="T791" s="774"/>
      <c r="U791" s="775"/>
      <c r="V791" s="775"/>
      <c r="W791" s="776"/>
    </row>
    <row r="792" spans="4:23" ht="12.65" customHeight="1">
      <c r="D792" s="780"/>
      <c r="E792" s="780"/>
      <c r="F792" s="780"/>
      <c r="G792" s="780"/>
      <c r="H792" s="780"/>
      <c r="I792" s="1247"/>
      <c r="J792" s="1248"/>
      <c r="K792" s="1040"/>
      <c r="L792" s="784"/>
      <c r="M792" s="785"/>
      <c r="N792" s="785"/>
      <c r="O792" s="786"/>
      <c r="P792" s="784"/>
      <c r="Q792" s="785"/>
      <c r="R792" s="785"/>
      <c r="S792" s="786"/>
      <c r="T792" s="784"/>
      <c r="U792" s="785"/>
      <c r="V792" s="785"/>
      <c r="W792" s="786"/>
    </row>
    <row r="793" spans="4:23" ht="12.65" customHeight="1">
      <c r="D793" s="780"/>
      <c r="E793" s="780"/>
      <c r="F793" s="780"/>
      <c r="G793" s="780"/>
      <c r="H793" s="780"/>
      <c r="I793" s="1247"/>
      <c r="J793" s="1248"/>
      <c r="K793" s="1039" t="s">
        <v>518</v>
      </c>
      <c r="L793" s="774"/>
      <c r="M793" s="775"/>
      <c r="N793" s="775"/>
      <c r="O793" s="776"/>
      <c r="P793" s="774"/>
      <c r="Q793" s="775"/>
      <c r="R793" s="775"/>
      <c r="S793" s="776"/>
      <c r="T793" s="774"/>
      <c r="U793" s="775"/>
      <c r="V793" s="775"/>
      <c r="W793" s="776"/>
    </row>
    <row r="794" spans="4:23" ht="12.65" customHeight="1">
      <c r="D794" s="780"/>
      <c r="E794" s="780"/>
      <c r="F794" s="780"/>
      <c r="G794" s="780"/>
      <c r="H794" s="780"/>
      <c r="I794" s="1247"/>
      <c r="J794" s="1248"/>
      <c r="K794" s="1040"/>
      <c r="L794" s="784"/>
      <c r="M794" s="785"/>
      <c r="N794" s="785"/>
      <c r="O794" s="786"/>
      <c r="P794" s="784"/>
      <c r="Q794" s="785"/>
      <c r="R794" s="785"/>
      <c r="S794" s="786"/>
      <c r="T794" s="784"/>
      <c r="U794" s="785"/>
      <c r="V794" s="785"/>
      <c r="W794" s="786"/>
    </row>
    <row r="795" spans="4:23" ht="12.65" customHeight="1">
      <c r="D795" s="780"/>
      <c r="E795" s="780"/>
      <c r="F795" s="780"/>
      <c r="G795" s="780"/>
      <c r="H795" s="780"/>
      <c r="I795" s="1247"/>
      <c r="J795" s="1248"/>
      <c r="K795" s="1039" t="s">
        <v>519</v>
      </c>
      <c r="L795" s="774"/>
      <c r="M795" s="775"/>
      <c r="N795" s="775"/>
      <c r="O795" s="776"/>
      <c r="P795" s="774"/>
      <c r="Q795" s="775"/>
      <c r="R795" s="775"/>
      <c r="S795" s="776"/>
      <c r="T795" s="774"/>
      <c r="U795" s="775"/>
      <c r="V795" s="775"/>
      <c r="W795" s="776"/>
    </row>
    <row r="796" spans="4:23" ht="12.65" customHeight="1">
      <c r="D796" s="780"/>
      <c r="E796" s="780"/>
      <c r="F796" s="780"/>
      <c r="G796" s="780"/>
      <c r="H796" s="780"/>
      <c r="I796" s="1247"/>
      <c r="J796" s="1248"/>
      <c r="K796" s="1040"/>
      <c r="L796" s="784"/>
      <c r="M796" s="785"/>
      <c r="N796" s="785"/>
      <c r="O796" s="786"/>
      <c r="P796" s="784"/>
      <c r="Q796" s="785"/>
      <c r="R796" s="785"/>
      <c r="S796" s="786"/>
      <c r="T796" s="784"/>
      <c r="U796" s="785"/>
      <c r="V796" s="785"/>
      <c r="W796" s="786"/>
    </row>
    <row r="797" spans="4:23" ht="12.65" customHeight="1">
      <c r="D797" s="780"/>
      <c r="E797" s="780"/>
      <c r="F797" s="780"/>
      <c r="G797" s="780"/>
      <c r="H797" s="780"/>
      <c r="I797" s="1247"/>
      <c r="J797" s="1248"/>
      <c r="K797" s="1039" t="s">
        <v>520</v>
      </c>
      <c r="L797" s="774"/>
      <c r="M797" s="775"/>
      <c r="N797" s="775"/>
      <c r="O797" s="776"/>
      <c r="P797" s="774"/>
      <c r="Q797" s="775"/>
      <c r="R797" s="775"/>
      <c r="S797" s="776"/>
      <c r="T797" s="774"/>
      <c r="U797" s="775"/>
      <c r="V797" s="775"/>
      <c r="W797" s="776"/>
    </row>
    <row r="798" spans="4:23" ht="12.65" customHeight="1">
      <c r="D798" s="780"/>
      <c r="E798" s="780"/>
      <c r="F798" s="780"/>
      <c r="G798" s="780"/>
      <c r="H798" s="780"/>
      <c r="I798" s="1247"/>
      <c r="J798" s="1248"/>
      <c r="K798" s="1040"/>
      <c r="L798" s="784"/>
      <c r="M798" s="785"/>
      <c r="N798" s="785"/>
      <c r="O798" s="786"/>
      <c r="P798" s="784"/>
      <c r="Q798" s="785"/>
      <c r="R798" s="785"/>
      <c r="S798" s="786"/>
      <c r="T798" s="784"/>
      <c r="U798" s="785"/>
      <c r="V798" s="785"/>
      <c r="W798" s="786"/>
    </row>
    <row r="799" spans="4:23" ht="12.65" customHeight="1">
      <c r="D799" s="780"/>
      <c r="E799" s="780"/>
      <c r="F799" s="780"/>
      <c r="G799" s="780"/>
      <c r="H799" s="780"/>
      <c r="I799" s="1247"/>
      <c r="J799" s="1248"/>
      <c r="K799" s="1249" t="s">
        <v>521</v>
      </c>
      <c r="L799" s="774"/>
      <c r="M799" s="775"/>
      <c r="N799" s="775"/>
      <c r="O799" s="776"/>
      <c r="P799" s="774"/>
      <c r="Q799" s="775"/>
      <c r="R799" s="775"/>
      <c r="S799" s="776"/>
      <c r="T799" s="774"/>
      <c r="U799" s="775"/>
      <c r="V799" s="775"/>
      <c r="W799" s="776"/>
    </row>
    <row r="800" spans="4:23" ht="12.65" customHeight="1">
      <c r="D800" s="780"/>
      <c r="E800" s="780"/>
      <c r="F800" s="780"/>
      <c r="G800" s="780"/>
      <c r="H800" s="780"/>
      <c r="I800" s="1247"/>
      <c r="J800" s="1248"/>
      <c r="K800" s="1250"/>
      <c r="L800" s="784"/>
      <c r="M800" s="785"/>
      <c r="N800" s="785"/>
      <c r="O800" s="786"/>
      <c r="P800" s="784"/>
      <c r="Q800" s="785"/>
      <c r="R800" s="785"/>
      <c r="S800" s="786"/>
      <c r="T800" s="784"/>
      <c r="U800" s="785"/>
      <c r="V800" s="785"/>
      <c r="W800" s="786"/>
    </row>
    <row r="801" spans="4:23" ht="12.65" customHeight="1">
      <c r="D801" s="780"/>
      <c r="E801" s="780"/>
      <c r="F801" s="780"/>
      <c r="G801" s="780"/>
      <c r="H801" s="780"/>
      <c r="I801" s="1247"/>
      <c r="J801" s="1248"/>
      <c r="K801" s="1249" t="s">
        <v>1732</v>
      </c>
      <c r="L801" s="774"/>
      <c r="M801" s="775"/>
      <c r="N801" s="775"/>
      <c r="O801" s="776"/>
      <c r="P801" s="774"/>
      <c r="Q801" s="775"/>
      <c r="R801" s="775"/>
      <c r="S801" s="776"/>
      <c r="T801" s="774"/>
      <c r="U801" s="775"/>
      <c r="V801" s="775"/>
      <c r="W801" s="776"/>
    </row>
    <row r="802" spans="4:23" ht="12.65" customHeight="1">
      <c r="D802" s="780"/>
      <c r="E802" s="780"/>
      <c r="F802" s="780"/>
      <c r="G802" s="780"/>
      <c r="H802" s="780"/>
      <c r="I802" s="1247"/>
      <c r="J802" s="1248"/>
      <c r="K802" s="1250"/>
      <c r="L802" s="784"/>
      <c r="M802" s="785"/>
      <c r="N802" s="785"/>
      <c r="O802" s="786"/>
      <c r="P802" s="784"/>
      <c r="Q802" s="785"/>
      <c r="R802" s="785"/>
      <c r="S802" s="786"/>
      <c r="T802" s="784"/>
      <c r="U802" s="785"/>
      <c r="V802" s="785"/>
      <c r="W802" s="786"/>
    </row>
    <row r="803" spans="4:23" ht="12.65" customHeight="1">
      <c r="D803" s="780"/>
      <c r="E803" s="780"/>
      <c r="F803" s="780"/>
      <c r="G803" s="780"/>
      <c r="H803" s="780"/>
      <c r="I803" s="1247"/>
      <c r="J803" s="1248"/>
      <c r="K803" s="1249" t="s">
        <v>1733</v>
      </c>
      <c r="L803" s="774"/>
      <c r="M803" s="775"/>
      <c r="N803" s="775"/>
      <c r="O803" s="776"/>
      <c r="P803" s="774"/>
      <c r="Q803" s="775"/>
      <c r="R803" s="775"/>
      <c r="S803" s="776"/>
      <c r="T803" s="774"/>
      <c r="U803" s="775"/>
      <c r="V803" s="775"/>
      <c r="W803" s="776"/>
    </row>
    <row r="804" spans="4:23" ht="12.65" customHeight="1">
      <c r="D804" s="780"/>
      <c r="E804" s="780"/>
      <c r="F804" s="780"/>
      <c r="G804" s="780"/>
      <c r="H804" s="780"/>
      <c r="I804" s="1247"/>
      <c r="J804" s="1248"/>
      <c r="K804" s="1250"/>
      <c r="L804" s="784"/>
      <c r="M804" s="785"/>
      <c r="N804" s="785"/>
      <c r="O804" s="786"/>
      <c r="P804" s="784"/>
      <c r="Q804" s="785"/>
      <c r="R804" s="785"/>
      <c r="S804" s="786"/>
      <c r="T804" s="784"/>
      <c r="U804" s="785"/>
      <c r="V804" s="785"/>
      <c r="W804" s="786"/>
    </row>
    <row r="805" spans="4:23" ht="12.65" customHeight="1">
      <c r="D805" s="780"/>
      <c r="E805" s="780"/>
      <c r="F805" s="780"/>
      <c r="G805" s="780"/>
      <c r="H805" s="780"/>
      <c r="I805" s="1247"/>
      <c r="J805" s="1248"/>
      <c r="K805" s="1249" t="s">
        <v>1734</v>
      </c>
      <c r="L805" s="774"/>
      <c r="M805" s="775"/>
      <c r="N805" s="775"/>
      <c r="O805" s="776"/>
      <c r="P805" s="774"/>
      <c r="Q805" s="775"/>
      <c r="R805" s="775"/>
      <c r="S805" s="776"/>
      <c r="T805" s="774"/>
      <c r="U805" s="775"/>
      <c r="V805" s="775"/>
      <c r="W805" s="776"/>
    </row>
    <row r="806" spans="4:23" ht="12.65" customHeight="1">
      <c r="D806" s="780"/>
      <c r="E806" s="780"/>
      <c r="F806" s="780"/>
      <c r="G806" s="780"/>
      <c r="H806" s="780"/>
      <c r="I806" s="1247"/>
      <c r="J806" s="1248"/>
      <c r="K806" s="1250"/>
      <c r="L806" s="784"/>
      <c r="M806" s="785"/>
      <c r="N806" s="785"/>
      <c r="O806" s="786"/>
      <c r="P806" s="784"/>
      <c r="Q806" s="785"/>
      <c r="R806" s="785"/>
      <c r="S806" s="786"/>
      <c r="T806" s="784"/>
      <c r="U806" s="785"/>
      <c r="V806" s="785"/>
      <c r="W806" s="786"/>
    </row>
    <row r="807" spans="4:23" ht="12.65" customHeight="1">
      <c r="D807" s="780"/>
      <c r="E807" s="780"/>
      <c r="F807" s="780"/>
      <c r="G807" s="780"/>
      <c r="H807" s="780"/>
      <c r="I807" s="1247"/>
      <c r="J807" s="1248"/>
      <c r="K807" s="1249" t="s">
        <v>1735</v>
      </c>
      <c r="L807" s="774"/>
      <c r="M807" s="775"/>
      <c r="N807" s="775"/>
      <c r="O807" s="776"/>
      <c r="P807" s="774"/>
      <c r="Q807" s="775"/>
      <c r="R807" s="775"/>
      <c r="S807" s="776"/>
      <c r="T807" s="774"/>
      <c r="U807" s="775"/>
      <c r="V807" s="775"/>
      <c r="W807" s="776"/>
    </row>
    <row r="808" spans="4:23" ht="12.65" customHeight="1">
      <c r="D808" s="780"/>
      <c r="E808" s="780"/>
      <c r="F808" s="780"/>
      <c r="G808" s="780"/>
      <c r="H808" s="780"/>
      <c r="I808" s="1247"/>
      <c r="J808" s="1248"/>
      <c r="K808" s="1250"/>
      <c r="L808" s="784"/>
      <c r="M808" s="785"/>
      <c r="N808" s="785"/>
      <c r="O808" s="786"/>
      <c r="P808" s="784"/>
      <c r="Q808" s="785"/>
      <c r="R808" s="785"/>
      <c r="S808" s="786"/>
      <c r="T808" s="784"/>
      <c r="U808" s="785"/>
      <c r="V808" s="785"/>
      <c r="W808" s="786"/>
    </row>
    <row r="809" spans="4:23" ht="12.65" customHeight="1">
      <c r="D809" s="780"/>
      <c r="E809" s="780"/>
      <c r="F809" s="780"/>
      <c r="G809" s="780"/>
      <c r="H809" s="780"/>
      <c r="I809" s="1247"/>
      <c r="J809" s="1248"/>
      <c r="K809" s="1249" t="s">
        <v>1736</v>
      </c>
      <c r="L809" s="774"/>
      <c r="M809" s="775"/>
      <c r="N809" s="775"/>
      <c r="O809" s="776"/>
      <c r="P809" s="774"/>
      <c r="Q809" s="775"/>
      <c r="R809" s="775"/>
      <c r="S809" s="776"/>
      <c r="T809" s="774"/>
      <c r="U809" s="775"/>
      <c r="V809" s="775"/>
      <c r="W809" s="776"/>
    </row>
    <row r="810" spans="4:23" ht="12.65" customHeight="1">
      <c r="D810" s="780"/>
      <c r="E810" s="780"/>
      <c r="F810" s="780"/>
      <c r="G810" s="780"/>
      <c r="H810" s="780"/>
      <c r="I810" s="1247"/>
      <c r="J810" s="1248"/>
      <c r="K810" s="1250"/>
      <c r="L810" s="784"/>
      <c r="M810" s="785"/>
      <c r="N810" s="785"/>
      <c r="O810" s="786"/>
      <c r="P810" s="784"/>
      <c r="Q810" s="785"/>
      <c r="R810" s="785"/>
      <c r="S810" s="786"/>
      <c r="T810" s="784"/>
      <c r="U810" s="785"/>
      <c r="V810" s="785"/>
      <c r="W810" s="786"/>
    </row>
    <row r="811" spans="4:23" ht="12.65" customHeight="1">
      <c r="D811" s="780"/>
      <c r="E811" s="780"/>
      <c r="F811" s="780"/>
      <c r="G811" s="780"/>
      <c r="H811" s="780"/>
      <c r="I811" s="1247"/>
      <c r="J811" s="1248"/>
      <c r="K811" s="1249" t="s">
        <v>1737</v>
      </c>
      <c r="L811" s="774"/>
      <c r="M811" s="775"/>
      <c r="N811" s="775"/>
      <c r="O811" s="776"/>
      <c r="P811" s="774"/>
      <c r="Q811" s="775"/>
      <c r="R811" s="775"/>
      <c r="S811" s="776"/>
      <c r="T811" s="774"/>
      <c r="U811" s="775"/>
      <c r="V811" s="775"/>
      <c r="W811" s="776"/>
    </row>
    <row r="812" spans="4:23" ht="12.65" customHeight="1">
      <c r="D812" s="780"/>
      <c r="E812" s="780"/>
      <c r="F812" s="780"/>
      <c r="G812" s="780"/>
      <c r="H812" s="780"/>
      <c r="I812" s="1247"/>
      <c r="J812" s="1248"/>
      <c r="K812" s="1250"/>
      <c r="L812" s="784"/>
      <c r="M812" s="785"/>
      <c r="N812" s="785"/>
      <c r="O812" s="786"/>
      <c r="P812" s="784"/>
      <c r="Q812" s="785"/>
      <c r="R812" s="785"/>
      <c r="S812" s="786"/>
      <c r="T812" s="784"/>
      <c r="U812" s="785"/>
      <c r="V812" s="785"/>
      <c r="W812" s="786"/>
    </row>
    <row r="813" spans="4:23" ht="16.5" customHeight="1">
      <c r="E813" s="83" t="s">
        <v>916</v>
      </c>
    </row>
    <row r="814" spans="4:23" ht="16.5" customHeight="1">
      <c r="E814" s="83" t="s">
        <v>917</v>
      </c>
    </row>
    <row r="815" spans="4:23" ht="16.5" customHeight="1">
      <c r="E815" s="83" t="s">
        <v>1880</v>
      </c>
    </row>
    <row r="816" spans="4:23" ht="9.65" customHeight="1"/>
    <row r="817" spans="3:24" ht="16.5" customHeight="1">
      <c r="D817" s="32" t="s">
        <v>217</v>
      </c>
    </row>
    <row r="818" spans="3:24" ht="19.5" customHeight="1">
      <c r="D818" s="818" t="s">
        <v>216</v>
      </c>
      <c r="E818" s="789"/>
      <c r="F818" s="789"/>
      <c r="G818" s="789"/>
      <c r="H818" s="789"/>
      <c r="I818" s="789"/>
      <c r="J818" s="789"/>
      <c r="K818" s="789"/>
      <c r="L818" s="789"/>
      <c r="M818" s="789"/>
      <c r="N818" s="817"/>
      <c r="O818" s="781"/>
      <c r="P818" s="838"/>
      <c r="Q818" s="839"/>
    </row>
    <row r="819" spans="3:24" ht="16.5" customHeight="1">
      <c r="E819" s="83" t="s">
        <v>540</v>
      </c>
    </row>
    <row r="820" spans="3:24" ht="16.5" customHeight="1">
      <c r="E820" s="83" t="s">
        <v>1881</v>
      </c>
    </row>
    <row r="821" spans="3:24" ht="16.5" customHeight="1">
      <c r="E821" s="83" t="s">
        <v>1882</v>
      </c>
    </row>
    <row r="822" spans="3:24" ht="16.5" customHeight="1">
      <c r="E822" s="83" t="s">
        <v>218</v>
      </c>
    </row>
    <row r="823" spans="3:24" ht="16.5" customHeight="1">
      <c r="E823" s="83" t="s">
        <v>219</v>
      </c>
    </row>
    <row r="824" spans="3:24" ht="16.5" customHeight="1">
      <c r="E824" s="83" t="s">
        <v>220</v>
      </c>
    </row>
    <row r="825" spans="3:24" ht="16.5" customHeight="1">
      <c r="E825" s="83" t="s">
        <v>221</v>
      </c>
    </row>
    <row r="826" spans="3:24" ht="12" customHeight="1"/>
    <row r="827" spans="3:24" ht="17.5" customHeight="1">
      <c r="P827" s="780" t="s">
        <v>812</v>
      </c>
      <c r="Q827" s="780"/>
      <c r="R827" s="780"/>
      <c r="S827" s="792">
        <f>$Q$11</f>
        <v>0</v>
      </c>
      <c r="T827" s="792"/>
      <c r="U827" s="792"/>
      <c r="V827" s="792"/>
      <c r="W827" s="792"/>
      <c r="X827" s="792"/>
    </row>
    <row r="828" spans="3:24" ht="16.5" customHeight="1">
      <c r="C828" s="31" t="s">
        <v>919</v>
      </c>
    </row>
    <row r="829" spans="3:24" ht="16.5" customHeight="1">
      <c r="D829" s="32" t="s">
        <v>238</v>
      </c>
    </row>
    <row r="830" spans="3:24" ht="16.5" customHeight="1">
      <c r="D830" s="787" t="s">
        <v>206</v>
      </c>
      <c r="E830" s="787"/>
      <c r="F830" s="787"/>
      <c r="G830" s="787"/>
      <c r="H830" s="787"/>
      <c r="I830" s="787"/>
      <c r="J830" s="787"/>
      <c r="K830" s="833" t="s">
        <v>161</v>
      </c>
      <c r="L830" s="833"/>
      <c r="M830" s="833"/>
      <c r="N830" s="826" t="s">
        <v>240</v>
      </c>
      <c r="O830" s="826"/>
      <c r="P830" s="826"/>
      <c r="Q830" s="826"/>
      <c r="R830" s="826"/>
      <c r="S830" s="826"/>
      <c r="T830" s="826"/>
      <c r="U830" s="826"/>
      <c r="V830" s="826"/>
    </row>
    <row r="831" spans="3:24" ht="50.5" customHeight="1">
      <c r="D831" s="791" t="s">
        <v>243</v>
      </c>
      <c r="E831" s="787"/>
      <c r="F831" s="787"/>
      <c r="G831" s="787"/>
      <c r="H831" s="787"/>
      <c r="I831" s="787"/>
      <c r="J831" s="818"/>
      <c r="K831" s="869"/>
      <c r="L831" s="869"/>
      <c r="M831" s="941"/>
      <c r="N831" s="1242"/>
      <c r="O831" s="1243"/>
      <c r="P831" s="1243"/>
      <c r="Q831" s="1243"/>
      <c r="R831" s="1243"/>
      <c r="S831" s="1243"/>
      <c r="T831" s="1243"/>
      <c r="U831" s="1243"/>
      <c r="V831" s="1244"/>
    </row>
    <row r="832" spans="3:24" ht="49" customHeight="1">
      <c r="D832" s="791" t="s">
        <v>239</v>
      </c>
      <c r="E832" s="787"/>
      <c r="F832" s="787"/>
      <c r="G832" s="787"/>
      <c r="H832" s="787"/>
      <c r="I832" s="787"/>
      <c r="J832" s="818"/>
      <c r="K832" s="869"/>
      <c r="L832" s="869"/>
      <c r="M832" s="941"/>
      <c r="N832" s="1242"/>
      <c r="O832" s="1243"/>
      <c r="P832" s="1243"/>
      <c r="Q832" s="1243"/>
      <c r="R832" s="1243"/>
      <c r="S832" s="1243"/>
      <c r="T832" s="1243"/>
      <c r="U832" s="1243"/>
      <c r="V832" s="1244"/>
    </row>
    <row r="833" spans="4:24" ht="9.65" customHeight="1"/>
    <row r="834" spans="4:24" ht="16.5" customHeight="1">
      <c r="D834" s="32" t="s">
        <v>241</v>
      </c>
    </row>
    <row r="835" spans="4:24" ht="16.5" customHeight="1">
      <c r="D835" s="787" t="s">
        <v>206</v>
      </c>
      <c r="E835" s="787"/>
      <c r="F835" s="787"/>
      <c r="G835" s="787"/>
      <c r="H835" s="787"/>
      <c r="I835" s="787"/>
      <c r="J835" s="787"/>
      <c r="K835" s="833" t="s">
        <v>161</v>
      </c>
      <c r="L835" s="833"/>
      <c r="M835" s="833"/>
      <c r="N835" s="826" t="s">
        <v>240</v>
      </c>
      <c r="O835" s="826"/>
      <c r="P835" s="826"/>
      <c r="Q835" s="826"/>
      <c r="R835" s="826"/>
      <c r="S835" s="826"/>
      <c r="T835" s="826"/>
      <c r="U835" s="826"/>
      <c r="V835" s="826"/>
    </row>
    <row r="836" spans="4:24" ht="50.5" customHeight="1">
      <c r="D836" s="791" t="s">
        <v>243</v>
      </c>
      <c r="E836" s="787"/>
      <c r="F836" s="787"/>
      <c r="G836" s="787"/>
      <c r="H836" s="787"/>
      <c r="I836" s="787"/>
      <c r="J836" s="818"/>
      <c r="K836" s="869"/>
      <c r="L836" s="869"/>
      <c r="M836" s="941"/>
      <c r="N836" s="1242"/>
      <c r="O836" s="1243"/>
      <c r="P836" s="1243"/>
      <c r="Q836" s="1243"/>
      <c r="R836" s="1243"/>
      <c r="S836" s="1243"/>
      <c r="T836" s="1243"/>
      <c r="U836" s="1243"/>
      <c r="V836" s="1244"/>
    </row>
    <row r="837" spans="4:24" ht="50.5" customHeight="1">
      <c r="D837" s="791" t="s">
        <v>239</v>
      </c>
      <c r="E837" s="787"/>
      <c r="F837" s="787"/>
      <c r="G837" s="787"/>
      <c r="H837" s="787"/>
      <c r="I837" s="787"/>
      <c r="J837" s="818"/>
      <c r="K837" s="869"/>
      <c r="L837" s="869"/>
      <c r="M837" s="941"/>
      <c r="N837" s="1242"/>
      <c r="O837" s="1243"/>
      <c r="P837" s="1243"/>
      <c r="Q837" s="1243"/>
      <c r="R837" s="1243"/>
      <c r="S837" s="1243"/>
      <c r="T837" s="1243"/>
      <c r="U837" s="1243"/>
      <c r="V837" s="1244"/>
    </row>
    <row r="838" spans="4:24" ht="9.65" customHeight="1"/>
    <row r="839" spans="4:24" ht="16.5" customHeight="1">
      <c r="D839" s="32" t="s">
        <v>242</v>
      </c>
    </row>
    <row r="840" spans="4:24" ht="16.5" customHeight="1">
      <c r="D840" s="787" t="s">
        <v>206</v>
      </c>
      <c r="E840" s="787"/>
      <c r="F840" s="787"/>
      <c r="G840" s="787"/>
      <c r="H840" s="787"/>
      <c r="I840" s="787"/>
      <c r="J840" s="787"/>
      <c r="K840" s="833" t="s">
        <v>161</v>
      </c>
      <c r="L840" s="833"/>
      <c r="M840" s="833"/>
      <c r="N840" s="826" t="s">
        <v>240</v>
      </c>
      <c r="O840" s="826"/>
      <c r="P840" s="826"/>
      <c r="Q840" s="826"/>
      <c r="R840" s="826"/>
      <c r="S840" s="826"/>
      <c r="T840" s="826"/>
      <c r="U840" s="826"/>
      <c r="V840" s="826"/>
    </row>
    <row r="841" spans="4:24" ht="50.5" customHeight="1">
      <c r="D841" s="791" t="s">
        <v>243</v>
      </c>
      <c r="E841" s="787"/>
      <c r="F841" s="787"/>
      <c r="G841" s="787"/>
      <c r="H841" s="787"/>
      <c r="I841" s="787"/>
      <c r="J841" s="818"/>
      <c r="K841" s="869"/>
      <c r="L841" s="869"/>
      <c r="M841" s="941"/>
      <c r="N841" s="1242"/>
      <c r="O841" s="1243"/>
      <c r="P841" s="1243"/>
      <c r="Q841" s="1243"/>
      <c r="R841" s="1243"/>
      <c r="S841" s="1243"/>
      <c r="T841" s="1243"/>
      <c r="U841" s="1243"/>
      <c r="V841" s="1244"/>
    </row>
    <row r="842" spans="4:24" ht="50.5" customHeight="1">
      <c r="D842" s="791" t="s">
        <v>239</v>
      </c>
      <c r="E842" s="787"/>
      <c r="F842" s="787"/>
      <c r="G842" s="787"/>
      <c r="H842" s="787"/>
      <c r="I842" s="787"/>
      <c r="J842" s="818"/>
      <c r="K842" s="869"/>
      <c r="L842" s="869"/>
      <c r="M842" s="941"/>
      <c r="N842" s="1242"/>
      <c r="O842" s="1243"/>
      <c r="P842" s="1243"/>
      <c r="Q842" s="1243"/>
      <c r="R842" s="1243"/>
      <c r="S842" s="1243"/>
      <c r="T842" s="1243"/>
      <c r="U842" s="1243"/>
      <c r="V842" s="1244"/>
    </row>
    <row r="843" spans="4:24" ht="16.5" customHeight="1">
      <c r="E843" s="83" t="s">
        <v>244</v>
      </c>
    </row>
    <row r="844" spans="4:24" ht="16.5" customHeight="1">
      <c r="E844" s="83" t="s">
        <v>541</v>
      </c>
    </row>
    <row r="845" spans="4:24" ht="16.5" customHeight="1">
      <c r="E845" s="83" t="s">
        <v>245</v>
      </c>
    </row>
    <row r="846" spans="4:24" ht="16.5" customHeight="1">
      <c r="E846" s="83" t="s">
        <v>246</v>
      </c>
    </row>
    <row r="847" spans="4:24" ht="16.5" customHeight="1">
      <c r="E847" s="83" t="s">
        <v>247</v>
      </c>
      <c r="P847" s="895" t="s">
        <v>1262</v>
      </c>
      <c r="Q847" s="896"/>
      <c r="R847" s="896"/>
      <c r="S847" s="1518"/>
      <c r="T847" s="1518"/>
      <c r="U847" s="1518"/>
      <c r="V847" s="1519"/>
      <c r="W847" s="1519"/>
      <c r="X847" s="1347"/>
    </row>
    <row r="848" spans="4:24" ht="16.5" customHeight="1">
      <c r="E848" s="83" t="s">
        <v>248</v>
      </c>
    </row>
    <row r="849" spans="2:19" ht="16.5" customHeight="1">
      <c r="E849" s="83" t="s">
        <v>249</v>
      </c>
    </row>
    <row r="850" spans="2:19" ht="16.5" customHeight="1">
      <c r="E850" s="83" t="s">
        <v>250</v>
      </c>
    </row>
    <row r="851" spans="2:19" ht="16.5" customHeight="1">
      <c r="E851" s="83" t="s">
        <v>251</v>
      </c>
    </row>
    <row r="852" spans="2:19" ht="9.65" customHeight="1"/>
    <row r="853" spans="2:19" ht="16.5" customHeight="1">
      <c r="B853" s="302" t="s">
        <v>920</v>
      </c>
    </row>
    <row r="854" spans="2:19" ht="16.5" customHeight="1">
      <c r="C854" s="31" t="s">
        <v>925</v>
      </c>
    </row>
    <row r="855" spans="2:19" ht="16.5" customHeight="1">
      <c r="D855" s="816"/>
      <c r="E855" s="865"/>
      <c r="F855" s="817"/>
      <c r="G855" s="833" t="s">
        <v>253</v>
      </c>
      <c r="H855" s="833"/>
      <c r="I855" s="833"/>
      <c r="J855" s="844"/>
      <c r="K855" s="844" t="s">
        <v>254</v>
      </c>
      <c r="L855" s="844"/>
      <c r="M855" s="844"/>
      <c r="N855" s="844"/>
      <c r="O855" s="833" t="s">
        <v>255</v>
      </c>
      <c r="P855" s="833"/>
      <c r="Q855" s="833"/>
      <c r="R855" s="844"/>
    </row>
    <row r="856" spans="2:19" ht="19" customHeight="1">
      <c r="D856" s="816" t="s">
        <v>921</v>
      </c>
      <c r="E856" s="865"/>
      <c r="F856" s="789"/>
      <c r="G856" s="1234"/>
      <c r="H856" s="1235"/>
      <c r="I856" s="1236"/>
      <c r="J856" s="342" t="s">
        <v>252</v>
      </c>
      <c r="K856" s="1237"/>
      <c r="L856" s="1238"/>
      <c r="M856" s="1238"/>
      <c r="N856" s="1239"/>
      <c r="O856" s="1515"/>
      <c r="P856" s="1516"/>
      <c r="Q856" s="1516"/>
      <c r="R856" s="1517"/>
    </row>
    <row r="857" spans="2:19" ht="19" customHeight="1">
      <c r="D857" s="816" t="s">
        <v>922</v>
      </c>
      <c r="E857" s="865"/>
      <c r="F857" s="789"/>
      <c r="G857" s="1234"/>
      <c r="H857" s="1235"/>
      <c r="I857" s="1236"/>
      <c r="J857" s="342" t="s">
        <v>252</v>
      </c>
      <c r="K857" s="1234"/>
      <c r="L857" s="1235"/>
      <c r="M857" s="1236"/>
      <c r="N857" s="343" t="s">
        <v>252</v>
      </c>
      <c r="O857" s="1240">
        <f t="shared" ref="O857" si="6">G857-K857</f>
        <v>0</v>
      </c>
      <c r="P857" s="1241"/>
      <c r="Q857" s="1241"/>
      <c r="R857" s="343" t="s">
        <v>252</v>
      </c>
    </row>
    <row r="858" spans="2:19" ht="16.5" customHeight="1">
      <c r="E858" s="83" t="s">
        <v>923</v>
      </c>
    </row>
    <row r="859" spans="2:19" ht="9.65" customHeight="1"/>
    <row r="860" spans="2:19" ht="16.5" customHeight="1">
      <c r="C860" s="31" t="s">
        <v>1761</v>
      </c>
    </row>
    <row r="861" spans="2:19" ht="16.5" customHeight="1">
      <c r="D861" s="844"/>
      <c r="E861" s="844"/>
      <c r="F861" s="844"/>
      <c r="G861" s="833" t="s">
        <v>256</v>
      </c>
      <c r="H861" s="833"/>
      <c r="I861" s="833"/>
      <c r="J861" s="833"/>
      <c r="K861" s="827" t="s">
        <v>1801</v>
      </c>
      <c r="L861" s="827"/>
      <c r="M861" s="827"/>
      <c r="N861" s="827"/>
      <c r="O861" s="827"/>
      <c r="P861" s="827"/>
      <c r="Q861" s="827"/>
      <c r="R861" s="827"/>
      <c r="S861" s="827"/>
    </row>
    <row r="862" spans="2:19" ht="18.649999999999999" customHeight="1">
      <c r="D862" s="816" t="s">
        <v>921</v>
      </c>
      <c r="E862" s="865"/>
      <c r="F862" s="789"/>
      <c r="G862" s="848"/>
      <c r="H862" s="848"/>
      <c r="I862" s="848"/>
      <c r="J862" s="801"/>
      <c r="K862" s="1487"/>
      <c r="L862" s="1488"/>
      <c r="M862" s="1488"/>
      <c r="N862" s="1488"/>
      <c r="O862" s="1488"/>
      <c r="P862" s="1488"/>
      <c r="Q862" s="1488"/>
      <c r="R862" s="1488"/>
      <c r="S862" s="1489"/>
    </row>
    <row r="863" spans="2:19" ht="18.649999999999999" customHeight="1">
      <c r="D863" s="816" t="s">
        <v>922</v>
      </c>
      <c r="E863" s="865"/>
      <c r="F863" s="789"/>
      <c r="G863" s="848"/>
      <c r="H863" s="848"/>
      <c r="I863" s="848"/>
      <c r="J863" s="801"/>
      <c r="K863" s="1487"/>
      <c r="L863" s="1488"/>
      <c r="M863" s="1488"/>
      <c r="N863" s="1488"/>
      <c r="O863" s="1488"/>
      <c r="P863" s="1488"/>
      <c r="Q863" s="1488"/>
      <c r="R863" s="1488"/>
      <c r="S863" s="1489"/>
    </row>
    <row r="864" spans="2:19" ht="25" customHeight="1">
      <c r="D864" s="1497" t="s">
        <v>257</v>
      </c>
      <c r="E864" s="1498"/>
      <c r="F864" s="1499"/>
      <c r="G864" s="848"/>
      <c r="H864" s="848"/>
      <c r="I864" s="848"/>
      <c r="J864" s="801"/>
      <c r="K864" s="1487"/>
      <c r="L864" s="1488"/>
      <c r="M864" s="1488"/>
      <c r="N864" s="1488"/>
      <c r="O864" s="1488"/>
      <c r="P864" s="1488"/>
      <c r="Q864" s="1488"/>
      <c r="R864" s="1488"/>
      <c r="S864" s="1489"/>
    </row>
    <row r="865" spans="3:24" ht="16.5" customHeight="1">
      <c r="E865" s="83" t="s">
        <v>924</v>
      </c>
    </row>
    <row r="866" spans="3:24" ht="11.5" customHeight="1"/>
    <row r="867" spans="3:24" ht="17.5" customHeight="1">
      <c r="P867" s="780" t="s">
        <v>812</v>
      </c>
      <c r="Q867" s="780"/>
      <c r="R867" s="780"/>
      <c r="S867" s="792">
        <f>$Q$11</f>
        <v>0</v>
      </c>
      <c r="T867" s="792"/>
      <c r="U867" s="792"/>
      <c r="V867" s="792"/>
      <c r="W867" s="792"/>
      <c r="X867" s="792"/>
    </row>
    <row r="868" spans="3:24" ht="16.5" customHeight="1">
      <c r="C868" s="31" t="s">
        <v>926</v>
      </c>
    </row>
    <row r="869" spans="3:24" ht="19.5" customHeight="1">
      <c r="D869" s="818" t="s">
        <v>1263</v>
      </c>
      <c r="E869" s="789"/>
      <c r="F869" s="789"/>
      <c r="G869" s="789"/>
      <c r="H869" s="789"/>
      <c r="I869" s="789"/>
      <c r="J869" s="817"/>
      <c r="K869" s="941"/>
      <c r="L869" s="942"/>
      <c r="M869" s="859"/>
      <c r="N869" s="859"/>
      <c r="O869" s="860"/>
    </row>
    <row r="870" spans="3:24" ht="16.5" customHeight="1">
      <c r="E870" s="358" t="s">
        <v>522</v>
      </c>
    </row>
    <row r="871" spans="3:24" ht="16.5" customHeight="1">
      <c r="D871" s="812" t="s">
        <v>258</v>
      </c>
      <c r="E871" s="812"/>
      <c r="F871" s="812"/>
      <c r="G871" s="787" t="s">
        <v>259</v>
      </c>
      <c r="H871" s="787"/>
      <c r="I871" s="787"/>
      <c r="J871" s="787"/>
      <c r="K871" s="1064" t="s">
        <v>260</v>
      </c>
      <c r="L871" s="1047"/>
      <c r="M871" s="806"/>
      <c r="N871" s="1503" t="s">
        <v>261</v>
      </c>
      <c r="O871" s="1504"/>
      <c r="P871" s="1504"/>
      <c r="Q871" s="1505"/>
      <c r="R871" s="1506" t="s">
        <v>262</v>
      </c>
      <c r="S871" s="1507"/>
      <c r="T871" s="1508"/>
    </row>
    <row r="872" spans="3:24" ht="16.5" customHeight="1">
      <c r="D872" s="827"/>
      <c r="E872" s="827"/>
      <c r="F872" s="827"/>
      <c r="G872" s="827"/>
      <c r="H872" s="827"/>
      <c r="I872" s="827"/>
      <c r="J872" s="827"/>
      <c r="K872" s="1132"/>
      <c r="L872" s="1133"/>
      <c r="M872" s="1134"/>
      <c r="N872" s="1509" t="s">
        <v>523</v>
      </c>
      <c r="O872" s="1510"/>
      <c r="P872" s="1510"/>
      <c r="Q872" s="1511"/>
      <c r="R872" s="1512" t="s">
        <v>524</v>
      </c>
      <c r="S872" s="1513"/>
      <c r="T872" s="1514"/>
    </row>
    <row r="873" spans="3:24" ht="15.65" customHeight="1">
      <c r="D873" s="1484"/>
      <c r="E873" s="1484"/>
      <c r="F873" s="1484"/>
      <c r="G873" s="1484"/>
      <c r="H873" s="1484"/>
      <c r="I873" s="1484"/>
      <c r="J873" s="1484"/>
      <c r="K873" s="1484"/>
      <c r="L873" s="1484"/>
      <c r="M873" s="1484"/>
      <c r="N873" s="1490"/>
      <c r="O873" s="1491"/>
      <c r="P873" s="1492"/>
      <c r="Q873" s="679" t="s">
        <v>121</v>
      </c>
      <c r="R873" s="1493"/>
      <c r="S873" s="1494"/>
      <c r="T873" s="1495"/>
    </row>
    <row r="874" spans="3:24" ht="15.65" customHeight="1">
      <c r="D874" s="1484"/>
      <c r="E874" s="1484"/>
      <c r="F874" s="1484"/>
      <c r="G874" s="1484"/>
      <c r="H874" s="1484"/>
      <c r="I874" s="1484"/>
      <c r="J874" s="1484"/>
      <c r="K874" s="1484"/>
      <c r="L874" s="1484"/>
      <c r="M874" s="1484"/>
      <c r="N874" s="680"/>
      <c r="O874" s="681"/>
      <c r="P874" s="682"/>
      <c r="Q874" s="683"/>
      <c r="R874" s="1500"/>
      <c r="S874" s="1501"/>
      <c r="T874" s="1502"/>
    </row>
    <row r="875" spans="3:24" ht="15.65" customHeight="1">
      <c r="D875" s="1484"/>
      <c r="E875" s="1484"/>
      <c r="F875" s="1484"/>
      <c r="G875" s="1484"/>
      <c r="H875" s="1484"/>
      <c r="I875" s="1484"/>
      <c r="J875" s="1484"/>
      <c r="K875" s="1484"/>
      <c r="L875" s="1484"/>
      <c r="M875" s="1484"/>
      <c r="N875" s="1490"/>
      <c r="O875" s="1491"/>
      <c r="P875" s="1492"/>
      <c r="Q875" s="679" t="s">
        <v>121</v>
      </c>
      <c r="R875" s="1493"/>
      <c r="S875" s="1494"/>
      <c r="T875" s="1495"/>
    </row>
    <row r="876" spans="3:24" ht="15.65" customHeight="1">
      <c r="D876" s="1484"/>
      <c r="E876" s="1484"/>
      <c r="F876" s="1484"/>
      <c r="G876" s="1484"/>
      <c r="H876" s="1484"/>
      <c r="I876" s="1484"/>
      <c r="J876" s="1484"/>
      <c r="K876" s="1484"/>
      <c r="L876" s="1484"/>
      <c r="M876" s="1484"/>
      <c r="N876" s="680"/>
      <c r="O876" s="681"/>
      <c r="P876" s="682"/>
      <c r="Q876" s="683"/>
      <c r="R876" s="1500"/>
      <c r="S876" s="1501"/>
      <c r="T876" s="1502"/>
    </row>
    <row r="877" spans="3:24" ht="15.65" customHeight="1">
      <c r="D877" s="1484"/>
      <c r="E877" s="1484"/>
      <c r="F877" s="1484"/>
      <c r="G877" s="1484"/>
      <c r="H877" s="1484"/>
      <c r="I877" s="1484"/>
      <c r="J877" s="1484"/>
      <c r="K877" s="1484"/>
      <c r="L877" s="1484"/>
      <c r="M877" s="1484"/>
      <c r="N877" s="1490"/>
      <c r="O877" s="1491"/>
      <c r="P877" s="1492"/>
      <c r="Q877" s="679" t="s">
        <v>121</v>
      </c>
      <c r="R877" s="1493"/>
      <c r="S877" s="1494"/>
      <c r="T877" s="1495"/>
    </row>
    <row r="878" spans="3:24" ht="15.65" customHeight="1">
      <c r="D878" s="1484"/>
      <c r="E878" s="1484"/>
      <c r="F878" s="1484"/>
      <c r="G878" s="1484"/>
      <c r="H878" s="1484"/>
      <c r="I878" s="1484"/>
      <c r="J878" s="1484"/>
      <c r="K878" s="1484"/>
      <c r="L878" s="1484"/>
      <c r="M878" s="1484"/>
      <c r="N878" s="680"/>
      <c r="O878" s="681"/>
      <c r="P878" s="682"/>
      <c r="Q878" s="683"/>
      <c r="R878" s="1500"/>
      <c r="S878" s="1501"/>
      <c r="T878" s="1502"/>
    </row>
    <row r="879" spans="3:24" ht="16.5" customHeight="1">
      <c r="E879" s="83" t="s">
        <v>1556</v>
      </c>
    </row>
    <row r="880" spans="3:24" ht="9.65" customHeight="1"/>
    <row r="881" spans="3:17" ht="16.5" customHeight="1">
      <c r="C881" s="31" t="s">
        <v>1557</v>
      </c>
    </row>
    <row r="882" spans="3:17" ht="18.649999999999999" customHeight="1">
      <c r="D882" s="812" t="s">
        <v>263</v>
      </c>
      <c r="E882" s="812"/>
      <c r="F882" s="812"/>
      <c r="G882" s="812"/>
      <c r="H882" s="812"/>
      <c r="I882" s="684" t="s">
        <v>19</v>
      </c>
      <c r="J882" s="685"/>
      <c r="K882" s="212" t="s">
        <v>20</v>
      </c>
      <c r="L882" s="685"/>
      <c r="M882" s="212" t="s">
        <v>21</v>
      </c>
      <c r="N882" s="235"/>
      <c r="O882" s="343" t="s">
        <v>22</v>
      </c>
    </row>
    <row r="883" spans="3:17" ht="18.649999999999999" customHeight="1">
      <c r="D883" s="303" t="s">
        <v>1558</v>
      </c>
      <c r="E883" s="30"/>
      <c r="F883" s="30"/>
      <c r="G883" s="30"/>
      <c r="H883" s="30"/>
      <c r="I883" s="781"/>
      <c r="J883" s="782"/>
      <c r="K883" s="838"/>
      <c r="L883" s="838"/>
      <c r="M883" s="839"/>
    </row>
    <row r="884" spans="3:17" ht="16.5" customHeight="1">
      <c r="E884" s="358" t="s">
        <v>265</v>
      </c>
    </row>
    <row r="885" spans="3:17" ht="16.5" customHeight="1">
      <c r="D885" s="303"/>
      <c r="E885" s="30"/>
      <c r="F885" s="1064" t="s">
        <v>264</v>
      </c>
      <c r="G885" s="795"/>
      <c r="H885" s="795"/>
      <c r="I885" s="795"/>
      <c r="J885" s="795"/>
      <c r="K885" s="876"/>
      <c r="L885" s="1231" t="s">
        <v>927</v>
      </c>
      <c r="M885" s="1232"/>
      <c r="N885" s="1232"/>
      <c r="O885" s="1232"/>
      <c r="P885" s="1232"/>
      <c r="Q885" s="1233"/>
    </row>
    <row r="886" spans="3:17" ht="18.649999999999999" customHeight="1">
      <c r="D886" s="816" t="s">
        <v>921</v>
      </c>
      <c r="E886" s="865"/>
      <c r="F886" s="598"/>
      <c r="G886" s="342" t="s">
        <v>20</v>
      </c>
      <c r="H886" s="598"/>
      <c r="I886" s="342" t="s">
        <v>21</v>
      </c>
      <c r="J886" s="598"/>
      <c r="K886" s="342" t="s">
        <v>22</v>
      </c>
      <c r="L886" s="598"/>
      <c r="M886" s="342" t="s">
        <v>20</v>
      </c>
      <c r="N886" s="598"/>
      <c r="O886" s="342" t="s">
        <v>21</v>
      </c>
      <c r="P886" s="598"/>
      <c r="Q886" s="343" t="s">
        <v>22</v>
      </c>
    </row>
    <row r="887" spans="3:17" ht="18.649999999999999" customHeight="1">
      <c r="D887" s="816" t="s">
        <v>922</v>
      </c>
      <c r="E887" s="865"/>
      <c r="F887" s="598"/>
      <c r="G887" s="342" t="s">
        <v>20</v>
      </c>
      <c r="H887" s="598"/>
      <c r="I887" s="342" t="s">
        <v>21</v>
      </c>
      <c r="J887" s="598"/>
      <c r="K887" s="342" t="s">
        <v>22</v>
      </c>
      <c r="L887" s="598"/>
      <c r="M887" s="342" t="s">
        <v>20</v>
      </c>
      <c r="N887" s="598"/>
      <c r="O887" s="342" t="s">
        <v>21</v>
      </c>
      <c r="P887" s="598"/>
      <c r="Q887" s="343" t="s">
        <v>22</v>
      </c>
    </row>
    <row r="888" spans="3:17" ht="16.5" customHeight="1">
      <c r="E888" s="83" t="s">
        <v>1559</v>
      </c>
    </row>
    <row r="889" spans="3:17" ht="9.65" customHeight="1"/>
    <row r="890" spans="3:17" ht="16.5" customHeight="1">
      <c r="C890" s="31" t="s">
        <v>1505</v>
      </c>
    </row>
    <row r="891" spans="3:17" ht="29.5" customHeight="1">
      <c r="D891" s="827" t="s">
        <v>266</v>
      </c>
      <c r="E891" s="827"/>
      <c r="F891" s="827"/>
      <c r="G891" s="827"/>
      <c r="H891" s="827"/>
      <c r="I891" s="921" t="s">
        <v>267</v>
      </c>
      <c r="J891" s="921"/>
      <c r="K891" s="1069" t="s">
        <v>268</v>
      </c>
      <c r="L891" s="1069"/>
      <c r="M891" s="1496"/>
      <c r="N891" s="1069" t="s">
        <v>1883</v>
      </c>
      <c r="O891" s="1069"/>
      <c r="P891" s="1496"/>
      <c r="Q891" s="827"/>
    </row>
    <row r="892" spans="3:17" ht="18.649999999999999" customHeight="1">
      <c r="D892" s="1230"/>
      <c r="E892" s="1230"/>
      <c r="F892" s="1230"/>
      <c r="G892" s="1230"/>
      <c r="H892" s="1230"/>
      <c r="I892" s="1478"/>
      <c r="J892" s="1227"/>
      <c r="K892" s="1227"/>
      <c r="L892" s="1227"/>
      <c r="M892" s="1228"/>
      <c r="N892" s="1229"/>
      <c r="O892" s="1229"/>
      <c r="P892" s="1230"/>
      <c r="Q892" s="841"/>
    </row>
    <row r="893" spans="3:17" ht="18.649999999999999" customHeight="1">
      <c r="D893" s="1230"/>
      <c r="E893" s="1230"/>
      <c r="F893" s="1230"/>
      <c r="G893" s="1230"/>
      <c r="H893" s="1230"/>
      <c r="I893" s="1478"/>
      <c r="J893" s="1227"/>
      <c r="K893" s="1227"/>
      <c r="L893" s="1227"/>
      <c r="M893" s="1228"/>
      <c r="N893" s="1229"/>
      <c r="O893" s="1229"/>
      <c r="P893" s="1230"/>
      <c r="Q893" s="841"/>
    </row>
    <row r="894" spans="3:17" ht="18.649999999999999" customHeight="1">
      <c r="D894" s="1230"/>
      <c r="E894" s="1230"/>
      <c r="F894" s="1230"/>
      <c r="G894" s="1230"/>
      <c r="H894" s="1230"/>
      <c r="I894" s="1478"/>
      <c r="J894" s="1227"/>
      <c r="K894" s="1227"/>
      <c r="L894" s="1227"/>
      <c r="M894" s="1228"/>
      <c r="N894" s="1229"/>
      <c r="O894" s="1229"/>
      <c r="P894" s="1230"/>
      <c r="Q894" s="841"/>
    </row>
    <row r="895" spans="3:17" ht="18.649999999999999" customHeight="1">
      <c r="D895" s="1230"/>
      <c r="E895" s="1230"/>
      <c r="F895" s="1230"/>
      <c r="G895" s="1230"/>
      <c r="H895" s="1230"/>
      <c r="I895" s="1478"/>
      <c r="J895" s="1227"/>
      <c r="K895" s="1227"/>
      <c r="L895" s="1227"/>
      <c r="M895" s="1228"/>
      <c r="N895" s="1229"/>
      <c r="O895" s="1229"/>
      <c r="P895" s="1230"/>
      <c r="Q895" s="841"/>
    </row>
    <row r="896" spans="3:17" ht="18.649999999999999" customHeight="1">
      <c r="D896" s="1230"/>
      <c r="E896" s="1230"/>
      <c r="F896" s="1230"/>
      <c r="G896" s="1230"/>
      <c r="H896" s="1230"/>
      <c r="I896" s="1478"/>
      <c r="J896" s="1227"/>
      <c r="K896" s="1227"/>
      <c r="L896" s="1227"/>
      <c r="M896" s="1228"/>
      <c r="N896" s="1229"/>
      <c r="O896" s="1229"/>
      <c r="P896" s="1230"/>
      <c r="Q896" s="841"/>
    </row>
    <row r="897" spans="3:19" ht="16.5" customHeight="1">
      <c r="E897" s="83" t="s">
        <v>269</v>
      </c>
    </row>
    <row r="898" spans="3:19" ht="16.5" customHeight="1">
      <c r="E898" s="83" t="s">
        <v>1560</v>
      </c>
    </row>
    <row r="899" spans="3:19" ht="16.5" customHeight="1">
      <c r="E899" s="83" t="s">
        <v>709</v>
      </c>
    </row>
    <row r="900" spans="3:19" ht="9.65" customHeight="1">
      <c r="E900" s="83"/>
    </row>
    <row r="901" spans="3:19" ht="16.5" customHeight="1">
      <c r="C901" s="31" t="s">
        <v>929</v>
      </c>
    </row>
    <row r="902" spans="3:19" ht="31" customHeight="1">
      <c r="D902" s="921" t="s">
        <v>930</v>
      </c>
      <c r="E902" s="833"/>
      <c r="F902" s="833"/>
      <c r="G902" s="833"/>
      <c r="H902" s="921" t="s">
        <v>1884</v>
      </c>
      <c r="I902" s="833"/>
      <c r="J902" s="833"/>
      <c r="K902" s="833"/>
      <c r="L902" s="874" t="s">
        <v>267</v>
      </c>
      <c r="M902" s="844"/>
      <c r="N902" s="1497" t="s">
        <v>932</v>
      </c>
      <c r="O902" s="1498"/>
      <c r="P902" s="1498"/>
      <c r="Q902" s="1498"/>
      <c r="R902" s="1065" t="s">
        <v>270</v>
      </c>
      <c r="S902" s="1065"/>
    </row>
    <row r="903" spans="3:19" ht="19" customHeight="1">
      <c r="D903" s="885"/>
      <c r="E903" s="885"/>
      <c r="F903" s="885"/>
      <c r="G903" s="885"/>
      <c r="H903" s="885"/>
      <c r="I903" s="885"/>
      <c r="J903" s="885"/>
      <c r="K903" s="885"/>
      <c r="L903" s="1224"/>
      <c r="M903" s="1225"/>
      <c r="N903" s="1226"/>
      <c r="O903" s="863"/>
      <c r="P903" s="863"/>
      <c r="Q903" s="863"/>
      <c r="R903" s="863"/>
      <c r="S903" s="863"/>
    </row>
    <row r="904" spans="3:19" ht="19" customHeight="1">
      <c r="D904" s="885"/>
      <c r="E904" s="885"/>
      <c r="F904" s="885"/>
      <c r="G904" s="885"/>
      <c r="H904" s="885"/>
      <c r="I904" s="885"/>
      <c r="J904" s="885"/>
      <c r="K904" s="885"/>
      <c r="L904" s="1224"/>
      <c r="M904" s="1225"/>
      <c r="N904" s="1226"/>
      <c r="O904" s="863"/>
      <c r="P904" s="863"/>
      <c r="Q904" s="863"/>
      <c r="R904" s="863"/>
      <c r="S904" s="863"/>
    </row>
    <row r="905" spans="3:19" ht="19" customHeight="1">
      <c r="D905" s="885"/>
      <c r="E905" s="885"/>
      <c r="F905" s="885"/>
      <c r="G905" s="885"/>
      <c r="H905" s="885"/>
      <c r="I905" s="885"/>
      <c r="J905" s="885"/>
      <c r="K905" s="885"/>
      <c r="L905" s="1224"/>
      <c r="M905" s="1225"/>
      <c r="N905" s="1226"/>
      <c r="O905" s="863"/>
      <c r="P905" s="863"/>
      <c r="Q905" s="863"/>
      <c r="R905" s="863"/>
      <c r="S905" s="863"/>
    </row>
    <row r="906" spans="3:19" ht="19" customHeight="1">
      <c r="D906" s="885"/>
      <c r="E906" s="885"/>
      <c r="F906" s="885"/>
      <c r="G906" s="885"/>
      <c r="H906" s="885"/>
      <c r="I906" s="885"/>
      <c r="J906" s="885"/>
      <c r="K906" s="885"/>
      <c r="L906" s="1224"/>
      <c r="M906" s="1225"/>
      <c r="N906" s="1226"/>
      <c r="O906" s="863"/>
      <c r="P906" s="863"/>
      <c r="Q906" s="863"/>
      <c r="R906" s="863"/>
      <c r="S906" s="863"/>
    </row>
    <row r="907" spans="3:19" ht="19" customHeight="1">
      <c r="D907" s="885"/>
      <c r="E907" s="885"/>
      <c r="F907" s="885"/>
      <c r="G907" s="885"/>
      <c r="H907" s="885"/>
      <c r="I907" s="885"/>
      <c r="J907" s="885"/>
      <c r="K907" s="885"/>
      <c r="L907" s="1224"/>
      <c r="M907" s="1225"/>
      <c r="N907" s="1226"/>
      <c r="O907" s="863"/>
      <c r="P907" s="863"/>
      <c r="Q907" s="863"/>
      <c r="R907" s="863"/>
      <c r="S907" s="863"/>
    </row>
    <row r="908" spans="3:19" ht="19" customHeight="1">
      <c r="D908" s="1381"/>
      <c r="E908" s="1396"/>
      <c r="F908" s="1396"/>
      <c r="G908" s="1382"/>
      <c r="H908" s="1381"/>
      <c r="I908" s="1396"/>
      <c r="J908" s="1396"/>
      <c r="K908" s="1382"/>
      <c r="L908" s="1568"/>
      <c r="M908" s="1224"/>
      <c r="N908" s="1569"/>
      <c r="O908" s="1570"/>
      <c r="P908" s="1570"/>
      <c r="Q908" s="1571"/>
      <c r="R908" s="1152"/>
      <c r="S908" s="881"/>
    </row>
    <row r="909" spans="3:19" ht="19" customHeight="1">
      <c r="D909" s="885"/>
      <c r="E909" s="885"/>
      <c r="F909" s="885"/>
      <c r="G909" s="885"/>
      <c r="H909" s="885"/>
      <c r="I909" s="885"/>
      <c r="J909" s="885"/>
      <c r="K909" s="885"/>
      <c r="L909" s="1224"/>
      <c r="M909" s="1225"/>
      <c r="N909" s="1226"/>
      <c r="O909" s="863"/>
      <c r="P909" s="863"/>
      <c r="Q909" s="863"/>
      <c r="R909" s="863"/>
      <c r="S909" s="863"/>
    </row>
    <row r="910" spans="3:19" ht="19" customHeight="1">
      <c r="D910" s="885"/>
      <c r="E910" s="885"/>
      <c r="F910" s="885"/>
      <c r="G910" s="885"/>
      <c r="H910" s="885"/>
      <c r="I910" s="885"/>
      <c r="J910" s="885"/>
      <c r="K910" s="885"/>
      <c r="L910" s="1224"/>
      <c r="M910" s="1225"/>
      <c r="N910" s="1226"/>
      <c r="O910" s="863"/>
      <c r="P910" s="863"/>
      <c r="Q910" s="863"/>
      <c r="R910" s="863"/>
      <c r="S910" s="863"/>
    </row>
    <row r="911" spans="3:19" ht="16.5" customHeight="1">
      <c r="E911" s="83" t="s">
        <v>933</v>
      </c>
    </row>
    <row r="912" spans="3:19" ht="9.65" customHeight="1">
      <c r="E912" s="83"/>
    </row>
    <row r="913" spans="1:24" ht="16.5" customHeight="1">
      <c r="C913" s="31" t="s">
        <v>1352</v>
      </c>
    </row>
    <row r="914" spans="1:24" ht="16.5" customHeight="1">
      <c r="D914" s="787" t="s">
        <v>934</v>
      </c>
      <c r="E914" s="787"/>
      <c r="F914" s="848"/>
      <c r="G914" s="848"/>
      <c r="H914" s="848"/>
      <c r="I914" s="848"/>
      <c r="J914" s="848"/>
      <c r="K914" s="848"/>
      <c r="L914" s="848"/>
      <c r="M914" s="848"/>
      <c r="N914" s="848"/>
    </row>
    <row r="915" spans="1:24" ht="16.5" customHeight="1">
      <c r="D915" s="787" t="s">
        <v>935</v>
      </c>
      <c r="E915" s="787"/>
      <c r="F915" s="848"/>
      <c r="G915" s="848"/>
      <c r="H915" s="848"/>
      <c r="I915" s="848"/>
      <c r="J915" s="848"/>
      <c r="K915" s="848"/>
      <c r="L915" s="848"/>
      <c r="M915" s="848"/>
      <c r="N915" s="848"/>
    </row>
    <row r="916" spans="1:24" ht="16.5" customHeight="1">
      <c r="D916" s="787" t="s">
        <v>936</v>
      </c>
      <c r="E916" s="787"/>
      <c r="F916" s="844" t="s">
        <v>940</v>
      </c>
      <c r="G916" s="833"/>
      <c r="H916" s="844"/>
      <c r="I916" s="833" t="s">
        <v>941</v>
      </c>
      <c r="J916" s="833"/>
      <c r="K916" s="844"/>
      <c r="L916" s="833" t="s">
        <v>942</v>
      </c>
      <c r="M916" s="833"/>
      <c r="N916" s="844"/>
    </row>
    <row r="917" spans="1:24" ht="16.5" customHeight="1">
      <c r="D917" s="787"/>
      <c r="E917" s="787"/>
      <c r="F917" s="305" t="s">
        <v>937</v>
      </c>
      <c r="G917" s="235"/>
      <c r="H917" s="342" t="s">
        <v>939</v>
      </c>
      <c r="I917" s="1196"/>
      <c r="J917" s="1197"/>
      <c r="K917" s="789" t="s">
        <v>939</v>
      </c>
      <c r="L917" s="1196"/>
      <c r="M917" s="1197"/>
      <c r="N917" s="817" t="s">
        <v>939</v>
      </c>
    </row>
    <row r="918" spans="1:24" ht="16.5" customHeight="1">
      <c r="D918" s="787"/>
      <c r="E918" s="787"/>
      <c r="F918" s="305" t="s">
        <v>938</v>
      </c>
      <c r="G918" s="235"/>
      <c r="H918" s="342" t="s">
        <v>939</v>
      </c>
      <c r="I918" s="1198"/>
      <c r="J918" s="1199"/>
      <c r="K918" s="789"/>
      <c r="L918" s="1198"/>
      <c r="M918" s="1199"/>
      <c r="N918" s="817"/>
    </row>
    <row r="919" spans="1:24" ht="12" customHeight="1">
      <c r="E919" s="83"/>
    </row>
    <row r="920" spans="1:24" ht="16.5" customHeight="1">
      <c r="P920" s="780" t="s">
        <v>978</v>
      </c>
      <c r="Q920" s="780"/>
      <c r="R920" s="780"/>
      <c r="S920" s="792">
        <f>$Q$11</f>
        <v>0</v>
      </c>
      <c r="T920" s="792"/>
      <c r="U920" s="792"/>
      <c r="V920" s="792"/>
      <c r="W920" s="792"/>
      <c r="X920" s="792"/>
    </row>
    <row r="921" spans="1:24" ht="16.5" customHeight="1">
      <c r="A921" s="591" t="s">
        <v>271</v>
      </c>
    </row>
    <row r="922" spans="1:24" ht="16.5" customHeight="1">
      <c r="B922" s="302" t="s">
        <v>778</v>
      </c>
    </row>
    <row r="923" spans="1:24" ht="16.5" customHeight="1">
      <c r="C923" s="31" t="s">
        <v>1264</v>
      </c>
    </row>
    <row r="924" spans="1:24" ht="16.5" customHeight="1">
      <c r="C924" s="31"/>
      <c r="D924" s="875" t="s">
        <v>739</v>
      </c>
      <c r="E924" s="914"/>
      <c r="F924" s="914"/>
      <c r="G924" s="914"/>
      <c r="H924" s="914"/>
      <c r="I924" s="827" t="s">
        <v>740</v>
      </c>
      <c r="J924" s="1129"/>
      <c r="K924" s="1129"/>
      <c r="L924" s="1129"/>
      <c r="M924" s="1204" t="s">
        <v>73</v>
      </c>
      <c r="N924" s="1205"/>
      <c r="O924" s="1205"/>
      <c r="P924" s="1206"/>
    </row>
    <row r="925" spans="1:24" ht="25" customHeight="1">
      <c r="D925" s="1202"/>
      <c r="E925" s="1203"/>
      <c r="F925" s="1203"/>
      <c r="G925" s="1203"/>
      <c r="H925" s="1203"/>
      <c r="I925" s="909"/>
      <c r="J925" s="814"/>
      <c r="K925" s="814"/>
      <c r="L925" s="815"/>
      <c r="M925" s="1221"/>
      <c r="N925" s="1222"/>
      <c r="O925" s="1222"/>
      <c r="P925" s="1223"/>
    </row>
    <row r="926" spans="1:24" ht="16.5" customHeight="1">
      <c r="E926" s="83" t="s">
        <v>272</v>
      </c>
    </row>
    <row r="927" spans="1:24" ht="6.65" customHeight="1"/>
    <row r="928" spans="1:24" ht="16.5" customHeight="1">
      <c r="C928" s="31" t="s">
        <v>632</v>
      </c>
    </row>
    <row r="929" spans="3:18" ht="31" customHeight="1">
      <c r="D929" s="1213" t="s">
        <v>273</v>
      </c>
      <c r="E929" s="1214"/>
      <c r="F929" s="1214"/>
      <c r="G929" s="1214"/>
      <c r="H929" s="1215"/>
      <c r="I929" s="874" t="s">
        <v>274</v>
      </c>
      <c r="J929" s="844"/>
      <c r="K929" s="844"/>
      <c r="L929" s="844"/>
      <c r="M929" s="874" t="s">
        <v>275</v>
      </c>
      <c r="N929" s="844"/>
      <c r="O929" s="844"/>
      <c r="P929" s="780"/>
    </row>
    <row r="930" spans="3:18" ht="13.5" customHeight="1">
      <c r="D930" s="1216" t="s">
        <v>276</v>
      </c>
      <c r="E930" s="1217"/>
      <c r="F930" s="1217"/>
      <c r="G930" s="1217"/>
      <c r="H930" s="1218"/>
      <c r="I930" s="1129"/>
      <c r="J930" s="1129"/>
      <c r="K930" s="1129"/>
      <c r="L930" s="1129"/>
      <c r="M930" s="1129"/>
      <c r="N930" s="1129"/>
      <c r="O930" s="1129"/>
      <c r="P930" s="1129"/>
    </row>
    <row r="931" spans="3:18" ht="25" customHeight="1">
      <c r="D931" s="1219"/>
      <c r="E931" s="1220"/>
      <c r="F931" s="1220"/>
      <c r="G931" s="1220"/>
      <c r="H931" s="1220"/>
      <c r="I931" s="1207"/>
      <c r="J931" s="1208"/>
      <c r="K931" s="1208"/>
      <c r="L931" s="1209"/>
      <c r="M931" s="1210"/>
      <c r="N931" s="814"/>
      <c r="O931" s="814"/>
      <c r="P931" s="815"/>
    </row>
    <row r="932" spans="3:18" ht="16.5" customHeight="1">
      <c r="E932" s="83" t="s">
        <v>272</v>
      </c>
    </row>
    <row r="933" spans="3:18" ht="6.65" customHeight="1"/>
    <row r="934" spans="3:18" ht="16.5" customHeight="1">
      <c r="C934" s="31" t="s">
        <v>943</v>
      </c>
    </row>
    <row r="935" spans="3:18" ht="16.5" customHeight="1">
      <c r="D935" s="32" t="s">
        <v>277</v>
      </c>
    </row>
    <row r="936" spans="3:18" ht="33" customHeight="1">
      <c r="D936" s="874" t="s">
        <v>278</v>
      </c>
      <c r="E936" s="844"/>
      <c r="F936" s="844"/>
      <c r="G936" s="844"/>
      <c r="H936" s="844"/>
      <c r="I936" s="1213" t="s">
        <v>279</v>
      </c>
      <c r="J936" s="1214"/>
      <c r="K936" s="1214"/>
      <c r="L936" s="1214"/>
      <c r="M936" s="1214"/>
      <c r="N936" s="874" t="s">
        <v>1265</v>
      </c>
      <c r="O936" s="844"/>
      <c r="P936" s="844"/>
      <c r="Q936" s="844"/>
      <c r="R936" s="844"/>
    </row>
    <row r="937" spans="3:18" ht="12.65" customHeight="1">
      <c r="D937" s="961"/>
      <c r="E937" s="961"/>
      <c r="F937" s="961"/>
      <c r="G937" s="961"/>
      <c r="H937" s="961"/>
      <c r="I937" s="1560" t="s">
        <v>280</v>
      </c>
      <c r="J937" s="1561"/>
      <c r="K937" s="1561"/>
      <c r="L937" s="1561"/>
      <c r="M937" s="1561"/>
      <c r="N937" s="961"/>
      <c r="O937" s="961"/>
      <c r="P937" s="961"/>
      <c r="Q937" s="961"/>
      <c r="R937" s="1114"/>
    </row>
    <row r="938" spans="3:18" ht="24.65" customHeight="1">
      <c r="D938" s="848"/>
      <c r="E938" s="962"/>
      <c r="F938" s="962"/>
      <c r="G938" s="962"/>
      <c r="H938" s="962"/>
      <c r="I938" s="1211"/>
      <c r="J938" s="1212"/>
      <c r="K938" s="1212"/>
      <c r="L938" s="1212"/>
      <c r="M938" s="1212"/>
      <c r="N938" s="1200"/>
      <c r="O938" s="1201"/>
      <c r="P938" s="1201"/>
      <c r="Q938" s="1201"/>
      <c r="R938" s="686" t="s">
        <v>597</v>
      </c>
    </row>
    <row r="939" spans="3:18" ht="16.5" customHeight="1">
      <c r="E939" s="83" t="s">
        <v>281</v>
      </c>
    </row>
    <row r="940" spans="3:18" ht="7" customHeight="1"/>
    <row r="941" spans="3:18" ht="16.5" customHeight="1">
      <c r="D941" s="32" t="s">
        <v>1766</v>
      </c>
    </row>
    <row r="942" spans="3:18" ht="31" customHeight="1">
      <c r="D942" s="1091" t="s">
        <v>284</v>
      </c>
      <c r="E942" s="1572"/>
      <c r="F942" s="1572"/>
      <c r="G942" s="1573"/>
      <c r="H942" s="1583" t="s">
        <v>282</v>
      </c>
      <c r="I942" s="1584"/>
      <c r="J942" s="1584"/>
      <c r="K942" s="1585"/>
      <c r="L942" s="1091" t="s">
        <v>283</v>
      </c>
      <c r="M942" s="1572"/>
      <c r="N942" s="1573"/>
      <c r="O942" s="1586" t="s">
        <v>944</v>
      </c>
      <c r="P942" s="1587"/>
      <c r="Q942" s="1587"/>
      <c r="R942" s="1588"/>
    </row>
    <row r="943" spans="3:18" ht="14.15" customHeight="1">
      <c r="D943" s="1574"/>
      <c r="E943" s="948"/>
      <c r="F943" s="948"/>
      <c r="G943" s="949"/>
      <c r="H943" s="1589" t="s">
        <v>286</v>
      </c>
      <c r="I943" s="1590"/>
      <c r="J943" s="1590"/>
      <c r="K943" s="1591"/>
      <c r="L943" s="1574"/>
      <c r="M943" s="948"/>
      <c r="N943" s="949"/>
      <c r="O943" s="1562" t="s">
        <v>285</v>
      </c>
      <c r="P943" s="1562"/>
      <c r="Q943" s="1562"/>
      <c r="R943" s="1563"/>
    </row>
    <row r="944" spans="3:18" ht="25" customHeight="1">
      <c r="D944" s="1575"/>
      <c r="E944" s="962"/>
      <c r="F944" s="962"/>
      <c r="G944" s="962"/>
      <c r="H944" s="1564"/>
      <c r="I944" s="1229"/>
      <c r="J944" s="1229"/>
      <c r="K944" s="1565"/>
      <c r="L944" s="1576"/>
      <c r="M944" s="962"/>
      <c r="N944" s="962"/>
      <c r="O944" s="1566"/>
      <c r="P944" s="1567"/>
      <c r="Q944" s="1567"/>
      <c r="R944" s="687" t="s">
        <v>121</v>
      </c>
    </row>
    <row r="945" spans="2:24" ht="16.5" customHeight="1">
      <c r="E945" s="83" t="s">
        <v>287</v>
      </c>
    </row>
    <row r="946" spans="2:24" ht="7" customHeight="1"/>
    <row r="947" spans="2:24" ht="16.5" customHeight="1">
      <c r="D947" s="32" t="s">
        <v>288</v>
      </c>
    </row>
    <row r="948" spans="2:24" ht="16.5" customHeight="1">
      <c r="D948" s="812" t="s">
        <v>289</v>
      </c>
      <c r="E948" s="812"/>
      <c r="F948" s="827" t="s">
        <v>290</v>
      </c>
      <c r="G948" s="827"/>
      <c r="H948" s="827"/>
      <c r="I948" s="827"/>
      <c r="J948" s="827"/>
      <c r="K948" s="827"/>
      <c r="L948" s="827"/>
      <c r="M948" s="827" t="s">
        <v>291</v>
      </c>
      <c r="N948" s="827"/>
      <c r="O948" s="827"/>
      <c r="P948" s="827"/>
    </row>
    <row r="949" spans="2:24" ht="24.65" customHeight="1">
      <c r="D949" s="848"/>
      <c r="E949" s="801"/>
      <c r="F949" s="1577"/>
      <c r="G949" s="1578"/>
      <c r="H949" s="1578"/>
      <c r="I949" s="1578"/>
      <c r="J949" s="1578"/>
      <c r="K949" s="1578"/>
      <c r="L949" s="1579"/>
      <c r="M949" s="1580"/>
      <c r="N949" s="1581"/>
      <c r="O949" s="1581"/>
      <c r="P949" s="1582"/>
    </row>
    <row r="950" spans="2:24" ht="16.5" customHeight="1">
      <c r="E950" s="83" t="s">
        <v>292</v>
      </c>
    </row>
    <row r="951" spans="2:24" ht="9.65" customHeight="1"/>
    <row r="952" spans="2:24" ht="17.5" customHeight="1">
      <c r="P952" s="780" t="s">
        <v>812</v>
      </c>
      <c r="Q952" s="780"/>
      <c r="R952" s="780"/>
      <c r="S952" s="792">
        <f>$Q$11</f>
        <v>0</v>
      </c>
      <c r="T952" s="792"/>
      <c r="U952" s="792"/>
      <c r="V952" s="792"/>
      <c r="W952" s="792"/>
      <c r="X952" s="792"/>
    </row>
    <row r="953" spans="2:24" ht="9.65" customHeight="1"/>
    <row r="954" spans="2:24" ht="16.5" customHeight="1">
      <c r="B954" s="302" t="s">
        <v>945</v>
      </c>
    </row>
    <row r="955" spans="2:24" ht="16.5" customHeight="1">
      <c r="C955" s="31" t="s">
        <v>1767</v>
      </c>
    </row>
    <row r="956" spans="2:24" ht="16.5" customHeight="1">
      <c r="C956" s="31"/>
      <c r="D956" s="816" t="s">
        <v>946</v>
      </c>
      <c r="E956" s="865"/>
      <c r="F956" s="937"/>
      <c r="G956" s="1041"/>
      <c r="H956" s="1041"/>
      <c r="I956" s="1041"/>
      <c r="J956" s="688" t="s">
        <v>829</v>
      </c>
    </row>
    <row r="957" spans="2:24" ht="15" customHeight="1">
      <c r="C957" s="31"/>
      <c r="D957" s="32" t="s">
        <v>1768</v>
      </c>
    </row>
    <row r="958" spans="2:24" ht="19" customHeight="1">
      <c r="D958" s="401" t="s">
        <v>293</v>
      </c>
      <c r="E958" s="401"/>
      <c r="F958" s="401"/>
      <c r="G958" s="1163" t="s">
        <v>947</v>
      </c>
      <c r="H958" s="1079"/>
      <c r="I958" s="1079"/>
      <c r="J958" s="1080"/>
      <c r="K958" s="1163" t="s">
        <v>948</v>
      </c>
      <c r="L958" s="1079"/>
      <c r="M958" s="1079"/>
      <c r="N958" s="1080"/>
      <c r="O958" s="1163" t="s">
        <v>294</v>
      </c>
      <c r="P958" s="1079"/>
      <c r="Q958" s="1079"/>
      <c r="R958" s="1080"/>
    </row>
    <row r="959" spans="2:24" ht="19" customHeight="1">
      <c r="D959" s="1190" t="s">
        <v>951</v>
      </c>
      <c r="E959" s="1191"/>
      <c r="F959" s="1192"/>
      <c r="G959" s="1193"/>
      <c r="H959" s="1194"/>
      <c r="I959" s="1195"/>
      <c r="J959" s="324" t="s">
        <v>121</v>
      </c>
      <c r="K959" s="1193"/>
      <c r="L959" s="1194"/>
      <c r="M959" s="1195"/>
      <c r="N959" s="324" t="s">
        <v>121</v>
      </c>
      <c r="O959" s="1193"/>
      <c r="P959" s="1194"/>
      <c r="Q959" s="1195"/>
      <c r="R959" s="689" t="s">
        <v>121</v>
      </c>
    </row>
    <row r="960" spans="2:24" ht="19" customHeight="1">
      <c r="D960" s="303" t="s">
        <v>949</v>
      </c>
      <c r="E960" s="349"/>
      <c r="F960" s="690"/>
      <c r="G960" s="967"/>
      <c r="H960" s="968"/>
      <c r="I960" s="969"/>
      <c r="J960" s="658" t="s">
        <v>121</v>
      </c>
      <c r="K960" s="967"/>
      <c r="L960" s="968"/>
      <c r="M960" s="969"/>
      <c r="N960" s="658" t="s">
        <v>121</v>
      </c>
      <c r="O960" s="967"/>
      <c r="P960" s="968"/>
      <c r="Q960" s="969"/>
      <c r="R960" s="691" t="s">
        <v>121</v>
      </c>
    </row>
    <row r="961" spans="3:19" ht="19" customHeight="1">
      <c r="D961" s="1375" t="s">
        <v>950</v>
      </c>
      <c r="E961" s="1167" t="s">
        <v>954</v>
      </c>
      <c r="F961" s="1168"/>
      <c r="G961" s="1178"/>
      <c r="H961" s="1179"/>
      <c r="I961" s="1180"/>
      <c r="J961" s="692" t="s">
        <v>121</v>
      </c>
      <c r="K961" s="1178"/>
      <c r="L961" s="1179"/>
      <c r="M961" s="1180"/>
      <c r="N961" s="692" t="s">
        <v>121</v>
      </c>
      <c r="O961" s="1178"/>
      <c r="P961" s="1179"/>
      <c r="Q961" s="1180"/>
      <c r="R961" s="691" t="s">
        <v>121</v>
      </c>
    </row>
    <row r="962" spans="3:19" ht="19" customHeight="1">
      <c r="D962" s="1556"/>
      <c r="E962" s="1181" t="s">
        <v>955</v>
      </c>
      <c r="F962" s="1182"/>
      <c r="G962" s="1178"/>
      <c r="H962" s="1179"/>
      <c r="I962" s="1180"/>
      <c r="J962" s="693" t="s">
        <v>121</v>
      </c>
      <c r="K962" s="1178"/>
      <c r="L962" s="1179"/>
      <c r="M962" s="1180"/>
      <c r="N962" s="693" t="s">
        <v>121</v>
      </c>
      <c r="O962" s="1178"/>
      <c r="P962" s="1179"/>
      <c r="Q962" s="1180"/>
      <c r="R962" s="694" t="s">
        <v>121</v>
      </c>
    </row>
    <row r="963" spans="3:19" ht="19" customHeight="1">
      <c r="D963" s="1556"/>
      <c r="E963" s="1181" t="s">
        <v>956</v>
      </c>
      <c r="F963" s="1182"/>
      <c r="G963" s="1178"/>
      <c r="H963" s="1179"/>
      <c r="I963" s="1180"/>
      <c r="J963" s="693" t="s">
        <v>121</v>
      </c>
      <c r="K963" s="1178"/>
      <c r="L963" s="1179"/>
      <c r="M963" s="1180"/>
      <c r="N963" s="693" t="s">
        <v>121</v>
      </c>
      <c r="O963" s="1178"/>
      <c r="P963" s="1179"/>
      <c r="Q963" s="1180"/>
      <c r="R963" s="694" t="s">
        <v>121</v>
      </c>
    </row>
    <row r="964" spans="3:19" ht="19" customHeight="1">
      <c r="D964" s="1557"/>
      <c r="E964" s="1558" t="s">
        <v>957</v>
      </c>
      <c r="F964" s="1559"/>
      <c r="G964" s="1178"/>
      <c r="H964" s="1179"/>
      <c r="I964" s="1180"/>
      <c r="J964" s="695" t="s">
        <v>121</v>
      </c>
      <c r="K964" s="1178"/>
      <c r="L964" s="1179"/>
      <c r="M964" s="1180"/>
      <c r="N964" s="695" t="s">
        <v>121</v>
      </c>
      <c r="O964" s="1178"/>
      <c r="P964" s="1179"/>
      <c r="Q964" s="1180"/>
      <c r="R964" s="668" t="s">
        <v>121</v>
      </c>
    </row>
    <row r="965" spans="3:19" ht="19" customHeight="1">
      <c r="D965" s="1169" t="s">
        <v>296</v>
      </c>
      <c r="E965" s="1167" t="s">
        <v>952</v>
      </c>
      <c r="F965" s="1168"/>
      <c r="G965" s="1187"/>
      <c r="H965" s="1188"/>
      <c r="I965" s="1189"/>
      <c r="J965" s="692" t="s">
        <v>121</v>
      </c>
      <c r="K965" s="1187"/>
      <c r="L965" s="1188"/>
      <c r="M965" s="1189"/>
      <c r="N965" s="692" t="s">
        <v>121</v>
      </c>
      <c r="O965" s="1187"/>
      <c r="P965" s="1188"/>
      <c r="Q965" s="1189"/>
      <c r="R965" s="691" t="s">
        <v>121</v>
      </c>
    </row>
    <row r="966" spans="3:19" ht="16.5" customHeight="1">
      <c r="C966" s="31"/>
      <c r="D966" s="1170"/>
      <c r="E966" s="1181" t="s">
        <v>953</v>
      </c>
      <c r="F966" s="1182"/>
      <c r="G966" s="1172"/>
      <c r="H966" s="1173"/>
      <c r="I966" s="1174"/>
      <c r="J966" s="693" t="s">
        <v>121</v>
      </c>
      <c r="K966" s="1172"/>
      <c r="L966" s="1173"/>
      <c r="M966" s="1174"/>
      <c r="N966" s="693" t="s">
        <v>121</v>
      </c>
      <c r="O966" s="1172"/>
      <c r="P966" s="1173"/>
      <c r="Q966" s="1174"/>
      <c r="R966" s="694" t="s">
        <v>121</v>
      </c>
    </row>
    <row r="967" spans="3:19" ht="19" customHeight="1">
      <c r="D967" s="1170"/>
      <c r="E967" s="1183"/>
      <c r="F967" s="1184"/>
      <c r="G967" s="1172"/>
      <c r="H967" s="1173"/>
      <c r="I967" s="1174"/>
      <c r="J967" s="693" t="s">
        <v>121</v>
      </c>
      <c r="K967" s="1172"/>
      <c r="L967" s="1173"/>
      <c r="M967" s="1174"/>
      <c r="N967" s="693" t="s">
        <v>121</v>
      </c>
      <c r="O967" s="1172"/>
      <c r="P967" s="1173"/>
      <c r="Q967" s="1174"/>
      <c r="R967" s="694" t="s">
        <v>121</v>
      </c>
    </row>
    <row r="968" spans="3:19" ht="19" customHeight="1">
      <c r="D968" s="1171"/>
      <c r="E968" s="1185"/>
      <c r="F968" s="1186"/>
      <c r="G968" s="1175"/>
      <c r="H968" s="1176"/>
      <c r="I968" s="1177"/>
      <c r="J968" s="695" t="s">
        <v>121</v>
      </c>
      <c r="K968" s="1175"/>
      <c r="L968" s="1176"/>
      <c r="M968" s="1177"/>
      <c r="N968" s="695" t="s">
        <v>121</v>
      </c>
      <c r="O968" s="1175"/>
      <c r="P968" s="1176"/>
      <c r="Q968" s="1177"/>
      <c r="R968" s="668" t="s">
        <v>121</v>
      </c>
    </row>
    <row r="969" spans="3:19" ht="16.5" customHeight="1">
      <c r="E969" s="83" t="s">
        <v>1561</v>
      </c>
    </row>
    <row r="970" spans="3:19" ht="12" customHeight="1">
      <c r="E970" s="83"/>
    </row>
    <row r="971" spans="3:19" ht="16.5" customHeight="1">
      <c r="C971" s="31" t="s">
        <v>958</v>
      </c>
    </row>
    <row r="972" spans="3:19" ht="19" customHeight="1">
      <c r="D972" s="787"/>
      <c r="E972" s="787"/>
      <c r="F972" s="787"/>
      <c r="G972" s="875" t="s">
        <v>297</v>
      </c>
      <c r="H972" s="1157"/>
      <c r="I972" s="875" t="s">
        <v>298</v>
      </c>
      <c r="J972" s="1157"/>
      <c r="K972" s="816" t="s">
        <v>309</v>
      </c>
      <c r="L972" s="866"/>
      <c r="M972" s="942"/>
      <c r="N972" s="1019"/>
      <c r="O972" s="1019"/>
      <c r="P972" s="1019"/>
      <c r="Q972" s="1019"/>
      <c r="R972" s="1019"/>
      <c r="S972" s="1151"/>
    </row>
    <row r="973" spans="3:19" ht="16.5" customHeight="1">
      <c r="D973" s="787"/>
      <c r="E973" s="787"/>
      <c r="F973" s="787"/>
      <c r="G973" s="1158"/>
      <c r="H973" s="1159"/>
      <c r="I973" s="1158"/>
      <c r="J973" s="1159"/>
      <c r="K973" s="1160" t="s">
        <v>299</v>
      </c>
      <c r="L973" s="1161"/>
      <c r="M973" s="1161"/>
      <c r="N973" s="1161" t="s">
        <v>300</v>
      </c>
      <c r="O973" s="1161"/>
      <c r="P973" s="1161"/>
      <c r="Q973" s="1161" t="s">
        <v>301</v>
      </c>
      <c r="R973" s="1161"/>
      <c r="S973" s="1162"/>
    </row>
    <row r="974" spans="3:19" ht="19" customHeight="1">
      <c r="D974" s="844" t="s">
        <v>959</v>
      </c>
      <c r="E974" s="844"/>
      <c r="F974" s="844"/>
      <c r="G974" s="848"/>
      <c r="H974" s="848"/>
      <c r="I974" s="848"/>
      <c r="J974" s="848"/>
      <c r="K974" s="1154"/>
      <c r="L974" s="1155"/>
      <c r="M974" s="1155"/>
      <c r="N974" s="1155"/>
      <c r="O974" s="1155"/>
      <c r="P974" s="1155"/>
      <c r="Q974" s="1155"/>
      <c r="R974" s="1155"/>
      <c r="S974" s="1156"/>
    </row>
    <row r="975" spans="3:19" ht="16.5" customHeight="1">
      <c r="E975" s="83" t="s">
        <v>962</v>
      </c>
    </row>
    <row r="976" spans="3:19" ht="9.65" customHeight="1"/>
    <row r="977" spans="2:20" ht="16.5" customHeight="1">
      <c r="C977" s="31" t="s">
        <v>960</v>
      </c>
    </row>
    <row r="978" spans="2:20" ht="19.5" customHeight="1">
      <c r="D978" s="787"/>
      <c r="E978" s="787"/>
      <c r="F978" s="787"/>
      <c r="G978" s="875" t="s">
        <v>297</v>
      </c>
      <c r="H978" s="1157"/>
      <c r="I978" s="875" t="s">
        <v>298</v>
      </c>
      <c r="J978" s="1157"/>
      <c r="K978" s="816" t="s">
        <v>309</v>
      </c>
      <c r="L978" s="866"/>
      <c r="M978" s="942"/>
      <c r="N978" s="1019"/>
      <c r="O978" s="1019"/>
      <c r="P978" s="1019"/>
      <c r="Q978" s="1019"/>
      <c r="R978" s="1019"/>
      <c r="S978" s="1151"/>
    </row>
    <row r="979" spans="2:20" ht="16.5" customHeight="1">
      <c r="D979" s="787"/>
      <c r="E979" s="787"/>
      <c r="F979" s="787"/>
      <c r="G979" s="1158"/>
      <c r="H979" s="1159"/>
      <c r="I979" s="1158"/>
      <c r="J979" s="1159"/>
      <c r="K979" s="1160" t="s">
        <v>299</v>
      </c>
      <c r="L979" s="1161"/>
      <c r="M979" s="1161"/>
      <c r="N979" s="1161" t="s">
        <v>300</v>
      </c>
      <c r="O979" s="1161"/>
      <c r="P979" s="1161"/>
      <c r="Q979" s="1161" t="s">
        <v>301</v>
      </c>
      <c r="R979" s="1161"/>
      <c r="S979" s="1162"/>
    </row>
    <row r="980" spans="2:20" ht="18.649999999999999" customHeight="1">
      <c r="D980" s="844" t="s">
        <v>961</v>
      </c>
      <c r="E980" s="844"/>
      <c r="F980" s="844"/>
      <c r="G980" s="848"/>
      <c r="H980" s="848"/>
      <c r="I980" s="848"/>
      <c r="J980" s="848"/>
      <c r="K980" s="1154"/>
      <c r="L980" s="1155"/>
      <c r="M980" s="1155"/>
      <c r="N980" s="1155"/>
      <c r="O980" s="1155"/>
      <c r="P980" s="1155"/>
      <c r="Q980" s="1155"/>
      <c r="R980" s="1155"/>
      <c r="S980" s="1156"/>
    </row>
    <row r="981" spans="2:20" ht="16.5" customHeight="1">
      <c r="E981" s="83" t="s">
        <v>963</v>
      </c>
    </row>
    <row r="982" spans="2:20" ht="16.5" customHeight="1">
      <c r="E982" s="83"/>
    </row>
    <row r="983" spans="2:20" ht="16.5" customHeight="1">
      <c r="B983" s="302" t="s">
        <v>302</v>
      </c>
    </row>
    <row r="984" spans="2:20" ht="16.5" customHeight="1">
      <c r="C984" s="31" t="s">
        <v>303</v>
      </c>
    </row>
    <row r="985" spans="2:20" ht="24" customHeight="1">
      <c r="D985" s="844"/>
      <c r="E985" s="844"/>
      <c r="F985" s="844"/>
      <c r="G985" s="1163" t="s">
        <v>307</v>
      </c>
      <c r="H985" s="1078"/>
      <c r="I985" s="1078"/>
      <c r="J985" s="1164"/>
      <c r="K985" s="1165" t="s">
        <v>557</v>
      </c>
      <c r="L985" s="1166"/>
      <c r="M985" s="898" t="s">
        <v>308</v>
      </c>
      <c r="N985" s="898"/>
      <c r="O985" s="898"/>
      <c r="P985" s="898"/>
      <c r="Q985" s="898"/>
      <c r="R985" s="898"/>
      <c r="S985" s="898"/>
      <c r="T985" s="898"/>
    </row>
    <row r="986" spans="2:20" ht="18.649999999999999" customHeight="1">
      <c r="D986" s="844" t="s">
        <v>304</v>
      </c>
      <c r="E986" s="844"/>
      <c r="F986" s="844"/>
      <c r="G986" s="941"/>
      <c r="H986" s="942"/>
      <c r="I986" s="1019"/>
      <c r="J986" s="1151"/>
      <c r="K986" s="863"/>
      <c r="L986" s="1152"/>
      <c r="M986" s="1052"/>
      <c r="N986" s="1053"/>
      <c r="O986" s="1053"/>
      <c r="P986" s="1053"/>
      <c r="Q986" s="1053"/>
      <c r="R986" s="1053"/>
      <c r="S986" s="1053"/>
      <c r="T986" s="1054"/>
    </row>
    <row r="987" spans="2:20" ht="18.649999999999999" customHeight="1">
      <c r="D987" s="844" t="s">
        <v>305</v>
      </c>
      <c r="E987" s="844"/>
      <c r="F987" s="844"/>
      <c r="G987" s="941"/>
      <c r="H987" s="942"/>
      <c r="I987" s="1019"/>
      <c r="J987" s="1151"/>
      <c r="K987" s="863"/>
      <c r="L987" s="1152"/>
      <c r="M987" s="1052"/>
      <c r="N987" s="1053"/>
      <c r="O987" s="1053"/>
      <c r="P987" s="1053"/>
      <c r="Q987" s="1053"/>
      <c r="R987" s="1053"/>
      <c r="S987" s="1053"/>
      <c r="T987" s="1054"/>
    </row>
    <row r="988" spans="2:20" ht="18.649999999999999" customHeight="1">
      <c r="D988" s="844" t="s">
        <v>306</v>
      </c>
      <c r="E988" s="844"/>
      <c r="F988" s="844"/>
      <c r="G988" s="941"/>
      <c r="H988" s="942"/>
      <c r="I988" s="1019"/>
      <c r="J988" s="1151"/>
      <c r="K988" s="863"/>
      <c r="L988" s="1152"/>
      <c r="M988" s="1052"/>
      <c r="N988" s="1053"/>
      <c r="O988" s="1053"/>
      <c r="P988" s="1053"/>
      <c r="Q988" s="1053"/>
      <c r="R988" s="1053"/>
      <c r="S988" s="1053"/>
      <c r="T988" s="1054"/>
    </row>
    <row r="989" spans="2:20" ht="16.5" customHeight="1">
      <c r="E989" s="83" t="s">
        <v>964</v>
      </c>
    </row>
    <row r="990" spans="2:20" ht="16.5" customHeight="1">
      <c r="E990" s="83" t="s">
        <v>542</v>
      </c>
    </row>
    <row r="991" spans="2:20" ht="16.5" customHeight="1">
      <c r="E991" s="83" t="s">
        <v>1267</v>
      </c>
    </row>
    <row r="992" spans="2:20" ht="9.65" customHeight="1"/>
    <row r="993" spans="2:24" ht="17.5" customHeight="1">
      <c r="P993" s="780" t="s">
        <v>812</v>
      </c>
      <c r="Q993" s="780"/>
      <c r="R993" s="780"/>
      <c r="S993" s="792">
        <f>$Q$11</f>
        <v>0</v>
      </c>
      <c r="T993" s="792"/>
      <c r="U993" s="792"/>
      <c r="V993" s="792"/>
      <c r="W993" s="792"/>
      <c r="X993" s="792"/>
    </row>
    <row r="994" spans="2:24" ht="9.65" customHeight="1"/>
    <row r="995" spans="2:24" ht="16.5" customHeight="1">
      <c r="B995" s="302" t="s">
        <v>310</v>
      </c>
    </row>
    <row r="996" spans="2:24" ht="16.5" customHeight="1">
      <c r="C996" s="31" t="s">
        <v>311</v>
      </c>
    </row>
    <row r="997" spans="2:24" ht="18.649999999999999" customHeight="1">
      <c r="D997" s="812"/>
      <c r="E997" s="812"/>
      <c r="F997" s="812"/>
      <c r="G997" s="508" t="s">
        <v>1770</v>
      </c>
      <c r="H997" s="508"/>
      <c r="I997" s="508"/>
      <c r="J997" s="696"/>
      <c r="K997" s="787" t="s">
        <v>319</v>
      </c>
      <c r="L997" s="787"/>
      <c r="M997" s="787"/>
      <c r="N997" s="787"/>
      <c r="O997" s="787"/>
      <c r="P997" s="787"/>
      <c r="Q997" s="787"/>
      <c r="R997" s="787"/>
    </row>
    <row r="998" spans="2:24" ht="18.649999999999999" customHeight="1">
      <c r="D998" s="812" t="s">
        <v>312</v>
      </c>
      <c r="E998" s="812"/>
      <c r="F998" s="799"/>
      <c r="G998" s="967"/>
      <c r="H998" s="968"/>
      <c r="I998" s="969"/>
      <c r="J998" s="343" t="s">
        <v>121</v>
      </c>
      <c r="K998" s="1153"/>
      <c r="L998" s="1153"/>
      <c r="M998" s="1153"/>
      <c r="N998" s="1153"/>
      <c r="O998" s="1153"/>
      <c r="P998" s="1153"/>
      <c r="Q998" s="1153"/>
      <c r="R998" s="1153"/>
    </row>
    <row r="999" spans="2:24" ht="18.649999999999999" customHeight="1">
      <c r="D999" s="812" t="s">
        <v>313</v>
      </c>
      <c r="E999" s="812"/>
      <c r="F999" s="799"/>
      <c r="G999" s="967"/>
      <c r="H999" s="968"/>
      <c r="I999" s="969"/>
      <c r="J999" s="342" t="s">
        <v>121</v>
      </c>
      <c r="K999" s="1052"/>
      <c r="L999" s="1053"/>
      <c r="M999" s="1053"/>
      <c r="N999" s="1053"/>
      <c r="O999" s="1053"/>
      <c r="P999" s="1053"/>
      <c r="Q999" s="1053"/>
      <c r="R999" s="1054"/>
    </row>
    <row r="1000" spans="2:24" ht="18.649999999999999" customHeight="1">
      <c r="D1000" s="812" t="s">
        <v>314</v>
      </c>
      <c r="E1000" s="812"/>
      <c r="F1000" s="799"/>
      <c r="G1000" s="967"/>
      <c r="H1000" s="968"/>
      <c r="I1000" s="969"/>
      <c r="J1000" s="342" t="s">
        <v>121</v>
      </c>
      <c r="K1000" s="1052"/>
      <c r="L1000" s="1053"/>
      <c r="M1000" s="1053"/>
      <c r="N1000" s="1053"/>
      <c r="O1000" s="1053"/>
      <c r="P1000" s="1053"/>
      <c r="Q1000" s="1053"/>
      <c r="R1000" s="1054"/>
    </row>
    <row r="1001" spans="2:24" ht="18.649999999999999" customHeight="1">
      <c r="D1001" s="812" t="s">
        <v>315</v>
      </c>
      <c r="E1001" s="812"/>
      <c r="F1001" s="799"/>
      <c r="G1001" s="967"/>
      <c r="H1001" s="968"/>
      <c r="I1001" s="969"/>
      <c r="J1001" s="342" t="s">
        <v>121</v>
      </c>
      <c r="K1001" s="1052"/>
      <c r="L1001" s="1053"/>
      <c r="M1001" s="1053"/>
      <c r="N1001" s="1053"/>
      <c r="O1001" s="1053"/>
      <c r="P1001" s="1053"/>
      <c r="Q1001" s="1053"/>
      <c r="R1001" s="1054"/>
    </row>
    <row r="1002" spans="2:24" ht="18.649999999999999" customHeight="1">
      <c r="D1002" s="812" t="s">
        <v>316</v>
      </c>
      <c r="E1002" s="812"/>
      <c r="F1002" s="799"/>
      <c r="G1002" s="967"/>
      <c r="H1002" s="968"/>
      <c r="I1002" s="969"/>
      <c r="J1002" s="342" t="s">
        <v>121</v>
      </c>
      <c r="K1002" s="1052"/>
      <c r="L1002" s="1053"/>
      <c r="M1002" s="1053"/>
      <c r="N1002" s="1053"/>
      <c r="O1002" s="1053"/>
      <c r="P1002" s="1053"/>
      <c r="Q1002" s="1053"/>
      <c r="R1002" s="1054"/>
    </row>
    <row r="1003" spans="2:24" ht="18.649999999999999" customHeight="1">
      <c r="D1003" s="812" t="s">
        <v>317</v>
      </c>
      <c r="E1003" s="812"/>
      <c r="F1003" s="799"/>
      <c r="G1003" s="967"/>
      <c r="H1003" s="968"/>
      <c r="I1003" s="969"/>
      <c r="J1003" s="342" t="s">
        <v>121</v>
      </c>
      <c r="K1003" s="1052"/>
      <c r="L1003" s="1053"/>
      <c r="M1003" s="1053"/>
      <c r="N1003" s="1053"/>
      <c r="O1003" s="1053"/>
      <c r="P1003" s="1053"/>
      <c r="Q1003" s="1053"/>
      <c r="R1003" s="1054"/>
    </row>
    <row r="1004" spans="2:24" ht="18.649999999999999" customHeight="1">
      <c r="D1004" s="812" t="s">
        <v>318</v>
      </c>
      <c r="E1004" s="812"/>
      <c r="F1004" s="799"/>
      <c r="G1004" s="967"/>
      <c r="H1004" s="968"/>
      <c r="I1004" s="969"/>
      <c r="J1004" s="342" t="s">
        <v>121</v>
      </c>
      <c r="K1004" s="1052"/>
      <c r="L1004" s="1053"/>
      <c r="M1004" s="1053"/>
      <c r="N1004" s="1053"/>
      <c r="O1004" s="1053"/>
      <c r="P1004" s="1053"/>
      <c r="Q1004" s="1053"/>
      <c r="R1004" s="1054"/>
    </row>
    <row r="1005" spans="2:24" ht="16.5" customHeight="1">
      <c r="E1005" s="83" t="s">
        <v>965</v>
      </c>
    </row>
    <row r="1006" spans="2:24" ht="16.5" customHeight="1">
      <c r="E1006" s="83" t="s">
        <v>1562</v>
      </c>
    </row>
    <row r="1007" spans="2:24" ht="17.149999999999999" customHeight="1"/>
    <row r="1008" spans="2:24" ht="16.5" customHeight="1">
      <c r="C1008" s="31" t="s">
        <v>320</v>
      </c>
    </row>
    <row r="1009" spans="4:24" ht="19.5" customHeight="1">
      <c r="D1009" s="303" t="s">
        <v>321</v>
      </c>
      <c r="E1009" s="30"/>
      <c r="F1009" s="30"/>
      <c r="G1009" s="30"/>
      <c r="H1009" s="30"/>
      <c r="I1009" s="30"/>
      <c r="J1009" s="30"/>
      <c r="K1009" s="30"/>
      <c r="L1009" s="30"/>
      <c r="M1009" s="30"/>
      <c r="N1009" s="967"/>
      <c r="O1009" s="968"/>
      <c r="P1009" s="974"/>
      <c r="Q1009" s="1150" t="s">
        <v>1269</v>
      </c>
      <c r="R1009" s="817"/>
    </row>
    <row r="1010" spans="4:24" ht="6" customHeight="1"/>
    <row r="1011" spans="4:24" ht="43" customHeight="1">
      <c r="D1011" s="787"/>
      <c r="E1011" s="787"/>
      <c r="F1011" s="787"/>
      <c r="G1011" s="844" t="s">
        <v>1770</v>
      </c>
      <c r="H1011" s="844"/>
      <c r="I1011" s="844"/>
      <c r="J1011" s="844"/>
      <c r="K1011" s="826" t="s">
        <v>1885</v>
      </c>
      <c r="L1011" s="826"/>
      <c r="M1011" s="826"/>
      <c r="N1011" s="826"/>
      <c r="O1011" s="826"/>
      <c r="P1011" s="826"/>
      <c r="Q1011" s="826"/>
      <c r="R1011" s="826"/>
      <c r="S1011" s="833" t="s">
        <v>326</v>
      </c>
      <c r="T1011" s="833"/>
      <c r="U1011" s="833"/>
      <c r="V1011" s="844"/>
      <c r="W1011" s="791" t="s">
        <v>327</v>
      </c>
      <c r="X1011" s="791"/>
    </row>
    <row r="1012" spans="4:24" ht="16.5" customHeight="1">
      <c r="D1012" s="1064" t="s">
        <v>322</v>
      </c>
      <c r="E1012" s="1047"/>
      <c r="F1012" s="806"/>
      <c r="G1012" s="1135"/>
      <c r="H1012" s="1136"/>
      <c r="I1012" s="1136"/>
      <c r="J1012" s="795" t="s">
        <v>121</v>
      </c>
      <c r="K1012" s="1141"/>
      <c r="L1012" s="1141"/>
      <c r="M1012" s="1141"/>
      <c r="N1012" s="1141"/>
      <c r="O1012" s="1141"/>
      <c r="P1012" s="1141"/>
      <c r="Q1012" s="1141"/>
      <c r="R1012" s="1141"/>
      <c r="S1012" s="1142"/>
      <c r="T1012" s="1142"/>
      <c r="U1012" s="1142"/>
      <c r="V1012" s="659" t="s">
        <v>121</v>
      </c>
      <c r="W1012" s="1143"/>
      <c r="X1012" s="1143"/>
    </row>
    <row r="1013" spans="4:24" ht="16.5" customHeight="1">
      <c r="D1013" s="1132"/>
      <c r="E1013" s="1133"/>
      <c r="F1013" s="1134"/>
      <c r="G1013" s="1137"/>
      <c r="H1013" s="1138"/>
      <c r="I1013" s="1138"/>
      <c r="J1013" s="798"/>
      <c r="K1013" s="1144"/>
      <c r="L1013" s="1144"/>
      <c r="M1013" s="1144"/>
      <c r="N1013" s="1144"/>
      <c r="O1013" s="1144"/>
      <c r="P1013" s="1144"/>
      <c r="Q1013" s="1144"/>
      <c r="R1013" s="1144"/>
      <c r="S1013" s="1145"/>
      <c r="T1013" s="1145"/>
      <c r="U1013" s="1145"/>
      <c r="V1013" s="660" t="s">
        <v>121</v>
      </c>
      <c r="W1013" s="1148"/>
      <c r="X1013" s="1148"/>
    </row>
    <row r="1014" spans="4:24" ht="16.5" customHeight="1">
      <c r="D1014" s="1132"/>
      <c r="E1014" s="1133"/>
      <c r="F1014" s="1134"/>
      <c r="G1014" s="1137"/>
      <c r="H1014" s="1138"/>
      <c r="I1014" s="1138"/>
      <c r="J1014" s="798"/>
      <c r="K1014" s="1144"/>
      <c r="L1014" s="1144"/>
      <c r="M1014" s="1144"/>
      <c r="N1014" s="1144"/>
      <c r="O1014" s="1144"/>
      <c r="P1014" s="1144"/>
      <c r="Q1014" s="1144"/>
      <c r="R1014" s="1144"/>
      <c r="S1014" s="1145"/>
      <c r="T1014" s="1145"/>
      <c r="U1014" s="1145"/>
      <c r="V1014" s="697" t="s">
        <v>121</v>
      </c>
      <c r="W1014" s="1148"/>
      <c r="X1014" s="1148"/>
    </row>
    <row r="1015" spans="4:24" ht="16.5" customHeight="1">
      <c r="D1015" s="1132"/>
      <c r="E1015" s="1133"/>
      <c r="F1015" s="1134"/>
      <c r="G1015" s="1137"/>
      <c r="H1015" s="1138"/>
      <c r="I1015" s="1138"/>
      <c r="J1015" s="798"/>
      <c r="K1015" s="1144"/>
      <c r="L1015" s="1144"/>
      <c r="M1015" s="1144"/>
      <c r="N1015" s="1144"/>
      <c r="O1015" s="1144"/>
      <c r="P1015" s="1144"/>
      <c r="Q1015" s="1144"/>
      <c r="R1015" s="1144"/>
      <c r="S1015" s="1145"/>
      <c r="T1015" s="1145"/>
      <c r="U1015" s="1145"/>
      <c r="V1015" s="697" t="s">
        <v>121</v>
      </c>
      <c r="W1015" s="1148"/>
      <c r="X1015" s="1148"/>
    </row>
    <row r="1016" spans="4:24" ht="16.5" customHeight="1">
      <c r="D1016" s="1132"/>
      <c r="E1016" s="1133"/>
      <c r="F1016" s="1134"/>
      <c r="G1016" s="1137"/>
      <c r="H1016" s="1138"/>
      <c r="I1016" s="1138"/>
      <c r="J1016" s="798"/>
      <c r="K1016" s="1144"/>
      <c r="L1016" s="1144"/>
      <c r="M1016" s="1144"/>
      <c r="N1016" s="1144"/>
      <c r="O1016" s="1144"/>
      <c r="P1016" s="1144"/>
      <c r="Q1016" s="1144"/>
      <c r="R1016" s="1144"/>
      <c r="S1016" s="1145"/>
      <c r="T1016" s="1145"/>
      <c r="U1016" s="1145"/>
      <c r="V1016" s="697" t="s">
        <v>121</v>
      </c>
      <c r="W1016" s="1148"/>
      <c r="X1016" s="1148"/>
    </row>
    <row r="1017" spans="4:24" ht="16.5" customHeight="1">
      <c r="D1017" s="1132"/>
      <c r="E1017" s="1133"/>
      <c r="F1017" s="1134"/>
      <c r="G1017" s="1137"/>
      <c r="H1017" s="1138"/>
      <c r="I1017" s="1138"/>
      <c r="J1017" s="798"/>
      <c r="K1017" s="1144"/>
      <c r="L1017" s="1144"/>
      <c r="M1017" s="1144"/>
      <c r="N1017" s="1144"/>
      <c r="O1017" s="1144"/>
      <c r="P1017" s="1144"/>
      <c r="Q1017" s="1144"/>
      <c r="R1017" s="1144"/>
      <c r="S1017" s="1145"/>
      <c r="T1017" s="1145"/>
      <c r="U1017" s="1145"/>
      <c r="V1017" s="697" t="s">
        <v>121</v>
      </c>
      <c r="W1017" s="1148"/>
      <c r="X1017" s="1148"/>
    </row>
    <row r="1018" spans="4:24" ht="16.5" customHeight="1">
      <c r="D1018" s="1048"/>
      <c r="E1018" s="1049"/>
      <c r="F1018" s="1050"/>
      <c r="G1018" s="1139"/>
      <c r="H1018" s="1140"/>
      <c r="I1018" s="1140"/>
      <c r="J1018" s="808"/>
      <c r="K1018" s="1149"/>
      <c r="L1018" s="1149"/>
      <c r="M1018" s="1149"/>
      <c r="N1018" s="1149"/>
      <c r="O1018" s="1149"/>
      <c r="P1018" s="1149"/>
      <c r="Q1018" s="1149"/>
      <c r="R1018" s="1149"/>
      <c r="S1018" s="1146"/>
      <c r="T1018" s="1146"/>
      <c r="U1018" s="1146"/>
      <c r="V1018" s="697" t="s">
        <v>121</v>
      </c>
      <c r="W1018" s="1147"/>
      <c r="X1018" s="1147"/>
    </row>
    <row r="1019" spans="4:24" ht="16.5" customHeight="1">
      <c r="D1019" s="1064" t="s">
        <v>323</v>
      </c>
      <c r="E1019" s="1047"/>
      <c r="F1019" s="806"/>
      <c r="G1019" s="1135"/>
      <c r="H1019" s="1136"/>
      <c r="I1019" s="1136"/>
      <c r="J1019" s="795" t="s">
        <v>121</v>
      </c>
      <c r="K1019" s="1141"/>
      <c r="L1019" s="1141"/>
      <c r="M1019" s="1141"/>
      <c r="N1019" s="1141"/>
      <c r="O1019" s="1141"/>
      <c r="P1019" s="1141"/>
      <c r="Q1019" s="1141"/>
      <c r="R1019" s="1141"/>
      <c r="S1019" s="1142"/>
      <c r="T1019" s="1142"/>
      <c r="U1019" s="1142"/>
      <c r="V1019" s="659" t="s">
        <v>121</v>
      </c>
      <c r="W1019" s="1143"/>
      <c r="X1019" s="1143"/>
    </row>
    <row r="1020" spans="4:24" ht="16.5" customHeight="1">
      <c r="D1020" s="1132"/>
      <c r="E1020" s="1133"/>
      <c r="F1020" s="1134"/>
      <c r="G1020" s="1137"/>
      <c r="H1020" s="1138"/>
      <c r="I1020" s="1138"/>
      <c r="J1020" s="798"/>
      <c r="K1020" s="1144"/>
      <c r="L1020" s="1144"/>
      <c r="M1020" s="1144"/>
      <c r="N1020" s="1144"/>
      <c r="O1020" s="1144"/>
      <c r="P1020" s="1144"/>
      <c r="Q1020" s="1144"/>
      <c r="R1020" s="1144"/>
      <c r="S1020" s="1145"/>
      <c r="T1020" s="1145"/>
      <c r="U1020" s="1145"/>
      <c r="V1020" s="660" t="s">
        <v>121</v>
      </c>
      <c r="W1020" s="1148"/>
      <c r="X1020" s="1148"/>
    </row>
    <row r="1021" spans="4:24" ht="16.5" customHeight="1">
      <c r="D1021" s="1132"/>
      <c r="E1021" s="1133"/>
      <c r="F1021" s="1134"/>
      <c r="G1021" s="1137"/>
      <c r="H1021" s="1138"/>
      <c r="I1021" s="1138"/>
      <c r="J1021" s="798"/>
      <c r="K1021" s="1144"/>
      <c r="L1021" s="1144"/>
      <c r="M1021" s="1144"/>
      <c r="N1021" s="1144"/>
      <c r="O1021" s="1144"/>
      <c r="P1021" s="1144"/>
      <c r="Q1021" s="1144"/>
      <c r="R1021" s="1144"/>
      <c r="S1021" s="1145"/>
      <c r="T1021" s="1145"/>
      <c r="U1021" s="1145"/>
      <c r="V1021" s="697" t="s">
        <v>121</v>
      </c>
      <c r="W1021" s="1148"/>
      <c r="X1021" s="1148"/>
    </row>
    <row r="1022" spans="4:24" ht="16.5" customHeight="1">
      <c r="D1022" s="1132"/>
      <c r="E1022" s="1133"/>
      <c r="F1022" s="1134"/>
      <c r="G1022" s="1137"/>
      <c r="H1022" s="1138"/>
      <c r="I1022" s="1138"/>
      <c r="J1022" s="798"/>
      <c r="K1022" s="1144"/>
      <c r="L1022" s="1144"/>
      <c r="M1022" s="1144"/>
      <c r="N1022" s="1144"/>
      <c r="O1022" s="1144"/>
      <c r="P1022" s="1144"/>
      <c r="Q1022" s="1144"/>
      <c r="R1022" s="1144"/>
      <c r="S1022" s="1145"/>
      <c r="T1022" s="1145"/>
      <c r="U1022" s="1145"/>
      <c r="V1022" s="697" t="s">
        <v>121</v>
      </c>
      <c r="W1022" s="1148"/>
      <c r="X1022" s="1148"/>
    </row>
    <row r="1023" spans="4:24" ht="16.5" customHeight="1">
      <c r="D1023" s="1132"/>
      <c r="E1023" s="1133"/>
      <c r="F1023" s="1134"/>
      <c r="G1023" s="1137"/>
      <c r="H1023" s="1138"/>
      <c r="I1023" s="1138"/>
      <c r="J1023" s="798"/>
      <c r="K1023" s="1144"/>
      <c r="L1023" s="1144"/>
      <c r="M1023" s="1144"/>
      <c r="N1023" s="1144"/>
      <c r="O1023" s="1144"/>
      <c r="P1023" s="1144"/>
      <c r="Q1023" s="1144"/>
      <c r="R1023" s="1144"/>
      <c r="S1023" s="1145"/>
      <c r="T1023" s="1145"/>
      <c r="U1023" s="1145"/>
      <c r="V1023" s="697" t="s">
        <v>121</v>
      </c>
      <c r="W1023" s="1148"/>
      <c r="X1023" s="1148"/>
    </row>
    <row r="1024" spans="4:24" ht="16.5" customHeight="1">
      <c r="D1024" s="1132"/>
      <c r="E1024" s="1133"/>
      <c r="F1024" s="1134"/>
      <c r="G1024" s="1137"/>
      <c r="H1024" s="1138"/>
      <c r="I1024" s="1138"/>
      <c r="J1024" s="798"/>
      <c r="K1024" s="1144"/>
      <c r="L1024" s="1144"/>
      <c r="M1024" s="1144"/>
      <c r="N1024" s="1144"/>
      <c r="O1024" s="1144"/>
      <c r="P1024" s="1144"/>
      <c r="Q1024" s="1144"/>
      <c r="R1024" s="1144"/>
      <c r="S1024" s="1145"/>
      <c r="T1024" s="1145"/>
      <c r="U1024" s="1145"/>
      <c r="V1024" s="697" t="s">
        <v>121</v>
      </c>
      <c r="W1024" s="1148"/>
      <c r="X1024" s="1148"/>
    </row>
    <row r="1025" spans="4:24" ht="16.5" customHeight="1">
      <c r="D1025" s="1048"/>
      <c r="E1025" s="1049"/>
      <c r="F1025" s="1050"/>
      <c r="G1025" s="1139"/>
      <c r="H1025" s="1140"/>
      <c r="I1025" s="1140"/>
      <c r="J1025" s="808"/>
      <c r="K1025" s="1149"/>
      <c r="L1025" s="1149"/>
      <c r="M1025" s="1149"/>
      <c r="N1025" s="1149"/>
      <c r="O1025" s="1149"/>
      <c r="P1025" s="1149"/>
      <c r="Q1025" s="1149"/>
      <c r="R1025" s="1149"/>
      <c r="S1025" s="1146"/>
      <c r="T1025" s="1146"/>
      <c r="U1025" s="1146"/>
      <c r="V1025" s="697" t="s">
        <v>121</v>
      </c>
      <c r="W1025" s="1147"/>
      <c r="X1025" s="1147"/>
    </row>
    <row r="1026" spans="4:24" ht="16.5" customHeight="1">
      <c r="D1026" s="1064" t="s">
        <v>324</v>
      </c>
      <c r="E1026" s="1047"/>
      <c r="F1026" s="806"/>
      <c r="G1026" s="1135"/>
      <c r="H1026" s="1136"/>
      <c r="I1026" s="1136"/>
      <c r="J1026" s="795" t="s">
        <v>121</v>
      </c>
      <c r="K1026" s="1141"/>
      <c r="L1026" s="1141"/>
      <c r="M1026" s="1141"/>
      <c r="N1026" s="1141"/>
      <c r="O1026" s="1141"/>
      <c r="P1026" s="1141"/>
      <c r="Q1026" s="1141"/>
      <c r="R1026" s="1141"/>
      <c r="S1026" s="1142"/>
      <c r="T1026" s="1142"/>
      <c r="U1026" s="1142"/>
      <c r="V1026" s="659" t="s">
        <v>121</v>
      </c>
      <c r="W1026" s="1143"/>
      <c r="X1026" s="1143"/>
    </row>
    <row r="1027" spans="4:24" ht="16.5" customHeight="1">
      <c r="D1027" s="1132"/>
      <c r="E1027" s="1133"/>
      <c r="F1027" s="1134"/>
      <c r="G1027" s="1137"/>
      <c r="H1027" s="1138"/>
      <c r="I1027" s="1138"/>
      <c r="J1027" s="798"/>
      <c r="K1027" s="1144"/>
      <c r="L1027" s="1144"/>
      <c r="M1027" s="1144"/>
      <c r="N1027" s="1144"/>
      <c r="O1027" s="1144"/>
      <c r="P1027" s="1144"/>
      <c r="Q1027" s="1144"/>
      <c r="R1027" s="1144"/>
      <c r="S1027" s="1145"/>
      <c r="T1027" s="1145"/>
      <c r="U1027" s="1145"/>
      <c r="V1027" s="660" t="s">
        <v>121</v>
      </c>
      <c r="W1027" s="1148"/>
      <c r="X1027" s="1148"/>
    </row>
    <row r="1028" spans="4:24" ht="16.5" customHeight="1">
      <c r="D1028" s="1132"/>
      <c r="E1028" s="1133"/>
      <c r="F1028" s="1134"/>
      <c r="G1028" s="1137"/>
      <c r="H1028" s="1138"/>
      <c r="I1028" s="1138"/>
      <c r="J1028" s="798"/>
      <c r="K1028" s="1144"/>
      <c r="L1028" s="1144"/>
      <c r="M1028" s="1144"/>
      <c r="N1028" s="1144"/>
      <c r="O1028" s="1144"/>
      <c r="P1028" s="1144"/>
      <c r="Q1028" s="1144"/>
      <c r="R1028" s="1144"/>
      <c r="S1028" s="1145"/>
      <c r="T1028" s="1145"/>
      <c r="U1028" s="1145"/>
      <c r="V1028" s="697" t="s">
        <v>121</v>
      </c>
      <c r="W1028" s="1148"/>
      <c r="X1028" s="1148"/>
    </row>
    <row r="1029" spans="4:24" ht="16.5" customHeight="1">
      <c r="D1029" s="1132"/>
      <c r="E1029" s="1133"/>
      <c r="F1029" s="1134"/>
      <c r="G1029" s="1137"/>
      <c r="H1029" s="1138"/>
      <c r="I1029" s="1138"/>
      <c r="J1029" s="798"/>
      <c r="K1029" s="1144"/>
      <c r="L1029" s="1144"/>
      <c r="M1029" s="1144"/>
      <c r="N1029" s="1144"/>
      <c r="O1029" s="1144"/>
      <c r="P1029" s="1144"/>
      <c r="Q1029" s="1144"/>
      <c r="R1029" s="1144"/>
      <c r="S1029" s="1145"/>
      <c r="T1029" s="1145"/>
      <c r="U1029" s="1145"/>
      <c r="V1029" s="697" t="s">
        <v>121</v>
      </c>
      <c r="W1029" s="1148"/>
      <c r="X1029" s="1148"/>
    </row>
    <row r="1030" spans="4:24" ht="16.5" customHeight="1">
      <c r="D1030" s="1132"/>
      <c r="E1030" s="1133"/>
      <c r="F1030" s="1134"/>
      <c r="G1030" s="1137"/>
      <c r="H1030" s="1138"/>
      <c r="I1030" s="1138"/>
      <c r="J1030" s="798"/>
      <c r="K1030" s="1144"/>
      <c r="L1030" s="1144"/>
      <c r="M1030" s="1144"/>
      <c r="N1030" s="1144"/>
      <c r="O1030" s="1144"/>
      <c r="P1030" s="1144"/>
      <c r="Q1030" s="1144"/>
      <c r="R1030" s="1144"/>
      <c r="S1030" s="1145"/>
      <c r="T1030" s="1145"/>
      <c r="U1030" s="1145"/>
      <c r="V1030" s="697" t="s">
        <v>121</v>
      </c>
      <c r="W1030" s="1148"/>
      <c r="X1030" s="1148"/>
    </row>
    <row r="1031" spans="4:24" ht="16.5" customHeight="1">
      <c r="D1031" s="1132"/>
      <c r="E1031" s="1133"/>
      <c r="F1031" s="1134"/>
      <c r="G1031" s="1137"/>
      <c r="H1031" s="1138"/>
      <c r="I1031" s="1138"/>
      <c r="J1031" s="798"/>
      <c r="K1031" s="1144"/>
      <c r="L1031" s="1144"/>
      <c r="M1031" s="1144"/>
      <c r="N1031" s="1144"/>
      <c r="O1031" s="1144"/>
      <c r="P1031" s="1144"/>
      <c r="Q1031" s="1144"/>
      <c r="R1031" s="1144"/>
      <c r="S1031" s="1145"/>
      <c r="T1031" s="1145"/>
      <c r="U1031" s="1145"/>
      <c r="V1031" s="697" t="s">
        <v>121</v>
      </c>
      <c r="W1031" s="1148"/>
      <c r="X1031" s="1148"/>
    </row>
    <row r="1032" spans="4:24" ht="16.5" customHeight="1">
      <c r="D1032" s="1048"/>
      <c r="E1032" s="1049"/>
      <c r="F1032" s="1050"/>
      <c r="G1032" s="1139"/>
      <c r="H1032" s="1140"/>
      <c r="I1032" s="1140"/>
      <c r="J1032" s="808"/>
      <c r="K1032" s="1149"/>
      <c r="L1032" s="1149"/>
      <c r="M1032" s="1149"/>
      <c r="N1032" s="1149"/>
      <c r="O1032" s="1149"/>
      <c r="P1032" s="1149"/>
      <c r="Q1032" s="1149"/>
      <c r="R1032" s="1149"/>
      <c r="S1032" s="1146"/>
      <c r="T1032" s="1146"/>
      <c r="U1032" s="1146"/>
      <c r="V1032" s="697" t="s">
        <v>121</v>
      </c>
      <c r="W1032" s="1147"/>
      <c r="X1032" s="1147"/>
    </row>
    <row r="1033" spans="4:24" ht="16.5" customHeight="1">
      <c r="D1033" s="787" t="s">
        <v>325</v>
      </c>
      <c r="E1033" s="787"/>
      <c r="F1033" s="787"/>
      <c r="G1033" s="1135"/>
      <c r="H1033" s="1136"/>
      <c r="I1033" s="1136"/>
      <c r="J1033" s="795" t="s">
        <v>121</v>
      </c>
      <c r="K1033" s="1141"/>
      <c r="L1033" s="1141"/>
      <c r="M1033" s="1141"/>
      <c r="N1033" s="1141"/>
      <c r="O1033" s="1141"/>
      <c r="P1033" s="1141"/>
      <c r="Q1033" s="1141"/>
      <c r="R1033" s="1141"/>
      <c r="S1033" s="1142"/>
      <c r="T1033" s="1142"/>
      <c r="U1033" s="1142"/>
      <c r="V1033" s="659" t="s">
        <v>121</v>
      </c>
      <c r="W1033" s="1143"/>
      <c r="X1033" s="1143"/>
    </row>
    <row r="1034" spans="4:24" ht="16.5" customHeight="1">
      <c r="D1034" s="787"/>
      <c r="E1034" s="787"/>
      <c r="F1034" s="787"/>
      <c r="G1034" s="1137"/>
      <c r="H1034" s="1138"/>
      <c r="I1034" s="1138"/>
      <c r="J1034" s="798"/>
      <c r="K1034" s="1144"/>
      <c r="L1034" s="1144"/>
      <c r="M1034" s="1144"/>
      <c r="N1034" s="1144"/>
      <c r="O1034" s="1144"/>
      <c r="P1034" s="1144"/>
      <c r="Q1034" s="1144"/>
      <c r="R1034" s="1144"/>
      <c r="S1034" s="1145"/>
      <c r="T1034" s="1145"/>
      <c r="U1034" s="1145"/>
      <c r="V1034" s="660" t="s">
        <v>121</v>
      </c>
      <c r="W1034" s="1148"/>
      <c r="X1034" s="1148"/>
    </row>
    <row r="1035" spans="4:24" ht="16.5" customHeight="1">
      <c r="D1035" s="787"/>
      <c r="E1035" s="787"/>
      <c r="F1035" s="787"/>
      <c r="G1035" s="1137"/>
      <c r="H1035" s="1138"/>
      <c r="I1035" s="1138"/>
      <c r="J1035" s="798"/>
      <c r="K1035" s="1144"/>
      <c r="L1035" s="1144"/>
      <c r="M1035" s="1144"/>
      <c r="N1035" s="1144"/>
      <c r="O1035" s="1144"/>
      <c r="P1035" s="1144"/>
      <c r="Q1035" s="1144"/>
      <c r="R1035" s="1144"/>
      <c r="S1035" s="1145"/>
      <c r="T1035" s="1145"/>
      <c r="U1035" s="1145"/>
      <c r="V1035" s="697" t="s">
        <v>121</v>
      </c>
      <c r="W1035" s="1148"/>
      <c r="X1035" s="1148"/>
    </row>
    <row r="1036" spans="4:24" ht="16.5" customHeight="1">
      <c r="D1036" s="787"/>
      <c r="E1036" s="787"/>
      <c r="F1036" s="787"/>
      <c r="G1036" s="1137"/>
      <c r="H1036" s="1138"/>
      <c r="I1036" s="1138"/>
      <c r="J1036" s="798"/>
      <c r="K1036" s="1144"/>
      <c r="L1036" s="1144"/>
      <c r="M1036" s="1144"/>
      <c r="N1036" s="1144"/>
      <c r="O1036" s="1144"/>
      <c r="P1036" s="1144"/>
      <c r="Q1036" s="1144"/>
      <c r="R1036" s="1144"/>
      <c r="S1036" s="1145"/>
      <c r="T1036" s="1145"/>
      <c r="U1036" s="1145"/>
      <c r="V1036" s="697" t="s">
        <v>121</v>
      </c>
      <c r="W1036" s="1148"/>
      <c r="X1036" s="1148"/>
    </row>
    <row r="1037" spans="4:24" ht="16.5" customHeight="1">
      <c r="D1037" s="787"/>
      <c r="E1037" s="787"/>
      <c r="F1037" s="787"/>
      <c r="G1037" s="1137"/>
      <c r="H1037" s="1138"/>
      <c r="I1037" s="1138"/>
      <c r="J1037" s="798"/>
      <c r="K1037" s="1144"/>
      <c r="L1037" s="1144"/>
      <c r="M1037" s="1144"/>
      <c r="N1037" s="1144"/>
      <c r="O1037" s="1144"/>
      <c r="P1037" s="1144"/>
      <c r="Q1037" s="1144"/>
      <c r="R1037" s="1144"/>
      <c r="S1037" s="1145"/>
      <c r="T1037" s="1145"/>
      <c r="U1037" s="1145"/>
      <c r="V1037" s="697" t="s">
        <v>121</v>
      </c>
      <c r="W1037" s="1148"/>
      <c r="X1037" s="1148"/>
    </row>
    <row r="1038" spans="4:24" ht="16.5" customHeight="1">
      <c r="D1038" s="787"/>
      <c r="E1038" s="787"/>
      <c r="F1038" s="787"/>
      <c r="G1038" s="1137"/>
      <c r="H1038" s="1138"/>
      <c r="I1038" s="1138"/>
      <c r="J1038" s="798"/>
      <c r="K1038" s="1144"/>
      <c r="L1038" s="1144"/>
      <c r="M1038" s="1144"/>
      <c r="N1038" s="1144"/>
      <c r="O1038" s="1144"/>
      <c r="P1038" s="1144"/>
      <c r="Q1038" s="1144"/>
      <c r="R1038" s="1144"/>
      <c r="S1038" s="1145"/>
      <c r="T1038" s="1145"/>
      <c r="U1038" s="1145"/>
      <c r="V1038" s="697" t="s">
        <v>121</v>
      </c>
      <c r="W1038" s="1148"/>
      <c r="X1038" s="1148"/>
    </row>
    <row r="1039" spans="4:24" ht="16.5" customHeight="1">
      <c r="D1039" s="787"/>
      <c r="E1039" s="787"/>
      <c r="F1039" s="787"/>
      <c r="G1039" s="1139"/>
      <c r="H1039" s="1140"/>
      <c r="I1039" s="1140"/>
      <c r="J1039" s="808"/>
      <c r="K1039" s="1149"/>
      <c r="L1039" s="1149"/>
      <c r="M1039" s="1149"/>
      <c r="N1039" s="1149"/>
      <c r="O1039" s="1149"/>
      <c r="P1039" s="1149"/>
      <c r="Q1039" s="1149"/>
      <c r="R1039" s="1149"/>
      <c r="S1039" s="1146"/>
      <c r="T1039" s="1146"/>
      <c r="U1039" s="1146"/>
      <c r="V1039" s="697" t="s">
        <v>121</v>
      </c>
      <c r="W1039" s="1147"/>
      <c r="X1039" s="1147"/>
    </row>
    <row r="1040" spans="4:24" ht="16.5" customHeight="1">
      <c r="E1040" s="83" t="s">
        <v>328</v>
      </c>
    </row>
    <row r="1041" spans="2:24" ht="16.5" customHeight="1">
      <c r="E1041" s="83" t="s">
        <v>543</v>
      </c>
    </row>
    <row r="1042" spans="2:24" ht="16.5" customHeight="1">
      <c r="E1042" s="83" t="s">
        <v>329</v>
      </c>
    </row>
    <row r="1043" spans="2:24" ht="12" customHeight="1"/>
    <row r="1044" spans="2:24" ht="17.5" customHeight="1">
      <c r="P1044" s="780" t="s">
        <v>812</v>
      </c>
      <c r="Q1044" s="780"/>
      <c r="R1044" s="780"/>
      <c r="S1044" s="792">
        <f>$Q$11</f>
        <v>0</v>
      </c>
      <c r="T1044" s="792"/>
      <c r="U1044" s="792"/>
      <c r="V1044" s="792"/>
      <c r="W1044" s="792"/>
      <c r="X1044" s="792"/>
    </row>
    <row r="1045" spans="2:24" ht="16.5" customHeight="1">
      <c r="B1045" s="302" t="s">
        <v>1338</v>
      </c>
    </row>
    <row r="1046" spans="2:24" ht="16.5" customHeight="1">
      <c r="C1046" s="31" t="s">
        <v>1773</v>
      </c>
    </row>
    <row r="1047" spans="2:24" ht="16.5" customHeight="1">
      <c r="D1047" s="32" t="s">
        <v>1774</v>
      </c>
    </row>
    <row r="1048" spans="2:24" ht="41.5" customHeight="1">
      <c r="D1048" s="833" t="s">
        <v>1339</v>
      </c>
      <c r="E1048" s="833"/>
      <c r="F1048" s="833"/>
      <c r="G1048" s="833"/>
      <c r="H1048" s="833"/>
      <c r="I1048" s="833"/>
      <c r="J1048" s="833"/>
      <c r="K1048" s="833" t="s">
        <v>152</v>
      </c>
      <c r="L1048" s="833"/>
      <c r="M1048" s="833"/>
      <c r="N1048" s="844"/>
      <c r="O1048" s="844" t="s">
        <v>330</v>
      </c>
      <c r="P1048" s="844"/>
      <c r="Q1048" s="844"/>
      <c r="R1048" s="1069" t="s">
        <v>331</v>
      </c>
      <c r="S1048" s="1070"/>
    </row>
    <row r="1049" spans="2:24" ht="18.649999999999999" customHeight="1">
      <c r="D1049" s="841"/>
      <c r="E1049" s="841"/>
      <c r="F1049" s="841"/>
      <c r="G1049" s="841"/>
      <c r="H1049" s="841"/>
      <c r="I1049" s="841"/>
      <c r="J1049" s="841"/>
      <c r="K1049" s="842"/>
      <c r="L1049" s="842"/>
      <c r="M1049" s="842"/>
      <c r="N1049" s="343" t="s">
        <v>121</v>
      </c>
      <c r="O1049" s="790"/>
      <c r="P1049" s="790"/>
      <c r="Q1049" s="843"/>
      <c r="R1049" s="598"/>
      <c r="S1049" s="343" t="s">
        <v>91</v>
      </c>
    </row>
    <row r="1050" spans="2:24" ht="18.649999999999999" customHeight="1">
      <c r="D1050" s="841"/>
      <c r="E1050" s="841"/>
      <c r="F1050" s="841"/>
      <c r="G1050" s="841"/>
      <c r="H1050" s="841"/>
      <c r="I1050" s="841"/>
      <c r="J1050" s="841"/>
      <c r="K1050" s="842"/>
      <c r="L1050" s="842"/>
      <c r="M1050" s="842"/>
      <c r="N1050" s="343" t="s">
        <v>121</v>
      </c>
      <c r="O1050" s="790"/>
      <c r="P1050" s="790"/>
      <c r="Q1050" s="843"/>
      <c r="R1050" s="598"/>
      <c r="S1050" s="343" t="s">
        <v>91</v>
      </c>
    </row>
    <row r="1051" spans="2:24" ht="18.649999999999999" customHeight="1">
      <c r="D1051" s="841"/>
      <c r="E1051" s="841"/>
      <c r="F1051" s="841"/>
      <c r="G1051" s="841"/>
      <c r="H1051" s="841"/>
      <c r="I1051" s="841"/>
      <c r="J1051" s="841"/>
      <c r="K1051" s="842"/>
      <c r="L1051" s="842"/>
      <c r="M1051" s="842"/>
      <c r="N1051" s="343" t="s">
        <v>121</v>
      </c>
      <c r="O1051" s="790"/>
      <c r="P1051" s="790"/>
      <c r="Q1051" s="843"/>
      <c r="R1051" s="598"/>
      <c r="S1051" s="343" t="s">
        <v>295</v>
      </c>
    </row>
    <row r="1052" spans="2:24" ht="18.649999999999999" customHeight="1">
      <c r="D1052" s="841"/>
      <c r="E1052" s="841"/>
      <c r="F1052" s="841"/>
      <c r="G1052" s="841"/>
      <c r="H1052" s="841"/>
      <c r="I1052" s="841"/>
      <c r="J1052" s="841"/>
      <c r="K1052" s="842"/>
      <c r="L1052" s="842"/>
      <c r="M1052" s="842"/>
      <c r="N1052" s="343" t="s">
        <v>121</v>
      </c>
      <c r="O1052" s="790"/>
      <c r="P1052" s="790"/>
      <c r="Q1052" s="843"/>
      <c r="R1052" s="598"/>
      <c r="S1052" s="343" t="s">
        <v>295</v>
      </c>
    </row>
    <row r="1053" spans="2:24" ht="18.649999999999999" customHeight="1">
      <c r="D1053" s="841"/>
      <c r="E1053" s="841"/>
      <c r="F1053" s="841"/>
      <c r="G1053" s="841"/>
      <c r="H1053" s="841"/>
      <c r="I1053" s="841"/>
      <c r="J1053" s="841"/>
      <c r="K1053" s="842"/>
      <c r="L1053" s="842"/>
      <c r="M1053" s="842"/>
      <c r="N1053" s="343" t="s">
        <v>121</v>
      </c>
      <c r="O1053" s="790"/>
      <c r="P1053" s="790"/>
      <c r="Q1053" s="843"/>
      <c r="R1053" s="598"/>
      <c r="S1053" s="343" t="s">
        <v>295</v>
      </c>
    </row>
    <row r="1054" spans="2:24" ht="18.649999999999999" customHeight="1">
      <c r="D1054" s="841"/>
      <c r="E1054" s="841"/>
      <c r="F1054" s="841"/>
      <c r="G1054" s="841"/>
      <c r="H1054" s="841"/>
      <c r="I1054" s="841"/>
      <c r="J1054" s="841"/>
      <c r="K1054" s="842"/>
      <c r="L1054" s="842"/>
      <c r="M1054" s="842"/>
      <c r="N1054" s="343" t="s">
        <v>121</v>
      </c>
      <c r="O1054" s="790"/>
      <c r="P1054" s="790"/>
      <c r="Q1054" s="843"/>
      <c r="R1054" s="598"/>
      <c r="S1054" s="343" t="s">
        <v>295</v>
      </c>
    </row>
    <row r="1055" spans="2:24" ht="18.649999999999999" customHeight="1">
      <c r="D1055" s="841"/>
      <c r="E1055" s="841"/>
      <c r="F1055" s="841"/>
      <c r="G1055" s="841"/>
      <c r="H1055" s="841"/>
      <c r="I1055" s="841"/>
      <c r="J1055" s="841"/>
      <c r="K1055" s="842"/>
      <c r="L1055" s="842"/>
      <c r="M1055" s="842"/>
      <c r="N1055" s="343" t="s">
        <v>121</v>
      </c>
      <c r="O1055" s="790"/>
      <c r="P1055" s="790"/>
      <c r="Q1055" s="843"/>
      <c r="R1055" s="598"/>
      <c r="S1055" s="343" t="s">
        <v>91</v>
      </c>
    </row>
    <row r="1056" spans="2:24" ht="18.649999999999999" customHeight="1">
      <c r="D1056" s="841"/>
      <c r="E1056" s="841"/>
      <c r="F1056" s="841"/>
      <c r="G1056" s="841"/>
      <c r="H1056" s="841"/>
      <c r="I1056" s="841"/>
      <c r="J1056" s="841"/>
      <c r="K1056" s="842"/>
      <c r="L1056" s="842"/>
      <c r="M1056" s="842"/>
      <c r="N1056" s="343" t="s">
        <v>121</v>
      </c>
      <c r="O1056" s="790"/>
      <c r="P1056" s="790"/>
      <c r="Q1056" s="843"/>
      <c r="R1056" s="598"/>
      <c r="S1056" s="343" t="s">
        <v>91</v>
      </c>
    </row>
    <row r="1057" spans="3:19" ht="18.649999999999999" customHeight="1">
      <c r="D1057" s="841"/>
      <c r="E1057" s="841"/>
      <c r="F1057" s="841"/>
      <c r="G1057" s="841"/>
      <c r="H1057" s="841"/>
      <c r="I1057" s="841"/>
      <c r="J1057" s="841"/>
      <c r="K1057" s="842"/>
      <c r="L1057" s="842"/>
      <c r="M1057" s="842"/>
      <c r="N1057" s="343" t="s">
        <v>121</v>
      </c>
      <c r="O1057" s="790"/>
      <c r="P1057" s="790"/>
      <c r="Q1057" s="843"/>
      <c r="R1057" s="598"/>
      <c r="S1057" s="343" t="s">
        <v>295</v>
      </c>
    </row>
    <row r="1058" spans="3:19" ht="18.649999999999999" customHeight="1">
      <c r="D1058" s="841"/>
      <c r="E1058" s="841"/>
      <c r="F1058" s="841"/>
      <c r="G1058" s="841"/>
      <c r="H1058" s="841"/>
      <c r="I1058" s="841"/>
      <c r="J1058" s="841"/>
      <c r="K1058" s="842"/>
      <c r="L1058" s="842"/>
      <c r="M1058" s="842"/>
      <c r="N1058" s="343" t="s">
        <v>121</v>
      </c>
      <c r="O1058" s="790"/>
      <c r="P1058" s="790"/>
      <c r="Q1058" s="843"/>
      <c r="R1058" s="598"/>
      <c r="S1058" s="343" t="s">
        <v>295</v>
      </c>
    </row>
    <row r="1059" spans="3:19" ht="16.5" customHeight="1">
      <c r="E1059" s="83" t="s">
        <v>967</v>
      </c>
    </row>
    <row r="1060" spans="3:19" ht="9.65" customHeight="1"/>
    <row r="1061" spans="3:19" ht="16.5" customHeight="1">
      <c r="C1061" s="31" t="s">
        <v>1775</v>
      </c>
    </row>
    <row r="1062" spans="3:19" ht="16.5" customHeight="1">
      <c r="D1062" s="32" t="s">
        <v>1774</v>
      </c>
    </row>
    <row r="1063" spans="3:19" ht="39.65" customHeight="1">
      <c r="D1063" s="833" t="s">
        <v>332</v>
      </c>
      <c r="E1063" s="833"/>
      <c r="F1063" s="833"/>
      <c r="G1063" s="833"/>
      <c r="H1063" s="833"/>
      <c r="I1063" s="833"/>
      <c r="J1063" s="833"/>
      <c r="K1063" s="833" t="s">
        <v>152</v>
      </c>
      <c r="L1063" s="833"/>
      <c r="M1063" s="833"/>
      <c r="N1063" s="844"/>
      <c r="O1063" s="844" t="s">
        <v>330</v>
      </c>
      <c r="P1063" s="844"/>
      <c r="Q1063" s="844"/>
      <c r="R1063" s="1069" t="s">
        <v>527</v>
      </c>
      <c r="S1063" s="1070"/>
    </row>
    <row r="1064" spans="3:19" ht="19" customHeight="1">
      <c r="D1064" s="841"/>
      <c r="E1064" s="841"/>
      <c r="F1064" s="841"/>
      <c r="G1064" s="841"/>
      <c r="H1064" s="841"/>
      <c r="I1064" s="841"/>
      <c r="J1064" s="841"/>
      <c r="K1064" s="842"/>
      <c r="L1064" s="842"/>
      <c r="M1064" s="842"/>
      <c r="N1064" s="343" t="s">
        <v>121</v>
      </c>
      <c r="O1064" s="790"/>
      <c r="P1064" s="790"/>
      <c r="Q1064" s="843"/>
      <c r="R1064" s="598"/>
      <c r="S1064" s="343" t="s">
        <v>91</v>
      </c>
    </row>
    <row r="1065" spans="3:19" ht="19" customHeight="1">
      <c r="D1065" s="841"/>
      <c r="E1065" s="841"/>
      <c r="F1065" s="841"/>
      <c r="G1065" s="841"/>
      <c r="H1065" s="841"/>
      <c r="I1065" s="841"/>
      <c r="J1065" s="841"/>
      <c r="K1065" s="842"/>
      <c r="L1065" s="842"/>
      <c r="M1065" s="842"/>
      <c r="N1065" s="343" t="s">
        <v>121</v>
      </c>
      <c r="O1065" s="790"/>
      <c r="P1065" s="790"/>
      <c r="Q1065" s="843"/>
      <c r="R1065" s="598"/>
      <c r="S1065" s="343" t="s">
        <v>91</v>
      </c>
    </row>
    <row r="1066" spans="3:19" ht="19" customHeight="1">
      <c r="D1066" s="841"/>
      <c r="E1066" s="841"/>
      <c r="F1066" s="841"/>
      <c r="G1066" s="841"/>
      <c r="H1066" s="841"/>
      <c r="I1066" s="841"/>
      <c r="J1066" s="841"/>
      <c r="K1066" s="842"/>
      <c r="L1066" s="842"/>
      <c r="M1066" s="842"/>
      <c r="N1066" s="343" t="s">
        <v>121</v>
      </c>
      <c r="O1066" s="790"/>
      <c r="P1066" s="790"/>
      <c r="Q1066" s="843"/>
      <c r="R1066" s="598"/>
      <c r="S1066" s="343" t="s">
        <v>295</v>
      </c>
    </row>
    <row r="1067" spans="3:19" ht="19" customHeight="1">
      <c r="D1067" s="841"/>
      <c r="E1067" s="841"/>
      <c r="F1067" s="841"/>
      <c r="G1067" s="841"/>
      <c r="H1067" s="841"/>
      <c r="I1067" s="841"/>
      <c r="J1067" s="841"/>
      <c r="K1067" s="842"/>
      <c r="L1067" s="842"/>
      <c r="M1067" s="842"/>
      <c r="N1067" s="343" t="s">
        <v>121</v>
      </c>
      <c r="O1067" s="790"/>
      <c r="P1067" s="790"/>
      <c r="Q1067" s="843"/>
      <c r="R1067" s="598"/>
      <c r="S1067" s="343" t="s">
        <v>295</v>
      </c>
    </row>
    <row r="1068" spans="3:19" ht="19" customHeight="1">
      <c r="D1068" s="841"/>
      <c r="E1068" s="841"/>
      <c r="F1068" s="841"/>
      <c r="G1068" s="841"/>
      <c r="H1068" s="841"/>
      <c r="I1068" s="841"/>
      <c r="J1068" s="841"/>
      <c r="K1068" s="842"/>
      <c r="L1068" s="842"/>
      <c r="M1068" s="842"/>
      <c r="N1068" s="343" t="s">
        <v>121</v>
      </c>
      <c r="O1068" s="790"/>
      <c r="P1068" s="790"/>
      <c r="Q1068" s="843"/>
      <c r="R1068" s="598"/>
      <c r="S1068" s="343" t="s">
        <v>295</v>
      </c>
    </row>
    <row r="1069" spans="3:19" ht="19" customHeight="1">
      <c r="D1069" s="841"/>
      <c r="E1069" s="841"/>
      <c r="F1069" s="841"/>
      <c r="G1069" s="841"/>
      <c r="H1069" s="841"/>
      <c r="I1069" s="841"/>
      <c r="J1069" s="841"/>
      <c r="K1069" s="842"/>
      <c r="L1069" s="842"/>
      <c r="M1069" s="842"/>
      <c r="N1069" s="343" t="s">
        <v>121</v>
      </c>
      <c r="O1069" s="790"/>
      <c r="P1069" s="790"/>
      <c r="Q1069" s="843"/>
      <c r="R1069" s="598"/>
      <c r="S1069" s="343" t="s">
        <v>295</v>
      </c>
    </row>
    <row r="1070" spans="3:19" ht="19" customHeight="1">
      <c r="D1070" s="841"/>
      <c r="E1070" s="841"/>
      <c r="F1070" s="841"/>
      <c r="G1070" s="841"/>
      <c r="H1070" s="841"/>
      <c r="I1070" s="841"/>
      <c r="J1070" s="841"/>
      <c r="K1070" s="842"/>
      <c r="L1070" s="842"/>
      <c r="M1070" s="842"/>
      <c r="N1070" s="343" t="s">
        <v>121</v>
      </c>
      <c r="O1070" s="790"/>
      <c r="P1070" s="790"/>
      <c r="Q1070" s="843"/>
      <c r="R1070" s="598"/>
      <c r="S1070" s="343" t="s">
        <v>295</v>
      </c>
    </row>
    <row r="1071" spans="3:19" ht="19" customHeight="1">
      <c r="D1071" s="841"/>
      <c r="E1071" s="841"/>
      <c r="F1071" s="841"/>
      <c r="G1071" s="841"/>
      <c r="H1071" s="841"/>
      <c r="I1071" s="841"/>
      <c r="J1071" s="841"/>
      <c r="K1071" s="842"/>
      <c r="L1071" s="842"/>
      <c r="M1071" s="842"/>
      <c r="N1071" s="343" t="s">
        <v>121</v>
      </c>
      <c r="O1071" s="790"/>
      <c r="P1071" s="790"/>
      <c r="Q1071" s="843"/>
      <c r="R1071" s="598"/>
      <c r="S1071" s="343" t="s">
        <v>295</v>
      </c>
    </row>
    <row r="1072" spans="3:19" ht="19" customHeight="1">
      <c r="D1072" s="841"/>
      <c r="E1072" s="841"/>
      <c r="F1072" s="841"/>
      <c r="G1072" s="841"/>
      <c r="H1072" s="841"/>
      <c r="I1072" s="841"/>
      <c r="J1072" s="841"/>
      <c r="K1072" s="842"/>
      <c r="L1072" s="842"/>
      <c r="M1072" s="842"/>
      <c r="N1072" s="343" t="s">
        <v>121</v>
      </c>
      <c r="O1072" s="790"/>
      <c r="P1072" s="790"/>
      <c r="Q1072" s="843"/>
      <c r="R1072" s="598"/>
      <c r="S1072" s="343" t="s">
        <v>295</v>
      </c>
    </row>
    <row r="1073" spans="3:20" ht="19" customHeight="1">
      <c r="D1073" s="841"/>
      <c r="E1073" s="841"/>
      <c r="F1073" s="841"/>
      <c r="G1073" s="841"/>
      <c r="H1073" s="841"/>
      <c r="I1073" s="841"/>
      <c r="J1073" s="841"/>
      <c r="K1073" s="842"/>
      <c r="L1073" s="842"/>
      <c r="M1073" s="842"/>
      <c r="N1073" s="343" t="s">
        <v>121</v>
      </c>
      <c r="O1073" s="790"/>
      <c r="P1073" s="790"/>
      <c r="Q1073" s="843"/>
      <c r="R1073" s="598"/>
      <c r="S1073" s="343" t="s">
        <v>295</v>
      </c>
    </row>
    <row r="1074" spans="3:20" ht="19" customHeight="1">
      <c r="D1074" s="841"/>
      <c r="E1074" s="841"/>
      <c r="F1074" s="841"/>
      <c r="G1074" s="841"/>
      <c r="H1074" s="841"/>
      <c r="I1074" s="841"/>
      <c r="J1074" s="841"/>
      <c r="K1074" s="842"/>
      <c r="L1074" s="842"/>
      <c r="M1074" s="842"/>
      <c r="N1074" s="343" t="s">
        <v>121</v>
      </c>
      <c r="O1074" s="790"/>
      <c r="P1074" s="790"/>
      <c r="Q1074" s="843"/>
      <c r="R1074" s="598"/>
      <c r="S1074" s="343" t="s">
        <v>295</v>
      </c>
    </row>
    <row r="1075" spans="3:20" ht="19" customHeight="1">
      <c r="D1075" s="841"/>
      <c r="E1075" s="841"/>
      <c r="F1075" s="841"/>
      <c r="G1075" s="841"/>
      <c r="H1075" s="841"/>
      <c r="I1075" s="841"/>
      <c r="J1075" s="841"/>
      <c r="K1075" s="842"/>
      <c r="L1075" s="842"/>
      <c r="M1075" s="842"/>
      <c r="N1075" s="343" t="s">
        <v>121</v>
      </c>
      <c r="O1075" s="790"/>
      <c r="P1075" s="790"/>
      <c r="Q1075" s="843"/>
      <c r="R1075" s="598"/>
      <c r="S1075" s="343" t="s">
        <v>91</v>
      </c>
    </row>
    <row r="1076" spans="3:20" ht="19" customHeight="1">
      <c r="D1076" s="841"/>
      <c r="E1076" s="841"/>
      <c r="F1076" s="841"/>
      <c r="G1076" s="841"/>
      <c r="H1076" s="841"/>
      <c r="I1076" s="841"/>
      <c r="J1076" s="841"/>
      <c r="K1076" s="842"/>
      <c r="L1076" s="842"/>
      <c r="M1076" s="842"/>
      <c r="N1076" s="343" t="s">
        <v>121</v>
      </c>
      <c r="O1076" s="790"/>
      <c r="P1076" s="790"/>
      <c r="Q1076" s="843"/>
      <c r="R1076" s="598"/>
      <c r="S1076" s="343" t="s">
        <v>91</v>
      </c>
    </row>
    <row r="1077" spans="3:20" ht="19" customHeight="1">
      <c r="D1077" s="841"/>
      <c r="E1077" s="841"/>
      <c r="F1077" s="841"/>
      <c r="G1077" s="841"/>
      <c r="H1077" s="841"/>
      <c r="I1077" s="841"/>
      <c r="J1077" s="841"/>
      <c r="K1077" s="842"/>
      <c r="L1077" s="842"/>
      <c r="M1077" s="842"/>
      <c r="N1077" s="343" t="s">
        <v>121</v>
      </c>
      <c r="O1077" s="790"/>
      <c r="P1077" s="790"/>
      <c r="Q1077" s="843"/>
      <c r="R1077" s="598"/>
      <c r="S1077" s="343" t="s">
        <v>295</v>
      </c>
    </row>
    <row r="1078" spans="3:20" ht="19" customHeight="1">
      <c r="D1078" s="841"/>
      <c r="E1078" s="841"/>
      <c r="F1078" s="841"/>
      <c r="G1078" s="841"/>
      <c r="H1078" s="841"/>
      <c r="I1078" s="841"/>
      <c r="J1078" s="841"/>
      <c r="K1078" s="842"/>
      <c r="L1078" s="842"/>
      <c r="M1078" s="842"/>
      <c r="N1078" s="343" t="s">
        <v>121</v>
      </c>
      <c r="O1078" s="790"/>
      <c r="P1078" s="790"/>
      <c r="Q1078" s="843"/>
      <c r="R1078" s="598"/>
      <c r="S1078" s="343" t="s">
        <v>295</v>
      </c>
    </row>
    <row r="1079" spans="3:20" ht="19" customHeight="1">
      <c r="D1079" s="841"/>
      <c r="E1079" s="841"/>
      <c r="F1079" s="841"/>
      <c r="G1079" s="841"/>
      <c r="H1079" s="841"/>
      <c r="I1079" s="841"/>
      <c r="J1079" s="841"/>
      <c r="K1079" s="842"/>
      <c r="L1079" s="842"/>
      <c r="M1079" s="842"/>
      <c r="N1079" s="343" t="s">
        <v>121</v>
      </c>
      <c r="O1079" s="790"/>
      <c r="P1079" s="790"/>
      <c r="Q1079" s="843"/>
      <c r="R1079" s="598"/>
      <c r="S1079" s="343" t="s">
        <v>295</v>
      </c>
    </row>
    <row r="1080" spans="3:20" ht="19" customHeight="1">
      <c r="D1080" s="841"/>
      <c r="E1080" s="841"/>
      <c r="F1080" s="841"/>
      <c r="G1080" s="841"/>
      <c r="H1080" s="841"/>
      <c r="I1080" s="841"/>
      <c r="J1080" s="841"/>
      <c r="K1080" s="842"/>
      <c r="L1080" s="842"/>
      <c r="M1080" s="842"/>
      <c r="N1080" s="343" t="s">
        <v>121</v>
      </c>
      <c r="O1080" s="790"/>
      <c r="P1080" s="790"/>
      <c r="Q1080" s="843"/>
      <c r="R1080" s="598"/>
      <c r="S1080" s="343" t="s">
        <v>295</v>
      </c>
    </row>
    <row r="1081" spans="3:20" ht="19" customHeight="1">
      <c r="D1081" s="841"/>
      <c r="E1081" s="841"/>
      <c r="F1081" s="841"/>
      <c r="G1081" s="841"/>
      <c r="H1081" s="841"/>
      <c r="I1081" s="841"/>
      <c r="J1081" s="841"/>
      <c r="K1081" s="842"/>
      <c r="L1081" s="842"/>
      <c r="M1081" s="842"/>
      <c r="N1081" s="343" t="s">
        <v>121</v>
      </c>
      <c r="O1081" s="790"/>
      <c r="P1081" s="790"/>
      <c r="Q1081" s="843"/>
      <c r="R1081" s="598"/>
      <c r="S1081" s="343" t="s">
        <v>295</v>
      </c>
    </row>
    <row r="1082" spans="3:20" ht="19" customHeight="1">
      <c r="D1082" s="841"/>
      <c r="E1082" s="841"/>
      <c r="F1082" s="841"/>
      <c r="G1082" s="841"/>
      <c r="H1082" s="841"/>
      <c r="I1082" s="841"/>
      <c r="J1082" s="841"/>
      <c r="K1082" s="842"/>
      <c r="L1082" s="842"/>
      <c r="M1082" s="842"/>
      <c r="N1082" s="343" t="s">
        <v>121</v>
      </c>
      <c r="O1082" s="790"/>
      <c r="P1082" s="790"/>
      <c r="Q1082" s="843"/>
      <c r="R1082" s="598"/>
      <c r="S1082" s="343" t="s">
        <v>295</v>
      </c>
    </row>
    <row r="1083" spans="3:20" ht="16.5" customHeight="1">
      <c r="E1083" s="83" t="s">
        <v>967</v>
      </c>
    </row>
    <row r="1084" spans="3:20" ht="17.149999999999999" customHeight="1"/>
    <row r="1085" spans="3:20" ht="16.5" customHeight="1">
      <c r="C1085" s="31" t="s">
        <v>1776</v>
      </c>
    </row>
    <row r="1086" spans="3:20" ht="34" customHeight="1">
      <c r="D1086" s="780"/>
      <c r="E1086" s="780"/>
      <c r="F1086" s="780"/>
      <c r="G1086" s="1127" t="s">
        <v>337</v>
      </c>
      <c r="H1086" s="792"/>
      <c r="I1086" s="1128" t="s">
        <v>335</v>
      </c>
      <c r="J1086" s="1129"/>
      <c r="K1086" s="1129"/>
      <c r="L1086" s="780"/>
      <c r="M1086" s="1128" t="s">
        <v>336</v>
      </c>
      <c r="N1086" s="1129"/>
      <c r="O1086" s="1129"/>
      <c r="P1086" s="780"/>
      <c r="Q1086" s="1128" t="s">
        <v>1886</v>
      </c>
      <c r="R1086" s="1129"/>
      <c r="S1086" s="1129"/>
      <c r="T1086" s="780"/>
    </row>
    <row r="1087" spans="3:20" ht="19.5" customHeight="1">
      <c r="D1087" s="977" t="s">
        <v>333</v>
      </c>
      <c r="E1087" s="789"/>
      <c r="F1087" s="817"/>
      <c r="G1087" s="848"/>
      <c r="H1087" s="801"/>
      <c r="I1087" s="1115"/>
      <c r="J1087" s="1116"/>
      <c r="K1087" s="1117"/>
      <c r="L1087" s="342" t="s">
        <v>121</v>
      </c>
      <c r="M1087" s="1115"/>
      <c r="N1087" s="1116"/>
      <c r="O1087" s="1117"/>
      <c r="P1087" s="342" t="s">
        <v>121</v>
      </c>
      <c r="Q1087" s="1115"/>
      <c r="R1087" s="1116"/>
      <c r="S1087" s="1117"/>
      <c r="T1087" s="343" t="s">
        <v>121</v>
      </c>
    </row>
    <row r="1088" spans="3:20" ht="19.5" customHeight="1">
      <c r="D1088" s="977" t="s">
        <v>334</v>
      </c>
      <c r="E1088" s="789"/>
      <c r="F1088" s="817"/>
      <c r="G1088" s="848"/>
      <c r="H1088" s="801"/>
      <c r="I1088" s="1115"/>
      <c r="J1088" s="1116"/>
      <c r="K1088" s="1117"/>
      <c r="L1088" s="342" t="s">
        <v>121</v>
      </c>
      <c r="M1088" s="1115"/>
      <c r="N1088" s="1116"/>
      <c r="O1088" s="1117"/>
      <c r="P1088" s="342" t="s">
        <v>121</v>
      </c>
      <c r="Q1088" s="1115"/>
      <c r="R1088" s="1116"/>
      <c r="S1088" s="1117"/>
      <c r="T1088" s="343" t="s">
        <v>121</v>
      </c>
    </row>
    <row r="1089" spans="1:24" ht="16.5" customHeight="1">
      <c r="E1089" s="83" t="s">
        <v>338</v>
      </c>
    </row>
    <row r="1090" spans="1:24" ht="16.5" customHeight="1">
      <c r="E1090" s="83" t="s">
        <v>968</v>
      </c>
    </row>
    <row r="1091" spans="1:24" ht="9.65" customHeight="1"/>
    <row r="1092" spans="1:24" ht="12" customHeight="1"/>
    <row r="1093" spans="1:24" ht="17.5" customHeight="1">
      <c r="P1093" s="780" t="s">
        <v>978</v>
      </c>
      <c r="Q1093" s="780"/>
      <c r="R1093" s="780"/>
      <c r="S1093" s="792">
        <f>$Q$11</f>
        <v>0</v>
      </c>
      <c r="T1093" s="792"/>
      <c r="U1093" s="792"/>
      <c r="V1093" s="792"/>
      <c r="W1093" s="792"/>
      <c r="X1093" s="792"/>
    </row>
    <row r="1094" spans="1:24" ht="16.5" customHeight="1">
      <c r="A1094" s="591" t="s">
        <v>339</v>
      </c>
    </row>
    <row r="1095" spans="1:24" ht="16.5" customHeight="1">
      <c r="B1095" s="302" t="s">
        <v>969</v>
      </c>
    </row>
    <row r="1096" spans="1:24" ht="16.5" customHeight="1">
      <c r="C1096" s="31" t="s">
        <v>970</v>
      </c>
    </row>
    <row r="1097" spans="1:24" ht="18" customHeight="1">
      <c r="D1097" s="818" t="s">
        <v>1353</v>
      </c>
      <c r="E1097" s="819"/>
      <c r="F1097" s="819"/>
      <c r="G1097" s="819"/>
      <c r="H1097" s="819"/>
      <c r="I1097" s="819"/>
      <c r="J1097" s="820"/>
      <c r="K1097" s="801"/>
      <c r="L1097" s="802"/>
      <c r="M1097" s="802"/>
      <c r="N1097" s="803"/>
    </row>
    <row r="1098" spans="1:24" ht="16.5" customHeight="1">
      <c r="E1098" s="83" t="s">
        <v>971</v>
      </c>
    </row>
    <row r="1099" spans="1:24" ht="16.5" customHeight="1">
      <c r="E1099" s="83"/>
      <c r="T1099" s="855" t="s">
        <v>1282</v>
      </c>
      <c r="U1099" s="856"/>
      <c r="V1099" s="856"/>
      <c r="W1099" s="856"/>
      <c r="X1099" s="857"/>
    </row>
    <row r="1100" spans="1:24" ht="9.65" customHeight="1"/>
    <row r="1101" spans="1:24" ht="16.5" customHeight="1">
      <c r="B1101" s="302" t="s">
        <v>341</v>
      </c>
    </row>
    <row r="1102" spans="1:24" ht="16.5" customHeight="1">
      <c r="C1102" s="31" t="s">
        <v>979</v>
      </c>
    </row>
    <row r="1103" spans="1:24" ht="16.5" customHeight="1">
      <c r="D1103" s="1064"/>
      <c r="E1103" s="1047"/>
      <c r="F1103" s="806"/>
      <c r="G1103" s="844" t="s">
        <v>1592</v>
      </c>
      <c r="H1103" s="844"/>
      <c r="I1103" s="844"/>
      <c r="J1103" s="844"/>
      <c r="K1103" s="844"/>
      <c r="L1103" s="844"/>
      <c r="M1103" s="844" t="s">
        <v>348</v>
      </c>
      <c r="N1103" s="844"/>
      <c r="O1103" s="844"/>
      <c r="P1103" s="844"/>
      <c r="Q1103" s="844"/>
      <c r="R1103" s="844"/>
      <c r="S1103" s="1123" t="s">
        <v>972</v>
      </c>
      <c r="T1103" s="1124"/>
    </row>
    <row r="1104" spans="1:24" ht="43" customHeight="1">
      <c r="D1104" s="1048"/>
      <c r="E1104" s="1049"/>
      <c r="F1104" s="1050"/>
      <c r="G1104" s="833"/>
      <c r="H1104" s="844"/>
      <c r="I1104" s="833"/>
      <c r="J1104" s="844"/>
      <c r="K1104" s="833"/>
      <c r="L1104" s="844"/>
      <c r="M1104" s="1121" t="s">
        <v>345</v>
      </c>
      <c r="N1104" s="1122"/>
      <c r="O1104" s="1122" t="s">
        <v>346</v>
      </c>
      <c r="P1104" s="1122"/>
      <c r="Q1104" s="1122" t="s">
        <v>1887</v>
      </c>
      <c r="R1104" s="1592"/>
      <c r="S1104" s="1125"/>
      <c r="T1104" s="1126"/>
    </row>
    <row r="1105" spans="2:24" ht="19.5" customHeight="1">
      <c r="D1105" s="791" t="s">
        <v>342</v>
      </c>
      <c r="E1105" s="791"/>
      <c r="F1105" s="788"/>
      <c r="G1105" s="235"/>
      <c r="H1105" s="342" t="s">
        <v>20</v>
      </c>
      <c r="I1105" s="235"/>
      <c r="J1105" s="342" t="s">
        <v>21</v>
      </c>
      <c r="K1105" s="235"/>
      <c r="L1105" s="343" t="s">
        <v>22</v>
      </c>
      <c r="M1105" s="1112"/>
      <c r="N1105" s="840"/>
      <c r="O1105" s="840"/>
      <c r="P1105" s="840"/>
      <c r="Q1105" s="840"/>
      <c r="R1105" s="1109"/>
      <c r="S1105" s="1130"/>
      <c r="T1105" s="1131"/>
    </row>
    <row r="1106" spans="2:24" ht="5.5" customHeight="1">
      <c r="D1106" s="213"/>
      <c r="E1106" s="213"/>
      <c r="F1106" s="213"/>
      <c r="M1106" s="642"/>
      <c r="N1106" s="642"/>
      <c r="O1106" s="642"/>
      <c r="P1106" s="642"/>
      <c r="Q1106" s="642"/>
      <c r="R1106" s="642"/>
      <c r="S1106" s="642"/>
      <c r="T1106" s="642"/>
    </row>
    <row r="1107" spans="2:24" ht="44.15" customHeight="1">
      <c r="D1107" s="698"/>
      <c r="E1107" s="698"/>
      <c r="F1107" s="698"/>
      <c r="H1107" s="324"/>
      <c r="J1107" s="324"/>
      <c r="L1107" s="327"/>
      <c r="M1107" s="1121" t="s">
        <v>599</v>
      </c>
      <c r="N1107" s="1122"/>
      <c r="O1107" s="1122" t="s">
        <v>600</v>
      </c>
      <c r="P1107" s="1122"/>
      <c r="Q1107" s="1122" t="s">
        <v>1887</v>
      </c>
      <c r="R1107" s="1592"/>
      <c r="S1107" s="1594" t="s">
        <v>972</v>
      </c>
      <c r="T1107" s="1595"/>
    </row>
    <row r="1108" spans="2:24" ht="19.5" customHeight="1">
      <c r="D1108" s="791" t="s">
        <v>343</v>
      </c>
      <c r="E1108" s="791"/>
      <c r="F1108" s="788"/>
      <c r="G1108" s="235"/>
      <c r="H1108" s="342" t="s">
        <v>20</v>
      </c>
      <c r="I1108" s="235"/>
      <c r="J1108" s="342" t="s">
        <v>21</v>
      </c>
      <c r="K1108" s="235"/>
      <c r="L1108" s="343" t="s">
        <v>22</v>
      </c>
      <c r="M1108" s="1112"/>
      <c r="N1108" s="840"/>
      <c r="O1108" s="840"/>
      <c r="P1108" s="840"/>
      <c r="Q1108" s="840"/>
      <c r="R1108" s="1109"/>
      <c r="S1108" s="1130"/>
      <c r="T1108" s="1131"/>
    </row>
    <row r="1109" spans="2:24" ht="5.5" customHeight="1">
      <c r="D1109" s="213"/>
      <c r="E1109" s="213"/>
      <c r="F1109" s="213"/>
      <c r="M1109" s="642"/>
      <c r="N1109" s="642"/>
      <c r="O1109" s="642"/>
      <c r="P1109" s="642"/>
      <c r="Q1109" s="642"/>
      <c r="R1109" s="642"/>
      <c r="S1109" s="642"/>
      <c r="T1109" s="642"/>
      <c r="U1109" s="642"/>
      <c r="V1109" s="642"/>
      <c r="W1109" s="642"/>
      <c r="X1109" s="642"/>
    </row>
    <row r="1110" spans="2:24" ht="26.5" customHeight="1">
      <c r="M1110" s="1110" t="s">
        <v>488</v>
      </c>
      <c r="N1110" s="1111"/>
      <c r="O1110" s="1111" t="s">
        <v>489</v>
      </c>
      <c r="P1110" s="1111"/>
      <c r="Q1110" s="1111" t="s">
        <v>350</v>
      </c>
      <c r="R1110" s="1593"/>
    </row>
    <row r="1111" spans="2:24" ht="29.5" customHeight="1">
      <c r="D1111" s="791" t="s">
        <v>344</v>
      </c>
      <c r="E1111" s="791"/>
      <c r="F1111" s="788"/>
      <c r="G1111" s="235"/>
      <c r="H1111" s="342" t="s">
        <v>20</v>
      </c>
      <c r="I1111" s="235"/>
      <c r="J1111" s="342" t="s">
        <v>21</v>
      </c>
      <c r="K1111" s="235"/>
      <c r="L1111" s="343" t="s">
        <v>22</v>
      </c>
      <c r="M1111" s="1112"/>
      <c r="N1111" s="840"/>
      <c r="O1111" s="840"/>
      <c r="P1111" s="840"/>
      <c r="Q1111" s="840"/>
      <c r="R1111" s="1109"/>
    </row>
    <row r="1112" spans="2:24" ht="16.5" customHeight="1">
      <c r="E1112" s="83" t="s">
        <v>980</v>
      </c>
    </row>
    <row r="1113" spans="2:24" ht="19.5" customHeight="1">
      <c r="E1113" s="83"/>
      <c r="S1113" s="855" t="s">
        <v>1472</v>
      </c>
      <c r="T1113" s="856"/>
      <c r="U1113" s="856"/>
      <c r="V1113" s="856"/>
      <c r="W1113" s="856"/>
      <c r="X1113" s="857"/>
    </row>
    <row r="1114" spans="2:24" ht="11.5" customHeight="1"/>
    <row r="1115" spans="2:24" ht="17.5" customHeight="1">
      <c r="P1115" s="780" t="s">
        <v>812</v>
      </c>
      <c r="Q1115" s="780"/>
      <c r="R1115" s="780"/>
      <c r="S1115" s="792">
        <f>$Q$11</f>
        <v>0</v>
      </c>
      <c r="T1115" s="792"/>
      <c r="U1115" s="792"/>
      <c r="V1115" s="792"/>
      <c r="W1115" s="792"/>
      <c r="X1115" s="792"/>
    </row>
    <row r="1116" spans="2:24" ht="16.5" customHeight="1">
      <c r="B1116" s="302" t="s">
        <v>973</v>
      </c>
    </row>
    <row r="1117" spans="2:24" ht="16.5" customHeight="1">
      <c r="C1117" s="31" t="s">
        <v>974</v>
      </c>
    </row>
    <row r="1118" spans="2:24" ht="31.5" customHeight="1">
      <c r="D1118" s="844"/>
      <c r="E1118" s="844"/>
      <c r="F1118" s="833" t="s">
        <v>1593</v>
      </c>
      <c r="G1118" s="844"/>
      <c r="H1118" s="833"/>
      <c r="I1118" s="844"/>
      <c r="J1118" s="833"/>
      <c r="K1118" s="844"/>
      <c r="L1118" s="833" t="s">
        <v>351</v>
      </c>
      <c r="M1118" s="833"/>
      <c r="N1118" s="833"/>
      <c r="O1118" s="833"/>
      <c r="P1118" s="833"/>
      <c r="Q1118" s="791" t="s">
        <v>975</v>
      </c>
      <c r="R1118" s="791"/>
      <c r="S1118" s="826" t="s">
        <v>352</v>
      </c>
      <c r="T1118" s="791"/>
    </row>
    <row r="1119" spans="2:24" ht="19" customHeight="1">
      <c r="D1119" s="844" t="s">
        <v>349</v>
      </c>
      <c r="E1119" s="816"/>
      <c r="F1119" s="235"/>
      <c r="G1119" s="324" t="s">
        <v>20</v>
      </c>
      <c r="H1119" s="235"/>
      <c r="I1119" s="324" t="s">
        <v>21</v>
      </c>
      <c r="J1119" s="235"/>
      <c r="K1119" s="324" t="s">
        <v>22</v>
      </c>
      <c r="L1119" s="1118"/>
      <c r="M1119" s="1119"/>
      <c r="N1119" s="1119"/>
      <c r="O1119" s="1119"/>
      <c r="P1119" s="1120"/>
      <c r="Q1119" s="848"/>
      <c r="R1119" s="848"/>
      <c r="S1119" s="571"/>
      <c r="T1119" s="343" t="s">
        <v>49</v>
      </c>
    </row>
    <row r="1120" spans="2:24" ht="19" customHeight="1">
      <c r="D1120" s="844" t="s">
        <v>350</v>
      </c>
      <c r="E1120" s="816"/>
      <c r="F1120" s="598"/>
      <c r="G1120" s="342" t="s">
        <v>20</v>
      </c>
      <c r="H1120" s="598"/>
      <c r="I1120" s="342" t="s">
        <v>21</v>
      </c>
      <c r="J1120" s="598"/>
      <c r="K1120" s="342" t="s">
        <v>22</v>
      </c>
      <c r="L1120" s="1052"/>
      <c r="M1120" s="1053"/>
      <c r="N1120" s="1053"/>
      <c r="O1120" s="1053"/>
      <c r="P1120" s="1113"/>
      <c r="Q1120" s="863"/>
      <c r="R1120" s="863"/>
      <c r="S1120" s="571"/>
      <c r="T1120" s="343" t="s">
        <v>49</v>
      </c>
    </row>
    <row r="1121" spans="3:15" ht="16.5" customHeight="1">
      <c r="D1121" s="358" t="s">
        <v>976</v>
      </c>
    </row>
    <row r="1122" spans="3:15" ht="18.649999999999999" customHeight="1">
      <c r="D1122" s="844"/>
      <c r="E1122" s="844"/>
      <c r="F1122" s="1104" t="s">
        <v>353</v>
      </c>
      <c r="G1122" s="1105"/>
      <c r="H1122" s="1105"/>
      <c r="I1122" s="1106"/>
      <c r="J1122" s="1107" t="s">
        <v>354</v>
      </c>
      <c r="K1122" s="1108"/>
      <c r="L1122" s="833" t="s">
        <v>355</v>
      </c>
      <c r="M1122" s="844"/>
    </row>
    <row r="1123" spans="3:15" ht="18.649999999999999" customHeight="1">
      <c r="D1123" s="844" t="s">
        <v>349</v>
      </c>
      <c r="E1123" s="816"/>
      <c r="F1123" s="845"/>
      <c r="G1123" s="846"/>
      <c r="H1123" s="847"/>
      <c r="I1123" s="342" t="s">
        <v>49</v>
      </c>
      <c r="J1123" s="863"/>
      <c r="K1123" s="863"/>
      <c r="L1123" s="571"/>
      <c r="M1123" s="343" t="s">
        <v>49</v>
      </c>
    </row>
    <row r="1124" spans="3:15" ht="18.649999999999999" customHeight="1">
      <c r="D1124" s="844" t="s">
        <v>350</v>
      </c>
      <c r="E1124" s="816"/>
      <c r="F1124" s="845"/>
      <c r="G1124" s="846"/>
      <c r="H1124" s="847"/>
      <c r="I1124" s="342" t="s">
        <v>49</v>
      </c>
      <c r="J1124" s="863"/>
      <c r="K1124" s="863"/>
      <c r="L1124" s="571"/>
      <c r="M1124" s="343" t="s">
        <v>49</v>
      </c>
    </row>
    <row r="1125" spans="3:15" ht="16.5" customHeight="1">
      <c r="E1125" s="83" t="s">
        <v>977</v>
      </c>
    </row>
    <row r="1126" spans="3:15" ht="16.5" customHeight="1">
      <c r="E1126" s="83" t="s">
        <v>981</v>
      </c>
    </row>
    <row r="1127" spans="3:15" ht="16.5" customHeight="1">
      <c r="E1127" s="83" t="s">
        <v>982</v>
      </c>
    </row>
    <row r="1128" spans="3:15" ht="9.65" customHeight="1"/>
    <row r="1129" spans="3:15" ht="16.5" customHeight="1">
      <c r="C1129" s="31" t="s">
        <v>1778</v>
      </c>
    </row>
    <row r="1130" spans="3:15" ht="16.5" customHeight="1">
      <c r="D1130" s="844" t="s">
        <v>1046</v>
      </c>
      <c r="E1130" s="1114"/>
      <c r="F1130" s="1114"/>
      <c r="G1130" s="1114"/>
      <c r="H1130" s="1114"/>
      <c r="I1130" s="1114"/>
      <c r="J1130" s="844" t="s">
        <v>1047</v>
      </c>
      <c r="K1130" s="1114"/>
      <c r="L1130" s="1114"/>
      <c r="M1130" s="844" t="s">
        <v>1048</v>
      </c>
      <c r="N1130" s="1114"/>
      <c r="O1130" s="1114"/>
    </row>
    <row r="1131" spans="3:15" ht="19" customHeight="1">
      <c r="D1131" s="812" t="s">
        <v>356</v>
      </c>
      <c r="E1131" s="812"/>
      <c r="F1131" s="812"/>
      <c r="G1131" s="812"/>
      <c r="H1131" s="812"/>
      <c r="I1131" s="780"/>
      <c r="J1131" s="801"/>
      <c r="K1131" s="802"/>
      <c r="L1131" s="803"/>
      <c r="M1131" s="801"/>
      <c r="N1131" s="802"/>
      <c r="O1131" s="803"/>
    </row>
    <row r="1132" spans="3:15" ht="19" customHeight="1">
      <c r="D1132" s="812" t="s">
        <v>357</v>
      </c>
      <c r="E1132" s="812"/>
      <c r="F1132" s="812"/>
      <c r="G1132" s="812"/>
      <c r="H1132" s="812"/>
      <c r="I1132" s="780"/>
      <c r="J1132" s="801"/>
      <c r="K1132" s="802"/>
      <c r="L1132" s="803"/>
      <c r="M1132" s="801"/>
      <c r="N1132" s="802"/>
      <c r="O1132" s="803"/>
    </row>
    <row r="1133" spans="3:15" ht="19" customHeight="1">
      <c r="D1133" s="812" t="s">
        <v>358</v>
      </c>
      <c r="E1133" s="812"/>
      <c r="F1133" s="812"/>
      <c r="G1133" s="812"/>
      <c r="H1133" s="812"/>
      <c r="I1133" s="780"/>
      <c r="J1133" s="801"/>
      <c r="K1133" s="802"/>
      <c r="L1133" s="803"/>
      <c r="M1133" s="801"/>
      <c r="N1133" s="802"/>
      <c r="O1133" s="803"/>
    </row>
    <row r="1134" spans="3:15" ht="19" customHeight="1">
      <c r="D1134" s="812" t="s">
        <v>1049</v>
      </c>
      <c r="E1134" s="812"/>
      <c r="F1134" s="812"/>
      <c r="G1134" s="812"/>
      <c r="H1134" s="812"/>
      <c r="I1134" s="780"/>
      <c r="J1134" s="801"/>
      <c r="K1134" s="802"/>
      <c r="L1134" s="803"/>
      <c r="M1134" s="801"/>
      <c r="N1134" s="802"/>
      <c r="O1134" s="803"/>
    </row>
    <row r="1135" spans="3:15" ht="19" customHeight="1">
      <c r="D1135" s="812" t="s">
        <v>1050</v>
      </c>
      <c r="E1135" s="812"/>
      <c r="F1135" s="812"/>
      <c r="G1135" s="812"/>
      <c r="H1135" s="812"/>
      <c r="I1135" s="780"/>
      <c r="J1135" s="801"/>
      <c r="K1135" s="802"/>
      <c r="L1135" s="803"/>
      <c r="M1135" s="801"/>
      <c r="N1135" s="802"/>
      <c r="O1135" s="803"/>
    </row>
    <row r="1136" spans="3:15" ht="19" customHeight="1">
      <c r="D1136" s="812" t="s">
        <v>1051</v>
      </c>
      <c r="E1136" s="812"/>
      <c r="F1136" s="812"/>
      <c r="G1136" s="812"/>
      <c r="H1136" s="812"/>
      <c r="I1136" s="780"/>
      <c r="J1136" s="801"/>
      <c r="K1136" s="802"/>
      <c r="L1136" s="803"/>
      <c r="M1136" s="801"/>
      <c r="N1136" s="802"/>
      <c r="O1136" s="803"/>
    </row>
    <row r="1137" spans="2:24" ht="19" customHeight="1">
      <c r="D1137" s="812" t="s">
        <v>1779</v>
      </c>
      <c r="E1137" s="812"/>
      <c r="F1137" s="812"/>
      <c r="G1137" s="812"/>
      <c r="H1137" s="812"/>
      <c r="I1137" s="780"/>
      <c r="J1137" s="801"/>
      <c r="K1137" s="802"/>
      <c r="L1137" s="803"/>
      <c r="M1137" s="801"/>
      <c r="N1137" s="802"/>
      <c r="O1137" s="803"/>
    </row>
    <row r="1138" spans="2:24" ht="19" customHeight="1">
      <c r="D1138" s="812" t="s">
        <v>1354</v>
      </c>
      <c r="E1138" s="812"/>
      <c r="F1138" s="812"/>
      <c r="G1138" s="812"/>
      <c r="H1138" s="812"/>
      <c r="I1138" s="780"/>
      <c r="J1138" s="801"/>
      <c r="K1138" s="802"/>
      <c r="L1138" s="803"/>
      <c r="M1138" s="801"/>
      <c r="N1138" s="802"/>
      <c r="O1138" s="803"/>
    </row>
    <row r="1139" spans="2:24" ht="19" customHeight="1">
      <c r="D1139" s="812" t="s">
        <v>1052</v>
      </c>
      <c r="E1139" s="812"/>
      <c r="F1139" s="812"/>
      <c r="G1139" s="812"/>
      <c r="H1139" s="812"/>
      <c r="I1139" s="780"/>
      <c r="J1139" s="801"/>
      <c r="K1139" s="802"/>
      <c r="L1139" s="803"/>
      <c r="M1139" s="801"/>
      <c r="N1139" s="802"/>
      <c r="O1139" s="803"/>
    </row>
    <row r="1140" spans="2:24" ht="16.5" customHeight="1">
      <c r="E1140" s="83" t="s">
        <v>1053</v>
      </c>
    </row>
    <row r="1141" spans="2:24" ht="16.5" customHeight="1">
      <c r="E1141" s="83" t="s">
        <v>1780</v>
      </c>
    </row>
    <row r="1142" spans="2:24" ht="16.5" customHeight="1">
      <c r="E1142" s="83" t="s">
        <v>1054</v>
      </c>
    </row>
    <row r="1143" spans="2:24" ht="9.65" customHeight="1"/>
    <row r="1144" spans="2:24" ht="16.5" customHeight="1">
      <c r="C1144" s="31" t="s">
        <v>1915</v>
      </c>
    </row>
    <row r="1145" spans="2:24" ht="19" customHeight="1">
      <c r="D1145" s="787" t="s">
        <v>1916</v>
      </c>
      <c r="E1145" s="787"/>
      <c r="F1145" s="787"/>
      <c r="G1145" s="787"/>
      <c r="H1145" s="811"/>
      <c r="I1145" s="811"/>
      <c r="J1145" s="811"/>
      <c r="K1145" s="811"/>
    </row>
    <row r="1146" spans="2:24" ht="19" customHeight="1">
      <c r="D1146" s="787" t="s">
        <v>371</v>
      </c>
      <c r="E1146" s="787"/>
      <c r="F1146" s="787"/>
      <c r="G1146" s="787"/>
      <c r="H1146" s="811"/>
      <c r="I1146" s="811"/>
      <c r="J1146" s="811"/>
      <c r="K1146" s="811"/>
    </row>
    <row r="1147" spans="2:24" ht="16.5" customHeight="1">
      <c r="E1147" s="32" t="s">
        <v>1917</v>
      </c>
    </row>
    <row r="1148" spans="2:24" ht="19.5" customHeight="1">
      <c r="S1148" s="855" t="s">
        <v>1308</v>
      </c>
      <c r="T1148" s="856"/>
      <c r="U1148" s="856"/>
      <c r="V1148" s="856"/>
      <c r="W1148" s="856"/>
      <c r="X1148" s="857"/>
    </row>
    <row r="1149" spans="2:24" ht="9.65" customHeight="1"/>
    <row r="1150" spans="2:24" ht="17.5" customHeight="1">
      <c r="P1150" s="780" t="s">
        <v>812</v>
      </c>
      <c r="Q1150" s="780"/>
      <c r="R1150" s="780"/>
      <c r="S1150" s="792">
        <f>$Q$11</f>
        <v>0</v>
      </c>
      <c r="T1150" s="792"/>
      <c r="U1150" s="792"/>
      <c r="V1150" s="792"/>
      <c r="W1150" s="792"/>
      <c r="X1150" s="792"/>
    </row>
    <row r="1151" spans="2:24" ht="16.5" customHeight="1">
      <c r="B1151" s="302" t="s">
        <v>612</v>
      </c>
    </row>
    <row r="1152" spans="2:24" ht="16.5" customHeight="1">
      <c r="C1152" s="31" t="s">
        <v>361</v>
      </c>
    </row>
    <row r="1153" spans="3:20" ht="55.5" customHeight="1">
      <c r="D1153" s="844"/>
      <c r="E1153" s="844"/>
      <c r="F1153" s="833" t="s">
        <v>1593</v>
      </c>
      <c r="G1153" s="844"/>
      <c r="H1153" s="833"/>
      <c r="I1153" s="844"/>
      <c r="J1153" s="833"/>
      <c r="K1153" s="844"/>
      <c r="L1153" s="844" t="s">
        <v>351</v>
      </c>
      <c r="M1153" s="844"/>
      <c r="N1153" s="844"/>
      <c r="O1153" s="844"/>
      <c r="P1153" s="844"/>
      <c r="Q1153" s="1065" t="s">
        <v>983</v>
      </c>
      <c r="R1153" s="791"/>
      <c r="S1153" s="1069" t="s">
        <v>742</v>
      </c>
      <c r="T1153" s="1070"/>
    </row>
    <row r="1154" spans="3:20" ht="18.649999999999999" customHeight="1">
      <c r="D1154" s="844" t="s">
        <v>349</v>
      </c>
      <c r="E1154" s="816"/>
      <c r="F1154" s="235"/>
      <c r="G1154" s="324" t="s">
        <v>20</v>
      </c>
      <c r="H1154" s="235"/>
      <c r="I1154" s="324" t="s">
        <v>21</v>
      </c>
      <c r="J1154" s="235"/>
      <c r="K1154" s="327" t="s">
        <v>22</v>
      </c>
      <c r="L1154" s="1041"/>
      <c r="M1154" s="1041"/>
      <c r="N1154" s="1041"/>
      <c r="O1154" s="1041"/>
      <c r="P1154" s="1041"/>
      <c r="Q1154" s="840"/>
      <c r="R1154" s="1066"/>
      <c r="S1154" s="598"/>
      <c r="T1154" s="343" t="s">
        <v>49</v>
      </c>
    </row>
    <row r="1155" spans="3:20" ht="5.5" customHeight="1">
      <c r="D1155" s="642"/>
      <c r="E1155" s="642"/>
      <c r="L1155" s="39"/>
      <c r="M1155" s="39"/>
      <c r="N1155" s="39"/>
      <c r="O1155" s="39"/>
      <c r="P1155" s="39"/>
      <c r="Q1155" s="642"/>
      <c r="R1155" s="642"/>
    </row>
    <row r="1156" spans="3:20" ht="16.5" customHeight="1">
      <c r="D1156" s="32" t="s">
        <v>362</v>
      </c>
    </row>
    <row r="1157" spans="3:20" ht="16.5" customHeight="1">
      <c r="D1157" s="844"/>
      <c r="E1157" s="844"/>
      <c r="F1157" s="1104" t="s">
        <v>353</v>
      </c>
      <c r="G1157" s="1105"/>
      <c r="H1157" s="1105"/>
      <c r="I1157" s="1106"/>
      <c r="J1157" s="1107" t="s">
        <v>354</v>
      </c>
      <c r="K1157" s="1108"/>
      <c r="L1157" s="833" t="s">
        <v>355</v>
      </c>
      <c r="M1157" s="844"/>
    </row>
    <row r="1158" spans="3:20" ht="19" customHeight="1">
      <c r="D1158" s="844" t="s">
        <v>349</v>
      </c>
      <c r="E1158" s="816"/>
      <c r="F1158" s="845"/>
      <c r="G1158" s="846"/>
      <c r="H1158" s="847"/>
      <c r="I1158" s="699" t="s">
        <v>49</v>
      </c>
      <c r="J1158" s="1067"/>
      <c r="K1158" s="1068"/>
      <c r="L1158" s="598"/>
      <c r="M1158" s="343" t="s">
        <v>49</v>
      </c>
    </row>
    <row r="1159" spans="3:20" ht="9.65" customHeight="1">
      <c r="E1159" s="83"/>
    </row>
    <row r="1160" spans="3:20" ht="16.5" customHeight="1">
      <c r="C1160" s="31" t="s">
        <v>1778</v>
      </c>
    </row>
    <row r="1161" spans="3:20" ht="16.5" customHeight="1">
      <c r="D1161" s="844" t="s">
        <v>360</v>
      </c>
      <c r="E1161" s="844"/>
      <c r="F1161" s="844"/>
      <c r="G1161" s="844"/>
      <c r="H1161" s="844"/>
      <c r="I1161" s="844"/>
      <c r="J1161" s="844" t="s">
        <v>161</v>
      </c>
      <c r="K1161" s="844"/>
      <c r="L1161" s="844"/>
      <c r="M1161" s="844" t="s">
        <v>369</v>
      </c>
      <c r="N1161" s="844"/>
      <c r="O1161" s="844"/>
    </row>
    <row r="1162" spans="3:20" ht="18.649999999999999" customHeight="1">
      <c r="D1162" s="787" t="s">
        <v>642</v>
      </c>
      <c r="E1162" s="787"/>
      <c r="F1162" s="787"/>
      <c r="G1162" s="787"/>
      <c r="H1162" s="787"/>
      <c r="I1162" s="787"/>
      <c r="J1162" s="801"/>
      <c r="K1162" s="802"/>
      <c r="L1162" s="803"/>
      <c r="M1162" s="801"/>
      <c r="N1162" s="802"/>
      <c r="O1162" s="803"/>
    </row>
    <row r="1163" spans="3:20" ht="18.649999999999999" customHeight="1">
      <c r="D1163" s="787" t="s">
        <v>357</v>
      </c>
      <c r="E1163" s="787"/>
      <c r="F1163" s="787"/>
      <c r="G1163" s="787"/>
      <c r="H1163" s="787"/>
      <c r="I1163" s="787"/>
      <c r="J1163" s="801"/>
      <c r="K1163" s="802"/>
      <c r="L1163" s="803"/>
      <c r="M1163" s="801"/>
      <c r="N1163" s="802"/>
      <c r="O1163" s="803"/>
    </row>
    <row r="1164" spans="3:20" ht="18.649999999999999" customHeight="1">
      <c r="D1164" s="787" t="s">
        <v>643</v>
      </c>
      <c r="E1164" s="787"/>
      <c r="F1164" s="787"/>
      <c r="G1164" s="787"/>
      <c r="H1164" s="787"/>
      <c r="I1164" s="787"/>
      <c r="J1164" s="801"/>
      <c r="K1164" s="802"/>
      <c r="L1164" s="803"/>
      <c r="M1164" s="801"/>
      <c r="N1164" s="802"/>
      <c r="O1164" s="803"/>
    </row>
    <row r="1165" spans="3:20" ht="18.649999999999999" customHeight="1">
      <c r="D1165" s="787" t="s">
        <v>363</v>
      </c>
      <c r="E1165" s="787"/>
      <c r="F1165" s="787"/>
      <c r="G1165" s="787"/>
      <c r="H1165" s="787"/>
      <c r="I1165" s="787"/>
      <c r="J1165" s="801"/>
      <c r="K1165" s="802"/>
      <c r="L1165" s="803"/>
      <c r="M1165" s="801"/>
      <c r="N1165" s="802"/>
      <c r="O1165" s="803"/>
    </row>
    <row r="1166" spans="3:20" ht="18.649999999999999" customHeight="1">
      <c r="D1166" s="787" t="s">
        <v>364</v>
      </c>
      <c r="E1166" s="787"/>
      <c r="F1166" s="787"/>
      <c r="G1166" s="787"/>
      <c r="H1166" s="787"/>
      <c r="I1166" s="787"/>
      <c r="J1166" s="801"/>
      <c r="K1166" s="802"/>
      <c r="L1166" s="803"/>
      <c r="M1166" s="801"/>
      <c r="N1166" s="802"/>
      <c r="O1166" s="803"/>
    </row>
    <row r="1167" spans="3:20" ht="18.649999999999999" customHeight="1">
      <c r="D1167" s="787" t="s">
        <v>365</v>
      </c>
      <c r="E1167" s="787"/>
      <c r="F1167" s="787"/>
      <c r="G1167" s="787"/>
      <c r="H1167" s="787"/>
      <c r="I1167" s="787"/>
      <c r="J1167" s="801"/>
      <c r="K1167" s="802"/>
      <c r="L1167" s="803"/>
      <c r="M1167" s="801"/>
      <c r="N1167" s="802"/>
      <c r="O1167" s="803"/>
    </row>
    <row r="1168" spans="3:20" ht="18.649999999999999" customHeight="1">
      <c r="D1168" s="787" t="s">
        <v>366</v>
      </c>
      <c r="E1168" s="787"/>
      <c r="F1168" s="787"/>
      <c r="G1168" s="787"/>
      <c r="H1168" s="787"/>
      <c r="I1168" s="787"/>
      <c r="J1168" s="801"/>
      <c r="K1168" s="802"/>
      <c r="L1168" s="803"/>
      <c r="M1168" s="801"/>
      <c r="N1168" s="802"/>
      <c r="O1168" s="803"/>
    </row>
    <row r="1169" spans="4:15" ht="18.649999999999999" customHeight="1">
      <c r="D1169" s="787" t="s">
        <v>367</v>
      </c>
      <c r="E1169" s="787"/>
      <c r="F1169" s="787"/>
      <c r="G1169" s="787"/>
      <c r="H1169" s="787"/>
      <c r="I1169" s="787"/>
      <c r="J1169" s="801"/>
      <c r="K1169" s="802"/>
      <c r="L1169" s="803"/>
      <c r="M1169" s="801"/>
      <c r="N1169" s="802"/>
      <c r="O1169" s="803"/>
    </row>
    <row r="1170" spans="4:15" ht="18.649999999999999" customHeight="1">
      <c r="D1170" s="787" t="s">
        <v>644</v>
      </c>
      <c r="E1170" s="787"/>
      <c r="F1170" s="787"/>
      <c r="G1170" s="787"/>
      <c r="H1170" s="787"/>
      <c r="I1170" s="787"/>
      <c r="J1170" s="801"/>
      <c r="K1170" s="802"/>
      <c r="L1170" s="803"/>
      <c r="M1170" s="801"/>
      <c r="N1170" s="802"/>
      <c r="O1170" s="803"/>
    </row>
    <row r="1171" spans="4:15" ht="18.649999999999999" customHeight="1">
      <c r="D1171" s="787" t="s">
        <v>645</v>
      </c>
      <c r="E1171" s="787"/>
      <c r="F1171" s="787"/>
      <c r="G1171" s="787"/>
      <c r="H1171" s="787"/>
      <c r="I1171" s="787"/>
      <c r="J1171" s="801"/>
      <c r="K1171" s="802"/>
      <c r="L1171" s="803"/>
      <c r="M1171" s="801"/>
      <c r="N1171" s="802"/>
      <c r="O1171" s="803"/>
    </row>
    <row r="1172" spans="4:15" ht="18.649999999999999" customHeight="1">
      <c r="D1172" s="787" t="s">
        <v>646</v>
      </c>
      <c r="E1172" s="787"/>
      <c r="F1172" s="787"/>
      <c r="G1172" s="787"/>
      <c r="H1172" s="787"/>
      <c r="I1172" s="787"/>
      <c r="J1172" s="801"/>
      <c r="K1172" s="802"/>
      <c r="L1172" s="803"/>
      <c r="M1172" s="801"/>
      <c r="N1172" s="802"/>
      <c r="O1172" s="803"/>
    </row>
    <row r="1173" spans="4:15" ht="18.649999999999999" customHeight="1">
      <c r="D1173" s="787" t="s">
        <v>647</v>
      </c>
      <c r="E1173" s="787"/>
      <c r="F1173" s="787"/>
      <c r="G1173" s="787"/>
      <c r="H1173" s="787"/>
      <c r="I1173" s="787"/>
      <c r="J1173" s="801"/>
      <c r="K1173" s="802"/>
      <c r="L1173" s="803"/>
      <c r="M1173" s="801"/>
      <c r="N1173" s="802"/>
      <c r="O1173" s="803"/>
    </row>
    <row r="1174" spans="4:15" ht="18.649999999999999" customHeight="1">
      <c r="D1174" s="787" t="s">
        <v>648</v>
      </c>
      <c r="E1174" s="787"/>
      <c r="F1174" s="787"/>
      <c r="G1174" s="787"/>
      <c r="H1174" s="787"/>
      <c r="I1174" s="787"/>
      <c r="J1174" s="801"/>
      <c r="K1174" s="802"/>
      <c r="L1174" s="803"/>
      <c r="M1174" s="801"/>
      <c r="N1174" s="802"/>
      <c r="O1174" s="803"/>
    </row>
    <row r="1175" spans="4:15" ht="18.649999999999999" customHeight="1">
      <c r="D1175" s="787" t="s">
        <v>649</v>
      </c>
      <c r="E1175" s="787"/>
      <c r="F1175" s="787"/>
      <c r="G1175" s="787"/>
      <c r="H1175" s="787"/>
      <c r="I1175" s="787"/>
      <c r="J1175" s="801"/>
      <c r="K1175" s="802"/>
      <c r="L1175" s="803"/>
      <c r="M1175" s="801"/>
      <c r="N1175" s="802"/>
      <c r="O1175" s="803"/>
    </row>
    <row r="1176" spans="4:15" ht="18.649999999999999" customHeight="1">
      <c r="D1176" s="787" t="s">
        <v>368</v>
      </c>
      <c r="E1176" s="787"/>
      <c r="F1176" s="787"/>
      <c r="G1176" s="787"/>
      <c r="H1176" s="787"/>
      <c r="I1176" s="787"/>
      <c r="J1176" s="801"/>
      <c r="K1176" s="802"/>
      <c r="L1176" s="803"/>
      <c r="M1176" s="801"/>
      <c r="N1176" s="802"/>
      <c r="O1176" s="803"/>
    </row>
    <row r="1177" spans="4:15" ht="16.5" customHeight="1">
      <c r="E1177" s="83" t="s">
        <v>370</v>
      </c>
    </row>
    <row r="1178" spans="4:15">
      <c r="E1178" s="83" t="s">
        <v>544</v>
      </c>
    </row>
    <row r="1179" spans="4:15">
      <c r="E1179" s="83" t="s">
        <v>545</v>
      </c>
    </row>
    <row r="1180" spans="4:15">
      <c r="E1180" s="83" t="s">
        <v>1859</v>
      </c>
    </row>
    <row r="1181" spans="4:15">
      <c r="E1181" s="83" t="s">
        <v>1860</v>
      </c>
    </row>
    <row r="1182" spans="4:15">
      <c r="E1182" s="83" t="s">
        <v>546</v>
      </c>
    </row>
    <row r="1183" spans="4:15">
      <c r="E1183" s="83" t="s">
        <v>746</v>
      </c>
    </row>
    <row r="1184" spans="4:15">
      <c r="E1184" s="83" t="s">
        <v>547</v>
      </c>
    </row>
    <row r="1185" spans="3:20" ht="9.65" customHeight="1"/>
    <row r="1186" spans="3:20" ht="16.5" customHeight="1">
      <c r="C1186" s="31" t="s">
        <v>613</v>
      </c>
    </row>
    <row r="1187" spans="3:20" ht="19" customHeight="1">
      <c r="D1187" s="303" t="s">
        <v>371</v>
      </c>
      <c r="E1187" s="30"/>
      <c r="F1187" s="30"/>
      <c r="G1187" s="304"/>
      <c r="H1187" s="811"/>
      <c r="I1187" s="811"/>
      <c r="J1187" s="811"/>
      <c r="K1187" s="811"/>
    </row>
    <row r="1188" spans="3:20" ht="9.65" customHeight="1"/>
    <row r="1189" spans="3:20" ht="16.5" customHeight="1">
      <c r="C1189" s="31" t="s">
        <v>372</v>
      </c>
    </row>
    <row r="1190" spans="3:20" ht="40" customHeight="1">
      <c r="D1190" s="1064" t="s">
        <v>373</v>
      </c>
      <c r="E1190" s="820"/>
      <c r="F1190" s="826" t="s">
        <v>1888</v>
      </c>
      <c r="G1190" s="826"/>
      <c r="H1190" s="826"/>
      <c r="I1190" s="791"/>
      <c r="J1190" s="826" t="s">
        <v>604</v>
      </c>
      <c r="K1190" s="826"/>
      <c r="L1190" s="826"/>
      <c r="M1190" s="826"/>
      <c r="N1190" s="826"/>
      <c r="O1190" s="826"/>
      <c r="P1190" s="826"/>
      <c r="Q1190" s="826"/>
      <c r="R1190" s="826"/>
      <c r="S1190" s="827"/>
      <c r="T1190" s="827"/>
    </row>
    <row r="1191" spans="3:20" ht="30" customHeight="1">
      <c r="D1191" s="235"/>
      <c r="E1191" s="342" t="s">
        <v>49</v>
      </c>
      <c r="F1191" s="821"/>
      <c r="G1191" s="822"/>
      <c r="H1191" s="823"/>
      <c r="I1191" s="342" t="s">
        <v>49</v>
      </c>
      <c r="J1191" s="824"/>
      <c r="K1191" s="825"/>
      <c r="L1191" s="825"/>
      <c r="M1191" s="825"/>
      <c r="N1191" s="825"/>
      <c r="O1191" s="825"/>
      <c r="P1191" s="825"/>
      <c r="Q1191" s="825"/>
      <c r="R1191" s="825"/>
      <c r="S1191" s="822"/>
      <c r="T1191" s="823"/>
    </row>
    <row r="1192" spans="3:20" ht="16.5" customHeight="1">
      <c r="E1192" s="83" t="s">
        <v>374</v>
      </c>
    </row>
    <row r="1193" spans="3:20" ht="16.5" customHeight="1">
      <c r="E1193" s="83" t="s">
        <v>359</v>
      </c>
    </row>
    <row r="1194" spans="3:20" ht="10" customHeight="1"/>
    <row r="1195" spans="3:20" ht="16.5" customHeight="1">
      <c r="C1195" s="31" t="s">
        <v>614</v>
      </c>
    </row>
    <row r="1196" spans="3:20" ht="16.5" customHeight="1">
      <c r="D1196" s="787" t="s">
        <v>375</v>
      </c>
      <c r="E1196" s="787"/>
      <c r="F1196" s="787"/>
      <c r="G1196" s="787"/>
      <c r="H1196" s="787" t="s">
        <v>376</v>
      </c>
      <c r="I1196" s="787"/>
      <c r="J1196" s="787"/>
      <c r="K1196" s="787"/>
      <c r="L1196" s="787"/>
      <c r="M1196" s="787"/>
      <c r="N1196" s="787"/>
    </row>
    <row r="1197" spans="3:20" ht="19" customHeight="1">
      <c r="D1197" s="787" t="s">
        <v>984</v>
      </c>
      <c r="E1197" s="787"/>
      <c r="F1197" s="787"/>
      <c r="G1197" s="787"/>
      <c r="H1197" s="790"/>
      <c r="I1197" s="790"/>
      <c r="J1197" s="790"/>
      <c r="K1197" s="790"/>
      <c r="L1197" s="790"/>
      <c r="M1197" s="790"/>
      <c r="N1197" s="790"/>
    </row>
    <row r="1198" spans="3:20" ht="19" customHeight="1">
      <c r="D1198" s="787" t="s">
        <v>985</v>
      </c>
      <c r="E1198" s="787"/>
      <c r="F1198" s="787"/>
      <c r="G1198" s="787"/>
      <c r="H1198" s="790"/>
      <c r="I1198" s="790"/>
      <c r="J1198" s="790"/>
      <c r="K1198" s="790"/>
      <c r="L1198" s="790"/>
      <c r="M1198" s="790"/>
      <c r="N1198" s="790"/>
    </row>
    <row r="1199" spans="3:20" ht="16.5" customHeight="1">
      <c r="E1199" s="83" t="s">
        <v>1580</v>
      </c>
    </row>
    <row r="1200" spans="3:20" ht="16.5" customHeight="1">
      <c r="E1200" s="83" t="s">
        <v>377</v>
      </c>
    </row>
    <row r="1201" spans="2:24" ht="16.5" customHeight="1">
      <c r="E1201" s="83"/>
      <c r="T1201" s="855" t="s">
        <v>1472</v>
      </c>
      <c r="U1201" s="856"/>
      <c r="V1201" s="856"/>
      <c r="W1201" s="856"/>
      <c r="X1201" s="857"/>
    </row>
    <row r="1202" spans="2:24" ht="12" customHeight="1"/>
    <row r="1203" spans="2:24" ht="17.5" customHeight="1">
      <c r="P1203" s="780" t="s">
        <v>812</v>
      </c>
      <c r="Q1203" s="780"/>
      <c r="R1203" s="780"/>
      <c r="S1203" s="792">
        <f>$Q$11</f>
        <v>0</v>
      </c>
      <c r="T1203" s="792"/>
      <c r="U1203" s="792"/>
      <c r="V1203" s="792"/>
      <c r="W1203" s="792"/>
      <c r="X1203" s="792"/>
    </row>
    <row r="1204" spans="2:24" ht="16.5" customHeight="1">
      <c r="B1204" s="302" t="s">
        <v>378</v>
      </c>
    </row>
    <row r="1205" spans="2:24" ht="16.5" customHeight="1">
      <c r="B1205" s="302"/>
      <c r="D1205" s="83" t="s">
        <v>1317</v>
      </c>
    </row>
    <row r="1206" spans="2:24" ht="16.5" customHeight="1">
      <c r="B1206" s="302"/>
      <c r="D1206" s="83" t="s">
        <v>1319</v>
      </c>
    </row>
    <row r="1207" spans="2:24" ht="16.5" customHeight="1">
      <c r="B1207" s="302"/>
      <c r="D1207" s="83" t="s">
        <v>1318</v>
      </c>
    </row>
    <row r="1208" spans="2:24" ht="16.5" customHeight="1">
      <c r="B1208" s="302"/>
      <c r="D1208" s="83" t="s">
        <v>1506</v>
      </c>
    </row>
    <row r="1209" spans="2:24" ht="16.5" customHeight="1">
      <c r="B1209" s="302"/>
      <c r="E1209" s="32" t="s">
        <v>1507</v>
      </c>
      <c r="T1209" s="855" t="s">
        <v>1472</v>
      </c>
      <c r="U1209" s="856"/>
      <c r="V1209" s="856"/>
      <c r="W1209" s="856"/>
      <c r="X1209" s="857"/>
    </row>
    <row r="1210" spans="2:24" ht="6.65" customHeight="1"/>
    <row r="1211" spans="2:24" ht="16.5" customHeight="1">
      <c r="D1211" s="32" t="s">
        <v>1594</v>
      </c>
    </row>
    <row r="1212" spans="2:24" ht="16.5" customHeight="1">
      <c r="C1212" s="31" t="s">
        <v>986</v>
      </c>
    </row>
    <row r="1213" spans="2:24" ht="16.5" customHeight="1">
      <c r="D1213" s="32" t="s">
        <v>1889</v>
      </c>
    </row>
    <row r="1214" spans="2:24" ht="16.5" customHeight="1">
      <c r="D1214" s="791" t="s">
        <v>379</v>
      </c>
      <c r="E1214" s="787"/>
      <c r="F1214" s="787"/>
      <c r="G1214" s="834" t="s">
        <v>1781</v>
      </c>
      <c r="H1214" s="834"/>
      <c r="I1214" s="834"/>
      <c r="J1214" s="834"/>
      <c r="K1214" s="834"/>
      <c r="L1214" s="834"/>
      <c r="M1214" s="844" t="s">
        <v>387</v>
      </c>
      <c r="N1214" s="844"/>
      <c r="O1214" s="844"/>
      <c r="P1214" s="844"/>
      <c r="Q1214" s="844"/>
      <c r="R1214" s="844"/>
    </row>
    <row r="1215" spans="2:24" ht="16.5" customHeight="1">
      <c r="D1215" s="787"/>
      <c r="E1215" s="787"/>
      <c r="F1215" s="787"/>
      <c r="G1215" s="833" t="s">
        <v>490</v>
      </c>
      <c r="H1215" s="833"/>
      <c r="I1215" s="833"/>
      <c r="J1215" s="833" t="s">
        <v>491</v>
      </c>
      <c r="K1215" s="833"/>
      <c r="L1215" s="833"/>
      <c r="M1215" s="833" t="s">
        <v>490</v>
      </c>
      <c r="N1215" s="833"/>
      <c r="O1215" s="833"/>
      <c r="P1215" s="833" t="s">
        <v>491</v>
      </c>
      <c r="Q1215" s="833"/>
      <c r="R1215" s="833"/>
    </row>
    <row r="1216" spans="2:24" ht="19" customHeight="1">
      <c r="D1216" s="799" t="s">
        <v>380</v>
      </c>
      <c r="E1216" s="800"/>
      <c r="F1216" s="800"/>
      <c r="G1216" s="601"/>
      <c r="H1216" s="700"/>
      <c r="I1216" s="701"/>
      <c r="J1216" s="601"/>
      <c r="K1216" s="700"/>
      <c r="L1216" s="701"/>
      <c r="M1216" s="601"/>
      <c r="N1216" s="700"/>
      <c r="O1216" s="701"/>
      <c r="P1216" s="601"/>
      <c r="Q1216" s="700"/>
      <c r="R1216" s="603"/>
    </row>
    <row r="1217" spans="3:23" ht="19" customHeight="1">
      <c r="D1217" s="788" t="s">
        <v>381</v>
      </c>
      <c r="E1217" s="789"/>
      <c r="F1217" s="789"/>
      <c r="G1217" s="601"/>
      <c r="H1217" s="700"/>
      <c r="I1217" s="701"/>
      <c r="J1217" s="601"/>
      <c r="K1217" s="700"/>
      <c r="L1217" s="701"/>
      <c r="M1217" s="601"/>
      <c r="N1217" s="700"/>
      <c r="O1217" s="701"/>
      <c r="P1217" s="601"/>
      <c r="Q1217" s="700"/>
      <c r="R1217" s="603"/>
    </row>
    <row r="1218" spans="3:23" ht="19" customHeight="1">
      <c r="D1218" s="788" t="s">
        <v>382</v>
      </c>
      <c r="E1218" s="789"/>
      <c r="F1218" s="789"/>
      <c r="G1218" s="601"/>
      <c r="H1218" s="700"/>
      <c r="I1218" s="701"/>
      <c r="J1218" s="601"/>
      <c r="K1218" s="700"/>
      <c r="L1218" s="701"/>
      <c r="M1218" s="601"/>
      <c r="N1218" s="700"/>
      <c r="O1218" s="701"/>
      <c r="P1218" s="601"/>
      <c r="Q1218" s="700"/>
      <c r="R1218" s="603"/>
    </row>
    <row r="1219" spans="3:23" ht="6.65" customHeight="1"/>
    <row r="1220" spans="3:23" ht="19" customHeight="1">
      <c r="C1220" s="32" t="s">
        <v>492</v>
      </c>
      <c r="E1220" s="1087" t="s">
        <v>1858</v>
      </c>
      <c r="F1220" s="887"/>
      <c r="G1220" s="887"/>
      <c r="H1220" s="887"/>
      <c r="I1220" s="888"/>
      <c r="J1220" s="941"/>
      <c r="K1220" s="942"/>
      <c r="L1220" s="838"/>
      <c r="M1220" s="838"/>
      <c r="N1220" s="838"/>
      <c r="O1220" s="838"/>
      <c r="P1220" s="839"/>
    </row>
    <row r="1221" spans="3:23" ht="13.5" customHeight="1">
      <c r="G1221" s="834" t="s">
        <v>1781</v>
      </c>
      <c r="H1221" s="834"/>
      <c r="I1221" s="834"/>
      <c r="J1221" s="834"/>
      <c r="K1221" s="834"/>
      <c r="L1221" s="834"/>
      <c r="M1221" s="844" t="s">
        <v>387</v>
      </c>
      <c r="N1221" s="844"/>
      <c r="O1221" s="844"/>
      <c r="P1221" s="844"/>
      <c r="Q1221" s="844"/>
      <c r="R1221" s="844"/>
      <c r="S1221" s="1091" t="s">
        <v>1597</v>
      </c>
      <c r="T1221" s="1092"/>
      <c r="U1221" s="1092"/>
      <c r="V1221" s="1092"/>
      <c r="W1221" s="1093"/>
    </row>
    <row r="1222" spans="3:23" ht="16.5" customHeight="1">
      <c r="G1222" s="833" t="s">
        <v>490</v>
      </c>
      <c r="H1222" s="833"/>
      <c r="I1222" s="833"/>
      <c r="J1222" s="833" t="s">
        <v>491</v>
      </c>
      <c r="K1222" s="833"/>
      <c r="L1222" s="833"/>
      <c r="M1222" s="833" t="s">
        <v>490</v>
      </c>
      <c r="N1222" s="833"/>
      <c r="O1222" s="833"/>
      <c r="P1222" s="833" t="s">
        <v>491</v>
      </c>
      <c r="Q1222" s="833"/>
      <c r="R1222" s="833"/>
      <c r="S1222" s="1094"/>
      <c r="T1222" s="1095"/>
      <c r="U1222" s="1095"/>
      <c r="V1222" s="1095"/>
      <c r="W1222" s="1096"/>
    </row>
    <row r="1223" spans="3:23" ht="19" customHeight="1">
      <c r="D1223" s="831" t="s">
        <v>988</v>
      </c>
      <c r="E1223" s="789"/>
      <c r="F1223" s="832"/>
      <c r="G1223" s="702"/>
      <c r="H1223" s="703"/>
      <c r="I1223" s="704"/>
      <c r="J1223" s="702"/>
      <c r="K1223" s="703"/>
      <c r="L1223" s="704"/>
      <c r="M1223" s="702"/>
      <c r="N1223" s="703"/>
      <c r="O1223" s="704"/>
      <c r="P1223" s="702"/>
      <c r="Q1223" s="703"/>
      <c r="R1223" s="704"/>
      <c r="S1223" s="372" t="s">
        <v>1595</v>
      </c>
      <c r="T1223" s="664"/>
      <c r="U1223" s="598"/>
      <c r="V1223" s="598"/>
      <c r="W1223" s="598"/>
    </row>
    <row r="1224" spans="3:23" ht="19" customHeight="1">
      <c r="D1224" s="788" t="s">
        <v>384</v>
      </c>
      <c r="E1224" s="789"/>
      <c r="F1224" s="789"/>
      <c r="G1224" s="230"/>
      <c r="H1224" s="705"/>
      <c r="I1224" s="706"/>
      <c r="J1224" s="230"/>
      <c r="K1224" s="705"/>
      <c r="L1224" s="706"/>
      <c r="M1224" s="230"/>
      <c r="N1224" s="705"/>
      <c r="O1224" s="706"/>
      <c r="P1224" s="230"/>
      <c r="Q1224" s="705"/>
      <c r="R1224" s="232"/>
    </row>
    <row r="1225" spans="3:23" ht="6.65" customHeight="1"/>
    <row r="1226" spans="3:23" ht="27.65" customHeight="1">
      <c r="D1226" s="524"/>
      <c r="E1226" s="886" t="s">
        <v>1864</v>
      </c>
      <c r="F1226" s="887"/>
      <c r="G1226" s="887"/>
      <c r="H1226" s="887"/>
      <c r="I1226" s="888"/>
      <c r="J1226" s="941"/>
      <c r="K1226" s="942"/>
      <c r="L1226" s="838"/>
      <c r="M1226" s="838"/>
      <c r="N1226" s="838"/>
      <c r="O1226" s="838"/>
      <c r="P1226" s="839"/>
    </row>
    <row r="1227" spans="3:23" ht="15.65" customHeight="1">
      <c r="D1227" s="524"/>
      <c r="G1227" s="834" t="s">
        <v>1781</v>
      </c>
      <c r="H1227" s="834"/>
      <c r="I1227" s="834"/>
      <c r="J1227" s="834"/>
      <c r="K1227" s="834"/>
      <c r="L1227" s="834"/>
      <c r="M1227" s="844" t="s">
        <v>387</v>
      </c>
      <c r="N1227" s="844"/>
      <c r="O1227" s="844"/>
      <c r="P1227" s="844"/>
      <c r="Q1227" s="844"/>
      <c r="R1227" s="844"/>
    </row>
    <row r="1228" spans="3:23" ht="15.65" customHeight="1">
      <c r="G1228" s="833" t="s">
        <v>490</v>
      </c>
      <c r="H1228" s="833"/>
      <c r="I1228" s="833"/>
      <c r="J1228" s="833" t="s">
        <v>491</v>
      </c>
      <c r="K1228" s="833"/>
      <c r="L1228" s="833"/>
      <c r="M1228" s="833" t="s">
        <v>490</v>
      </c>
      <c r="N1228" s="833"/>
      <c r="O1228" s="833"/>
      <c r="P1228" s="833" t="s">
        <v>491</v>
      </c>
      <c r="Q1228" s="833"/>
      <c r="R1228" s="833"/>
    </row>
    <row r="1229" spans="3:23" ht="19" customHeight="1">
      <c r="D1229" s="799" t="s">
        <v>385</v>
      </c>
      <c r="E1229" s="800"/>
      <c r="F1229" s="800"/>
      <c r="G1229" s="230"/>
      <c r="H1229" s="705"/>
      <c r="I1229" s="706"/>
      <c r="J1229" s="230"/>
      <c r="K1229" s="705"/>
      <c r="L1229" s="706"/>
      <c r="M1229" s="230"/>
      <c r="N1229" s="705"/>
      <c r="O1229" s="706"/>
      <c r="P1229" s="230"/>
      <c r="Q1229" s="705"/>
      <c r="R1229" s="232"/>
    </row>
    <row r="1230" spans="3:23" ht="19" customHeight="1">
      <c r="D1230" s="799" t="s">
        <v>386</v>
      </c>
      <c r="E1230" s="800"/>
      <c r="F1230" s="800"/>
      <c r="G1230" s="230"/>
      <c r="H1230" s="705"/>
      <c r="I1230" s="706"/>
      <c r="J1230" s="230"/>
      <c r="K1230" s="705"/>
      <c r="L1230" s="706"/>
      <c r="M1230" s="230"/>
      <c r="N1230" s="705"/>
      <c r="O1230" s="706"/>
      <c r="P1230" s="230"/>
      <c r="Q1230" s="705"/>
      <c r="R1230" s="232"/>
    </row>
    <row r="1231" spans="3:23" ht="6.65" customHeight="1"/>
    <row r="1232" spans="3:23" ht="31.5" customHeight="1">
      <c r="D1232" s="886" t="s">
        <v>391</v>
      </c>
      <c r="E1232" s="828"/>
      <c r="F1232" s="828"/>
      <c r="G1232" s="828"/>
      <c r="H1232" s="828"/>
      <c r="I1232" s="902"/>
      <c r="J1232" s="903"/>
      <c r="K1232" s="903"/>
      <c r="L1232" s="903"/>
      <c r="M1232" s="903"/>
      <c r="N1232" s="903"/>
      <c r="O1232" s="903"/>
      <c r="P1232" s="903"/>
      <c r="Q1232" s="903"/>
      <c r="R1232" s="903"/>
      <c r="S1232" s="903"/>
      <c r="T1232" s="904"/>
    </row>
    <row r="1233" spans="3:24" ht="15.65" customHeight="1">
      <c r="D1233" s="83" t="s">
        <v>987</v>
      </c>
    </row>
    <row r="1234" spans="3:24" ht="9.65" customHeight="1"/>
    <row r="1235" spans="3:24" ht="16.5" customHeight="1">
      <c r="D1235" s="32" t="s">
        <v>1782</v>
      </c>
    </row>
    <row r="1236" spans="3:24" ht="28" customHeight="1">
      <c r="D1236" s="788" t="s">
        <v>379</v>
      </c>
      <c r="E1236" s="789"/>
      <c r="F1236" s="817"/>
      <c r="G1236" s="1091" t="s">
        <v>1783</v>
      </c>
      <c r="H1236" s="1092"/>
      <c r="I1236" s="1093"/>
      <c r="J1236" s="928" t="s">
        <v>387</v>
      </c>
      <c r="K1236" s="1596"/>
      <c r="L1236" s="929"/>
      <c r="M1236" s="1091" t="s">
        <v>1597</v>
      </c>
      <c r="N1236" s="1092"/>
      <c r="O1236" s="1092"/>
      <c r="P1236" s="1092"/>
      <c r="Q1236" s="1093"/>
    </row>
    <row r="1237" spans="3:24" ht="29.5" customHeight="1">
      <c r="D1237" s="788" t="s">
        <v>747</v>
      </c>
      <c r="E1237" s="828"/>
      <c r="F1237" s="1101"/>
      <c r="G1237" s="702"/>
      <c r="H1237" s="703"/>
      <c r="I1237" s="704"/>
      <c r="J1237" s="702"/>
      <c r="K1237" s="703"/>
      <c r="L1237" s="704"/>
      <c r="M1237" s="372" t="s">
        <v>1598</v>
      </c>
      <c r="N1237" s="664"/>
      <c r="O1237" s="598"/>
      <c r="P1237" s="598"/>
      <c r="Q1237" s="598"/>
    </row>
    <row r="1238" spans="3:24" ht="29.5" customHeight="1">
      <c r="D1238" s="788" t="s">
        <v>748</v>
      </c>
      <c r="E1238" s="828"/>
      <c r="F1238" s="1101"/>
      <c r="G1238" s="702"/>
      <c r="H1238" s="703"/>
      <c r="I1238" s="704"/>
      <c r="J1238" s="702"/>
      <c r="K1238" s="703"/>
      <c r="L1238" s="704"/>
      <c r="M1238" s="372" t="s">
        <v>1598</v>
      </c>
      <c r="N1238" s="664"/>
      <c r="O1238" s="598"/>
      <c r="P1238" s="598"/>
      <c r="Q1238" s="598"/>
    </row>
    <row r="1239" spans="3:24" ht="29.5" customHeight="1">
      <c r="D1239" s="788" t="s">
        <v>388</v>
      </c>
      <c r="E1239" s="828"/>
      <c r="F1239" s="828"/>
      <c r="G1239" s="601"/>
      <c r="H1239" s="700"/>
      <c r="I1239" s="701"/>
      <c r="J1239" s="601"/>
      <c r="K1239" s="700"/>
      <c r="L1239" s="602"/>
    </row>
    <row r="1240" spans="3:24" ht="30.65" customHeight="1">
      <c r="D1240" s="829" t="s">
        <v>390</v>
      </c>
      <c r="E1240" s="830"/>
      <c r="F1240" s="830"/>
      <c r="G1240" s="830"/>
      <c r="H1240" s="830"/>
      <c r="I1240" s="902"/>
      <c r="J1240" s="1089"/>
      <c r="K1240" s="1089"/>
      <c r="L1240" s="1089"/>
      <c r="M1240" s="1089"/>
      <c r="N1240" s="1089"/>
      <c r="O1240" s="1089"/>
      <c r="P1240" s="1089"/>
      <c r="Q1240" s="1089"/>
      <c r="R1240" s="1089"/>
      <c r="S1240" s="1089"/>
      <c r="T1240" s="1090"/>
    </row>
    <row r="1241" spans="3:24" ht="15.65" customHeight="1">
      <c r="D1241" s="83" t="s">
        <v>987</v>
      </c>
    </row>
    <row r="1242" spans="3:24" ht="15.65" customHeight="1">
      <c r="D1242" s="83" t="s">
        <v>989</v>
      </c>
    </row>
    <row r="1243" spans="3:24" ht="15.65" customHeight="1">
      <c r="D1243" s="83"/>
      <c r="E1243" s="83" t="s">
        <v>990</v>
      </c>
    </row>
    <row r="1244" spans="3:24" ht="15.65" customHeight="1">
      <c r="D1244" s="83" t="s">
        <v>548</v>
      </c>
    </row>
    <row r="1245" spans="3:24" ht="15.65" customHeight="1">
      <c r="E1245" s="83" t="s">
        <v>493</v>
      </c>
    </row>
    <row r="1246" spans="3:24" ht="11.5" customHeight="1">
      <c r="E1246" s="83"/>
    </row>
    <row r="1247" spans="3:24" ht="17.5" customHeight="1">
      <c r="P1247" s="780" t="s">
        <v>812</v>
      </c>
      <c r="Q1247" s="780"/>
      <c r="R1247" s="780"/>
      <c r="S1247" s="792">
        <f>$Q$11</f>
        <v>0</v>
      </c>
      <c r="T1247" s="792"/>
      <c r="U1247" s="792"/>
      <c r="V1247" s="792"/>
      <c r="W1247" s="792"/>
      <c r="X1247" s="792"/>
    </row>
    <row r="1248" spans="3:24" ht="16.5" customHeight="1">
      <c r="C1248" s="31" t="s">
        <v>616</v>
      </c>
    </row>
    <row r="1249" spans="3:23" ht="16.5" customHeight="1">
      <c r="D1249" s="791" t="s">
        <v>379</v>
      </c>
      <c r="E1249" s="787"/>
      <c r="F1249" s="787"/>
      <c r="G1249" s="834" t="s">
        <v>1781</v>
      </c>
      <c r="H1249" s="834"/>
      <c r="I1249" s="834"/>
      <c r="J1249" s="834"/>
      <c r="K1249" s="834"/>
      <c r="L1249" s="834"/>
      <c r="M1249" s="844" t="s">
        <v>387</v>
      </c>
      <c r="N1249" s="844"/>
      <c r="O1249" s="844"/>
      <c r="P1249" s="844"/>
      <c r="Q1249" s="844"/>
      <c r="R1249" s="844"/>
    </row>
    <row r="1250" spans="3:23" ht="16" customHeight="1">
      <c r="D1250" s="787"/>
      <c r="E1250" s="787"/>
      <c r="F1250" s="787"/>
      <c r="G1250" s="833" t="s">
        <v>490</v>
      </c>
      <c r="H1250" s="833"/>
      <c r="I1250" s="833"/>
      <c r="J1250" s="833" t="s">
        <v>491</v>
      </c>
      <c r="K1250" s="833"/>
      <c r="L1250" s="833"/>
      <c r="M1250" s="833" t="s">
        <v>490</v>
      </c>
      <c r="N1250" s="833"/>
      <c r="O1250" s="833"/>
      <c r="P1250" s="833" t="s">
        <v>491</v>
      </c>
      <c r="Q1250" s="833"/>
      <c r="R1250" s="833"/>
    </row>
    <row r="1251" spans="3:23" ht="24.65" customHeight="1">
      <c r="D1251" s="1086" t="s">
        <v>389</v>
      </c>
      <c r="E1251" s="994"/>
      <c r="F1251" s="1087"/>
      <c r="G1251" s="601"/>
      <c r="H1251" s="700"/>
      <c r="I1251" s="701"/>
      <c r="J1251" s="601"/>
      <c r="K1251" s="700"/>
      <c r="L1251" s="701"/>
      <c r="M1251" s="601"/>
      <c r="N1251" s="700"/>
      <c r="O1251" s="701"/>
      <c r="P1251" s="601"/>
      <c r="Q1251" s="700"/>
      <c r="R1251" s="603"/>
    </row>
    <row r="1252" spans="3:23" ht="30" customHeight="1">
      <c r="D1252" s="886" t="s">
        <v>392</v>
      </c>
      <c r="E1252" s="828"/>
      <c r="F1252" s="828"/>
      <c r="G1252" s="830"/>
      <c r="H1252" s="830"/>
      <c r="I1252" s="902"/>
      <c r="J1252" s="1088"/>
      <c r="K1252" s="1088"/>
      <c r="L1252" s="1088"/>
      <c r="M1252" s="1088"/>
      <c r="N1252" s="1088"/>
      <c r="O1252" s="1088"/>
      <c r="P1252" s="1088"/>
      <c r="Q1252" s="1088"/>
      <c r="R1252" s="1088"/>
      <c r="S1252" s="1088"/>
      <c r="T1252" s="1038"/>
    </row>
    <row r="1253" spans="3:23" ht="16.5" customHeight="1">
      <c r="E1253" s="83" t="s">
        <v>991</v>
      </c>
    </row>
    <row r="1254" spans="3:23" ht="9.65" customHeight="1">
      <c r="E1254" s="83"/>
    </row>
    <row r="1255" spans="3:23" ht="16.5" customHeight="1">
      <c r="C1255" s="31" t="s">
        <v>617</v>
      </c>
    </row>
    <row r="1256" spans="3:23" ht="16.5" customHeight="1">
      <c r="D1256" s="793" t="s">
        <v>379</v>
      </c>
      <c r="E1256" s="794"/>
      <c r="F1256" s="795"/>
      <c r="G1256" s="834" t="s">
        <v>1781</v>
      </c>
      <c r="H1256" s="834"/>
      <c r="I1256" s="834"/>
      <c r="J1256" s="834"/>
      <c r="K1256" s="834"/>
      <c r="L1256" s="834"/>
      <c r="M1256" s="844" t="s">
        <v>387</v>
      </c>
      <c r="N1256" s="844"/>
      <c r="O1256" s="844"/>
      <c r="P1256" s="844"/>
      <c r="Q1256" s="844"/>
      <c r="R1256" s="844"/>
      <c r="S1256" s="1091" t="s">
        <v>1596</v>
      </c>
      <c r="T1256" s="1092"/>
      <c r="U1256" s="1092"/>
      <c r="V1256" s="1092"/>
      <c r="W1256" s="1093"/>
    </row>
    <row r="1257" spans="3:23" ht="16.5" customHeight="1">
      <c r="D1257" s="796"/>
      <c r="E1257" s="797"/>
      <c r="F1257" s="798"/>
      <c r="G1257" s="833" t="s">
        <v>490</v>
      </c>
      <c r="H1257" s="833"/>
      <c r="I1257" s="833"/>
      <c r="J1257" s="833" t="s">
        <v>491</v>
      </c>
      <c r="K1257" s="833"/>
      <c r="L1257" s="833"/>
      <c r="M1257" s="833" t="s">
        <v>490</v>
      </c>
      <c r="N1257" s="833"/>
      <c r="O1257" s="833"/>
      <c r="P1257" s="833" t="s">
        <v>491</v>
      </c>
      <c r="Q1257" s="833"/>
      <c r="R1257" s="833"/>
      <c r="S1257" s="1094"/>
      <c r="T1257" s="1095"/>
      <c r="U1257" s="1095"/>
      <c r="V1257" s="1095"/>
      <c r="W1257" s="1096"/>
    </row>
    <row r="1258" spans="3:23" ht="18.649999999999999" customHeight="1">
      <c r="D1258" s="788" t="s">
        <v>992</v>
      </c>
      <c r="E1258" s="789"/>
      <c r="F1258" s="817"/>
      <c r="G1258" s="702"/>
      <c r="H1258" s="703"/>
      <c r="I1258" s="704"/>
      <c r="J1258" s="702"/>
      <c r="K1258" s="703"/>
      <c r="L1258" s="704"/>
      <c r="M1258" s="702"/>
      <c r="N1258" s="703"/>
      <c r="O1258" s="704"/>
      <c r="P1258" s="702"/>
      <c r="Q1258" s="703"/>
      <c r="R1258" s="704"/>
      <c r="S1258" s="372" t="s">
        <v>1595</v>
      </c>
      <c r="T1258" s="664"/>
      <c r="U1258" s="598"/>
      <c r="V1258" s="598"/>
      <c r="W1258" s="598"/>
    </row>
    <row r="1259" spans="3:23" ht="30" customHeight="1">
      <c r="D1259" s="886" t="s">
        <v>393</v>
      </c>
      <c r="E1259" s="828"/>
      <c r="F1259" s="828"/>
      <c r="G1259" s="828"/>
      <c r="H1259" s="1102"/>
      <c r="I1259" s="952"/>
      <c r="J1259" s="952"/>
      <c r="K1259" s="952"/>
      <c r="L1259" s="952"/>
      <c r="M1259" s="952"/>
      <c r="N1259" s="952"/>
      <c r="O1259" s="952"/>
      <c r="P1259" s="952"/>
      <c r="Q1259" s="952"/>
      <c r="R1259" s="952"/>
      <c r="S1259" s="952"/>
      <c r="T1259" s="1103"/>
    </row>
    <row r="1260" spans="3:23" ht="16.5" customHeight="1">
      <c r="E1260" s="83" t="s">
        <v>987</v>
      </c>
    </row>
    <row r="1261" spans="3:23" ht="16.5" customHeight="1">
      <c r="E1261" s="83" t="s">
        <v>549</v>
      </c>
    </row>
    <row r="1262" spans="3:23" ht="16.5" customHeight="1">
      <c r="F1262" s="83" t="s">
        <v>993</v>
      </c>
    </row>
    <row r="1263" spans="3:23" ht="9.65" customHeight="1">
      <c r="F1263" s="83"/>
    </row>
    <row r="1264" spans="3:23" ht="16.5" customHeight="1">
      <c r="C1264" s="31" t="s">
        <v>615</v>
      </c>
    </row>
    <row r="1265" spans="3:19" ht="19" customHeight="1">
      <c r="D1265" s="818" t="s">
        <v>462</v>
      </c>
      <c r="E1265" s="819"/>
      <c r="F1265" s="819"/>
      <c r="G1265" s="819"/>
      <c r="H1265" s="820"/>
      <c r="I1265" s="781"/>
      <c r="J1265" s="782"/>
      <c r="K1265" s="782"/>
      <c r="L1265" s="782"/>
      <c r="M1265" s="782"/>
      <c r="N1265" s="782"/>
      <c r="O1265" s="782"/>
      <c r="P1265" s="783"/>
    </row>
    <row r="1266" spans="3:19" ht="19" customHeight="1">
      <c r="E1266" s="831" t="s">
        <v>1320</v>
      </c>
      <c r="F1266" s="1084"/>
      <c r="G1266" s="1084"/>
      <c r="H1266" s="1084"/>
      <c r="I1266" s="1084"/>
      <c r="J1266" s="1085"/>
      <c r="K1266" s="777" t="s">
        <v>1786</v>
      </c>
      <c r="L1266" s="778"/>
      <c r="M1266" s="778"/>
      <c r="N1266" s="778"/>
      <c r="O1266" s="778"/>
      <c r="P1266" s="779"/>
      <c r="Q1266" s="642" t="s">
        <v>525</v>
      </c>
      <c r="R1266" s="850" t="s">
        <v>1042</v>
      </c>
      <c r="S1266" s="851"/>
    </row>
    <row r="1267" spans="3:19" ht="19" customHeight="1">
      <c r="E1267" s="831" t="s">
        <v>1321</v>
      </c>
      <c r="F1267" s="1084"/>
      <c r="G1267" s="1084"/>
      <c r="H1267" s="1084"/>
      <c r="I1267" s="1084"/>
      <c r="J1267" s="1085"/>
      <c r="K1267" s="777" t="s">
        <v>1787</v>
      </c>
      <c r="L1267" s="778"/>
      <c r="M1267" s="778"/>
      <c r="N1267" s="778"/>
      <c r="O1267" s="778"/>
      <c r="P1267" s="779"/>
      <c r="Q1267" s="642" t="s">
        <v>525</v>
      </c>
      <c r="R1267" s="850" t="s">
        <v>710</v>
      </c>
      <c r="S1267" s="851"/>
    </row>
    <row r="1268" spans="3:19" ht="10" customHeight="1">
      <c r="E1268" s="707"/>
      <c r="F1268" s="707"/>
      <c r="G1268" s="707"/>
      <c r="H1268" s="707"/>
      <c r="I1268" s="707"/>
    </row>
    <row r="1269" spans="3:19" ht="16.5" customHeight="1">
      <c r="C1269" s="31" t="s">
        <v>1785</v>
      </c>
    </row>
    <row r="1270" spans="3:19" ht="19" customHeight="1">
      <c r="D1270" s="818" t="s">
        <v>462</v>
      </c>
      <c r="E1270" s="819"/>
      <c r="F1270" s="819"/>
      <c r="G1270" s="819"/>
      <c r="H1270" s="820"/>
      <c r="I1270" s="781"/>
      <c r="J1270" s="782"/>
      <c r="K1270" s="782"/>
      <c r="L1270" s="782"/>
      <c r="M1270" s="782"/>
      <c r="N1270" s="782"/>
      <c r="O1270" s="782"/>
      <c r="P1270" s="783"/>
    </row>
    <row r="1271" spans="3:19" ht="19" customHeight="1">
      <c r="E1271" s="831" t="s">
        <v>1322</v>
      </c>
      <c r="F1271" s="1084"/>
      <c r="G1271" s="1084"/>
      <c r="H1271" s="1084"/>
      <c r="I1271" s="1084"/>
      <c r="J1271" s="1085"/>
      <c r="K1271" s="777" t="s">
        <v>1788</v>
      </c>
      <c r="L1271" s="778"/>
      <c r="M1271" s="778"/>
      <c r="N1271" s="778"/>
      <c r="O1271" s="778"/>
      <c r="P1271" s="779"/>
      <c r="Q1271" s="642" t="s">
        <v>525</v>
      </c>
      <c r="R1271" s="850" t="s">
        <v>528</v>
      </c>
      <c r="S1271" s="851"/>
    </row>
    <row r="1272" spans="3:19" ht="16.5" customHeight="1">
      <c r="E1272" s="83" t="s">
        <v>530</v>
      </c>
    </row>
    <row r="1273" spans="3:19" ht="10" customHeight="1">
      <c r="E1273" s="707"/>
      <c r="F1273" s="707"/>
      <c r="G1273" s="707"/>
      <c r="H1273" s="707"/>
      <c r="I1273" s="707"/>
    </row>
    <row r="1274" spans="3:19" ht="16.5" customHeight="1">
      <c r="C1274" s="31" t="s">
        <v>618</v>
      </c>
    </row>
    <row r="1275" spans="3:19" ht="18" customHeight="1">
      <c r="D1275" s="818" t="s">
        <v>462</v>
      </c>
      <c r="E1275" s="819"/>
      <c r="F1275" s="819"/>
      <c r="G1275" s="819"/>
      <c r="H1275" s="820"/>
      <c r="I1275" s="781"/>
      <c r="J1275" s="782"/>
      <c r="K1275" s="782"/>
      <c r="L1275" s="782"/>
      <c r="M1275" s="782"/>
      <c r="N1275" s="782"/>
      <c r="O1275" s="782"/>
      <c r="P1275" s="783"/>
    </row>
    <row r="1276" spans="3:19" ht="18" customHeight="1">
      <c r="E1276" s="831" t="s">
        <v>1323</v>
      </c>
      <c r="F1276" s="1084"/>
      <c r="G1276" s="1084"/>
      <c r="H1276" s="1084"/>
      <c r="I1276" s="1084"/>
      <c r="J1276" s="1085"/>
      <c r="K1276" s="777" t="s">
        <v>1789</v>
      </c>
      <c r="L1276" s="778"/>
      <c r="M1276" s="778"/>
      <c r="N1276" s="778"/>
      <c r="O1276" s="778"/>
      <c r="P1276" s="779"/>
      <c r="Q1276" s="642" t="s">
        <v>525</v>
      </c>
      <c r="R1276" s="850" t="s">
        <v>529</v>
      </c>
      <c r="S1276" s="851"/>
    </row>
    <row r="1277" spans="3:19" ht="16.5" customHeight="1">
      <c r="E1277" s="83" t="s">
        <v>400</v>
      </c>
    </row>
    <row r="1278" spans="3:19" ht="16.5" customHeight="1">
      <c r="E1278" s="83" t="s">
        <v>550</v>
      </c>
    </row>
    <row r="1279" spans="3:19" ht="9.65" customHeight="1">
      <c r="E1279" s="83" t="s">
        <v>1564</v>
      </c>
    </row>
    <row r="1280" spans="3:19" ht="9.65" customHeight="1">
      <c r="E1280" s="83"/>
    </row>
    <row r="1281" spans="3:24" ht="16.5" customHeight="1">
      <c r="C1281" s="31" t="s">
        <v>994</v>
      </c>
    </row>
    <row r="1282" spans="3:24" ht="16.5" customHeight="1">
      <c r="D1282" s="32" t="s">
        <v>401</v>
      </c>
    </row>
    <row r="1283" spans="3:24" ht="18.649999999999999" customHeight="1">
      <c r="D1283" s="818" t="s">
        <v>995</v>
      </c>
      <c r="E1283" s="819"/>
      <c r="F1283" s="819"/>
      <c r="G1283" s="819"/>
      <c r="H1283" s="820"/>
      <c r="I1283" s="1097"/>
      <c r="J1283" s="1098"/>
      <c r="K1283" s="1098"/>
      <c r="L1283" s="1098"/>
      <c r="M1283" s="1098"/>
      <c r="N1283" s="1098"/>
      <c r="O1283" s="1098"/>
      <c r="P1283" s="1098"/>
      <c r="Q1283" s="1098"/>
      <c r="R1283" s="1099"/>
    </row>
    <row r="1284" spans="3:24" ht="18.649999999999999" customHeight="1">
      <c r="D1284" s="818" t="s">
        <v>996</v>
      </c>
      <c r="E1284" s="819"/>
      <c r="F1284" s="819"/>
      <c r="G1284" s="819"/>
      <c r="H1284" s="820"/>
      <c r="I1284" s="837"/>
      <c r="J1284" s="838"/>
      <c r="K1284" s="838"/>
      <c r="L1284" s="838"/>
      <c r="M1284" s="838"/>
      <c r="N1284" s="838"/>
      <c r="O1284" s="838"/>
      <c r="P1284" s="838"/>
      <c r="Q1284" s="838"/>
      <c r="R1284" s="838"/>
      <c r="S1284" s="838"/>
      <c r="T1284" s="839"/>
      <c r="U1284" s="642" t="s">
        <v>525</v>
      </c>
      <c r="V1284" s="855" t="s">
        <v>1497</v>
      </c>
      <c r="W1284" s="857"/>
    </row>
    <row r="1285" spans="3:24" ht="18.649999999999999" customHeight="1">
      <c r="D1285" s="818" t="s">
        <v>997</v>
      </c>
      <c r="E1285" s="819"/>
      <c r="F1285" s="819"/>
      <c r="G1285" s="819"/>
      <c r="H1285" s="819"/>
      <c r="I1285" s="615"/>
      <c r="J1285" s="324" t="s">
        <v>21</v>
      </c>
      <c r="K1285" s="615"/>
      <c r="L1285" s="324" t="s">
        <v>998</v>
      </c>
      <c r="M1285" s="615"/>
      <c r="N1285" s="324" t="s">
        <v>21</v>
      </c>
      <c r="O1285" s="615"/>
      <c r="P1285" s="324" t="s">
        <v>999</v>
      </c>
      <c r="Q1285" s="324"/>
      <c r="R1285" s="327"/>
    </row>
    <row r="1286" spans="3:24" ht="7.5" customHeight="1"/>
    <row r="1287" spans="3:24" ht="12" customHeight="1">
      <c r="E1287" s="83"/>
    </row>
    <row r="1288" spans="3:24" ht="17.5" customHeight="1">
      <c r="P1288" s="780" t="s">
        <v>812</v>
      </c>
      <c r="Q1288" s="780"/>
      <c r="R1288" s="780"/>
      <c r="S1288" s="792">
        <f>$Q$11</f>
        <v>0</v>
      </c>
      <c r="T1288" s="792"/>
      <c r="U1288" s="792"/>
      <c r="V1288" s="792"/>
      <c r="W1288" s="792"/>
      <c r="X1288" s="792"/>
    </row>
    <row r="1289" spans="3:24" ht="16.5" customHeight="1">
      <c r="C1289" s="31" t="s">
        <v>403</v>
      </c>
    </row>
    <row r="1290" spans="3:24" ht="18.649999999999999" customHeight="1">
      <c r="D1290" s="32" t="s">
        <v>404</v>
      </c>
    </row>
    <row r="1291" spans="3:24" ht="25.5" customHeight="1">
      <c r="D1291" s="844" t="s">
        <v>405</v>
      </c>
      <c r="E1291" s="844"/>
      <c r="F1291" s="844"/>
      <c r="G1291" s="787"/>
      <c r="H1291" s="787"/>
      <c r="I1291" s="921" t="s">
        <v>414</v>
      </c>
      <c r="J1291" s="844"/>
      <c r="K1291" s="833"/>
      <c r="L1291" s="844"/>
      <c r="M1291" s="833" t="s">
        <v>415</v>
      </c>
      <c r="N1291" s="844"/>
      <c r="O1291" s="833"/>
      <c r="P1291" s="844"/>
      <c r="Q1291" s="874" t="s">
        <v>416</v>
      </c>
      <c r="R1291" s="844"/>
    </row>
    <row r="1292" spans="3:24" ht="17.149999999999999" customHeight="1">
      <c r="D1292" s="835" t="s">
        <v>406</v>
      </c>
      <c r="E1292" s="835"/>
      <c r="F1292" s="835"/>
      <c r="G1292" s="835"/>
      <c r="H1292" s="708" t="s">
        <v>407</v>
      </c>
      <c r="I1292" s="235"/>
      <c r="J1292" s="658" t="s">
        <v>21</v>
      </c>
      <c r="K1292" s="235"/>
      <c r="L1292" s="658" t="s">
        <v>22</v>
      </c>
      <c r="M1292" s="235"/>
      <c r="N1292" s="658" t="s">
        <v>21</v>
      </c>
      <c r="O1292" s="235"/>
      <c r="P1292" s="659" t="s">
        <v>22</v>
      </c>
      <c r="Q1292" s="848"/>
      <c r="R1292" s="848"/>
    </row>
    <row r="1293" spans="3:24" ht="17.149999999999999" customHeight="1">
      <c r="D1293" s="791"/>
      <c r="E1293" s="791"/>
      <c r="F1293" s="791"/>
      <c r="G1293" s="791"/>
      <c r="H1293" s="709" t="s">
        <v>408</v>
      </c>
      <c r="I1293" s="235"/>
      <c r="J1293" s="574" t="s">
        <v>21</v>
      </c>
      <c r="K1293" s="235"/>
      <c r="L1293" s="574" t="s">
        <v>22</v>
      </c>
      <c r="M1293" s="235"/>
      <c r="N1293" s="574" t="s">
        <v>21</v>
      </c>
      <c r="O1293" s="235"/>
      <c r="P1293" s="660" t="s">
        <v>22</v>
      </c>
      <c r="Q1293" s="848"/>
      <c r="R1293" s="848"/>
    </row>
    <row r="1294" spans="3:24" ht="17.149999999999999" customHeight="1">
      <c r="D1294" s="791"/>
      <c r="E1294" s="791"/>
      <c r="F1294" s="791"/>
      <c r="G1294" s="791"/>
      <c r="H1294" s="710" t="s">
        <v>409</v>
      </c>
      <c r="I1294" s="235"/>
      <c r="J1294" s="572" t="s">
        <v>21</v>
      </c>
      <c r="K1294" s="235"/>
      <c r="L1294" s="572" t="s">
        <v>22</v>
      </c>
      <c r="M1294" s="235"/>
      <c r="N1294" s="572" t="s">
        <v>21</v>
      </c>
      <c r="O1294" s="235"/>
      <c r="P1294" s="697" t="s">
        <v>22</v>
      </c>
      <c r="Q1294" s="848"/>
      <c r="R1294" s="848"/>
    </row>
    <row r="1295" spans="3:24" ht="40" customHeight="1">
      <c r="D1295" s="791" t="s">
        <v>411</v>
      </c>
      <c r="E1295" s="791"/>
      <c r="F1295" s="791"/>
      <c r="G1295" s="791"/>
      <c r="H1295" s="818"/>
      <c r="I1295" s="235"/>
      <c r="J1295" s="324" t="s">
        <v>21</v>
      </c>
      <c r="K1295" s="235"/>
      <c r="L1295" s="324" t="s">
        <v>22</v>
      </c>
      <c r="M1295" s="235"/>
      <c r="N1295" s="324" t="s">
        <v>21</v>
      </c>
      <c r="O1295" s="235"/>
      <c r="P1295" s="327" t="s">
        <v>22</v>
      </c>
      <c r="Q1295" s="848"/>
      <c r="R1295" s="848"/>
    </row>
    <row r="1296" spans="3:24" ht="40" customHeight="1">
      <c r="D1296" s="791" t="s">
        <v>412</v>
      </c>
      <c r="E1296" s="791"/>
      <c r="F1296" s="791"/>
      <c r="G1296" s="791"/>
      <c r="H1296" s="818"/>
      <c r="I1296" s="235"/>
      <c r="J1296" s="324" t="s">
        <v>21</v>
      </c>
      <c r="K1296" s="235"/>
      <c r="L1296" s="324" t="s">
        <v>410</v>
      </c>
      <c r="M1296" s="235"/>
      <c r="N1296" s="324" t="s">
        <v>21</v>
      </c>
      <c r="O1296" s="235"/>
      <c r="P1296" s="327" t="s">
        <v>410</v>
      </c>
      <c r="Q1296" s="848"/>
      <c r="R1296" s="848"/>
    </row>
    <row r="1297" spans="2:24" ht="27" customHeight="1">
      <c r="D1297" s="804" t="s">
        <v>413</v>
      </c>
      <c r="E1297" s="805"/>
      <c r="F1297" s="805"/>
      <c r="G1297" s="805"/>
      <c r="H1297" s="806"/>
      <c r="I1297" s="861"/>
      <c r="J1297" s="838"/>
      <c r="K1297" s="862"/>
      <c r="L1297" s="839"/>
      <c r="M1297" s="861"/>
      <c r="N1297" s="838"/>
      <c r="O1297" s="862"/>
      <c r="P1297" s="839"/>
      <c r="Q1297" s="1100"/>
      <c r="R1297" s="1100"/>
    </row>
    <row r="1298" spans="2:24" ht="19" customHeight="1">
      <c r="D1298" s="807"/>
      <c r="E1298" s="808"/>
      <c r="F1298" s="808"/>
      <c r="G1298" s="808"/>
      <c r="H1298" s="808"/>
      <c r="I1298" s="598"/>
      <c r="J1298" s="324" t="s">
        <v>295</v>
      </c>
      <c r="K1298" s="598"/>
      <c r="L1298" s="324" t="s">
        <v>410</v>
      </c>
      <c r="M1298" s="598"/>
      <c r="N1298" s="324" t="s">
        <v>295</v>
      </c>
      <c r="O1298" s="598"/>
      <c r="P1298" s="327" t="s">
        <v>410</v>
      </c>
      <c r="Q1298" s="863"/>
      <c r="R1298" s="863"/>
    </row>
    <row r="1299" spans="2:24" ht="15.65" customHeight="1">
      <c r="E1299" s="83" t="s">
        <v>1002</v>
      </c>
    </row>
    <row r="1300" spans="2:24" ht="9.65" customHeight="1"/>
    <row r="1301" spans="2:24" ht="19" customHeight="1">
      <c r="D1301" s="32" t="s">
        <v>417</v>
      </c>
    </row>
    <row r="1302" spans="2:24" ht="26.5" customHeight="1">
      <c r="D1302" s="816" t="s">
        <v>405</v>
      </c>
      <c r="E1302" s="865"/>
      <c r="F1302" s="865"/>
      <c r="G1302" s="866"/>
      <c r="H1302" s="1077" t="s">
        <v>161</v>
      </c>
      <c r="I1302" s="1078"/>
      <c r="J1302" s="1079"/>
      <c r="K1302" s="1080"/>
      <c r="L1302" s="844" t="s">
        <v>418</v>
      </c>
      <c r="M1302" s="844"/>
      <c r="N1302" s="844"/>
      <c r="O1302" s="844"/>
      <c r="P1302" s="874" t="s">
        <v>416</v>
      </c>
      <c r="Q1302" s="844"/>
    </row>
    <row r="1303" spans="2:24" ht="18.649999999999999" customHeight="1">
      <c r="D1303" s="1064" t="s">
        <v>619</v>
      </c>
      <c r="E1303" s="1047"/>
      <c r="F1303" s="1047"/>
      <c r="G1303" s="806"/>
      <c r="H1303" s="1071"/>
      <c r="I1303" s="1072"/>
      <c r="J1303" s="1073"/>
      <c r="K1303" s="1073"/>
      <c r="L1303" s="880"/>
      <c r="M1303" s="880"/>
      <c r="N1303" s="880"/>
      <c r="O1303" s="880"/>
      <c r="P1303" s="863"/>
      <c r="Q1303" s="863"/>
    </row>
    <row r="1304" spans="2:24" ht="18.649999999999999" customHeight="1">
      <c r="D1304" s="1048"/>
      <c r="E1304" s="1049"/>
      <c r="F1304" s="1049"/>
      <c r="G1304" s="1050"/>
      <c r="H1304" s="1074"/>
      <c r="I1304" s="1075"/>
      <c r="J1304" s="1076"/>
      <c r="K1304" s="1076"/>
      <c r="L1304" s="1052"/>
      <c r="M1304" s="1053"/>
      <c r="N1304" s="1053"/>
      <c r="O1304" s="1054"/>
      <c r="P1304" s="881"/>
      <c r="Q1304" s="863"/>
    </row>
    <row r="1305" spans="2:24" ht="18.649999999999999" customHeight="1">
      <c r="D1305" s="804" t="s">
        <v>419</v>
      </c>
      <c r="E1305" s="1047"/>
      <c r="F1305" s="1047"/>
      <c r="G1305" s="806"/>
      <c r="H1305" s="1071"/>
      <c r="I1305" s="1072"/>
      <c r="J1305" s="1073"/>
      <c r="K1305" s="1073"/>
      <c r="L1305" s="1051"/>
      <c r="M1305" s="1051"/>
      <c r="N1305" s="1051"/>
      <c r="O1305" s="1051"/>
      <c r="P1305" s="863"/>
      <c r="Q1305" s="863"/>
    </row>
    <row r="1306" spans="2:24" ht="18.649999999999999" customHeight="1">
      <c r="D1306" s="1048"/>
      <c r="E1306" s="1049"/>
      <c r="F1306" s="1049"/>
      <c r="G1306" s="1050"/>
      <c r="H1306" s="1074"/>
      <c r="I1306" s="1075"/>
      <c r="J1306" s="1076"/>
      <c r="K1306" s="1076"/>
      <c r="L1306" s="1052"/>
      <c r="M1306" s="1053"/>
      <c r="N1306" s="1053"/>
      <c r="O1306" s="1054"/>
      <c r="P1306" s="881"/>
      <c r="Q1306" s="863"/>
    </row>
    <row r="1307" spans="2:24" ht="18.649999999999999" customHeight="1">
      <c r="D1307" s="791" t="s">
        <v>420</v>
      </c>
      <c r="E1307" s="787"/>
      <c r="F1307" s="787"/>
      <c r="G1307" s="787"/>
      <c r="H1307" s="1071"/>
      <c r="I1307" s="1072"/>
      <c r="J1307" s="1073"/>
      <c r="K1307" s="1073"/>
      <c r="L1307" s="1051"/>
      <c r="M1307" s="1051"/>
      <c r="N1307" s="1051"/>
      <c r="O1307" s="1051"/>
      <c r="P1307" s="863"/>
      <c r="Q1307" s="863"/>
    </row>
    <row r="1308" spans="2:24" ht="18.649999999999999" customHeight="1">
      <c r="D1308" s="787"/>
      <c r="E1308" s="787"/>
      <c r="F1308" s="787"/>
      <c r="G1308" s="787"/>
      <c r="H1308" s="1081"/>
      <c r="I1308" s="1082"/>
      <c r="J1308" s="1083"/>
      <c r="K1308" s="1083"/>
      <c r="L1308" s="1052"/>
      <c r="M1308" s="1053"/>
      <c r="N1308" s="1053"/>
      <c r="O1308" s="1054"/>
      <c r="P1308" s="881"/>
      <c r="Q1308" s="863"/>
    </row>
    <row r="1309" spans="2:24" ht="15.65" customHeight="1">
      <c r="E1309" s="83" t="s">
        <v>1002</v>
      </c>
    </row>
    <row r="1310" spans="2:24" ht="15.65" customHeight="1">
      <c r="E1310" s="83"/>
      <c r="T1310" s="855" t="s">
        <v>1472</v>
      </c>
      <c r="U1310" s="856"/>
      <c r="V1310" s="856"/>
      <c r="W1310" s="856"/>
      <c r="X1310" s="857"/>
    </row>
    <row r="1311" spans="2:24" ht="16.5" customHeight="1">
      <c r="B1311" s="302" t="s">
        <v>421</v>
      </c>
    </row>
    <row r="1312" spans="2:24" ht="16.5" customHeight="1">
      <c r="C1312" s="31" t="s">
        <v>1565</v>
      </c>
    </row>
    <row r="1313" spans="4:27" ht="19" customHeight="1">
      <c r="D1313" s="32" t="s">
        <v>422</v>
      </c>
    </row>
    <row r="1314" spans="4:27" ht="26.5" customHeight="1">
      <c r="D1314" s="816" t="s">
        <v>405</v>
      </c>
      <c r="E1314" s="789"/>
      <c r="F1314" s="789"/>
      <c r="G1314" s="817"/>
      <c r="H1314" s="913" t="s">
        <v>423</v>
      </c>
      <c r="I1314" s="914"/>
      <c r="J1314" s="914"/>
      <c r="K1314" s="914"/>
      <c r="L1314" s="915"/>
      <c r="M1314" s="874" t="s">
        <v>414</v>
      </c>
      <c r="N1314" s="833"/>
      <c r="O1314" s="844"/>
      <c r="P1314" s="833"/>
      <c r="Q1314" s="780"/>
      <c r="R1314" s="875" t="s">
        <v>424</v>
      </c>
      <c r="S1314" s="795"/>
      <c r="T1314" s="795"/>
      <c r="U1314" s="795"/>
      <c r="V1314" s="876"/>
      <c r="W1314" s="874" t="s">
        <v>1566</v>
      </c>
      <c r="X1314" s="844"/>
    </row>
    <row r="1315" spans="4:27" ht="16.5" customHeight="1">
      <c r="D1315" s="835" t="s">
        <v>1003</v>
      </c>
      <c r="E1315" s="835"/>
      <c r="F1315" s="835"/>
      <c r="G1315" s="836"/>
      <c r="H1315" s="877"/>
      <c r="I1315" s="878"/>
      <c r="J1315" s="878"/>
      <c r="K1315" s="878"/>
      <c r="L1315" s="879"/>
      <c r="M1315" s="711" t="s">
        <v>407</v>
      </c>
      <c r="N1315" s="605"/>
      <c r="O1315" s="658" t="s">
        <v>21</v>
      </c>
      <c r="P1315" s="605"/>
      <c r="Q1315" s="659" t="s">
        <v>22</v>
      </c>
      <c r="R1315" s="712" t="s">
        <v>407</v>
      </c>
      <c r="S1315" s="605"/>
      <c r="T1315" s="658" t="s">
        <v>21</v>
      </c>
      <c r="U1315" s="605"/>
      <c r="V1315" s="659" t="s">
        <v>22</v>
      </c>
      <c r="W1315" s="848"/>
      <c r="X1315" s="848"/>
    </row>
    <row r="1316" spans="4:27" ht="16.5" customHeight="1">
      <c r="D1316" s="791"/>
      <c r="E1316" s="791"/>
      <c r="F1316" s="791"/>
      <c r="G1316" s="788"/>
      <c r="H1316" s="877"/>
      <c r="I1316" s="878"/>
      <c r="J1316" s="878"/>
      <c r="K1316" s="878"/>
      <c r="L1316" s="879"/>
      <c r="M1316" s="713" t="s">
        <v>408</v>
      </c>
      <c r="N1316" s="629"/>
      <c r="O1316" s="574" t="s">
        <v>21</v>
      </c>
      <c r="P1316" s="629"/>
      <c r="Q1316" s="660" t="s">
        <v>22</v>
      </c>
      <c r="R1316" s="714" t="s">
        <v>408</v>
      </c>
      <c r="S1316" s="629"/>
      <c r="T1316" s="574" t="s">
        <v>21</v>
      </c>
      <c r="U1316" s="629"/>
      <c r="V1316" s="660" t="s">
        <v>22</v>
      </c>
      <c r="W1316" s="848"/>
      <c r="X1316" s="848"/>
    </row>
    <row r="1317" spans="4:27" ht="16.5" customHeight="1">
      <c r="D1317" s="791"/>
      <c r="E1317" s="791"/>
      <c r="F1317" s="791"/>
      <c r="G1317" s="788"/>
      <c r="H1317" s="877"/>
      <c r="I1317" s="878"/>
      <c r="J1317" s="878"/>
      <c r="K1317" s="878"/>
      <c r="L1317" s="879"/>
      <c r="M1317" s="715" t="s">
        <v>409</v>
      </c>
      <c r="N1317" s="716"/>
      <c r="O1317" s="572" t="s">
        <v>21</v>
      </c>
      <c r="P1317" s="716"/>
      <c r="Q1317" s="697" t="s">
        <v>22</v>
      </c>
      <c r="R1317" s="717" t="s">
        <v>409</v>
      </c>
      <c r="S1317" s="716"/>
      <c r="T1317" s="572" t="s">
        <v>21</v>
      </c>
      <c r="U1317" s="716"/>
      <c r="V1317" s="697" t="s">
        <v>22</v>
      </c>
      <c r="W1317" s="848"/>
      <c r="X1317" s="848"/>
    </row>
    <row r="1318" spans="4:27" ht="16.5" customHeight="1">
      <c r="D1318" s="835" t="s">
        <v>1794</v>
      </c>
      <c r="E1318" s="835"/>
      <c r="F1318" s="835"/>
      <c r="G1318" s="836"/>
      <c r="H1318" s="877"/>
      <c r="I1318" s="878"/>
      <c r="J1318" s="878"/>
      <c r="K1318" s="878"/>
      <c r="L1318" s="879"/>
      <c r="M1318" s="711" t="s">
        <v>407</v>
      </c>
      <c r="N1318" s="605"/>
      <c r="O1318" s="658" t="s">
        <v>21</v>
      </c>
      <c r="P1318" s="605"/>
      <c r="Q1318" s="659" t="s">
        <v>22</v>
      </c>
      <c r="R1318" s="712" t="s">
        <v>407</v>
      </c>
      <c r="S1318" s="605"/>
      <c r="T1318" s="658" t="s">
        <v>21</v>
      </c>
      <c r="U1318" s="605"/>
      <c r="V1318" s="659" t="s">
        <v>22</v>
      </c>
      <c r="W1318" s="848"/>
      <c r="X1318" s="848"/>
    </row>
    <row r="1319" spans="4:27" ht="16.5" customHeight="1">
      <c r="D1319" s="791"/>
      <c r="E1319" s="791"/>
      <c r="F1319" s="791"/>
      <c r="G1319" s="788"/>
      <c r="H1319" s="877"/>
      <c r="I1319" s="878"/>
      <c r="J1319" s="878"/>
      <c r="K1319" s="878"/>
      <c r="L1319" s="879"/>
      <c r="M1319" s="713" t="s">
        <v>408</v>
      </c>
      <c r="N1319" s="629"/>
      <c r="O1319" s="574" t="s">
        <v>21</v>
      </c>
      <c r="P1319" s="629"/>
      <c r="Q1319" s="660" t="s">
        <v>22</v>
      </c>
      <c r="R1319" s="714" t="s">
        <v>408</v>
      </c>
      <c r="S1319" s="629"/>
      <c r="T1319" s="574" t="s">
        <v>21</v>
      </c>
      <c r="U1319" s="629"/>
      <c r="V1319" s="660" t="s">
        <v>22</v>
      </c>
      <c r="W1319" s="848"/>
      <c r="X1319" s="848"/>
      <c r="AA1319" s="32" t="s">
        <v>650</v>
      </c>
    </row>
    <row r="1320" spans="4:27" ht="16.5" customHeight="1">
      <c r="D1320" s="791"/>
      <c r="E1320" s="791"/>
      <c r="F1320" s="791"/>
      <c r="G1320" s="788"/>
      <c r="H1320" s="877"/>
      <c r="I1320" s="878"/>
      <c r="J1320" s="878"/>
      <c r="K1320" s="878"/>
      <c r="L1320" s="879"/>
      <c r="M1320" s="715" t="s">
        <v>409</v>
      </c>
      <c r="N1320" s="716"/>
      <c r="O1320" s="572" t="s">
        <v>21</v>
      </c>
      <c r="P1320" s="716"/>
      <c r="Q1320" s="697" t="s">
        <v>22</v>
      </c>
      <c r="R1320" s="717" t="s">
        <v>409</v>
      </c>
      <c r="S1320" s="716"/>
      <c r="T1320" s="572" t="s">
        <v>21</v>
      </c>
      <c r="U1320" s="716"/>
      <c r="V1320" s="697" t="s">
        <v>22</v>
      </c>
      <c r="W1320" s="848"/>
      <c r="X1320" s="848"/>
    </row>
    <row r="1321" spans="4:27" ht="16.5" customHeight="1">
      <c r="D1321" s="835" t="s">
        <v>1004</v>
      </c>
      <c r="E1321" s="835"/>
      <c r="F1321" s="835"/>
      <c r="G1321" s="836"/>
      <c r="H1321" s="877"/>
      <c r="I1321" s="878"/>
      <c r="J1321" s="878"/>
      <c r="K1321" s="878"/>
      <c r="L1321" s="879"/>
      <c r="M1321" s="711" t="s">
        <v>407</v>
      </c>
      <c r="N1321" s="605"/>
      <c r="O1321" s="658" t="s">
        <v>21</v>
      </c>
      <c r="P1321" s="605"/>
      <c r="Q1321" s="659" t="s">
        <v>22</v>
      </c>
      <c r="R1321" s="712" t="s">
        <v>407</v>
      </c>
      <c r="S1321" s="605"/>
      <c r="T1321" s="658" t="s">
        <v>21</v>
      </c>
      <c r="U1321" s="605"/>
      <c r="V1321" s="659" t="s">
        <v>22</v>
      </c>
      <c r="W1321" s="848"/>
      <c r="X1321" s="848"/>
    </row>
    <row r="1322" spans="4:27" ht="16.5" customHeight="1">
      <c r="D1322" s="791"/>
      <c r="E1322" s="791"/>
      <c r="F1322" s="791"/>
      <c r="G1322" s="788"/>
      <c r="H1322" s="877"/>
      <c r="I1322" s="878"/>
      <c r="J1322" s="878"/>
      <c r="K1322" s="878"/>
      <c r="L1322" s="879"/>
      <c r="M1322" s="713" t="s">
        <v>408</v>
      </c>
      <c r="N1322" s="629"/>
      <c r="O1322" s="574" t="s">
        <v>21</v>
      </c>
      <c r="P1322" s="629"/>
      <c r="Q1322" s="660" t="s">
        <v>22</v>
      </c>
      <c r="R1322" s="714" t="s">
        <v>408</v>
      </c>
      <c r="S1322" s="629"/>
      <c r="T1322" s="574" t="s">
        <v>21</v>
      </c>
      <c r="U1322" s="629"/>
      <c r="V1322" s="660" t="s">
        <v>22</v>
      </c>
      <c r="W1322" s="848"/>
      <c r="X1322" s="848"/>
    </row>
    <row r="1323" spans="4:27" ht="16.5" customHeight="1">
      <c r="D1323" s="791"/>
      <c r="E1323" s="791"/>
      <c r="F1323" s="791"/>
      <c r="G1323" s="788"/>
      <c r="H1323" s="877"/>
      <c r="I1323" s="878"/>
      <c r="J1323" s="878"/>
      <c r="K1323" s="878"/>
      <c r="L1323" s="879"/>
      <c r="M1323" s="715" t="s">
        <v>409</v>
      </c>
      <c r="N1323" s="716"/>
      <c r="O1323" s="572" t="s">
        <v>21</v>
      </c>
      <c r="P1323" s="716"/>
      <c r="Q1323" s="697" t="s">
        <v>22</v>
      </c>
      <c r="R1323" s="717" t="s">
        <v>409</v>
      </c>
      <c r="S1323" s="716"/>
      <c r="T1323" s="572" t="s">
        <v>21</v>
      </c>
      <c r="U1323" s="716"/>
      <c r="V1323" s="697" t="s">
        <v>22</v>
      </c>
      <c r="W1323" s="848"/>
      <c r="X1323" s="848"/>
    </row>
    <row r="1324" spans="4:27" ht="16.5" customHeight="1">
      <c r="D1324" s="835" t="s">
        <v>1005</v>
      </c>
      <c r="E1324" s="835"/>
      <c r="F1324" s="835"/>
      <c r="G1324" s="836"/>
      <c r="H1324" s="877"/>
      <c r="I1324" s="878"/>
      <c r="J1324" s="878"/>
      <c r="K1324" s="878"/>
      <c r="L1324" s="879"/>
      <c r="M1324" s="711" t="s">
        <v>407</v>
      </c>
      <c r="N1324" s="605"/>
      <c r="O1324" s="658" t="s">
        <v>21</v>
      </c>
      <c r="P1324" s="605"/>
      <c r="Q1324" s="659" t="s">
        <v>22</v>
      </c>
      <c r="R1324" s="712" t="s">
        <v>407</v>
      </c>
      <c r="S1324" s="605"/>
      <c r="T1324" s="658" t="s">
        <v>21</v>
      </c>
      <c r="U1324" s="605"/>
      <c r="V1324" s="659" t="s">
        <v>22</v>
      </c>
      <c r="W1324" s="848"/>
      <c r="X1324" s="848"/>
    </row>
    <row r="1325" spans="4:27" ht="16.5" customHeight="1">
      <c r="D1325" s="791"/>
      <c r="E1325" s="791"/>
      <c r="F1325" s="791"/>
      <c r="G1325" s="788"/>
      <c r="H1325" s="877"/>
      <c r="I1325" s="878"/>
      <c r="J1325" s="878"/>
      <c r="K1325" s="878"/>
      <c r="L1325" s="879"/>
      <c r="M1325" s="713" t="s">
        <v>408</v>
      </c>
      <c r="N1325" s="629"/>
      <c r="O1325" s="574" t="s">
        <v>21</v>
      </c>
      <c r="P1325" s="629"/>
      <c r="Q1325" s="660" t="s">
        <v>22</v>
      </c>
      <c r="R1325" s="714" t="s">
        <v>408</v>
      </c>
      <c r="S1325" s="629"/>
      <c r="T1325" s="574" t="s">
        <v>21</v>
      </c>
      <c r="U1325" s="629"/>
      <c r="V1325" s="660" t="s">
        <v>22</v>
      </c>
      <c r="W1325" s="848"/>
      <c r="X1325" s="848"/>
    </row>
    <row r="1326" spans="4:27" ht="16.5" customHeight="1">
      <c r="D1326" s="791"/>
      <c r="E1326" s="791"/>
      <c r="F1326" s="791"/>
      <c r="G1326" s="788"/>
      <c r="H1326" s="877"/>
      <c r="I1326" s="878"/>
      <c r="J1326" s="878"/>
      <c r="K1326" s="878"/>
      <c r="L1326" s="879"/>
      <c r="M1326" s="715" t="s">
        <v>409</v>
      </c>
      <c r="N1326" s="716"/>
      <c r="O1326" s="572" t="s">
        <v>21</v>
      </c>
      <c r="P1326" s="716"/>
      <c r="Q1326" s="697" t="s">
        <v>22</v>
      </c>
      <c r="R1326" s="717" t="s">
        <v>409</v>
      </c>
      <c r="S1326" s="716"/>
      <c r="T1326" s="572" t="s">
        <v>21</v>
      </c>
      <c r="U1326" s="716"/>
      <c r="V1326" s="697" t="s">
        <v>22</v>
      </c>
      <c r="W1326" s="848"/>
      <c r="X1326" s="848"/>
    </row>
    <row r="1327" spans="4:27" ht="16.5" customHeight="1">
      <c r="E1327" s="83" t="s">
        <v>1002</v>
      </c>
    </row>
    <row r="1328" spans="4:27" ht="16.5" customHeight="1">
      <c r="E1328" s="83" t="s">
        <v>782</v>
      </c>
    </row>
    <row r="1329" spans="3:24" ht="16.5" customHeight="1">
      <c r="E1329" s="83" t="s">
        <v>744</v>
      </c>
    </row>
    <row r="1330" spans="3:24" ht="16.5" customHeight="1">
      <c r="E1330" s="83" t="s">
        <v>1007</v>
      </c>
    </row>
    <row r="1331" spans="3:24" ht="9.65" customHeight="1"/>
    <row r="1332" spans="3:24" ht="16.5" customHeight="1">
      <c r="D1332" s="32" t="s">
        <v>1006</v>
      </c>
    </row>
    <row r="1333" spans="3:24" ht="19.5" customHeight="1">
      <c r="D1333" s="818" t="s">
        <v>425</v>
      </c>
      <c r="E1333" s="819"/>
      <c r="F1333" s="819"/>
      <c r="G1333" s="820"/>
      <c r="H1333" s="858"/>
      <c r="I1333" s="859"/>
      <c r="J1333" s="859"/>
      <c r="K1333" s="859"/>
      <c r="L1333" s="859"/>
      <c r="M1333" s="860"/>
    </row>
    <row r="1334" spans="3:24" ht="16.5" customHeight="1">
      <c r="E1334" s="83" t="s">
        <v>1002</v>
      </c>
    </row>
    <row r="1335" spans="3:24" ht="6.65" customHeight="1">
      <c r="E1335" s="83"/>
    </row>
    <row r="1336" spans="3:24" ht="17.5" customHeight="1">
      <c r="P1336" s="780" t="s">
        <v>812</v>
      </c>
      <c r="Q1336" s="780"/>
      <c r="R1336" s="780"/>
      <c r="S1336" s="792">
        <f>$Q$11</f>
        <v>0</v>
      </c>
      <c r="T1336" s="792"/>
      <c r="U1336" s="792"/>
      <c r="V1336" s="792"/>
      <c r="W1336" s="792"/>
      <c r="X1336" s="792"/>
    </row>
    <row r="1337" spans="3:24" ht="16.5" customHeight="1">
      <c r="C1337" s="31" t="s">
        <v>1567</v>
      </c>
    </row>
    <row r="1338" spans="3:24" ht="16.5" customHeight="1">
      <c r="C1338" s="31"/>
      <c r="D1338" s="32" t="s">
        <v>1008</v>
      </c>
    </row>
    <row r="1339" spans="3:24" ht="16.5" customHeight="1">
      <c r="C1339" s="31"/>
      <c r="D1339" s="799" t="s">
        <v>1009</v>
      </c>
      <c r="E1339" s="882"/>
      <c r="F1339" s="882"/>
      <c r="G1339" s="882"/>
      <c r="H1339" s="882"/>
      <c r="I1339" s="882"/>
      <c r="J1339" s="882"/>
      <c r="K1339" s="882"/>
      <c r="L1339" s="883"/>
      <c r="M1339" s="781"/>
      <c r="N1339" s="782"/>
      <c r="O1339" s="782"/>
      <c r="P1339" s="782"/>
      <c r="Q1339" s="782"/>
      <c r="R1339" s="782"/>
      <c r="S1339" s="782"/>
      <c r="T1339" s="782"/>
      <c r="U1339" s="782"/>
      <c r="V1339" s="782"/>
      <c r="W1339" s="782"/>
      <c r="X1339" s="783"/>
    </row>
    <row r="1340" spans="3:24" ht="6" customHeight="1"/>
    <row r="1341" spans="3:24" ht="16.5" customHeight="1">
      <c r="C1341" s="31"/>
      <c r="D1341" s="32" t="s">
        <v>1569</v>
      </c>
    </row>
    <row r="1342" spans="3:24" ht="16.5" customHeight="1">
      <c r="C1342" s="31"/>
      <c r="D1342" s="818" t="s">
        <v>1010</v>
      </c>
      <c r="E1342" s="819"/>
      <c r="F1342" s="819"/>
      <c r="G1342" s="819"/>
      <c r="H1342" s="820"/>
      <c r="I1342" s="837"/>
      <c r="J1342" s="946"/>
      <c r="K1342" s="946"/>
      <c r="L1342" s="946"/>
      <c r="M1342" s="946"/>
      <c r="N1342" s="946"/>
      <c r="O1342" s="946"/>
      <c r="P1342" s="946"/>
      <c r="Q1342" s="946"/>
      <c r="R1342" s="946"/>
      <c r="S1342" s="1597"/>
    </row>
    <row r="1343" spans="3:24" ht="16.5" customHeight="1">
      <c r="C1343" s="31"/>
      <c r="D1343" s="818" t="s">
        <v>1011</v>
      </c>
      <c r="E1343" s="819"/>
      <c r="F1343" s="819"/>
      <c r="G1343" s="819"/>
      <c r="H1343" s="819"/>
      <c r="I1343" s="1049"/>
      <c r="J1343" s="1049"/>
      <c r="K1343" s="1049"/>
      <c r="L1343" s="1049"/>
      <c r="M1343" s="1063"/>
      <c r="N1343" s="615"/>
      <c r="O1343" s="327" t="s">
        <v>1012</v>
      </c>
    </row>
    <row r="1344" spans="3:24" ht="16.5" customHeight="1">
      <c r="E1344" s="83" t="s">
        <v>1013</v>
      </c>
    </row>
    <row r="1345" spans="3:24" ht="16.5" customHeight="1">
      <c r="E1345" s="83" t="s">
        <v>1014</v>
      </c>
    </row>
    <row r="1346" spans="3:24" ht="6" customHeight="1"/>
    <row r="1347" spans="3:24" ht="19" customHeight="1">
      <c r="C1347" s="31"/>
      <c r="D1347" s="32" t="s">
        <v>1324</v>
      </c>
      <c r="S1347" s="1059" t="s">
        <v>1474</v>
      </c>
      <c r="T1347" s="1060"/>
      <c r="U1347" s="1060"/>
      <c r="V1347" s="1061"/>
      <c r="W1347" s="1061"/>
      <c r="X1347" s="1062"/>
    </row>
    <row r="1348" spans="3:24" ht="16.5" customHeight="1">
      <c r="C1348" s="31"/>
      <c r="D1348" s="787" t="s">
        <v>1015</v>
      </c>
      <c r="E1348" s="787"/>
      <c r="F1348" s="787"/>
      <c r="G1348" s="787"/>
      <c r="H1348" s="790"/>
      <c r="I1348" s="790"/>
      <c r="J1348" s="790"/>
      <c r="K1348" s="790"/>
    </row>
    <row r="1349" spans="3:24" ht="16.5" customHeight="1">
      <c r="E1349" s="83" t="s">
        <v>1016</v>
      </c>
    </row>
    <row r="1350" spans="3:24" ht="6" customHeight="1"/>
    <row r="1351" spans="3:24" ht="16.5" customHeight="1">
      <c r="D1351" s="32" t="s">
        <v>1458</v>
      </c>
    </row>
    <row r="1352" spans="3:24" ht="19.5" customHeight="1">
      <c r="D1352" s="852" t="s">
        <v>1459</v>
      </c>
      <c r="E1352" s="853"/>
      <c r="F1352" s="853"/>
      <c r="G1352" s="853"/>
      <c r="H1352" s="853"/>
      <c r="I1352" s="854"/>
      <c r="J1352" s="790"/>
      <c r="K1352" s="790"/>
      <c r="L1352" s="790"/>
      <c r="M1352" s="790"/>
    </row>
    <row r="1353" spans="3:24" ht="15" customHeight="1">
      <c r="E1353" s="83" t="s">
        <v>1460</v>
      </c>
    </row>
    <row r="1354" spans="3:24" ht="15" customHeight="1">
      <c r="E1354" s="83" t="s">
        <v>1571</v>
      </c>
    </row>
    <row r="1355" spans="3:24" ht="15" customHeight="1">
      <c r="E1355" s="32" t="s">
        <v>1572</v>
      </c>
    </row>
    <row r="1356" spans="3:24" ht="6" customHeight="1"/>
    <row r="1357" spans="3:24" ht="16.5" customHeight="1">
      <c r="C1357" s="31"/>
      <c r="D1357" s="32" t="s">
        <v>1796</v>
      </c>
      <c r="Q1357" s="340"/>
    </row>
    <row r="1358" spans="3:24" ht="16.5" customHeight="1">
      <c r="C1358" s="31"/>
      <c r="D1358" s="812" t="s">
        <v>1017</v>
      </c>
      <c r="E1358" s="812"/>
      <c r="F1358" s="812"/>
      <c r="G1358" s="812"/>
      <c r="H1358" s="812"/>
      <c r="I1358" s="812"/>
      <c r="J1358" s="812"/>
      <c r="K1358" s="812"/>
      <c r="L1358" s="790"/>
      <c r="M1358" s="790"/>
      <c r="N1358" s="790"/>
      <c r="O1358" s="790"/>
    </row>
    <row r="1359" spans="3:24" ht="14.15" customHeight="1">
      <c r="E1359" s="83" t="s">
        <v>1018</v>
      </c>
    </row>
    <row r="1360" spans="3:24" ht="14.15" customHeight="1">
      <c r="E1360" s="83" t="s">
        <v>1325</v>
      </c>
    </row>
    <row r="1361" spans="3:24" ht="14.15" customHeight="1">
      <c r="E1361" s="83"/>
      <c r="F1361" s="83" t="s">
        <v>1573</v>
      </c>
    </row>
    <row r="1362" spans="3:24" ht="14.15" customHeight="1">
      <c r="E1362" s="83" t="s">
        <v>1326</v>
      </c>
    </row>
    <row r="1363" spans="3:24" ht="14.15" customHeight="1">
      <c r="C1363" s="31"/>
      <c r="E1363" s="83" t="s">
        <v>1019</v>
      </c>
    </row>
    <row r="1364" spans="3:24" ht="5.5" customHeight="1">
      <c r="E1364" s="83"/>
    </row>
    <row r="1365" spans="3:24" ht="16.5" customHeight="1">
      <c r="C1365" s="31" t="s">
        <v>1020</v>
      </c>
    </row>
    <row r="1366" spans="3:24" ht="16.5" customHeight="1">
      <c r="D1366" s="32" t="s">
        <v>426</v>
      </c>
    </row>
    <row r="1367" spans="3:24" ht="16.5" customHeight="1">
      <c r="D1367" s="898" t="s">
        <v>745</v>
      </c>
      <c r="E1367" s="898"/>
      <c r="F1367" s="833" t="s">
        <v>427</v>
      </c>
      <c r="G1367" s="833"/>
      <c r="H1367" s="833"/>
      <c r="I1367" s="833"/>
      <c r="J1367" s="816" t="s">
        <v>428</v>
      </c>
      <c r="K1367" s="864"/>
      <c r="L1367" s="865"/>
      <c r="M1367" s="864"/>
      <c r="N1367" s="865"/>
      <c r="O1367" s="864"/>
      <c r="P1367" s="866"/>
    </row>
    <row r="1368" spans="3:24" ht="19" customHeight="1">
      <c r="D1368" s="909"/>
      <c r="E1368" s="910"/>
      <c r="F1368" s="905"/>
      <c r="G1368" s="906"/>
      <c r="H1368" s="906"/>
      <c r="I1368" s="907"/>
      <c r="J1368" s="718"/>
      <c r="K1368" s="719"/>
      <c r="L1368" s="342" t="s">
        <v>20</v>
      </c>
      <c r="M1368" s="235"/>
      <c r="N1368" s="342" t="s">
        <v>21</v>
      </c>
      <c r="O1368" s="235"/>
      <c r="P1368" s="343" t="s">
        <v>22</v>
      </c>
    </row>
    <row r="1369" spans="3:24" ht="15.65" customHeight="1">
      <c r="E1369" s="83" t="s">
        <v>429</v>
      </c>
    </row>
    <row r="1370" spans="3:24" ht="6" customHeight="1"/>
    <row r="1371" spans="3:24" ht="19" customHeight="1">
      <c r="D1371" s="32" t="s">
        <v>1890</v>
      </c>
    </row>
    <row r="1372" spans="3:24" ht="24" customHeight="1">
      <c r="D1372" s="913" t="s">
        <v>1805</v>
      </c>
      <c r="E1372" s="1055"/>
      <c r="F1372" s="914"/>
      <c r="G1372" s="1055"/>
      <c r="H1372" s="914"/>
      <c r="I1372" s="937"/>
      <c r="J1372" s="833" t="s">
        <v>430</v>
      </c>
      <c r="K1372" s="833"/>
      <c r="L1372" s="833"/>
      <c r="M1372" s="833"/>
      <c r="N1372" s="833"/>
      <c r="O1372" s="867" t="s">
        <v>431</v>
      </c>
      <c r="P1372" s="868"/>
      <c r="Q1372" s="817"/>
      <c r="R1372" s="1056" t="s">
        <v>432</v>
      </c>
      <c r="S1372" s="1057"/>
      <c r="T1372" s="1057"/>
      <c r="U1372" s="1057"/>
      <c r="V1372" s="1057"/>
      <c r="W1372" s="1057"/>
      <c r="X1372" s="1058"/>
    </row>
    <row r="1373" spans="3:24" ht="18.649999999999999" customHeight="1">
      <c r="D1373" s="235"/>
      <c r="E1373" s="342" t="s">
        <v>20</v>
      </c>
      <c r="F1373" s="235"/>
      <c r="G1373" s="342" t="s">
        <v>21</v>
      </c>
      <c r="H1373" s="235"/>
      <c r="I1373" s="342" t="s">
        <v>22</v>
      </c>
      <c r="J1373" s="899"/>
      <c r="K1373" s="900"/>
      <c r="L1373" s="900"/>
      <c r="M1373" s="900"/>
      <c r="N1373" s="908"/>
      <c r="O1373" s="869"/>
      <c r="P1373" s="869"/>
      <c r="Q1373" s="870"/>
      <c r="R1373" s="912"/>
      <c r="S1373" s="814"/>
      <c r="T1373" s="814"/>
      <c r="U1373" s="814"/>
      <c r="V1373" s="814"/>
      <c r="W1373" s="814"/>
      <c r="X1373" s="815"/>
    </row>
    <row r="1374" spans="3:24" ht="18.649999999999999" customHeight="1">
      <c r="D1374" s="235"/>
      <c r="E1374" s="342" t="s">
        <v>20</v>
      </c>
      <c r="F1374" s="235"/>
      <c r="G1374" s="342" t="s">
        <v>21</v>
      </c>
      <c r="H1374" s="235"/>
      <c r="I1374" s="342" t="s">
        <v>22</v>
      </c>
      <c r="J1374" s="899"/>
      <c r="K1374" s="900"/>
      <c r="L1374" s="900"/>
      <c r="M1374" s="900"/>
      <c r="N1374" s="901"/>
      <c r="O1374" s="869"/>
      <c r="P1374" s="869"/>
      <c r="Q1374" s="870"/>
      <c r="R1374" s="813"/>
      <c r="S1374" s="814"/>
      <c r="T1374" s="814"/>
      <c r="U1374" s="814"/>
      <c r="V1374" s="814"/>
      <c r="W1374" s="814"/>
      <c r="X1374" s="815"/>
    </row>
    <row r="1375" spans="3:24" ht="32.5" customHeight="1">
      <c r="D1375" s="836" t="s">
        <v>494</v>
      </c>
      <c r="E1375" s="789"/>
      <c r="F1375" s="808"/>
      <c r="G1375" s="789"/>
      <c r="H1375" s="808"/>
      <c r="I1375" s="789"/>
      <c r="J1375" s="902"/>
      <c r="K1375" s="903"/>
      <c r="L1375" s="903"/>
      <c r="M1375" s="903"/>
      <c r="N1375" s="903"/>
      <c r="O1375" s="903"/>
      <c r="P1375" s="903"/>
      <c r="Q1375" s="903"/>
      <c r="R1375" s="903"/>
      <c r="S1375" s="903"/>
      <c r="T1375" s="903"/>
      <c r="U1375" s="903"/>
      <c r="V1375" s="903"/>
      <c r="W1375" s="903"/>
      <c r="X1375" s="904"/>
    </row>
    <row r="1376" spans="3:24" ht="9.65" customHeight="1">
      <c r="E1376" s="83" t="s">
        <v>433</v>
      </c>
    </row>
    <row r="1377" spans="2:24" ht="6" customHeight="1"/>
    <row r="1378" spans="2:24" ht="17.5" customHeight="1">
      <c r="D1378" s="32" t="s">
        <v>434</v>
      </c>
    </row>
    <row r="1379" spans="2:24" ht="16.5" customHeight="1">
      <c r="D1379" s="787"/>
      <c r="E1379" s="787"/>
      <c r="F1379" s="787"/>
      <c r="G1379" s="874" t="s">
        <v>439</v>
      </c>
      <c r="H1379" s="844"/>
      <c r="I1379" s="844"/>
      <c r="J1379" s="844"/>
      <c r="K1379" s="816" t="s">
        <v>1891</v>
      </c>
      <c r="L1379" s="865"/>
      <c r="M1379" s="865"/>
      <c r="N1379" s="865"/>
      <c r="O1379" s="865"/>
      <c r="P1379" s="865"/>
      <c r="Q1379" s="865"/>
      <c r="R1379" s="865"/>
      <c r="S1379" s="866"/>
    </row>
    <row r="1380" spans="2:24" ht="16.5" customHeight="1">
      <c r="D1380" s="787"/>
      <c r="E1380" s="787"/>
      <c r="F1380" s="787"/>
      <c r="G1380" s="833"/>
      <c r="H1380" s="844"/>
      <c r="I1380" s="833"/>
      <c r="J1380" s="844"/>
      <c r="K1380" s="816" t="s">
        <v>436</v>
      </c>
      <c r="L1380" s="865"/>
      <c r="M1380" s="866"/>
      <c r="N1380" s="816" t="s">
        <v>437</v>
      </c>
      <c r="O1380" s="865"/>
      <c r="P1380" s="866"/>
      <c r="Q1380" s="816" t="s">
        <v>438</v>
      </c>
      <c r="R1380" s="865"/>
      <c r="S1380" s="866"/>
    </row>
    <row r="1381" spans="2:24" ht="16" customHeight="1">
      <c r="D1381" s="928" t="s">
        <v>383</v>
      </c>
      <c r="E1381" s="929"/>
      <c r="F1381" s="720">
        <v>1</v>
      </c>
      <c r="G1381" s="605"/>
      <c r="H1381" s="658" t="s">
        <v>21</v>
      </c>
      <c r="I1381" s="605"/>
      <c r="J1381" s="659" t="s">
        <v>22</v>
      </c>
      <c r="K1381" s="892"/>
      <c r="L1381" s="893"/>
      <c r="M1381" s="894"/>
      <c r="N1381" s="892"/>
      <c r="O1381" s="893"/>
      <c r="P1381" s="894"/>
      <c r="Q1381" s="892"/>
      <c r="R1381" s="893"/>
      <c r="S1381" s="894"/>
    </row>
    <row r="1382" spans="2:24" ht="16" customHeight="1">
      <c r="D1382" s="930"/>
      <c r="E1382" s="931"/>
      <c r="F1382" s="721">
        <v>2</v>
      </c>
      <c r="G1382" s="629"/>
      <c r="H1382" s="574" t="s">
        <v>21</v>
      </c>
      <c r="I1382" s="629"/>
      <c r="J1382" s="660" t="s">
        <v>22</v>
      </c>
      <c r="K1382" s="871"/>
      <c r="L1382" s="872"/>
      <c r="M1382" s="873"/>
      <c r="N1382" s="871"/>
      <c r="O1382" s="872"/>
      <c r="P1382" s="873"/>
      <c r="Q1382" s="871"/>
      <c r="R1382" s="872"/>
      <c r="S1382" s="873"/>
    </row>
    <row r="1383" spans="2:24" ht="16" customHeight="1">
      <c r="D1383" s="932"/>
      <c r="E1383" s="933"/>
      <c r="F1383" s="722">
        <v>3</v>
      </c>
      <c r="G1383" s="716"/>
      <c r="H1383" s="572" t="s">
        <v>21</v>
      </c>
      <c r="I1383" s="716"/>
      <c r="J1383" s="697" t="s">
        <v>22</v>
      </c>
      <c r="K1383" s="934"/>
      <c r="L1383" s="935"/>
      <c r="M1383" s="936"/>
      <c r="N1383" s="934"/>
      <c r="O1383" s="935"/>
      <c r="P1383" s="936"/>
      <c r="Q1383" s="934"/>
      <c r="R1383" s="935"/>
      <c r="S1383" s="936"/>
    </row>
    <row r="1384" spans="2:24" ht="16" customHeight="1">
      <c r="D1384" s="928" t="s">
        <v>435</v>
      </c>
      <c r="E1384" s="929"/>
      <c r="F1384" s="720">
        <v>1</v>
      </c>
      <c r="G1384" s="605"/>
      <c r="H1384" s="658" t="s">
        <v>21</v>
      </c>
      <c r="I1384" s="605"/>
      <c r="J1384" s="659" t="s">
        <v>22</v>
      </c>
      <c r="K1384" s="892"/>
      <c r="L1384" s="893"/>
      <c r="M1384" s="894"/>
      <c r="N1384" s="892"/>
      <c r="O1384" s="893"/>
      <c r="P1384" s="894"/>
      <c r="Q1384" s="892"/>
      <c r="R1384" s="893"/>
      <c r="S1384" s="894"/>
    </row>
    <row r="1385" spans="2:24" ht="16" customHeight="1">
      <c r="D1385" s="930"/>
      <c r="E1385" s="931"/>
      <c r="F1385" s="721">
        <v>2</v>
      </c>
      <c r="G1385" s="723"/>
      <c r="H1385" s="32" t="s">
        <v>91</v>
      </c>
      <c r="I1385" s="723"/>
      <c r="J1385" s="345" t="s">
        <v>22</v>
      </c>
      <c r="K1385" s="871"/>
      <c r="L1385" s="872"/>
      <c r="M1385" s="873"/>
      <c r="N1385" s="871"/>
      <c r="O1385" s="872"/>
      <c r="P1385" s="873"/>
      <c r="Q1385" s="871"/>
      <c r="R1385" s="872"/>
      <c r="S1385" s="873"/>
    </row>
    <row r="1386" spans="2:24" ht="16" customHeight="1">
      <c r="D1386" s="932"/>
      <c r="E1386" s="933"/>
      <c r="F1386" s="722">
        <v>3</v>
      </c>
      <c r="G1386" s="716"/>
      <c r="H1386" s="572" t="s">
        <v>21</v>
      </c>
      <c r="I1386" s="716"/>
      <c r="J1386" s="697" t="s">
        <v>22</v>
      </c>
      <c r="K1386" s="871"/>
      <c r="L1386" s="872"/>
      <c r="M1386" s="873"/>
      <c r="N1386" s="871"/>
      <c r="O1386" s="872"/>
      <c r="P1386" s="873"/>
      <c r="Q1386" s="871"/>
      <c r="R1386" s="872"/>
      <c r="S1386" s="873"/>
    </row>
    <row r="1387" spans="2:24" ht="16" customHeight="1">
      <c r="D1387" s="607"/>
      <c r="E1387" s="32" t="s">
        <v>1327</v>
      </c>
      <c r="F1387" s="642"/>
      <c r="G1387" s="642"/>
      <c r="H1387" s="642"/>
      <c r="I1387" s="642"/>
      <c r="J1387" s="642"/>
      <c r="K1387" s="642"/>
      <c r="L1387" s="642"/>
      <c r="M1387" s="642"/>
      <c r="N1387" s="642"/>
      <c r="O1387" s="642"/>
      <c r="P1387" s="642"/>
      <c r="Q1387" s="642"/>
      <c r="R1387" s="642"/>
      <c r="S1387" s="642"/>
    </row>
    <row r="1388" spans="2:24" ht="16.5" customHeight="1">
      <c r="E1388" s="83" t="s">
        <v>1022</v>
      </c>
    </row>
    <row r="1389" spans="2:24" ht="16.5" customHeight="1">
      <c r="E1389" s="83" t="s">
        <v>1892</v>
      </c>
    </row>
    <row r="1390" spans="2:24" ht="9" customHeight="1">
      <c r="E1390" s="83"/>
    </row>
    <row r="1391" spans="2:24" ht="17.5" customHeight="1">
      <c r="P1391" s="780" t="s">
        <v>812</v>
      </c>
      <c r="Q1391" s="780"/>
      <c r="R1391" s="780"/>
      <c r="S1391" s="792">
        <f>$Q$11</f>
        <v>0</v>
      </c>
      <c r="T1391" s="792"/>
      <c r="U1391" s="792"/>
      <c r="V1391" s="792"/>
      <c r="W1391" s="792"/>
      <c r="X1391" s="792"/>
    </row>
    <row r="1392" spans="2:24" ht="16.5" customHeight="1">
      <c r="B1392" s="302" t="s">
        <v>440</v>
      </c>
    </row>
    <row r="1393" spans="2:22" ht="16.5" customHeight="1">
      <c r="C1393" s="31" t="s">
        <v>622</v>
      </c>
    </row>
    <row r="1394" spans="2:22" ht="19" customHeight="1">
      <c r="D1394" s="787" t="s">
        <v>464</v>
      </c>
      <c r="E1394" s="787"/>
      <c r="F1394" s="787"/>
      <c r="G1394" s="787"/>
      <c r="H1394" s="811"/>
      <c r="I1394" s="811"/>
      <c r="J1394" s="811"/>
      <c r="K1394" s="811"/>
      <c r="L1394" s="811"/>
      <c r="M1394" s="811"/>
      <c r="N1394" s="811"/>
      <c r="O1394" s="870"/>
      <c r="P1394" s="870"/>
      <c r="Q1394" s="870"/>
      <c r="R1394" s="870"/>
    </row>
    <row r="1395" spans="2:22" ht="19" customHeight="1">
      <c r="E1395" s="818" t="s">
        <v>495</v>
      </c>
      <c r="F1395" s="819"/>
      <c r="G1395" s="819"/>
      <c r="H1395" s="819"/>
      <c r="I1395" s="819"/>
      <c r="J1395" s="819"/>
      <c r="K1395" s="819"/>
      <c r="L1395" s="819"/>
      <c r="M1395" s="819"/>
      <c r="N1395" s="819"/>
      <c r="O1395" s="819"/>
      <c r="P1395" s="849"/>
      <c r="Q1395" s="814"/>
      <c r="R1395" s="814"/>
      <c r="S1395" s="814"/>
      <c r="T1395" s="814"/>
      <c r="U1395" s="814"/>
      <c r="V1395" s="815"/>
    </row>
    <row r="1396" spans="2:22" ht="19" customHeight="1">
      <c r="E1396" s="787" t="s">
        <v>1499</v>
      </c>
      <c r="F1396" s="787"/>
      <c r="G1396" s="787"/>
      <c r="H1396" s="787"/>
      <c r="I1396" s="787"/>
      <c r="J1396" s="787"/>
      <c r="K1396" s="787"/>
      <c r="L1396" s="787"/>
      <c r="M1396" s="777" t="s">
        <v>1893</v>
      </c>
      <c r="N1396" s="778"/>
      <c r="O1396" s="778"/>
      <c r="P1396" s="778"/>
      <c r="Q1396" s="778"/>
      <c r="R1396" s="779"/>
      <c r="S1396" s="642" t="s">
        <v>525</v>
      </c>
      <c r="T1396" s="850" t="s">
        <v>465</v>
      </c>
      <c r="U1396" s="851"/>
    </row>
    <row r="1397" spans="2:22" ht="16.5" customHeight="1">
      <c r="E1397" s="83" t="s">
        <v>1025</v>
      </c>
    </row>
    <row r="1398" spans="2:22" ht="19.5" customHeight="1">
      <c r="E1398" s="895" t="s">
        <v>1328</v>
      </c>
      <c r="F1398" s="896"/>
      <c r="G1398" s="896"/>
      <c r="H1398" s="896"/>
      <c r="I1398" s="896"/>
      <c r="J1398" s="896"/>
      <c r="K1398" s="896"/>
      <c r="L1398" s="896"/>
      <c r="M1398" s="897"/>
      <c r="N1398" s="604" t="s">
        <v>1329</v>
      </c>
    </row>
    <row r="1399" spans="2:22" ht="11.15" customHeight="1">
      <c r="E1399" s="83"/>
    </row>
    <row r="1400" spans="2:22" ht="16.5" customHeight="1">
      <c r="B1400" s="302" t="s">
        <v>1024</v>
      </c>
    </row>
    <row r="1401" spans="2:22" ht="16.5" customHeight="1">
      <c r="C1401" s="31" t="s">
        <v>441</v>
      </c>
    </row>
    <row r="1402" spans="2:22" ht="16.5" customHeight="1">
      <c r="D1402" s="844" t="s">
        <v>442</v>
      </c>
      <c r="E1402" s="844"/>
      <c r="F1402" s="844"/>
      <c r="G1402" s="844"/>
      <c r="H1402" s="844" t="s">
        <v>443</v>
      </c>
      <c r="I1402" s="844"/>
      <c r="J1402" s="844"/>
      <c r="K1402" s="844"/>
      <c r="L1402" s="844"/>
    </row>
    <row r="1403" spans="2:22" ht="18.649999999999999" customHeight="1">
      <c r="D1403" s="848"/>
      <c r="E1403" s="848"/>
      <c r="F1403" s="848"/>
      <c r="G1403" s="848"/>
      <c r="H1403" s="848"/>
      <c r="I1403" s="848"/>
      <c r="J1403" s="848"/>
      <c r="K1403" s="848"/>
      <c r="L1403" s="848"/>
    </row>
    <row r="1404" spans="2:22" ht="9.65" customHeight="1">
      <c r="D1404" s="642"/>
      <c r="E1404" s="642"/>
      <c r="F1404" s="642"/>
      <c r="G1404" s="642"/>
      <c r="H1404" s="642"/>
      <c r="I1404" s="642"/>
      <c r="J1404" s="642"/>
      <c r="K1404" s="642"/>
      <c r="L1404" s="642"/>
    </row>
    <row r="1405" spans="2:22" ht="16.5" customHeight="1">
      <c r="C1405" s="31" t="s">
        <v>1800</v>
      </c>
    </row>
    <row r="1406" spans="2:22" ht="18.649999999999999" customHeight="1">
      <c r="D1406" s="816" t="s">
        <v>444</v>
      </c>
      <c r="E1406" s="865"/>
      <c r="F1406" s="865"/>
      <c r="G1406" s="937"/>
      <c r="H1406" s="848"/>
      <c r="I1406" s="848"/>
      <c r="J1406" s="848"/>
      <c r="K1406" s="848"/>
    </row>
    <row r="1407" spans="2:22" ht="6" customHeight="1"/>
    <row r="1408" spans="2:22" ht="29.5" customHeight="1">
      <c r="D1408" s="833" t="s">
        <v>445</v>
      </c>
      <c r="E1408" s="833"/>
      <c r="F1408" s="833"/>
      <c r="G1408" s="833"/>
      <c r="H1408" s="827"/>
      <c r="I1408" s="833" t="s">
        <v>446</v>
      </c>
      <c r="J1408" s="833"/>
      <c r="K1408" s="833"/>
      <c r="L1408" s="833"/>
      <c r="M1408" s="921" t="s">
        <v>1574</v>
      </c>
      <c r="N1408" s="921"/>
      <c r="O1408" s="787"/>
      <c r="P1408" s="833" t="s">
        <v>447</v>
      </c>
      <c r="Q1408" s="833"/>
      <c r="R1408" s="844"/>
    </row>
    <row r="1409" spans="1:24" ht="19" customHeight="1">
      <c r="D1409" s="885"/>
      <c r="E1409" s="885"/>
      <c r="F1409" s="885"/>
      <c r="G1409" s="885"/>
      <c r="H1409" s="841"/>
      <c r="I1409" s="885"/>
      <c r="J1409" s="885"/>
      <c r="K1409" s="885"/>
      <c r="L1409" s="885"/>
      <c r="M1409" s="911"/>
      <c r="N1409" s="911"/>
      <c r="O1409" s="342" t="s">
        <v>49</v>
      </c>
      <c r="P1409" s="884"/>
      <c r="Q1409" s="884"/>
      <c r="R1409" s="343" t="s">
        <v>121</v>
      </c>
    </row>
    <row r="1410" spans="1:24" ht="19" customHeight="1">
      <c r="D1410" s="885"/>
      <c r="E1410" s="885"/>
      <c r="F1410" s="885"/>
      <c r="G1410" s="885"/>
      <c r="H1410" s="841"/>
      <c r="I1410" s="885"/>
      <c r="J1410" s="885"/>
      <c r="K1410" s="885"/>
      <c r="L1410" s="885"/>
      <c r="M1410" s="911"/>
      <c r="N1410" s="911"/>
      <c r="O1410" s="342" t="s">
        <v>49</v>
      </c>
      <c r="P1410" s="884"/>
      <c r="Q1410" s="884"/>
      <c r="R1410" s="343" t="s">
        <v>121</v>
      </c>
    </row>
    <row r="1411" spans="1:24" ht="19" customHeight="1">
      <c r="D1411" s="885"/>
      <c r="E1411" s="885"/>
      <c r="F1411" s="885"/>
      <c r="G1411" s="885"/>
      <c r="H1411" s="841"/>
      <c r="I1411" s="885"/>
      <c r="J1411" s="885"/>
      <c r="K1411" s="885"/>
      <c r="L1411" s="885"/>
      <c r="M1411" s="911"/>
      <c r="N1411" s="911"/>
      <c r="O1411" s="342" t="s">
        <v>49</v>
      </c>
      <c r="P1411" s="884"/>
      <c r="Q1411" s="884"/>
      <c r="R1411" s="343" t="s">
        <v>121</v>
      </c>
    </row>
    <row r="1412" spans="1:24" ht="19" customHeight="1">
      <c r="D1412" s="885"/>
      <c r="E1412" s="885"/>
      <c r="F1412" s="885"/>
      <c r="G1412" s="885"/>
      <c r="H1412" s="841"/>
      <c r="I1412" s="885"/>
      <c r="J1412" s="885"/>
      <c r="K1412" s="885"/>
      <c r="L1412" s="885"/>
      <c r="M1412" s="911"/>
      <c r="N1412" s="911"/>
      <c r="O1412" s="342" t="s">
        <v>49</v>
      </c>
      <c r="P1412" s="884"/>
      <c r="Q1412" s="884"/>
      <c r="R1412" s="343" t="s">
        <v>121</v>
      </c>
    </row>
    <row r="1413" spans="1:24" ht="19" customHeight="1">
      <c r="D1413" s="885"/>
      <c r="E1413" s="885"/>
      <c r="F1413" s="885"/>
      <c r="G1413" s="885"/>
      <c r="H1413" s="841"/>
      <c r="I1413" s="885"/>
      <c r="J1413" s="885"/>
      <c r="K1413" s="885"/>
      <c r="L1413" s="885"/>
      <c r="M1413" s="911"/>
      <c r="N1413" s="911"/>
      <c r="O1413" s="342" t="s">
        <v>49</v>
      </c>
      <c r="P1413" s="884"/>
      <c r="Q1413" s="884"/>
      <c r="R1413" s="343" t="s">
        <v>121</v>
      </c>
    </row>
    <row r="1414" spans="1:24" ht="16.5" customHeight="1">
      <c r="E1414" s="83" t="s">
        <v>1027</v>
      </c>
    </row>
    <row r="1415" spans="1:24" ht="12" customHeight="1">
      <c r="E1415" s="83"/>
    </row>
    <row r="1416" spans="1:24" ht="11.15" customHeight="1">
      <c r="E1416" s="83"/>
    </row>
    <row r="1417" spans="1:24" ht="17.5" customHeight="1">
      <c r="P1417" s="780" t="s">
        <v>812</v>
      </c>
      <c r="Q1417" s="780"/>
      <c r="R1417" s="780"/>
      <c r="S1417" s="792">
        <f>$Q$11</f>
        <v>0</v>
      </c>
      <c r="T1417" s="792"/>
      <c r="U1417" s="792"/>
      <c r="V1417" s="792"/>
      <c r="W1417" s="792"/>
      <c r="X1417" s="792"/>
    </row>
    <row r="1418" spans="1:24" ht="16.5" customHeight="1">
      <c r="A1418" s="591" t="s">
        <v>531</v>
      </c>
    </row>
    <row r="1419" spans="1:24" ht="12" customHeight="1">
      <c r="E1419" s="83"/>
    </row>
    <row r="1420" spans="1:24" ht="16.5" customHeight="1">
      <c r="B1420" s="302" t="s">
        <v>1028</v>
      </c>
    </row>
    <row r="1421" spans="1:24" ht="9.65" customHeight="1">
      <c r="E1421" s="83"/>
    </row>
    <row r="1422" spans="1:24" ht="29.5" customHeight="1">
      <c r="D1422" s="787" t="s">
        <v>1508</v>
      </c>
      <c r="E1422" s="787"/>
      <c r="F1422" s="787"/>
      <c r="G1422" s="787"/>
      <c r="H1422" s="787"/>
      <c r="I1422" s="889"/>
      <c r="J1422" s="890"/>
      <c r="K1422" s="890"/>
      <c r="L1422" s="890"/>
      <c r="M1422" s="890"/>
      <c r="N1422" s="890"/>
      <c r="O1422" s="890"/>
      <c r="P1422" s="890"/>
      <c r="Q1422" s="890"/>
      <c r="R1422" s="890"/>
      <c r="S1422" s="890"/>
      <c r="T1422" s="891"/>
    </row>
    <row r="1423" spans="1:24" ht="16.5" customHeight="1">
      <c r="E1423" s="83" t="s">
        <v>475</v>
      </c>
    </row>
    <row r="1424" spans="1:24" ht="9.65" customHeight="1" thickBot="1">
      <c r="E1424" s="83"/>
    </row>
    <row r="1425" spans="2:24" ht="16.5" customHeight="1">
      <c r="B1425" s="724"/>
      <c r="C1425" s="725" t="s">
        <v>1030</v>
      </c>
      <c r="D1425" s="725"/>
      <c r="E1425" s="726"/>
      <c r="F1425" s="725"/>
      <c r="G1425" s="725"/>
      <c r="H1425" s="725"/>
      <c r="I1425" s="725"/>
      <c r="J1425" s="725"/>
      <c r="K1425" s="725"/>
      <c r="L1425" s="725"/>
      <c r="M1425" s="725"/>
      <c r="N1425" s="725"/>
      <c r="O1425" s="725"/>
      <c r="P1425" s="725"/>
      <c r="Q1425" s="725"/>
      <c r="R1425" s="725"/>
      <c r="S1425" s="725"/>
      <c r="T1425" s="725"/>
      <c r="U1425" s="725"/>
      <c r="V1425" s="725"/>
      <c r="W1425" s="725"/>
      <c r="X1425" s="727"/>
    </row>
    <row r="1426" spans="2:24" ht="16.5" customHeight="1">
      <c r="B1426" s="728" t="s">
        <v>1031</v>
      </c>
      <c r="X1426" s="729"/>
    </row>
    <row r="1427" spans="2:24" ht="20.5" customHeight="1">
      <c r="B1427" s="730"/>
      <c r="D1427" s="787" t="s">
        <v>1032</v>
      </c>
      <c r="E1427" s="787"/>
      <c r="F1427" s="787"/>
      <c r="G1427" s="790"/>
      <c r="H1427" s="790"/>
      <c r="I1427" s="790"/>
      <c r="J1427" s="790"/>
      <c r="K1427" s="790"/>
      <c r="X1427" s="729"/>
    </row>
    <row r="1428" spans="2:24" ht="5.5" customHeight="1">
      <c r="B1428" s="730"/>
      <c r="J1428" s="342"/>
      <c r="X1428" s="729"/>
    </row>
    <row r="1429" spans="2:24" ht="20.5" customHeight="1">
      <c r="B1429" s="730"/>
      <c r="D1429" s="787" t="s">
        <v>1034</v>
      </c>
      <c r="E1429" s="787"/>
      <c r="F1429" s="787"/>
      <c r="G1429" s="731"/>
      <c r="H1429" s="598"/>
      <c r="I1429" s="732" t="s">
        <v>20</v>
      </c>
      <c r="J1429" s="598"/>
      <c r="K1429" s="733" t="s">
        <v>21</v>
      </c>
      <c r="L1429" s="598"/>
      <c r="M1429" s="733" t="s">
        <v>1599</v>
      </c>
      <c r="X1429" s="729"/>
    </row>
    <row r="1430" spans="2:24" ht="7" customHeight="1">
      <c r="B1430" s="730"/>
      <c r="X1430" s="729"/>
    </row>
    <row r="1431" spans="2:24" ht="19.5" customHeight="1">
      <c r="B1431" s="730"/>
      <c r="D1431" s="787" t="s">
        <v>1035</v>
      </c>
      <c r="E1431" s="787"/>
      <c r="F1431" s="787"/>
      <c r="G1431" s="818"/>
      <c r="H1431" s="938"/>
      <c r="I1431" s="939"/>
      <c r="J1431" s="838"/>
      <c r="K1431" s="839"/>
      <c r="X1431" s="729"/>
    </row>
    <row r="1432" spans="2:24" ht="19.5" customHeight="1">
      <c r="B1432" s="730"/>
      <c r="D1432" s="787" t="s">
        <v>1036</v>
      </c>
      <c r="E1432" s="787"/>
      <c r="F1432" s="787"/>
      <c r="G1432" s="787"/>
      <c r="H1432" s="731"/>
      <c r="I1432" s="598"/>
      <c r="J1432" s="372" t="s">
        <v>20</v>
      </c>
      <c r="K1432" s="598"/>
      <c r="L1432" s="733" t="s">
        <v>21</v>
      </c>
      <c r="M1432" s="598"/>
      <c r="N1432" s="733" t="s">
        <v>1599</v>
      </c>
      <c r="X1432" s="729"/>
    </row>
    <row r="1433" spans="2:24" ht="5.5" customHeight="1">
      <c r="B1433" s="730"/>
      <c r="X1433" s="729"/>
    </row>
    <row r="1434" spans="2:24" ht="19" customHeight="1">
      <c r="B1434" s="730"/>
      <c r="D1434" s="32" t="s">
        <v>1037</v>
      </c>
      <c r="X1434" s="729"/>
    </row>
    <row r="1435" spans="2:24" ht="55" customHeight="1">
      <c r="B1435" s="730"/>
      <c r="D1435" s="916"/>
      <c r="E1435" s="917"/>
      <c r="F1435" s="917"/>
      <c r="G1435" s="917"/>
      <c r="H1435" s="917"/>
      <c r="I1435" s="917"/>
      <c r="J1435" s="917"/>
      <c r="K1435" s="917"/>
      <c r="L1435" s="917"/>
      <c r="M1435" s="917"/>
      <c r="N1435" s="917"/>
      <c r="O1435" s="917"/>
      <c r="P1435" s="917"/>
      <c r="Q1435" s="917"/>
      <c r="R1435" s="917"/>
      <c r="S1435" s="917"/>
      <c r="T1435" s="917"/>
      <c r="U1435" s="918"/>
      <c r="X1435" s="729"/>
    </row>
    <row r="1436" spans="2:24" ht="16.5" customHeight="1">
      <c r="B1436" s="730"/>
      <c r="E1436" s="83"/>
      <c r="X1436" s="729"/>
    </row>
    <row r="1437" spans="2:24" ht="16.5" customHeight="1">
      <c r="B1437" s="728" t="s">
        <v>1038</v>
      </c>
      <c r="X1437" s="729"/>
    </row>
    <row r="1438" spans="2:24" ht="16.5" customHeight="1">
      <c r="B1438" s="730"/>
      <c r="D1438" s="32" t="s">
        <v>1894</v>
      </c>
      <c r="E1438" s="83"/>
      <c r="X1438" s="729"/>
    </row>
    <row r="1439" spans="2:24" ht="16.5" customHeight="1">
      <c r="B1439" s="730"/>
      <c r="D1439" s="32" t="s">
        <v>1039</v>
      </c>
      <c r="E1439" s="83"/>
      <c r="X1439" s="729"/>
    </row>
    <row r="1440" spans="2:24" ht="7" customHeight="1">
      <c r="B1440" s="730"/>
      <c r="X1440" s="729"/>
    </row>
    <row r="1441" spans="2:24" ht="16.5" customHeight="1">
      <c r="B1441" s="730"/>
      <c r="D1441" s="32" t="s">
        <v>1040</v>
      </c>
      <c r="E1441" s="83"/>
      <c r="X1441" s="729"/>
    </row>
    <row r="1442" spans="2:24" ht="19" customHeight="1">
      <c r="B1442" s="730"/>
      <c r="D1442" s="787" t="s">
        <v>1512</v>
      </c>
      <c r="E1442" s="787"/>
      <c r="F1442" s="787"/>
      <c r="G1442" s="790"/>
      <c r="H1442" s="790"/>
      <c r="I1442" s="790"/>
      <c r="J1442" s="790"/>
      <c r="K1442" s="870"/>
      <c r="L1442" s="870"/>
      <c r="X1442" s="729"/>
    </row>
    <row r="1443" spans="2:24" ht="5.5" customHeight="1">
      <c r="B1443" s="730"/>
      <c r="X1443" s="729"/>
    </row>
    <row r="1444" spans="2:24" ht="19" customHeight="1">
      <c r="B1444" s="730"/>
      <c r="D1444" s="787" t="s">
        <v>1511</v>
      </c>
      <c r="E1444" s="787"/>
      <c r="F1444" s="787"/>
      <c r="G1444" s="731"/>
      <c r="H1444" s="598"/>
      <c r="I1444" s="732" t="s">
        <v>20</v>
      </c>
      <c r="J1444" s="598"/>
      <c r="K1444" s="733" t="s">
        <v>21</v>
      </c>
      <c r="L1444" s="598"/>
      <c r="M1444" s="733" t="s">
        <v>1599</v>
      </c>
      <c r="X1444" s="729"/>
    </row>
    <row r="1445" spans="2:24" ht="5.15" customHeight="1">
      <c r="B1445" s="730"/>
      <c r="X1445" s="729"/>
    </row>
    <row r="1446" spans="2:24" ht="19" customHeight="1">
      <c r="B1446" s="730"/>
      <c r="D1446" s="787" t="s">
        <v>1510</v>
      </c>
      <c r="E1446" s="787"/>
      <c r="F1446" s="787"/>
      <c r="G1446" s="787"/>
      <c r="H1446" s="843"/>
      <c r="I1446" s="920"/>
      <c r="J1446" s="859"/>
      <c r="K1446" s="860"/>
      <c r="N1446" s="734"/>
      <c r="X1446" s="729"/>
    </row>
    <row r="1447" spans="2:24" ht="19" customHeight="1">
      <c r="B1447" s="730"/>
      <c r="D1447" s="787" t="s">
        <v>1509</v>
      </c>
      <c r="E1447" s="787"/>
      <c r="F1447" s="787"/>
      <c r="G1447" s="787"/>
      <c r="H1447" s="731"/>
      <c r="I1447" s="598"/>
      <c r="J1447" s="372" t="s">
        <v>20</v>
      </c>
      <c r="K1447" s="598"/>
      <c r="L1447" s="733" t="s">
        <v>21</v>
      </c>
      <c r="M1447" s="598"/>
      <c r="N1447" s="733" t="s">
        <v>1599</v>
      </c>
      <c r="X1447" s="729"/>
    </row>
    <row r="1448" spans="2:24" ht="5.15" customHeight="1">
      <c r="B1448" s="730"/>
      <c r="X1448" s="729"/>
    </row>
    <row r="1449" spans="2:24" ht="15.65" customHeight="1">
      <c r="B1449" s="730"/>
      <c r="D1449" s="32" t="s">
        <v>1575</v>
      </c>
      <c r="X1449" s="729"/>
    </row>
    <row r="1450" spans="2:24" ht="55" customHeight="1">
      <c r="B1450" s="730"/>
      <c r="D1450" s="916"/>
      <c r="E1450" s="917"/>
      <c r="F1450" s="917"/>
      <c r="G1450" s="917"/>
      <c r="H1450" s="917"/>
      <c r="I1450" s="917"/>
      <c r="J1450" s="917"/>
      <c r="K1450" s="917"/>
      <c r="L1450" s="917"/>
      <c r="M1450" s="917"/>
      <c r="N1450" s="917"/>
      <c r="O1450" s="917"/>
      <c r="P1450" s="917"/>
      <c r="Q1450" s="917"/>
      <c r="R1450" s="917"/>
      <c r="S1450" s="917"/>
      <c r="T1450" s="917"/>
      <c r="U1450" s="918"/>
      <c r="X1450" s="729"/>
    </row>
    <row r="1451" spans="2:24" ht="9.65" customHeight="1">
      <c r="B1451" s="730"/>
      <c r="E1451" s="83"/>
      <c r="X1451" s="729"/>
    </row>
    <row r="1452" spans="2:24" ht="16.5" customHeight="1">
      <c r="B1452" s="728" t="s">
        <v>1895</v>
      </c>
      <c r="X1452" s="729"/>
    </row>
    <row r="1453" spans="2:24" ht="15" customHeight="1">
      <c r="B1453" s="730"/>
      <c r="D1453" s="812" t="s">
        <v>1578</v>
      </c>
      <c r="E1453" s="812"/>
      <c r="F1453" s="812"/>
      <c r="G1453" s="812"/>
      <c r="H1453" s="812"/>
      <c r="I1453" s="919"/>
      <c r="J1453" s="919"/>
      <c r="K1453" s="919"/>
      <c r="L1453" s="919"/>
      <c r="M1453" s="919"/>
      <c r="N1453" s="919"/>
      <c r="X1453" s="729"/>
    </row>
    <row r="1454" spans="2:24" ht="15.65" customHeight="1">
      <c r="B1454" s="730"/>
      <c r="D1454" s="32" t="s">
        <v>1577</v>
      </c>
      <c r="X1454" s="729"/>
    </row>
    <row r="1455" spans="2:24" ht="55" customHeight="1">
      <c r="B1455" s="730"/>
      <c r="D1455" s="916"/>
      <c r="E1455" s="917"/>
      <c r="F1455" s="917"/>
      <c r="G1455" s="917"/>
      <c r="H1455" s="917"/>
      <c r="I1455" s="917"/>
      <c r="J1455" s="917"/>
      <c r="K1455" s="917"/>
      <c r="L1455" s="917"/>
      <c r="M1455" s="917"/>
      <c r="N1455" s="917"/>
      <c r="O1455" s="917"/>
      <c r="P1455" s="917"/>
      <c r="Q1455" s="917"/>
      <c r="R1455" s="917"/>
      <c r="S1455" s="917"/>
      <c r="T1455" s="917"/>
      <c r="U1455" s="918"/>
      <c r="X1455" s="729"/>
    </row>
    <row r="1456" spans="2:24" ht="9.65" customHeight="1" thickBot="1">
      <c r="B1456" s="735"/>
      <c r="C1456" s="736"/>
      <c r="D1456" s="736"/>
      <c r="E1456" s="737"/>
      <c r="F1456" s="736"/>
      <c r="G1456" s="736"/>
      <c r="H1456" s="736"/>
      <c r="I1456" s="736"/>
      <c r="J1456" s="736"/>
      <c r="K1456" s="736"/>
      <c r="L1456" s="736"/>
      <c r="M1456" s="736"/>
      <c r="N1456" s="736"/>
      <c r="O1456" s="736"/>
      <c r="P1456" s="736"/>
      <c r="Q1456" s="736"/>
      <c r="R1456" s="736"/>
      <c r="S1456" s="736"/>
      <c r="T1456" s="736"/>
      <c r="U1456" s="736"/>
      <c r="V1456" s="736"/>
      <c r="W1456" s="736"/>
      <c r="X1456" s="738"/>
    </row>
    <row r="1457" spans="5:5" ht="15" customHeight="1">
      <c r="E1457" s="83"/>
    </row>
    <row r="1458" spans="5:5" ht="16.5" customHeight="1"/>
    <row r="1459" spans="5:5" ht="16.5" customHeight="1"/>
    <row r="1460" spans="5:5" ht="8.15" customHeight="1"/>
    <row r="1461" spans="5:5" ht="16.5" customHeight="1"/>
    <row r="1462" spans="5:5" ht="16.5" customHeight="1"/>
    <row r="1463" spans="5:5" ht="16.5" customHeight="1"/>
    <row r="1464" spans="5:5" ht="16.5" customHeight="1"/>
    <row r="1465" spans="5:5" ht="19.5" customHeight="1"/>
    <row r="1466" spans="5:5" ht="19.5" customHeight="1"/>
    <row r="1467" spans="5:5" ht="19.5" customHeight="1"/>
    <row r="1468" spans="5:5" ht="16.5" customHeight="1"/>
    <row r="1469" spans="5:5" ht="9.65" customHeight="1"/>
    <row r="1470" spans="5:5" ht="16.5" customHeight="1"/>
    <row r="1471" spans="5:5" ht="20.5" customHeight="1"/>
    <row r="1472" spans="5:5" ht="20.5" customHeight="1"/>
    <row r="1473" s="32" customFormat="1" ht="20.5" customHeight="1"/>
    <row r="1474" s="32" customFormat="1" ht="7" customHeight="1"/>
    <row r="1475" s="32" customFormat="1" ht="19.5" customHeight="1"/>
    <row r="1476" s="32" customFormat="1" ht="19.5" customHeight="1"/>
    <row r="1477" s="32" customFormat="1" ht="19.5" customHeight="1"/>
    <row r="1478" s="32" customFormat="1" ht="5.5" customHeight="1"/>
    <row r="1479" s="32" customFormat="1" ht="19" customHeight="1"/>
    <row r="1480" s="32" customFormat="1" ht="42" customHeight="1"/>
    <row r="1481" s="32" customFormat="1" ht="13" customHeight="1"/>
    <row r="1485" s="32" customFormat="1" ht="19" customHeight="1"/>
    <row r="1486" s="32" customFormat="1" ht="19" customHeight="1"/>
    <row r="1487" s="32" customFormat="1" ht="19" customHeight="1"/>
    <row r="1492" spans="1:1" ht="19" customHeight="1"/>
    <row r="1493" spans="1:1" ht="19" customHeight="1"/>
    <row r="1494" spans="1:1" ht="19" customHeight="1"/>
    <row r="1495" spans="1:1" ht="19" customHeight="1"/>
    <row r="1496" spans="1:1" ht="9" customHeight="1"/>
    <row r="1497" spans="1:1" ht="19.5" customHeight="1"/>
    <row r="1498" spans="1:1" ht="30.65" customHeight="1"/>
    <row r="1499" spans="1:1" ht="9.65" customHeight="1"/>
    <row r="1500" spans="1:1" ht="16.5" customHeight="1">
      <c r="A1500" s="591"/>
    </row>
    <row r="1501" spans="1:1" ht="16.5" customHeight="1"/>
    <row r="1502" spans="1:1" ht="16.5" customHeight="1"/>
    <row r="1503" spans="1:1" ht="16.5" customHeight="1"/>
    <row r="1504" spans="1:1" ht="16.5" customHeight="1"/>
    <row r="1505" s="32" customFormat="1" ht="16.5" customHeight="1"/>
    <row r="1506" s="32" customFormat="1" ht="16.5" customHeight="1"/>
    <row r="1507" s="32" customFormat="1" ht="8.15" customHeight="1"/>
    <row r="1508" s="32" customFormat="1" ht="16.5" customHeight="1"/>
    <row r="1509" s="32" customFormat="1" ht="16.5" customHeight="1"/>
    <row r="1510" s="32" customFormat="1" ht="16.5" customHeight="1"/>
    <row r="1511" s="32" customFormat="1" ht="16.5" customHeight="1"/>
    <row r="1512" s="32" customFormat="1" ht="19.5" customHeight="1"/>
    <row r="1513" s="32" customFormat="1" ht="19.5" customHeight="1"/>
    <row r="1514" s="32" customFormat="1" ht="19.5" customHeight="1"/>
    <row r="1515" s="32" customFormat="1" ht="16.5" customHeight="1"/>
    <row r="1516" s="32" customFormat="1" ht="9.65" customHeight="1"/>
    <row r="1517" s="32" customFormat="1" ht="16.5" customHeight="1"/>
    <row r="1518" s="32" customFormat="1" ht="20.5" customHeight="1"/>
    <row r="1519" s="32" customFormat="1" ht="20.5" customHeight="1"/>
    <row r="1520" s="32" customFormat="1" ht="20.5" customHeight="1"/>
    <row r="1521" s="32" customFormat="1" ht="7" customHeight="1"/>
    <row r="1522" s="32" customFormat="1" ht="19.5" customHeight="1"/>
    <row r="1523" s="32" customFormat="1" ht="19.5" customHeight="1"/>
    <row r="1524" s="32" customFormat="1" ht="19.5" customHeight="1"/>
    <row r="1525" s="32" customFormat="1" ht="5.5" customHeight="1"/>
    <row r="1526" s="32" customFormat="1" ht="19" customHeight="1"/>
    <row r="1527" s="32" customFormat="1" ht="42" customHeight="1"/>
    <row r="1528" s="32" customFormat="1" ht="13" customHeight="1"/>
    <row r="1532" s="32" customFormat="1" ht="19" customHeight="1"/>
    <row r="1533" s="32" customFormat="1" ht="19" customHeight="1"/>
    <row r="1534" s="32" customFormat="1" ht="19" customHeight="1"/>
    <row r="1539" spans="1:1" ht="19" customHeight="1"/>
    <row r="1540" spans="1:1" ht="19" customHeight="1"/>
    <row r="1541" spans="1:1" ht="19" customHeight="1"/>
    <row r="1542" spans="1:1" ht="19" customHeight="1"/>
    <row r="1543" spans="1:1" ht="9" customHeight="1"/>
    <row r="1544" spans="1:1" ht="19.5" customHeight="1"/>
    <row r="1545" spans="1:1" ht="30.65" customHeight="1"/>
    <row r="1546" spans="1:1" ht="9.65" customHeight="1"/>
    <row r="1547" spans="1:1" ht="16.5" customHeight="1">
      <c r="A1547" s="591"/>
    </row>
    <row r="1548" spans="1:1" ht="16.5" customHeight="1"/>
    <row r="1549" spans="1:1" ht="16.5" customHeight="1"/>
    <row r="1550" spans="1:1" ht="16.5" customHeight="1"/>
    <row r="1551" spans="1:1" ht="16.5" customHeight="1"/>
    <row r="1552" spans="1:1" ht="16.5" customHeight="1"/>
    <row r="1553" s="32" customFormat="1" ht="16.5" customHeight="1"/>
    <row r="1554" s="32" customFormat="1" ht="8.15" customHeight="1"/>
    <row r="1555" s="32" customFormat="1" ht="16.5" customHeight="1"/>
    <row r="1556" s="32" customFormat="1" ht="16.5" customHeight="1"/>
    <row r="1557" s="32" customFormat="1" ht="16.5" customHeight="1"/>
    <row r="1558" s="32" customFormat="1" ht="16.5" customHeight="1"/>
    <row r="1559" s="32" customFormat="1" ht="19.5" customHeight="1"/>
    <row r="1560" s="32" customFormat="1" ht="19.5" customHeight="1"/>
    <row r="1561" s="32" customFormat="1" ht="19.5" customHeight="1"/>
    <row r="1562" s="32" customFormat="1" ht="16.5" customHeight="1"/>
    <row r="1563" s="32" customFormat="1" ht="9.65" customHeight="1"/>
    <row r="1564" s="32" customFormat="1" ht="16.5" customHeight="1"/>
    <row r="1565" s="32" customFormat="1" ht="20.5" customHeight="1"/>
    <row r="1566" s="32" customFormat="1" ht="20.5" customHeight="1"/>
    <row r="1567" s="32" customFormat="1" ht="20.5" customHeight="1"/>
    <row r="1568" s="32" customFormat="1" ht="7" customHeight="1"/>
    <row r="1569" s="32" customFormat="1" ht="19.5" customHeight="1"/>
    <row r="1570" s="32" customFormat="1" ht="19.5" customHeight="1"/>
    <row r="1571" s="32" customFormat="1" ht="19.5" customHeight="1"/>
    <row r="1572" s="32" customFormat="1" ht="5.5" customHeight="1"/>
    <row r="1573" s="32" customFormat="1" ht="19" customHeight="1"/>
    <row r="1574" s="32" customFormat="1" ht="42" customHeight="1"/>
    <row r="1575" s="32" customFormat="1" ht="13" customHeight="1"/>
    <row r="1579" s="32" customFormat="1" ht="19" customHeight="1"/>
    <row r="1580" s="32" customFormat="1" ht="19" customHeight="1"/>
    <row r="1581" s="32" customFormat="1" ht="19" customHeight="1"/>
    <row r="1586" s="32" customFormat="1" ht="19" customHeight="1"/>
    <row r="1587" s="32" customFormat="1" ht="19" customHeight="1"/>
    <row r="1588" s="32" customFormat="1" ht="19" customHeight="1"/>
    <row r="1589" s="32" customFormat="1" ht="19" customHeight="1"/>
    <row r="1590" s="32" customFormat="1" ht="9" customHeight="1"/>
    <row r="1591" s="32" customFormat="1" ht="19.5" customHeight="1"/>
    <row r="1592" s="32" customFormat="1" ht="30.65" customHeight="1"/>
  </sheetData>
  <sheetProtection algorithmName="SHA-512" hashValue="DK1w1aWkmiUemfTxmZNW+5zJNC4SGoUdFWNEDSpdN4/r8N2Af/M9O/oc91K65h6mat6MFeFBdOH0c5Ds8MObZQ==" saltValue="ncDPyCH2OvHJ/Yaa/eNrSg==" spinCount="100000" sheet="1" formatCells="0"/>
  <mergeCells count="2428">
    <mergeCell ref="O1107:P1107"/>
    <mergeCell ref="Q1104:R1104"/>
    <mergeCell ref="S1105:T1105"/>
    <mergeCell ref="S1107:T1107"/>
    <mergeCell ref="K1075:M1075"/>
    <mergeCell ref="O1075:Q1075"/>
    <mergeCell ref="D1076:J1076"/>
    <mergeCell ref="D1069:J1069"/>
    <mergeCell ref="K1071:M1071"/>
    <mergeCell ref="M1410:N1410"/>
    <mergeCell ref="P1410:Q1410"/>
    <mergeCell ref="G1257:I1257"/>
    <mergeCell ref="J1257:L1257"/>
    <mergeCell ref="M1257:O1257"/>
    <mergeCell ref="P1257:R1257"/>
    <mergeCell ref="G1227:L1227"/>
    <mergeCell ref="M1227:R1227"/>
    <mergeCell ref="G1228:I1228"/>
    <mergeCell ref="J1228:L1228"/>
    <mergeCell ref="M1228:O1228"/>
    <mergeCell ref="P1228:R1228"/>
    <mergeCell ref="G1236:I1236"/>
    <mergeCell ref="J1236:L1236"/>
    <mergeCell ref="M1236:Q1236"/>
    <mergeCell ref="I1342:S1342"/>
    <mergeCell ref="J1352:M1352"/>
    <mergeCell ref="P1336:R1336"/>
    <mergeCell ref="S1336:X1336"/>
    <mergeCell ref="I1270:P1270"/>
    <mergeCell ref="I1275:P1275"/>
    <mergeCell ref="K1078:M1078"/>
    <mergeCell ref="O1078:Q1078"/>
    <mergeCell ref="O1110:P1110"/>
    <mergeCell ref="Q1110:R1110"/>
    <mergeCell ref="I1087:K1087"/>
    <mergeCell ref="P1115:R1115"/>
    <mergeCell ref="D1055:J1055"/>
    <mergeCell ref="K1055:M1055"/>
    <mergeCell ref="O1055:Q1055"/>
    <mergeCell ref="D1052:J1052"/>
    <mergeCell ref="K1052:M1052"/>
    <mergeCell ref="O1052:Q1052"/>
    <mergeCell ref="O1051:Q1051"/>
    <mergeCell ref="K1035:R1035"/>
    <mergeCell ref="D1105:F1105"/>
    <mergeCell ref="M1105:N1105"/>
    <mergeCell ref="O1105:P1105"/>
    <mergeCell ref="Q1105:R1105"/>
    <mergeCell ref="D1118:E1118"/>
    <mergeCell ref="F1118:K1118"/>
    <mergeCell ref="L1118:P1118"/>
    <mergeCell ref="Q1118:R1118"/>
    <mergeCell ref="D1070:J1070"/>
    <mergeCell ref="K1070:M1070"/>
    <mergeCell ref="O1070:Q1070"/>
    <mergeCell ref="D1067:J1067"/>
    <mergeCell ref="K1067:M1067"/>
    <mergeCell ref="O1067:Q1067"/>
    <mergeCell ref="D1068:J1068"/>
    <mergeCell ref="K1068:M1068"/>
    <mergeCell ref="O1068:Q1068"/>
    <mergeCell ref="D1058:J1058"/>
    <mergeCell ref="K1058:M1058"/>
    <mergeCell ref="O1058:Q1058"/>
    <mergeCell ref="D1154:E1154"/>
    <mergeCell ref="K1069:M1069"/>
    <mergeCell ref="O1069:Q1069"/>
    <mergeCell ref="D1065:J1065"/>
    <mergeCell ref="K1065:M1065"/>
    <mergeCell ref="O1065:Q1065"/>
    <mergeCell ref="D1066:J1066"/>
    <mergeCell ref="K1066:M1066"/>
    <mergeCell ref="O1066:Q1066"/>
    <mergeCell ref="D1071:J1071"/>
    <mergeCell ref="O1071:Q1071"/>
    <mergeCell ref="D1072:J1072"/>
    <mergeCell ref="K1072:M1072"/>
    <mergeCell ref="Q1107:R1107"/>
    <mergeCell ref="D1088:F1088"/>
    <mergeCell ref="G1088:H1088"/>
    <mergeCell ref="S1035:U1035"/>
    <mergeCell ref="O1072:Q1072"/>
    <mergeCell ref="D1064:J1064"/>
    <mergeCell ref="K1064:M1064"/>
    <mergeCell ref="O1064:Q1064"/>
    <mergeCell ref="D1053:J1053"/>
    <mergeCell ref="K1053:M1053"/>
    <mergeCell ref="O1053:Q1053"/>
    <mergeCell ref="D1054:J1054"/>
    <mergeCell ref="K1054:M1054"/>
    <mergeCell ref="O1054:Q1054"/>
    <mergeCell ref="O1050:Q1050"/>
    <mergeCell ref="O1057:Q1057"/>
    <mergeCell ref="K1057:M1057"/>
    <mergeCell ref="S1113:X1113"/>
    <mergeCell ref="M1087:O1087"/>
    <mergeCell ref="W1024:X1024"/>
    <mergeCell ref="W1018:X1018"/>
    <mergeCell ref="K1031:R1031"/>
    <mergeCell ref="S1031:U1031"/>
    <mergeCell ref="D1063:J1063"/>
    <mergeCell ref="K1063:N1063"/>
    <mergeCell ref="O1063:Q1063"/>
    <mergeCell ref="S1039:U1039"/>
    <mergeCell ref="W1039:X1039"/>
    <mergeCell ref="D1048:J1048"/>
    <mergeCell ref="K1048:N1048"/>
    <mergeCell ref="O1048:Q1048"/>
    <mergeCell ref="R1048:S1048"/>
    <mergeCell ref="S1044:X1044"/>
    <mergeCell ref="D1033:F1039"/>
    <mergeCell ref="G1033:I1039"/>
    <mergeCell ref="J1033:J1039"/>
    <mergeCell ref="K1033:R1033"/>
    <mergeCell ref="D1056:J1056"/>
    <mergeCell ref="K1056:M1056"/>
    <mergeCell ref="O1056:Q1056"/>
    <mergeCell ref="D1057:J1057"/>
    <mergeCell ref="S1033:U1033"/>
    <mergeCell ref="W1033:X1033"/>
    <mergeCell ref="K1034:R1034"/>
    <mergeCell ref="S1034:U1034"/>
    <mergeCell ref="K1036:R1036"/>
    <mergeCell ref="S1036:U1036"/>
    <mergeCell ref="R1063:S1063"/>
    <mergeCell ref="L944:N944"/>
    <mergeCell ref="G962:I962"/>
    <mergeCell ref="P952:R952"/>
    <mergeCell ref="S952:X952"/>
    <mergeCell ref="G960:I960"/>
    <mergeCell ref="K1014:R1014"/>
    <mergeCell ref="S1014:U1014"/>
    <mergeCell ref="W1014:X1014"/>
    <mergeCell ref="F949:L949"/>
    <mergeCell ref="M949:P949"/>
    <mergeCell ref="H942:K942"/>
    <mergeCell ref="O942:R942"/>
    <mergeCell ref="H943:K943"/>
    <mergeCell ref="K1038:R1038"/>
    <mergeCell ref="S1038:U1038"/>
    <mergeCell ref="W1038:X1038"/>
    <mergeCell ref="D1026:F1032"/>
    <mergeCell ref="G1026:I1032"/>
    <mergeCell ref="J1026:J1032"/>
    <mergeCell ref="S1027:U1027"/>
    <mergeCell ref="W1027:X1027"/>
    <mergeCell ref="K1032:R1032"/>
    <mergeCell ref="D1019:F1025"/>
    <mergeCell ref="G1019:I1025"/>
    <mergeCell ref="J1019:J1025"/>
    <mergeCell ref="K1019:R1019"/>
    <mergeCell ref="S1019:U1019"/>
    <mergeCell ref="W1019:X1019"/>
    <mergeCell ref="K1027:R1027"/>
    <mergeCell ref="W1035:X1035"/>
    <mergeCell ref="K1029:R1029"/>
    <mergeCell ref="S1024:U1024"/>
    <mergeCell ref="O943:R943"/>
    <mergeCell ref="H944:K944"/>
    <mergeCell ref="O944:Q944"/>
    <mergeCell ref="G956:I956"/>
    <mergeCell ref="G958:J958"/>
    <mergeCell ref="K958:N958"/>
    <mergeCell ref="P623:R623"/>
    <mergeCell ref="Q618:S618"/>
    <mergeCell ref="L775:O775"/>
    <mergeCell ref="P775:S775"/>
    <mergeCell ref="W1031:X1031"/>
    <mergeCell ref="W1017:X1017"/>
    <mergeCell ref="K1024:R1024"/>
    <mergeCell ref="K1021:R1021"/>
    <mergeCell ref="S1021:U1021"/>
    <mergeCell ref="W1021:X1021"/>
    <mergeCell ref="K1028:R1028"/>
    <mergeCell ref="S1028:U1028"/>
    <mergeCell ref="W1028:X1028"/>
    <mergeCell ref="S1029:U1029"/>
    <mergeCell ref="W1029:X1029"/>
    <mergeCell ref="S1025:U1025"/>
    <mergeCell ref="W1025:X1025"/>
    <mergeCell ref="D908:G908"/>
    <mergeCell ref="H908:K908"/>
    <mergeCell ref="L908:M908"/>
    <mergeCell ref="N908:Q908"/>
    <mergeCell ref="K963:M963"/>
    <mergeCell ref="O962:Q962"/>
    <mergeCell ref="D942:G943"/>
    <mergeCell ref="L942:N943"/>
    <mergeCell ref="D944:G944"/>
    <mergeCell ref="D603:G603"/>
    <mergeCell ref="I603:J603"/>
    <mergeCell ref="K603:M603"/>
    <mergeCell ref="N603:P603"/>
    <mergeCell ref="Q603:S603"/>
    <mergeCell ref="D604:G604"/>
    <mergeCell ref="I604:J604"/>
    <mergeCell ref="K604:M604"/>
    <mergeCell ref="N604:P604"/>
    <mergeCell ref="Q604:S604"/>
    <mergeCell ref="D602:G602"/>
    <mergeCell ref="I602:J602"/>
    <mergeCell ref="K602:M602"/>
    <mergeCell ref="K787:K788"/>
    <mergeCell ref="D617:G617"/>
    <mergeCell ref="D961:D964"/>
    <mergeCell ref="E962:F962"/>
    <mergeCell ref="E963:F963"/>
    <mergeCell ref="E964:F964"/>
    <mergeCell ref="D956:F956"/>
    <mergeCell ref="P867:R867"/>
    <mergeCell ref="D627:F627"/>
    <mergeCell ref="R908:S908"/>
    <mergeCell ref="I936:M936"/>
    <mergeCell ref="I937:M937"/>
    <mergeCell ref="D909:G909"/>
    <mergeCell ref="H909:K909"/>
    <mergeCell ref="L909:M909"/>
    <mergeCell ref="N909:Q909"/>
    <mergeCell ref="R909:S909"/>
    <mergeCell ref="D910:G910"/>
    <mergeCell ref="H910:K910"/>
    <mergeCell ref="Q616:S616"/>
    <mergeCell ref="J627:K627"/>
    <mergeCell ref="J628:K628"/>
    <mergeCell ref="P654:R654"/>
    <mergeCell ref="P793:S793"/>
    <mergeCell ref="M626:O626"/>
    <mergeCell ref="P626:R626"/>
    <mergeCell ref="D749:R749"/>
    <mergeCell ref="S749:T749"/>
    <mergeCell ref="I709:K709"/>
    <mergeCell ref="I710:K710"/>
    <mergeCell ref="I769:J769"/>
    <mergeCell ref="J740:R740"/>
    <mergeCell ref="D741:I741"/>
    <mergeCell ref="D615:G615"/>
    <mergeCell ref="I615:J615"/>
    <mergeCell ref="K615:M615"/>
    <mergeCell ref="D630:F630"/>
    <mergeCell ref="N616:P616"/>
    <mergeCell ref="S755:T755"/>
    <mergeCell ref="D750:R750"/>
    <mergeCell ref="S750:T750"/>
    <mergeCell ref="D751:R751"/>
    <mergeCell ref="S751:T751"/>
    <mergeCell ref="D752:R752"/>
    <mergeCell ref="S752:T752"/>
    <mergeCell ref="I766:K766"/>
    <mergeCell ref="D756:R756"/>
    <mergeCell ref="S756:T756"/>
    <mergeCell ref="L770:M770"/>
    <mergeCell ref="K773:K774"/>
    <mergeCell ref="D770:H770"/>
    <mergeCell ref="D597:G597"/>
    <mergeCell ref="I597:J597"/>
    <mergeCell ref="K597:M597"/>
    <mergeCell ref="Q595:S595"/>
    <mergeCell ref="N602:P602"/>
    <mergeCell ref="Q602:S602"/>
    <mergeCell ref="D598:G598"/>
    <mergeCell ref="I598:J598"/>
    <mergeCell ref="K598:M598"/>
    <mergeCell ref="N598:P598"/>
    <mergeCell ref="Q598:S598"/>
    <mergeCell ref="D599:G599"/>
    <mergeCell ref="I599:J599"/>
    <mergeCell ref="K599:M599"/>
    <mergeCell ref="N599:P599"/>
    <mergeCell ref="D600:G600"/>
    <mergeCell ref="D601:G601"/>
    <mergeCell ref="I601:J601"/>
    <mergeCell ref="K601:M601"/>
    <mergeCell ref="N601:P601"/>
    <mergeCell ref="N600:P600"/>
    <mergeCell ref="Q600:S600"/>
    <mergeCell ref="Q601:S601"/>
    <mergeCell ref="Q599:S599"/>
    <mergeCell ref="N592:P592"/>
    <mergeCell ref="Q592:S592"/>
    <mergeCell ref="K589:M589"/>
    <mergeCell ref="N589:P589"/>
    <mergeCell ref="Q589:S589"/>
    <mergeCell ref="D595:G595"/>
    <mergeCell ref="I595:J595"/>
    <mergeCell ref="K595:M595"/>
    <mergeCell ref="N595:P595"/>
    <mergeCell ref="D594:G594"/>
    <mergeCell ref="I594:J594"/>
    <mergeCell ref="K594:M594"/>
    <mergeCell ref="N594:P594"/>
    <mergeCell ref="Q594:S594"/>
    <mergeCell ref="D596:G596"/>
    <mergeCell ref="I596:J596"/>
    <mergeCell ref="K596:M596"/>
    <mergeCell ref="N596:P596"/>
    <mergeCell ref="Q596:S596"/>
    <mergeCell ref="L570:M570"/>
    <mergeCell ref="N566:T566"/>
    <mergeCell ref="U566:X566"/>
    <mergeCell ref="I564:K564"/>
    <mergeCell ref="L564:M564"/>
    <mergeCell ref="N570:T570"/>
    <mergeCell ref="I566:K566"/>
    <mergeCell ref="I587:J587"/>
    <mergeCell ref="K587:M587"/>
    <mergeCell ref="N587:P587"/>
    <mergeCell ref="Q587:S587"/>
    <mergeCell ref="D570:H570"/>
    <mergeCell ref="I570:K570"/>
    <mergeCell ref="U570:X570"/>
    <mergeCell ref="D571:H571"/>
    <mergeCell ref="L566:M566"/>
    <mergeCell ref="D572:H572"/>
    <mergeCell ref="I572:K572"/>
    <mergeCell ref="N580:P580"/>
    <mergeCell ref="Q580:S580"/>
    <mergeCell ref="K579:S579"/>
    <mergeCell ref="D587:G587"/>
    <mergeCell ref="D569:H569"/>
    <mergeCell ref="I569:K569"/>
    <mergeCell ref="L569:M569"/>
    <mergeCell ref="N569:T569"/>
    <mergeCell ref="U569:X569"/>
    <mergeCell ref="N564:T564"/>
    <mergeCell ref="D568:H568"/>
    <mergeCell ref="I568:K568"/>
    <mergeCell ref="L568:M568"/>
    <mergeCell ref="N568:T568"/>
    <mergeCell ref="D519:G519"/>
    <mergeCell ref="D520:G520"/>
    <mergeCell ref="U558:X558"/>
    <mergeCell ref="J530:K530"/>
    <mergeCell ref="L530:M530"/>
    <mergeCell ref="R547:X547"/>
    <mergeCell ref="I557:K557"/>
    <mergeCell ref="R544:X544"/>
    <mergeCell ref="I561:K561"/>
    <mergeCell ref="L561:M561"/>
    <mergeCell ref="N561:T561"/>
    <mergeCell ref="U561:X561"/>
    <mergeCell ref="P575:R575"/>
    <mergeCell ref="D565:H565"/>
    <mergeCell ref="I565:K565"/>
    <mergeCell ref="L565:M565"/>
    <mergeCell ref="N583:P583"/>
    <mergeCell ref="U568:X568"/>
    <mergeCell ref="U572:X572"/>
    <mergeCell ref="D531:G531"/>
    <mergeCell ref="H531:I531"/>
    <mergeCell ref="J531:K531"/>
    <mergeCell ref="I562:K562"/>
    <mergeCell ref="L562:M562"/>
    <mergeCell ref="D561:H561"/>
    <mergeCell ref="U559:X559"/>
    <mergeCell ref="J544:L544"/>
    <mergeCell ref="M544:Q544"/>
    <mergeCell ref="R546:X546"/>
    <mergeCell ref="U556:X556"/>
    <mergeCell ref="U560:X560"/>
    <mergeCell ref="U571:X571"/>
    <mergeCell ref="N559:T559"/>
    <mergeCell ref="P520:Q520"/>
    <mergeCell ref="L554:T554"/>
    <mergeCell ref="D539:H539"/>
    <mergeCell ref="I539:O539"/>
    <mergeCell ref="D544:F544"/>
    <mergeCell ref="G547:I547"/>
    <mergeCell ref="J547:L547"/>
    <mergeCell ref="S524:X524"/>
    <mergeCell ref="G544:I544"/>
    <mergeCell ref="L529:M529"/>
    <mergeCell ref="N529:O529"/>
    <mergeCell ref="D546:F546"/>
    <mergeCell ref="D521:G521"/>
    <mergeCell ref="I526:P526"/>
    <mergeCell ref="H529:I529"/>
    <mergeCell ref="J529:K529"/>
    <mergeCell ref="D557:H557"/>
    <mergeCell ref="D558:H558"/>
    <mergeCell ref="I558:K558"/>
    <mergeCell ref="L558:M558"/>
    <mergeCell ref="N558:T558"/>
    <mergeCell ref="J545:L545"/>
    <mergeCell ref="D556:H556"/>
    <mergeCell ref="I556:K556"/>
    <mergeCell ref="D540:H540"/>
    <mergeCell ref="U565:X565"/>
    <mergeCell ref="D564:H564"/>
    <mergeCell ref="D560:H560"/>
    <mergeCell ref="D510:F510"/>
    <mergeCell ref="D504:F504"/>
    <mergeCell ref="D505:F505"/>
    <mergeCell ref="S575:X575"/>
    <mergeCell ref="D567:H567"/>
    <mergeCell ref="I567:K567"/>
    <mergeCell ref="L567:M567"/>
    <mergeCell ref="N567:T567"/>
    <mergeCell ref="U567:X567"/>
    <mergeCell ref="S511:T511"/>
    <mergeCell ref="U511:V511"/>
    <mergeCell ref="D512:F512"/>
    <mergeCell ref="G512:H512"/>
    <mergeCell ref="I512:J512"/>
    <mergeCell ref="K512:L512"/>
    <mergeCell ref="M512:N512"/>
    <mergeCell ref="O512:P512"/>
    <mergeCell ref="Q512:R512"/>
    <mergeCell ref="S512:T512"/>
    <mergeCell ref="M510:N510"/>
    <mergeCell ref="U512:V512"/>
    <mergeCell ref="S510:T510"/>
    <mergeCell ref="U510:V510"/>
    <mergeCell ref="O510:P510"/>
    <mergeCell ref="U562:X562"/>
    <mergeCell ref="D528:G528"/>
    <mergeCell ref="H528:I528"/>
    <mergeCell ref="J528:K528"/>
    <mergeCell ref="D559:H559"/>
    <mergeCell ref="L560:M560"/>
    <mergeCell ref="N560:T560"/>
    <mergeCell ref="U564:X564"/>
    <mergeCell ref="U563:X563"/>
    <mergeCell ref="D562:H562"/>
    <mergeCell ref="G510:H510"/>
    <mergeCell ref="I510:J510"/>
    <mergeCell ref="K510:L510"/>
    <mergeCell ref="H518:I518"/>
    <mergeCell ref="J518:K518"/>
    <mergeCell ref="L518:M518"/>
    <mergeCell ref="N518:O518"/>
    <mergeCell ref="Q511:R511"/>
    <mergeCell ref="I506:J506"/>
    <mergeCell ref="K506:L506"/>
    <mergeCell ref="M509:N509"/>
    <mergeCell ref="O509:P509"/>
    <mergeCell ref="S508:V508"/>
    <mergeCell ref="T549:X549"/>
    <mergeCell ref="H521:I521"/>
    <mergeCell ref="J521:K521"/>
    <mergeCell ref="L521:M521"/>
    <mergeCell ref="N521:O521"/>
    <mergeCell ref="P521:Q521"/>
    <mergeCell ref="L557:M557"/>
    <mergeCell ref="G546:I546"/>
    <mergeCell ref="I540:W540"/>
    <mergeCell ref="D554:K554"/>
    <mergeCell ref="P529:Q529"/>
    <mergeCell ref="N556:T556"/>
    <mergeCell ref="I559:K559"/>
    <mergeCell ref="L559:M559"/>
    <mergeCell ref="D449:K449"/>
    <mergeCell ref="P460:R460"/>
    <mergeCell ref="L449:O449"/>
    <mergeCell ref="L434:M434"/>
    <mergeCell ref="U506:V506"/>
    <mergeCell ref="O508:Q508"/>
    <mergeCell ref="S509:T509"/>
    <mergeCell ref="O505:P505"/>
    <mergeCell ref="D492:L492"/>
    <mergeCell ref="M492:P492"/>
    <mergeCell ref="D493:L493"/>
    <mergeCell ref="M493:P493"/>
    <mergeCell ref="D494:L494"/>
    <mergeCell ref="M494:P494"/>
    <mergeCell ref="D495:L495"/>
    <mergeCell ref="K511:L511"/>
    <mergeCell ref="M511:N511"/>
    <mergeCell ref="D478:L478"/>
    <mergeCell ref="M478:P478"/>
    <mergeCell ref="D479:L479"/>
    <mergeCell ref="M479:P479"/>
    <mergeCell ref="M483:P483"/>
    <mergeCell ref="D484:L484"/>
    <mergeCell ref="S505:T505"/>
    <mergeCell ref="G503:H503"/>
    <mergeCell ref="I503:J503"/>
    <mergeCell ref="U505:V505"/>
    <mergeCell ref="K503:L503"/>
    <mergeCell ref="K504:L504"/>
    <mergeCell ref="M495:P495"/>
    <mergeCell ref="D496:L496"/>
    <mergeCell ref="M496:P496"/>
    <mergeCell ref="U509:V509"/>
    <mergeCell ref="I420:J420"/>
    <mergeCell ref="I418:S418"/>
    <mergeCell ref="L433:M433"/>
    <mergeCell ref="Q360:W360"/>
    <mergeCell ref="G361:I361"/>
    <mergeCell ref="U504:V504"/>
    <mergeCell ref="G505:H505"/>
    <mergeCell ref="I505:J505"/>
    <mergeCell ref="M505:N505"/>
    <mergeCell ref="Q505:R505"/>
    <mergeCell ref="O412:U414"/>
    <mergeCell ref="H437:K437"/>
    <mergeCell ref="L437:M437"/>
    <mergeCell ref="N437:O437"/>
    <mergeCell ref="P437:V437"/>
    <mergeCell ref="S474:X474"/>
    <mergeCell ref="D445:K445"/>
    <mergeCell ref="O372:P372"/>
    <mergeCell ref="Q372:W372"/>
    <mergeCell ref="K408:L408"/>
    <mergeCell ref="M402:X402"/>
    <mergeCell ref="D402:H404"/>
    <mergeCell ref="P425:R425"/>
    <mergeCell ref="P455:R455"/>
    <mergeCell ref="S455:X455"/>
    <mergeCell ref="L435:M435"/>
    <mergeCell ref="N435:O435"/>
    <mergeCell ref="L436:M436"/>
    <mergeCell ref="N436:O436"/>
    <mergeCell ref="D412:I412"/>
    <mergeCell ref="E384:Y384"/>
    <mergeCell ref="K809:K810"/>
    <mergeCell ref="T807:W807"/>
    <mergeCell ref="L808:O808"/>
    <mergeCell ref="P808:S808"/>
    <mergeCell ref="K830:M830"/>
    <mergeCell ref="N830:V830"/>
    <mergeCell ref="M404:X404"/>
    <mergeCell ref="S399:X399"/>
    <mergeCell ref="P399:R399"/>
    <mergeCell ref="G382:I382"/>
    <mergeCell ref="J382:L382"/>
    <mergeCell ref="T775:W775"/>
    <mergeCell ref="T776:W776"/>
    <mergeCell ref="K789:K790"/>
    <mergeCell ref="S654:X654"/>
    <mergeCell ref="K917:K918"/>
    <mergeCell ref="T796:W796"/>
    <mergeCell ref="T793:W793"/>
    <mergeCell ref="P770:Q770"/>
    <mergeCell ref="P767:Q767"/>
    <mergeCell ref="I767:J767"/>
    <mergeCell ref="P768:S769"/>
    <mergeCell ref="T768:W769"/>
    <mergeCell ref="E714:H714"/>
    <mergeCell ref="N434:O434"/>
    <mergeCell ref="P434:V434"/>
    <mergeCell ref="D646:H646"/>
    <mergeCell ref="I616:J616"/>
    <mergeCell ref="K616:M616"/>
    <mergeCell ref="D651:L651"/>
    <mergeCell ref="M629:N629"/>
    <mergeCell ref="H435:K435"/>
    <mergeCell ref="S1016:U1016"/>
    <mergeCell ref="W1016:X1016"/>
    <mergeCell ref="K855:N855"/>
    <mergeCell ref="O855:R855"/>
    <mergeCell ref="D842:J842"/>
    <mergeCell ref="K842:M842"/>
    <mergeCell ref="S867:X867"/>
    <mergeCell ref="P811:S811"/>
    <mergeCell ref="T811:W811"/>
    <mergeCell ref="L812:O812"/>
    <mergeCell ref="P812:S812"/>
    <mergeCell ref="O967:Q967"/>
    <mergeCell ref="D948:E948"/>
    <mergeCell ref="F948:L948"/>
    <mergeCell ref="M948:P948"/>
    <mergeCell ref="D949:E949"/>
    <mergeCell ref="L902:M902"/>
    <mergeCell ref="N902:Q902"/>
    <mergeCell ref="R902:S902"/>
    <mergeCell ref="G964:I964"/>
    <mergeCell ref="K962:M962"/>
    <mergeCell ref="K831:M831"/>
    <mergeCell ref="N831:V831"/>
    <mergeCell ref="K811:K812"/>
    <mergeCell ref="G963:I963"/>
    <mergeCell ref="R878:T878"/>
    <mergeCell ref="O856:R856"/>
    <mergeCell ref="P847:X847"/>
    <mergeCell ref="S827:X827"/>
    <mergeCell ref="L910:M910"/>
    <mergeCell ref="N910:Q910"/>
    <mergeCell ref="R910:S910"/>
    <mergeCell ref="K873:M874"/>
    <mergeCell ref="N877:P877"/>
    <mergeCell ref="R877:T877"/>
    <mergeCell ref="I896:J896"/>
    <mergeCell ref="K896:M896"/>
    <mergeCell ref="N896:Q896"/>
    <mergeCell ref="D891:H891"/>
    <mergeCell ref="I891:J891"/>
    <mergeCell ref="K891:M891"/>
    <mergeCell ref="N891:Q891"/>
    <mergeCell ref="D857:F857"/>
    <mergeCell ref="G857:I857"/>
    <mergeCell ref="K857:M857"/>
    <mergeCell ref="N894:Q894"/>
    <mergeCell ref="H903:K903"/>
    <mergeCell ref="D875:F876"/>
    <mergeCell ref="D864:F864"/>
    <mergeCell ref="G875:J876"/>
    <mergeCell ref="K875:M876"/>
    <mergeCell ref="N875:P875"/>
    <mergeCell ref="R875:T875"/>
    <mergeCell ref="R876:T876"/>
    <mergeCell ref="G862:J862"/>
    <mergeCell ref="K862:S862"/>
    <mergeCell ref="N871:Q871"/>
    <mergeCell ref="R871:T871"/>
    <mergeCell ref="N872:Q872"/>
    <mergeCell ref="R872:T872"/>
    <mergeCell ref="D892:H892"/>
    <mergeCell ref="I892:J892"/>
    <mergeCell ref="R873:T873"/>
    <mergeCell ref="R874:T874"/>
    <mergeCell ref="D837:J837"/>
    <mergeCell ref="K837:M837"/>
    <mergeCell ref="N837:V837"/>
    <mergeCell ref="D855:F855"/>
    <mergeCell ref="G855:J855"/>
    <mergeCell ref="D863:F863"/>
    <mergeCell ref="G863:J863"/>
    <mergeCell ref="K863:S863"/>
    <mergeCell ref="D861:F861"/>
    <mergeCell ref="G861:J861"/>
    <mergeCell ref="K861:S861"/>
    <mergeCell ref="D877:F878"/>
    <mergeCell ref="G877:J878"/>
    <mergeCell ref="K877:M878"/>
    <mergeCell ref="I883:M883"/>
    <mergeCell ref="N842:V842"/>
    <mergeCell ref="D840:J840"/>
    <mergeCell ref="K840:M840"/>
    <mergeCell ref="N840:V840"/>
    <mergeCell ref="D841:J841"/>
    <mergeCell ref="K841:M841"/>
    <mergeCell ref="N841:V841"/>
    <mergeCell ref="G864:J864"/>
    <mergeCell ref="K864:S864"/>
    <mergeCell ref="D869:J869"/>
    <mergeCell ref="D871:F872"/>
    <mergeCell ref="G871:J872"/>
    <mergeCell ref="K871:M872"/>
    <mergeCell ref="K869:O869"/>
    <mergeCell ref="D862:F862"/>
    <mergeCell ref="D873:F874"/>
    <mergeCell ref="N873:P873"/>
    <mergeCell ref="D893:H893"/>
    <mergeCell ref="I893:J893"/>
    <mergeCell ref="K893:M893"/>
    <mergeCell ref="N893:Q893"/>
    <mergeCell ref="D896:H896"/>
    <mergeCell ref="D895:H895"/>
    <mergeCell ref="I895:J895"/>
    <mergeCell ref="K895:M895"/>
    <mergeCell ref="N895:Q895"/>
    <mergeCell ref="D894:H894"/>
    <mergeCell ref="I894:J894"/>
    <mergeCell ref="K894:M894"/>
    <mergeCell ref="J658:Q658"/>
    <mergeCell ref="D745:R745"/>
    <mergeCell ref="S745:T745"/>
    <mergeCell ref="D746:R746"/>
    <mergeCell ref="S746:T746"/>
    <mergeCell ref="J739:R739"/>
    <mergeCell ref="D714:D715"/>
    <mergeCell ref="J741:R741"/>
    <mergeCell ref="L767:M767"/>
    <mergeCell ref="D764:H764"/>
    <mergeCell ref="I764:J764"/>
    <mergeCell ref="L766:O766"/>
    <mergeCell ref="D734:H734"/>
    <mergeCell ref="I721:K721"/>
    <mergeCell ref="I733:K733"/>
    <mergeCell ref="P761:R761"/>
    <mergeCell ref="G873:J874"/>
    <mergeCell ref="D758:R758"/>
    <mergeCell ref="L768:O769"/>
    <mergeCell ref="S758:T758"/>
    <mergeCell ref="I114:I115"/>
    <mergeCell ref="I116:I117"/>
    <mergeCell ref="I118:I119"/>
    <mergeCell ref="I122:I123"/>
    <mergeCell ref="I120:I121"/>
    <mergeCell ref="D137:F137"/>
    <mergeCell ref="D138:F138"/>
    <mergeCell ref="D139:F139"/>
    <mergeCell ref="D144:F144"/>
    <mergeCell ref="T224:V224"/>
    <mergeCell ref="P344:R344"/>
    <mergeCell ref="S344:X344"/>
    <mergeCell ref="P132:R132"/>
    <mergeCell ref="S132:X132"/>
    <mergeCell ref="K268:M268"/>
    <mergeCell ref="N268:P268"/>
    <mergeCell ref="N220:P220"/>
    <mergeCell ref="W274:Y274"/>
    <mergeCell ref="K275:M275"/>
    <mergeCell ref="N275:P275"/>
    <mergeCell ref="Q275:S275"/>
    <mergeCell ref="T275:V275"/>
    <mergeCell ref="T222:V222"/>
    <mergeCell ref="K220:M220"/>
    <mergeCell ref="E183:X183"/>
    <mergeCell ref="E184:X184"/>
    <mergeCell ref="D204:F204"/>
    <mergeCell ref="G204:J204"/>
    <mergeCell ref="E226:J226"/>
    <mergeCell ref="W276:Y276"/>
    <mergeCell ref="E277:J277"/>
    <mergeCell ref="K277:M277"/>
    <mergeCell ref="K204:L204"/>
    <mergeCell ref="T259:V259"/>
    <mergeCell ref="W259:Y259"/>
    <mergeCell ref="M204:N204"/>
    <mergeCell ref="O204:T204"/>
    <mergeCell ref="D205:F205"/>
    <mergeCell ref="G205:J205"/>
    <mergeCell ref="I201:R201"/>
    <mergeCell ref="W222:Y222"/>
    <mergeCell ref="E223:J223"/>
    <mergeCell ref="K223:M223"/>
    <mergeCell ref="E282:J282"/>
    <mergeCell ref="N535:W535"/>
    <mergeCell ref="D530:G530"/>
    <mergeCell ref="H530:I530"/>
    <mergeCell ref="N530:O530"/>
    <mergeCell ref="M506:N506"/>
    <mergeCell ref="O506:P506"/>
    <mergeCell ref="Q506:R506"/>
    <mergeCell ref="G506:H506"/>
    <mergeCell ref="P524:R524"/>
    <mergeCell ref="P291:R291"/>
    <mergeCell ref="S291:X291"/>
    <mergeCell ref="R337:T337"/>
    <mergeCell ref="R338:T338"/>
    <mergeCell ref="R333:T333"/>
    <mergeCell ref="R334:T334"/>
    <mergeCell ref="R335:T335"/>
    <mergeCell ref="D467:X467"/>
    <mergeCell ref="G509:H509"/>
    <mergeCell ref="L528:M528"/>
    <mergeCell ref="D389:F389"/>
    <mergeCell ref="W269:Y269"/>
    <mergeCell ref="D276:D281"/>
    <mergeCell ref="M547:Q547"/>
    <mergeCell ref="I586:J586"/>
    <mergeCell ref="E224:J224"/>
    <mergeCell ref="K225:M225"/>
    <mergeCell ref="Q280:S280"/>
    <mergeCell ref="T280:V280"/>
    <mergeCell ref="D221:D226"/>
    <mergeCell ref="E221:J221"/>
    <mergeCell ref="W275:Y275"/>
    <mergeCell ref="D465:O465"/>
    <mergeCell ref="P465:R465"/>
    <mergeCell ref="O410:U411"/>
    <mergeCell ref="G430:L430"/>
    <mergeCell ref="H441:M441"/>
    <mergeCell ref="P435:V435"/>
    <mergeCell ref="J546:L546"/>
    <mergeCell ref="M546:Q546"/>
    <mergeCell ref="G545:I545"/>
    <mergeCell ref="K226:M226"/>
    <mergeCell ref="N226:P226"/>
    <mergeCell ref="Q226:S226"/>
    <mergeCell ref="K221:M221"/>
    <mergeCell ref="G389:H389"/>
    <mergeCell ref="L312:N312"/>
    <mergeCell ref="O312:Q312"/>
    <mergeCell ref="O369:P369"/>
    <mergeCell ref="Q369:W369"/>
    <mergeCell ref="G370:I370"/>
    <mergeCell ref="J370:P370"/>
    <mergeCell ref="E281:J281"/>
    <mergeCell ref="I612:J612"/>
    <mergeCell ref="Q612:S612"/>
    <mergeCell ref="K276:M276"/>
    <mergeCell ref="N276:P276"/>
    <mergeCell ref="Q276:S276"/>
    <mergeCell ref="T276:V276"/>
    <mergeCell ref="D333:L339"/>
    <mergeCell ref="D362:F364"/>
    <mergeCell ref="P461:R461"/>
    <mergeCell ref="P462:R462"/>
    <mergeCell ref="P463:R463"/>
    <mergeCell ref="P464:R464"/>
    <mergeCell ref="N433:O433"/>
    <mergeCell ref="D566:H566"/>
    <mergeCell ref="K551:X551"/>
    <mergeCell ref="T281:V281"/>
    <mergeCell ref="W281:Y281"/>
    <mergeCell ref="E280:J280"/>
    <mergeCell ref="Q278:S278"/>
    <mergeCell ref="T278:V278"/>
    <mergeCell ref="E278:J278"/>
    <mergeCell ref="E279:J279"/>
    <mergeCell ref="N278:P278"/>
    <mergeCell ref="N432:O432"/>
    <mergeCell ref="I516:P516"/>
    <mergeCell ref="S506:T506"/>
    <mergeCell ref="I509:J509"/>
    <mergeCell ref="S504:T504"/>
    <mergeCell ref="D480:L480"/>
    <mergeCell ref="M480:P480"/>
    <mergeCell ref="D481:L481"/>
    <mergeCell ref="M481:P481"/>
    <mergeCell ref="N615:P615"/>
    <mergeCell ref="D606:G606"/>
    <mergeCell ref="I606:J606"/>
    <mergeCell ref="N607:P607"/>
    <mergeCell ref="Q607:S607"/>
    <mergeCell ref="D608:G608"/>
    <mergeCell ref="I608:J608"/>
    <mergeCell ref="K608:M608"/>
    <mergeCell ref="N608:P608"/>
    <mergeCell ref="I611:J611"/>
    <mergeCell ref="I571:K571"/>
    <mergeCell ref="L571:M571"/>
    <mergeCell ref="Q608:S608"/>
    <mergeCell ref="M545:Q545"/>
    <mergeCell ref="D614:G614"/>
    <mergeCell ref="I614:J614"/>
    <mergeCell ref="K614:M614"/>
    <mergeCell ref="N614:P614"/>
    <mergeCell ref="Q614:S614"/>
    <mergeCell ref="N557:T557"/>
    <mergeCell ref="D584:G584"/>
    <mergeCell ref="I584:J584"/>
    <mergeCell ref="Q615:S615"/>
    <mergeCell ref="N611:P611"/>
    <mergeCell ref="Q611:S611"/>
    <mergeCell ref="D612:G612"/>
    <mergeCell ref="D582:G582"/>
    <mergeCell ref="N562:T562"/>
    <mergeCell ref="D547:F547"/>
    <mergeCell ref="N565:T565"/>
    <mergeCell ref="L556:M556"/>
    <mergeCell ref="D545:F545"/>
    <mergeCell ref="N223:P223"/>
    <mergeCell ref="Q223:S223"/>
    <mergeCell ref="T223:V223"/>
    <mergeCell ref="R388:U388"/>
    <mergeCell ref="N388:Q388"/>
    <mergeCell ref="R390:T390"/>
    <mergeCell ref="R389:T389"/>
    <mergeCell ref="N260:P260"/>
    <mergeCell ref="G368:I369"/>
    <mergeCell ref="J369:K369"/>
    <mergeCell ref="N261:P261"/>
    <mergeCell ref="K274:M274"/>
    <mergeCell ref="K279:M279"/>
    <mergeCell ref="J319:Q319"/>
    <mergeCell ref="Q266:S266"/>
    <mergeCell ref="Q238:S238"/>
    <mergeCell ref="L445:O445"/>
    <mergeCell ref="P433:V433"/>
    <mergeCell ref="L443:O443"/>
    <mergeCell ref="D432:G432"/>
    <mergeCell ref="H432:K432"/>
    <mergeCell ref="H436:K436"/>
    <mergeCell ref="T283:V283"/>
    <mergeCell ref="E276:J276"/>
    <mergeCell ref="Q268:S268"/>
    <mergeCell ref="D356:F358"/>
    <mergeCell ref="G356:I357"/>
    <mergeCell ref="N269:P269"/>
    <mergeCell ref="Q269:S269"/>
    <mergeCell ref="T269:V269"/>
    <mergeCell ref="K281:M281"/>
    <mergeCell ref="J363:K363"/>
    <mergeCell ref="N283:P283"/>
    <mergeCell ref="Q283:S283"/>
    <mergeCell ref="I354:L354"/>
    <mergeCell ref="D368:F370"/>
    <mergeCell ref="E289:Y289"/>
    <mergeCell ref="J356:P356"/>
    <mergeCell ref="O347:P347"/>
    <mergeCell ref="Q347:S347"/>
    <mergeCell ref="D359:F361"/>
    <mergeCell ref="G359:I360"/>
    <mergeCell ref="J360:K360"/>
    <mergeCell ref="E285:J285"/>
    <mergeCell ref="K285:M285"/>
    <mergeCell ref="T284:V284"/>
    <mergeCell ref="M504:N504"/>
    <mergeCell ref="O504:P504"/>
    <mergeCell ref="Q504:R504"/>
    <mergeCell ref="M497:P497"/>
    <mergeCell ref="D498:L498"/>
    <mergeCell ref="M498:P498"/>
    <mergeCell ref="M482:P482"/>
    <mergeCell ref="D483:L483"/>
    <mergeCell ref="D482:L482"/>
    <mergeCell ref="O363:P363"/>
    <mergeCell ref="Q363:W363"/>
    <mergeCell ref="J364:P364"/>
    <mergeCell ref="Q356:W356"/>
    <mergeCell ref="I404:L404"/>
    <mergeCell ref="S502:U502"/>
    <mergeCell ref="S503:T503"/>
    <mergeCell ref="U503:V503"/>
    <mergeCell ref="G504:H504"/>
    <mergeCell ref="L432:M432"/>
    <mergeCell ref="X368:Y370"/>
    <mergeCell ref="D424:O424"/>
    <mergeCell ref="P424:R424"/>
    <mergeCell ref="D425:O425"/>
    <mergeCell ref="Q358:W358"/>
    <mergeCell ref="G358:I358"/>
    <mergeCell ref="D348:F348"/>
    <mergeCell ref="M348:N348"/>
    <mergeCell ref="O348:P348"/>
    <mergeCell ref="Q348:S348"/>
    <mergeCell ref="E284:J284"/>
    <mergeCell ref="T285:V285"/>
    <mergeCell ref="J358:P358"/>
    <mergeCell ref="P432:V432"/>
    <mergeCell ref="H433:K433"/>
    <mergeCell ref="D444:K444"/>
    <mergeCell ref="D443:K443"/>
    <mergeCell ref="O360:P360"/>
    <mergeCell ref="O366:P366"/>
    <mergeCell ref="Q366:W366"/>
    <mergeCell ref="M401:R401"/>
    <mergeCell ref="J373:P373"/>
    <mergeCell ref="D365:F367"/>
    <mergeCell ref="G365:I366"/>
    <mergeCell ref="J366:K366"/>
    <mergeCell ref="G371:I372"/>
    <mergeCell ref="P436:V436"/>
    <mergeCell ref="L444:O444"/>
    <mergeCell ref="H434:K434"/>
    <mergeCell ref="X365:Y367"/>
    <mergeCell ref="X371:Y373"/>
    <mergeCell ref="J372:K372"/>
    <mergeCell ref="G373:I373"/>
    <mergeCell ref="J412:M412"/>
    <mergeCell ref="D413:I413"/>
    <mergeCell ref="J413:M413"/>
    <mergeCell ref="D414:I414"/>
    <mergeCell ref="J414:M414"/>
    <mergeCell ref="J357:P357"/>
    <mergeCell ref="Q357:W357"/>
    <mergeCell ref="G362:I363"/>
    <mergeCell ref="G364:I364"/>
    <mergeCell ref="X362:Y364"/>
    <mergeCell ref="D347:F347"/>
    <mergeCell ref="G347:L347"/>
    <mergeCell ref="M347:N347"/>
    <mergeCell ref="X356:Y358"/>
    <mergeCell ref="J367:P367"/>
    <mergeCell ref="J389:L389"/>
    <mergeCell ref="N389:Q389"/>
    <mergeCell ref="D371:F373"/>
    <mergeCell ref="J361:P361"/>
    <mergeCell ref="W223:Y223"/>
    <mergeCell ref="E229:J229"/>
    <mergeCell ref="K229:M229"/>
    <mergeCell ref="N229:P229"/>
    <mergeCell ref="Q229:S229"/>
    <mergeCell ref="K224:M224"/>
    <mergeCell ref="N224:P224"/>
    <mergeCell ref="Q224:S224"/>
    <mergeCell ref="K245:M245"/>
    <mergeCell ref="N245:P245"/>
    <mergeCell ref="Q245:S245"/>
    <mergeCell ref="N259:P259"/>
    <mergeCell ref="Q259:S259"/>
    <mergeCell ref="K257:M257"/>
    <mergeCell ref="N257:P257"/>
    <mergeCell ref="Q257:S257"/>
    <mergeCell ref="N227:P227"/>
    <mergeCell ref="Q227:S227"/>
    <mergeCell ref="T236:V236"/>
    <mergeCell ref="N225:P225"/>
    <mergeCell ref="Q225:S225"/>
    <mergeCell ref="E240:J240"/>
    <mergeCell ref="K240:M240"/>
    <mergeCell ref="N240:P240"/>
    <mergeCell ref="Q240:S240"/>
    <mergeCell ref="E241:J241"/>
    <mergeCell ref="W224:Y224"/>
    <mergeCell ref="W245:Y245"/>
    <mergeCell ref="N238:P238"/>
    <mergeCell ref="N241:P241"/>
    <mergeCell ref="Q241:S241"/>
    <mergeCell ref="W237:Y237"/>
    <mergeCell ref="Q221:S221"/>
    <mergeCell ref="W273:Y273"/>
    <mergeCell ref="D299:H299"/>
    <mergeCell ref="N258:P258"/>
    <mergeCell ref="Q258:S258"/>
    <mergeCell ref="D260:D265"/>
    <mergeCell ref="E260:J260"/>
    <mergeCell ref="E262:J262"/>
    <mergeCell ref="K262:M262"/>
    <mergeCell ref="E263:J263"/>
    <mergeCell ref="K263:M263"/>
    <mergeCell ref="N263:P263"/>
    <mergeCell ref="Q263:S263"/>
    <mergeCell ref="E264:J264"/>
    <mergeCell ref="K273:M273"/>
    <mergeCell ref="N273:P273"/>
    <mergeCell ref="Q273:S273"/>
    <mergeCell ref="D236:D241"/>
    <mergeCell ref="E236:J236"/>
    <mergeCell ref="E268:J268"/>
    <mergeCell ref="K261:M261"/>
    <mergeCell ref="N281:P281"/>
    <mergeCell ref="Q281:S281"/>
    <mergeCell ref="K284:M284"/>
    <mergeCell ref="N284:P284"/>
    <mergeCell ref="Q284:S284"/>
    <mergeCell ref="N285:P285"/>
    <mergeCell ref="N222:P222"/>
    <mergeCell ref="Q222:S222"/>
    <mergeCell ref="N221:P221"/>
    <mergeCell ref="N262:P262"/>
    <mergeCell ref="Q262:S262"/>
    <mergeCell ref="E222:J222"/>
    <mergeCell ref="K222:M222"/>
    <mergeCell ref="E269:J269"/>
    <mergeCell ref="E225:J225"/>
    <mergeCell ref="K278:M278"/>
    <mergeCell ref="D304:H304"/>
    <mergeCell ref="Q236:S236"/>
    <mergeCell ref="E237:J237"/>
    <mergeCell ref="K237:M237"/>
    <mergeCell ref="E243:J243"/>
    <mergeCell ref="K243:M243"/>
    <mergeCell ref="N243:P243"/>
    <mergeCell ref="Q243:S243"/>
    <mergeCell ref="E244:J244"/>
    <mergeCell ref="K244:M244"/>
    <mergeCell ref="N244:P244"/>
    <mergeCell ref="Q244:S244"/>
    <mergeCell ref="E245:J245"/>
    <mergeCell ref="E239:J239"/>
    <mergeCell ref="K239:M239"/>
    <mergeCell ref="N239:P239"/>
    <mergeCell ref="Q239:S239"/>
    <mergeCell ref="E238:J238"/>
    <mergeCell ref="Q260:S260"/>
    <mergeCell ref="E230:J230"/>
    <mergeCell ref="K230:M230"/>
    <mergeCell ref="N230:P230"/>
    <mergeCell ref="Q230:S230"/>
    <mergeCell ref="K258:M258"/>
    <mergeCell ref="D282:D285"/>
    <mergeCell ref="D242:D245"/>
    <mergeCell ref="E242:J242"/>
    <mergeCell ref="K242:M242"/>
    <mergeCell ref="N242:P242"/>
    <mergeCell ref="E228:J228"/>
    <mergeCell ref="K228:M228"/>
    <mergeCell ref="N228:P228"/>
    <mergeCell ref="Q228:S228"/>
    <mergeCell ref="W226:Y226"/>
    <mergeCell ref="T257:V257"/>
    <mergeCell ref="W257:Y257"/>
    <mergeCell ref="T230:V230"/>
    <mergeCell ref="W230:Y230"/>
    <mergeCell ref="N237:P237"/>
    <mergeCell ref="Q237:S237"/>
    <mergeCell ref="T237:V237"/>
    <mergeCell ref="D227:D230"/>
    <mergeCell ref="E227:J227"/>
    <mergeCell ref="K227:M227"/>
    <mergeCell ref="K236:M236"/>
    <mergeCell ref="K234:M234"/>
    <mergeCell ref="N234:P234"/>
    <mergeCell ref="Q234:S234"/>
    <mergeCell ref="K235:M235"/>
    <mergeCell ref="N235:P235"/>
    <mergeCell ref="Q235:S235"/>
    <mergeCell ref="P251:R251"/>
    <mergeCell ref="W236:Y236"/>
    <mergeCell ref="T243:V243"/>
    <mergeCell ref="T244:V244"/>
    <mergeCell ref="W244:Y244"/>
    <mergeCell ref="T245:V245"/>
    <mergeCell ref="T226:V226"/>
    <mergeCell ref="S251:X251"/>
    <mergeCell ref="R2:T2"/>
    <mergeCell ref="U2:W2"/>
    <mergeCell ref="R3:T3"/>
    <mergeCell ref="U3:W3"/>
    <mergeCell ref="R4:T4"/>
    <mergeCell ref="U4:W4"/>
    <mergeCell ref="M16:P17"/>
    <mergeCell ref="R16:S16"/>
    <mergeCell ref="U16:X16"/>
    <mergeCell ref="R17:S17"/>
    <mergeCell ref="U17:X17"/>
    <mergeCell ref="N13:P13"/>
    <mergeCell ref="Q13:X13"/>
    <mergeCell ref="N14:P14"/>
    <mergeCell ref="Q14:X14"/>
    <mergeCell ref="M15:P15"/>
    <mergeCell ref="Q261:S261"/>
    <mergeCell ref="C6:W6"/>
    <mergeCell ref="M9:P9"/>
    <mergeCell ref="Q9:X9"/>
    <mergeCell ref="M10:P10"/>
    <mergeCell ref="T229:V229"/>
    <mergeCell ref="W229:Y229"/>
    <mergeCell ref="T219:V219"/>
    <mergeCell ref="T261:V261"/>
    <mergeCell ref="W219:Y219"/>
    <mergeCell ref="T225:V225"/>
    <mergeCell ref="W225:Y225"/>
    <mergeCell ref="T238:V238"/>
    <mergeCell ref="W238:Y238"/>
    <mergeCell ref="T239:V239"/>
    <mergeCell ref="W239:Y239"/>
    <mergeCell ref="Q220:S220"/>
    <mergeCell ref="D98:H98"/>
    <mergeCell ref="T113:V113"/>
    <mergeCell ref="C73:I73"/>
    <mergeCell ref="D99:H99"/>
    <mergeCell ref="K219:M219"/>
    <mergeCell ref="N219:P219"/>
    <mergeCell ref="Q219:S219"/>
    <mergeCell ref="T260:V260"/>
    <mergeCell ref="W260:Y260"/>
    <mergeCell ref="K259:M259"/>
    <mergeCell ref="W221:Y221"/>
    <mergeCell ref="E267:J267"/>
    <mergeCell ref="K267:M267"/>
    <mergeCell ref="N267:P267"/>
    <mergeCell ref="T267:V267"/>
    <mergeCell ref="W267:Y267"/>
    <mergeCell ref="T221:V221"/>
    <mergeCell ref="T220:V220"/>
    <mergeCell ref="W220:Y220"/>
    <mergeCell ref="T227:V227"/>
    <mergeCell ref="W227:Y227"/>
    <mergeCell ref="T228:V228"/>
    <mergeCell ref="W228:Y228"/>
    <mergeCell ref="T258:V258"/>
    <mergeCell ref="W258:Y258"/>
    <mergeCell ref="T234:V234"/>
    <mergeCell ref="W234:Y234"/>
    <mergeCell ref="T235:V235"/>
    <mergeCell ref="W235:Y235"/>
    <mergeCell ref="K260:M260"/>
    <mergeCell ref="K241:M241"/>
    <mergeCell ref="R15:S15"/>
    <mergeCell ref="U15:X15"/>
    <mergeCell ref="Q10:X10"/>
    <mergeCell ref="M11:M14"/>
    <mergeCell ref="N11:P11"/>
    <mergeCell ref="Q11:X11"/>
    <mergeCell ref="N12:P12"/>
    <mergeCell ref="Q12:X12"/>
    <mergeCell ref="M21:P22"/>
    <mergeCell ref="Q21:X21"/>
    <mergeCell ref="Q22:X22"/>
    <mergeCell ref="P79:R79"/>
    <mergeCell ref="S79:X79"/>
    <mergeCell ref="U163:V164"/>
    <mergeCell ref="R160:T160"/>
    <mergeCell ref="W113:X113"/>
    <mergeCell ref="M18:P18"/>
    <mergeCell ref="M19:P19"/>
    <mergeCell ref="Q18:R18"/>
    <mergeCell ref="Q19:R19"/>
    <mergeCell ref="P47:R47"/>
    <mergeCell ref="S47:X47"/>
    <mergeCell ref="O109:X109"/>
    <mergeCell ref="J76:X76"/>
    <mergeCell ref="J63:X63"/>
    <mergeCell ref="L114:L121"/>
    <mergeCell ref="D156:R156"/>
    <mergeCell ref="C62:I62"/>
    <mergeCell ref="J62:X62"/>
    <mergeCell ref="C63:I63"/>
    <mergeCell ref="C72:I72"/>
    <mergeCell ref="G120:H121"/>
    <mergeCell ref="E110:F110"/>
    <mergeCell ref="K113:L113"/>
    <mergeCell ref="M113:S113"/>
    <mergeCell ref="I165:I166"/>
    <mergeCell ref="G113:H113"/>
    <mergeCell ref="I113:J113"/>
    <mergeCell ref="I167:I168"/>
    <mergeCell ref="I160:J160"/>
    <mergeCell ref="K160:Q160"/>
    <mergeCell ref="D145:F145"/>
    <mergeCell ref="D120:F121"/>
    <mergeCell ref="N182:O182"/>
    <mergeCell ref="N176:O176"/>
    <mergeCell ref="W120:X121"/>
    <mergeCell ref="D122:F123"/>
    <mergeCell ref="G122:G123"/>
    <mergeCell ref="W122:X123"/>
    <mergeCell ref="U165:V166"/>
    <mergeCell ref="U167:V168"/>
    <mergeCell ref="U160:V160"/>
    <mergeCell ref="D161:D168"/>
    <mergeCell ref="I161:I162"/>
    <mergeCell ref="U161:V162"/>
    <mergeCell ref="E153:U153"/>
    <mergeCell ref="K114:K121"/>
    <mergeCell ref="D114:D119"/>
    <mergeCell ref="G114:G115"/>
    <mergeCell ref="D151:I151"/>
    <mergeCell ref="D150:I150"/>
    <mergeCell ref="N177:O177"/>
    <mergeCell ref="N178:O178"/>
    <mergeCell ref="N180:O180"/>
    <mergeCell ref="D41:E41"/>
    <mergeCell ref="D84:G84"/>
    <mergeCell ref="D85:G85"/>
    <mergeCell ref="C53:I53"/>
    <mergeCell ref="J53:X53"/>
    <mergeCell ref="C54:I54"/>
    <mergeCell ref="J54:X54"/>
    <mergeCell ref="C64:I64"/>
    <mergeCell ref="J64:X64"/>
    <mergeCell ref="C65:I65"/>
    <mergeCell ref="C70:I70"/>
    <mergeCell ref="J70:X70"/>
    <mergeCell ref="C71:I71"/>
    <mergeCell ref="J71:X71"/>
    <mergeCell ref="J73:X73"/>
    <mergeCell ref="C74:I74"/>
    <mergeCell ref="J74:X74"/>
    <mergeCell ref="C57:I57"/>
    <mergeCell ref="J57:X57"/>
    <mergeCell ref="C58:I58"/>
    <mergeCell ref="J58:X58"/>
    <mergeCell ref="C59:I59"/>
    <mergeCell ref="J59:X59"/>
    <mergeCell ref="C76:I76"/>
    <mergeCell ref="C55:I55"/>
    <mergeCell ref="J55:X55"/>
    <mergeCell ref="C56:I56"/>
    <mergeCell ref="J56:X56"/>
    <mergeCell ref="C60:I60"/>
    <mergeCell ref="J60:X60"/>
    <mergeCell ref="C61:I61"/>
    <mergeCell ref="J61:X61"/>
    <mergeCell ref="Q264:S264"/>
    <mergeCell ref="T264:V264"/>
    <mergeCell ref="W264:Y264"/>
    <mergeCell ref="Q267:S267"/>
    <mergeCell ref="T268:V268"/>
    <mergeCell ref="N274:P274"/>
    <mergeCell ref="Q274:S274"/>
    <mergeCell ref="T274:V274"/>
    <mergeCell ref="Q279:S279"/>
    <mergeCell ref="T279:V279"/>
    <mergeCell ref="W279:Y279"/>
    <mergeCell ref="W282:Y282"/>
    <mergeCell ref="W283:Y283"/>
    <mergeCell ref="W285:Y285"/>
    <mergeCell ref="X359:Y361"/>
    <mergeCell ref="W284:Y284"/>
    <mergeCell ref="Q265:S265"/>
    <mergeCell ref="T265:V265"/>
    <mergeCell ref="W280:Y280"/>
    <mergeCell ref="T266:V266"/>
    <mergeCell ref="W265:Y265"/>
    <mergeCell ref="N277:P277"/>
    <mergeCell ref="Q277:S277"/>
    <mergeCell ref="T277:V277"/>
    <mergeCell ref="W277:Y277"/>
    <mergeCell ref="I299:O299"/>
    <mergeCell ref="I303:O303"/>
    <mergeCell ref="I312:K312"/>
    <mergeCell ref="R339:T339"/>
    <mergeCell ref="R336:T336"/>
    <mergeCell ref="E283:J283"/>
    <mergeCell ref="K283:M283"/>
    <mergeCell ref="K282:M282"/>
    <mergeCell ref="N282:P282"/>
    <mergeCell ref="Q282:S282"/>
    <mergeCell ref="T282:V282"/>
    <mergeCell ref="D266:D269"/>
    <mergeCell ref="E266:J266"/>
    <mergeCell ref="E261:J261"/>
    <mergeCell ref="K264:M264"/>
    <mergeCell ref="N264:P264"/>
    <mergeCell ref="P474:R474"/>
    <mergeCell ref="K266:M266"/>
    <mergeCell ref="N266:P266"/>
    <mergeCell ref="K269:M269"/>
    <mergeCell ref="W262:Y262"/>
    <mergeCell ref="T263:V263"/>
    <mergeCell ref="T240:V240"/>
    <mergeCell ref="J395:L395"/>
    <mergeCell ref="M395:N395"/>
    <mergeCell ref="O395:P395"/>
    <mergeCell ref="G388:I388"/>
    <mergeCell ref="J388:M388"/>
    <mergeCell ref="G381:I381"/>
    <mergeCell ref="J381:L381"/>
    <mergeCell ref="D381:F381"/>
    <mergeCell ref="D382:F382"/>
    <mergeCell ref="W263:Y263"/>
    <mergeCell ref="T262:V262"/>
    <mergeCell ref="T273:V273"/>
    <mergeCell ref="W278:Y278"/>
    <mergeCell ref="Q285:S285"/>
    <mergeCell ref="E306:Y306"/>
    <mergeCell ref="G367:I367"/>
    <mergeCell ref="I579:J580"/>
    <mergeCell ref="K580:M580"/>
    <mergeCell ref="K280:M280"/>
    <mergeCell ref="N280:P280"/>
    <mergeCell ref="E265:J265"/>
    <mergeCell ref="K265:M265"/>
    <mergeCell ref="N265:P265"/>
    <mergeCell ref="L531:M531"/>
    <mergeCell ref="N531:O531"/>
    <mergeCell ref="P531:Q531"/>
    <mergeCell ref="N528:O528"/>
    <mergeCell ref="H520:I520"/>
    <mergeCell ref="J520:K520"/>
    <mergeCell ref="L520:M520"/>
    <mergeCell ref="N520:O520"/>
    <mergeCell ref="D502:F503"/>
    <mergeCell ref="P528:Q528"/>
    <mergeCell ref="D529:G529"/>
    <mergeCell ref="P518:Q518"/>
    <mergeCell ref="H519:I519"/>
    <mergeCell ref="J519:K519"/>
    <mergeCell ref="L519:M519"/>
    <mergeCell ref="N519:O519"/>
    <mergeCell ref="P519:Q519"/>
    <mergeCell ref="D506:F506"/>
    <mergeCell ref="Q509:R509"/>
    <mergeCell ref="P530:Q530"/>
    <mergeCell ref="M503:N503"/>
    <mergeCell ref="O503:P503"/>
    <mergeCell ref="Q503:R503"/>
    <mergeCell ref="O511:P511"/>
    <mergeCell ref="K509:L509"/>
    <mergeCell ref="L572:M572"/>
    <mergeCell ref="M484:P484"/>
    <mergeCell ref="D485:L485"/>
    <mergeCell ref="M485:P485"/>
    <mergeCell ref="D486:L486"/>
    <mergeCell ref="M486:P486"/>
    <mergeCell ref="D487:L487"/>
    <mergeCell ref="M487:P487"/>
    <mergeCell ref="K505:L505"/>
    <mergeCell ref="N572:T572"/>
    <mergeCell ref="N571:T571"/>
    <mergeCell ref="D563:H563"/>
    <mergeCell ref="I563:K563"/>
    <mergeCell ref="L563:M563"/>
    <mergeCell ref="N563:T563"/>
    <mergeCell ref="Q510:R510"/>
    <mergeCell ref="D511:F511"/>
    <mergeCell ref="D508:F509"/>
    <mergeCell ref="G508:I508"/>
    <mergeCell ref="G502:I502"/>
    <mergeCell ref="K502:M502"/>
    <mergeCell ref="O502:Q502"/>
    <mergeCell ref="D535:E535"/>
    <mergeCell ref="D491:L491"/>
    <mergeCell ref="D497:L497"/>
    <mergeCell ref="D518:G518"/>
    <mergeCell ref="K508:M508"/>
    <mergeCell ref="I504:J504"/>
    <mergeCell ref="M491:P491"/>
    <mergeCell ref="G511:H511"/>
    <mergeCell ref="I511:J511"/>
    <mergeCell ref="I560:K560"/>
    <mergeCell ref="D581:G581"/>
    <mergeCell ref="I581:J581"/>
    <mergeCell ref="K581:M581"/>
    <mergeCell ref="N581:P581"/>
    <mergeCell ref="Q581:S581"/>
    <mergeCell ref="D605:G605"/>
    <mergeCell ref="I605:J605"/>
    <mergeCell ref="N610:P610"/>
    <mergeCell ref="K609:M609"/>
    <mergeCell ref="K584:M584"/>
    <mergeCell ref="N584:P584"/>
    <mergeCell ref="Q584:S584"/>
    <mergeCell ref="I610:J610"/>
    <mergeCell ref="K582:M582"/>
    <mergeCell ref="N582:P582"/>
    <mergeCell ref="Q583:S583"/>
    <mergeCell ref="K586:M586"/>
    <mergeCell ref="N586:P586"/>
    <mergeCell ref="Q586:S586"/>
    <mergeCell ref="K606:M606"/>
    <mergeCell ref="N606:P606"/>
    <mergeCell ref="Q606:S606"/>
    <mergeCell ref="D607:G607"/>
    <mergeCell ref="I607:J607"/>
    <mergeCell ref="K607:M607"/>
    <mergeCell ref="D589:G589"/>
    <mergeCell ref="I589:J589"/>
    <mergeCell ref="D585:G585"/>
    <mergeCell ref="I585:J585"/>
    <mergeCell ref="K585:M585"/>
    <mergeCell ref="N585:P585"/>
    <mergeCell ref="Q585:S585"/>
    <mergeCell ref="D588:G588"/>
    <mergeCell ref="I588:J588"/>
    <mergeCell ref="K588:M588"/>
    <mergeCell ref="N588:P588"/>
    <mergeCell ref="Q588:S588"/>
    <mergeCell ref="N609:P609"/>
    <mergeCell ref="Q609:S609"/>
    <mergeCell ref="D610:G610"/>
    <mergeCell ref="D583:G583"/>
    <mergeCell ref="I583:J583"/>
    <mergeCell ref="K583:M583"/>
    <mergeCell ref="D609:G609"/>
    <mergeCell ref="I609:J609"/>
    <mergeCell ref="D593:G593"/>
    <mergeCell ref="I593:J593"/>
    <mergeCell ref="K593:M593"/>
    <mergeCell ref="N593:P593"/>
    <mergeCell ref="Q593:S593"/>
    <mergeCell ref="D586:G586"/>
    <mergeCell ref="D590:G590"/>
    <mergeCell ref="I590:J590"/>
    <mergeCell ref="K590:M590"/>
    <mergeCell ref="N590:P590"/>
    <mergeCell ref="Q590:S590"/>
    <mergeCell ref="D591:G591"/>
    <mergeCell ref="I591:J591"/>
    <mergeCell ref="K591:M591"/>
    <mergeCell ref="N591:P591"/>
    <mergeCell ref="Q591:S591"/>
    <mergeCell ref="D592:G592"/>
    <mergeCell ref="I592:J592"/>
    <mergeCell ref="K592:M592"/>
    <mergeCell ref="S757:T757"/>
    <mergeCell ref="D747:R747"/>
    <mergeCell ref="S747:T747"/>
    <mergeCell ref="S753:T753"/>
    <mergeCell ref="E717:H717"/>
    <mergeCell ref="I714:K714"/>
    <mergeCell ref="I715:K715"/>
    <mergeCell ref="I716:K716"/>
    <mergeCell ref="I717:K717"/>
    <mergeCell ref="E716:H716"/>
    <mergeCell ref="E715:H715"/>
    <mergeCell ref="D716:D717"/>
    <mergeCell ref="S754:T754"/>
    <mergeCell ref="D748:R748"/>
    <mergeCell ref="S748:T748"/>
    <mergeCell ref="D753:R753"/>
    <mergeCell ref="K605:M605"/>
    <mergeCell ref="N605:P605"/>
    <mergeCell ref="Q605:S605"/>
    <mergeCell ref="K610:M610"/>
    <mergeCell ref="T694:V694"/>
    <mergeCell ref="I644:M644"/>
    <mergeCell ref="D645:H645"/>
    <mergeCell ref="M650:T650"/>
    <mergeCell ref="J657:Q657"/>
    <mergeCell ref="M651:T651"/>
    <mergeCell ref="J633:L633"/>
    <mergeCell ref="M627:N627"/>
    <mergeCell ref="J632:K632"/>
    <mergeCell ref="M628:N628"/>
    <mergeCell ref="G629:H629"/>
    <mergeCell ref="D650:L650"/>
    <mergeCell ref="D767:H769"/>
    <mergeCell ref="K791:K792"/>
    <mergeCell ref="L809:O809"/>
    <mergeCell ref="P809:S809"/>
    <mergeCell ref="L799:O799"/>
    <mergeCell ref="P799:S799"/>
    <mergeCell ref="T792:W792"/>
    <mergeCell ref="T772:W772"/>
    <mergeCell ref="L773:O773"/>
    <mergeCell ref="T773:W773"/>
    <mergeCell ref="L774:O774"/>
    <mergeCell ref="P774:S774"/>
    <mergeCell ref="T774:W774"/>
    <mergeCell ref="P773:S773"/>
    <mergeCell ref="S761:X761"/>
    <mergeCell ref="T767:U767"/>
    <mergeCell ref="D754:R754"/>
    <mergeCell ref="D766:H766"/>
    <mergeCell ref="D757:R757"/>
    <mergeCell ref="T803:W803"/>
    <mergeCell ref="L804:O804"/>
    <mergeCell ref="L802:O802"/>
    <mergeCell ref="T806:W806"/>
    <mergeCell ref="T809:W809"/>
    <mergeCell ref="K807:K808"/>
    <mergeCell ref="L807:O807"/>
    <mergeCell ref="P807:S807"/>
    <mergeCell ref="K803:K804"/>
    <mergeCell ref="L803:O803"/>
    <mergeCell ref="K805:K806"/>
    <mergeCell ref="L805:O805"/>
    <mergeCell ref="P805:S805"/>
    <mergeCell ref="D835:J835"/>
    <mergeCell ref="L796:O796"/>
    <mergeCell ref="P796:S796"/>
    <mergeCell ref="D836:J836"/>
    <mergeCell ref="K836:M836"/>
    <mergeCell ref="N836:V836"/>
    <mergeCell ref="L789:O789"/>
    <mergeCell ref="T791:W791"/>
    <mergeCell ref="L787:O787"/>
    <mergeCell ref="I771:J812"/>
    <mergeCell ref="K771:K772"/>
    <mergeCell ref="P789:S789"/>
    <mergeCell ref="L782:O782"/>
    <mergeCell ref="K799:K800"/>
    <mergeCell ref="T799:W799"/>
    <mergeCell ref="P803:S803"/>
    <mergeCell ref="L793:O793"/>
    <mergeCell ref="P772:S772"/>
    <mergeCell ref="T797:W797"/>
    <mergeCell ref="K835:M835"/>
    <mergeCell ref="N835:V835"/>
    <mergeCell ref="D832:J832"/>
    <mergeCell ref="P827:R827"/>
    <mergeCell ref="T808:W808"/>
    <mergeCell ref="P804:S804"/>
    <mergeCell ref="T804:W804"/>
    <mergeCell ref="K801:K802"/>
    <mergeCell ref="L801:O801"/>
    <mergeCell ref="P801:S801"/>
    <mergeCell ref="T801:W801"/>
    <mergeCell ref="P802:S802"/>
    <mergeCell ref="T802:W802"/>
    <mergeCell ref="D831:J831"/>
    <mergeCell ref="P777:S777"/>
    <mergeCell ref="L784:O784"/>
    <mergeCell ref="P784:S784"/>
    <mergeCell ref="L790:O790"/>
    <mergeCell ref="K785:K786"/>
    <mergeCell ref="K783:K784"/>
    <mergeCell ref="T777:W777"/>
    <mergeCell ref="L778:O778"/>
    <mergeCell ref="P778:S778"/>
    <mergeCell ref="T778:W778"/>
    <mergeCell ref="L779:O779"/>
    <mergeCell ref="P779:S779"/>
    <mergeCell ref="K832:M832"/>
    <mergeCell ref="N832:V832"/>
    <mergeCell ref="L811:O811"/>
    <mergeCell ref="T812:W812"/>
    <mergeCell ref="T779:W779"/>
    <mergeCell ref="L780:O780"/>
    <mergeCell ref="P780:S780"/>
    <mergeCell ref="L795:O795"/>
    <mergeCell ref="P795:S795"/>
    <mergeCell ref="T795:W795"/>
    <mergeCell ref="P787:S787"/>
    <mergeCell ref="T789:W789"/>
    <mergeCell ref="P788:S788"/>
    <mergeCell ref="P781:S781"/>
    <mergeCell ref="L792:O792"/>
    <mergeCell ref="K793:K794"/>
    <mergeCell ref="L810:O810"/>
    <mergeCell ref="P810:S810"/>
    <mergeCell ref="T810:W810"/>
    <mergeCell ref="K892:M892"/>
    <mergeCell ref="N892:Q892"/>
    <mergeCell ref="D882:H882"/>
    <mergeCell ref="F885:K885"/>
    <mergeCell ref="L885:Q885"/>
    <mergeCell ref="D886:E886"/>
    <mergeCell ref="D887:E887"/>
    <mergeCell ref="T782:W782"/>
    <mergeCell ref="P783:S783"/>
    <mergeCell ref="T783:W783"/>
    <mergeCell ref="T784:W784"/>
    <mergeCell ref="T780:W780"/>
    <mergeCell ref="P798:S798"/>
    <mergeCell ref="T798:W798"/>
    <mergeCell ref="L786:O786"/>
    <mergeCell ref="P786:S786"/>
    <mergeCell ref="L797:O797"/>
    <mergeCell ref="P797:S797"/>
    <mergeCell ref="K781:K782"/>
    <mergeCell ref="D856:F856"/>
    <mergeCell ref="L800:O800"/>
    <mergeCell ref="P800:S800"/>
    <mergeCell ref="T800:W800"/>
    <mergeCell ref="T805:W805"/>
    <mergeCell ref="L806:O806"/>
    <mergeCell ref="P806:S806"/>
    <mergeCell ref="G856:I856"/>
    <mergeCell ref="K856:N856"/>
    <mergeCell ref="O857:Q857"/>
    <mergeCell ref="D818:N818"/>
    <mergeCell ref="O818:Q818"/>
    <mergeCell ref="D830:J830"/>
    <mergeCell ref="L903:M903"/>
    <mergeCell ref="N903:Q903"/>
    <mergeCell ref="R903:S903"/>
    <mergeCell ref="H904:K904"/>
    <mergeCell ref="D907:G907"/>
    <mergeCell ref="H907:K907"/>
    <mergeCell ref="L907:M907"/>
    <mergeCell ref="N907:Q907"/>
    <mergeCell ref="R907:S907"/>
    <mergeCell ref="D906:G906"/>
    <mergeCell ref="H906:K906"/>
    <mergeCell ref="L906:M906"/>
    <mergeCell ref="N906:Q906"/>
    <mergeCell ref="R906:S906"/>
    <mergeCell ref="D905:G905"/>
    <mergeCell ref="H905:K905"/>
    <mergeCell ref="L905:M905"/>
    <mergeCell ref="N905:Q905"/>
    <mergeCell ref="R905:S905"/>
    <mergeCell ref="R904:S904"/>
    <mergeCell ref="N904:Q904"/>
    <mergeCell ref="L904:M904"/>
    <mergeCell ref="D902:G902"/>
    <mergeCell ref="H902:K902"/>
    <mergeCell ref="I917:J918"/>
    <mergeCell ref="L917:M918"/>
    <mergeCell ref="N917:N918"/>
    <mergeCell ref="D916:E918"/>
    <mergeCell ref="D914:E914"/>
    <mergeCell ref="D915:E915"/>
    <mergeCell ref="F916:H916"/>
    <mergeCell ref="I916:K916"/>
    <mergeCell ref="L916:N916"/>
    <mergeCell ref="F914:N914"/>
    <mergeCell ref="F915:N915"/>
    <mergeCell ref="P920:R920"/>
    <mergeCell ref="S920:X920"/>
    <mergeCell ref="N938:Q938"/>
    <mergeCell ref="I925:L925"/>
    <mergeCell ref="D924:H925"/>
    <mergeCell ref="I924:L924"/>
    <mergeCell ref="M924:P924"/>
    <mergeCell ref="I931:L931"/>
    <mergeCell ref="M931:P931"/>
    <mergeCell ref="N936:R937"/>
    <mergeCell ref="I938:M938"/>
    <mergeCell ref="D929:H929"/>
    <mergeCell ref="D930:H930"/>
    <mergeCell ref="D931:H931"/>
    <mergeCell ref="M925:P925"/>
    <mergeCell ref="I929:L930"/>
    <mergeCell ref="M929:P930"/>
    <mergeCell ref="D904:G904"/>
    <mergeCell ref="D903:G903"/>
    <mergeCell ref="K960:M960"/>
    <mergeCell ref="O960:Q960"/>
    <mergeCell ref="G961:I961"/>
    <mergeCell ref="K961:M961"/>
    <mergeCell ref="G968:I968"/>
    <mergeCell ref="E966:F966"/>
    <mergeCell ref="G966:I966"/>
    <mergeCell ref="E967:F967"/>
    <mergeCell ref="G967:I967"/>
    <mergeCell ref="E968:F968"/>
    <mergeCell ref="O961:Q961"/>
    <mergeCell ref="K964:M964"/>
    <mergeCell ref="O964:Q964"/>
    <mergeCell ref="O968:Q968"/>
    <mergeCell ref="O958:R958"/>
    <mergeCell ref="G965:I965"/>
    <mergeCell ref="K965:M965"/>
    <mergeCell ref="O965:Q965"/>
    <mergeCell ref="K967:M967"/>
    <mergeCell ref="O966:Q966"/>
    <mergeCell ref="O963:Q963"/>
    <mergeCell ref="D959:F959"/>
    <mergeCell ref="G959:I959"/>
    <mergeCell ref="K959:M959"/>
    <mergeCell ref="O959:Q959"/>
    <mergeCell ref="Q974:S974"/>
    <mergeCell ref="D972:F973"/>
    <mergeCell ref="G972:H973"/>
    <mergeCell ref="I972:J973"/>
    <mergeCell ref="K972:L972"/>
    <mergeCell ref="M972:S972"/>
    <mergeCell ref="K973:M973"/>
    <mergeCell ref="N973:P973"/>
    <mergeCell ref="Q973:S973"/>
    <mergeCell ref="D974:F974"/>
    <mergeCell ref="G974:H974"/>
    <mergeCell ref="E965:F965"/>
    <mergeCell ref="D965:D968"/>
    <mergeCell ref="E961:F961"/>
    <mergeCell ref="K966:M966"/>
    <mergeCell ref="K968:M968"/>
    <mergeCell ref="D986:F986"/>
    <mergeCell ref="G986:J986"/>
    <mergeCell ref="K986:L986"/>
    <mergeCell ref="M986:T986"/>
    <mergeCell ref="I974:J974"/>
    <mergeCell ref="K974:M974"/>
    <mergeCell ref="N974:P974"/>
    <mergeCell ref="D987:F987"/>
    <mergeCell ref="G987:J987"/>
    <mergeCell ref="K987:L987"/>
    <mergeCell ref="M987:T987"/>
    <mergeCell ref="M985:T985"/>
    <mergeCell ref="D980:F980"/>
    <mergeCell ref="G980:H980"/>
    <mergeCell ref="I980:J980"/>
    <mergeCell ref="K980:M980"/>
    <mergeCell ref="N980:P980"/>
    <mergeCell ref="Q980:S980"/>
    <mergeCell ref="D978:F979"/>
    <mergeCell ref="G978:H979"/>
    <mergeCell ref="I978:J979"/>
    <mergeCell ref="K978:L978"/>
    <mergeCell ref="M978:S978"/>
    <mergeCell ref="K979:M979"/>
    <mergeCell ref="N979:P979"/>
    <mergeCell ref="Q979:S979"/>
    <mergeCell ref="D985:F985"/>
    <mergeCell ref="G985:J985"/>
    <mergeCell ref="K985:L985"/>
    <mergeCell ref="D1002:F1002"/>
    <mergeCell ref="G1002:I1002"/>
    <mergeCell ref="K1002:R1002"/>
    <mergeCell ref="D1003:F1003"/>
    <mergeCell ref="G1003:I1003"/>
    <mergeCell ref="K1003:R1003"/>
    <mergeCell ref="D1000:F1000"/>
    <mergeCell ref="G1000:I1000"/>
    <mergeCell ref="K1000:R1000"/>
    <mergeCell ref="D1001:F1001"/>
    <mergeCell ref="G1001:I1001"/>
    <mergeCell ref="K1001:R1001"/>
    <mergeCell ref="Q1009:R1009"/>
    <mergeCell ref="D999:F999"/>
    <mergeCell ref="G999:I999"/>
    <mergeCell ref="K999:R999"/>
    <mergeCell ref="D988:F988"/>
    <mergeCell ref="G988:J988"/>
    <mergeCell ref="K988:L988"/>
    <mergeCell ref="M988:T988"/>
    <mergeCell ref="D997:F997"/>
    <mergeCell ref="K997:R997"/>
    <mergeCell ref="D998:F998"/>
    <mergeCell ref="G998:I998"/>
    <mergeCell ref="K998:R998"/>
    <mergeCell ref="D1004:F1004"/>
    <mergeCell ref="G1004:I1004"/>
    <mergeCell ref="K1004:R1004"/>
    <mergeCell ref="N1009:P1009"/>
    <mergeCell ref="D1011:F1011"/>
    <mergeCell ref="G1011:J1011"/>
    <mergeCell ref="K1011:R1011"/>
    <mergeCell ref="D1049:J1049"/>
    <mergeCell ref="K1049:M1049"/>
    <mergeCell ref="O1049:Q1049"/>
    <mergeCell ref="D1050:J1050"/>
    <mergeCell ref="K1050:M1050"/>
    <mergeCell ref="W1037:X1037"/>
    <mergeCell ref="P1044:R1044"/>
    <mergeCell ref="W1036:X1036"/>
    <mergeCell ref="K1037:R1037"/>
    <mergeCell ref="S1037:U1037"/>
    <mergeCell ref="W1013:X1013"/>
    <mergeCell ref="K1018:R1018"/>
    <mergeCell ref="S1018:U1018"/>
    <mergeCell ref="K1023:R1023"/>
    <mergeCell ref="S1023:U1023"/>
    <mergeCell ref="W1023:X1023"/>
    <mergeCell ref="K1030:R1030"/>
    <mergeCell ref="S1030:U1030"/>
    <mergeCell ref="W1030:X1030"/>
    <mergeCell ref="K1026:R1026"/>
    <mergeCell ref="S1026:U1026"/>
    <mergeCell ref="W1026:X1026"/>
    <mergeCell ref="K1017:R1017"/>
    <mergeCell ref="S1017:U1017"/>
    <mergeCell ref="S1015:U1015"/>
    <mergeCell ref="K1022:R1022"/>
    <mergeCell ref="S1022:U1022"/>
    <mergeCell ref="W1022:X1022"/>
    <mergeCell ref="K1016:R1016"/>
    <mergeCell ref="T1099:X1099"/>
    <mergeCell ref="D1081:J1081"/>
    <mergeCell ref="K1081:M1081"/>
    <mergeCell ref="O1081:Q1081"/>
    <mergeCell ref="D1079:J1079"/>
    <mergeCell ref="K1079:M1079"/>
    <mergeCell ref="O1079:Q1079"/>
    <mergeCell ref="D1080:J1080"/>
    <mergeCell ref="K1080:M1080"/>
    <mergeCell ref="O1080:Q1080"/>
    <mergeCell ref="S1011:V1011"/>
    <mergeCell ref="W1011:X1011"/>
    <mergeCell ref="D1012:F1018"/>
    <mergeCell ref="G1012:I1018"/>
    <mergeCell ref="J1012:J1018"/>
    <mergeCell ref="K1012:R1012"/>
    <mergeCell ref="S1012:U1012"/>
    <mergeCell ref="W1012:X1012"/>
    <mergeCell ref="K1013:R1013"/>
    <mergeCell ref="S1013:U1013"/>
    <mergeCell ref="S1032:U1032"/>
    <mergeCell ref="W1032:X1032"/>
    <mergeCell ref="K1020:R1020"/>
    <mergeCell ref="S1020:U1020"/>
    <mergeCell ref="W1020:X1020"/>
    <mergeCell ref="K1025:R1025"/>
    <mergeCell ref="D1051:J1051"/>
    <mergeCell ref="K1051:M1051"/>
    <mergeCell ref="W1034:X1034"/>
    <mergeCell ref="K1039:R1039"/>
    <mergeCell ref="K1015:R1015"/>
    <mergeCell ref="W1015:X1015"/>
    <mergeCell ref="J1123:K1123"/>
    <mergeCell ref="Q1087:S1087"/>
    <mergeCell ref="D1103:F1104"/>
    <mergeCell ref="G1103:L1104"/>
    <mergeCell ref="M1103:R1103"/>
    <mergeCell ref="M1104:N1104"/>
    <mergeCell ref="O1104:P1104"/>
    <mergeCell ref="D1097:J1097"/>
    <mergeCell ref="D1111:F1111"/>
    <mergeCell ref="M1111:N1111"/>
    <mergeCell ref="K1097:N1097"/>
    <mergeCell ref="S1103:T1104"/>
    <mergeCell ref="D1073:J1073"/>
    <mergeCell ref="K1073:M1073"/>
    <mergeCell ref="O1073:Q1073"/>
    <mergeCell ref="D1074:J1074"/>
    <mergeCell ref="K1074:M1074"/>
    <mergeCell ref="O1074:Q1074"/>
    <mergeCell ref="D1086:F1086"/>
    <mergeCell ref="G1086:H1086"/>
    <mergeCell ref="I1086:L1086"/>
    <mergeCell ref="M1086:P1086"/>
    <mergeCell ref="Q1086:T1086"/>
    <mergeCell ref="D1087:F1087"/>
    <mergeCell ref="D1075:J1075"/>
    <mergeCell ref="S1108:T1108"/>
    <mergeCell ref="M1107:N1107"/>
    <mergeCell ref="O1076:Q1076"/>
    <mergeCell ref="D1082:J1082"/>
    <mergeCell ref="K1082:M1082"/>
    <mergeCell ref="O1082:Q1082"/>
    <mergeCell ref="S1093:X1093"/>
    <mergeCell ref="Q1111:R1111"/>
    <mergeCell ref="M1110:N1110"/>
    <mergeCell ref="S1115:X1115"/>
    <mergeCell ref="G1087:H1087"/>
    <mergeCell ref="D1108:F1108"/>
    <mergeCell ref="M1108:N1108"/>
    <mergeCell ref="O1108:P1108"/>
    <mergeCell ref="Q1108:R1108"/>
    <mergeCell ref="D1120:E1120"/>
    <mergeCell ref="L1120:P1120"/>
    <mergeCell ref="Q1120:R1120"/>
    <mergeCell ref="D1130:I1130"/>
    <mergeCell ref="J1130:L1130"/>
    <mergeCell ref="M1130:O1130"/>
    <mergeCell ref="D1131:I1131"/>
    <mergeCell ref="J1131:L1131"/>
    <mergeCell ref="M1131:O1131"/>
    <mergeCell ref="I1088:K1088"/>
    <mergeCell ref="M1088:O1088"/>
    <mergeCell ref="Q1088:S1088"/>
    <mergeCell ref="P1093:R1093"/>
    <mergeCell ref="S1118:T1118"/>
    <mergeCell ref="D1119:E1119"/>
    <mergeCell ref="L1119:P1119"/>
    <mergeCell ref="Q1119:R1119"/>
    <mergeCell ref="D1124:E1124"/>
    <mergeCell ref="F1124:H1124"/>
    <mergeCell ref="J1124:K1124"/>
    <mergeCell ref="D1122:E1122"/>
    <mergeCell ref="F1122:I1122"/>
    <mergeCell ref="J1122:K1122"/>
    <mergeCell ref="L1122:M1122"/>
    <mergeCell ref="P1150:R1150"/>
    <mergeCell ref="S1150:X1150"/>
    <mergeCell ref="S1148:X1148"/>
    <mergeCell ref="D1132:I1132"/>
    <mergeCell ref="J1132:L1132"/>
    <mergeCell ref="M1132:O1132"/>
    <mergeCell ref="D1133:I1133"/>
    <mergeCell ref="J1133:L1133"/>
    <mergeCell ref="M1133:O1133"/>
    <mergeCell ref="J1134:L1134"/>
    <mergeCell ref="M1134:O1134"/>
    <mergeCell ref="D1135:I1135"/>
    <mergeCell ref="J1135:L1135"/>
    <mergeCell ref="M1135:O1135"/>
    <mergeCell ref="D1136:I1136"/>
    <mergeCell ref="J1136:L1136"/>
    <mergeCell ref="M1136:O1136"/>
    <mergeCell ref="J1139:L1139"/>
    <mergeCell ref="M1139:O1139"/>
    <mergeCell ref="D1137:I1137"/>
    <mergeCell ref="J1137:L1137"/>
    <mergeCell ref="M1137:O1137"/>
    <mergeCell ref="D1138:I1138"/>
    <mergeCell ref="J1138:L1138"/>
    <mergeCell ref="M1138:O1138"/>
    <mergeCell ref="J1162:L1162"/>
    <mergeCell ref="M1162:O1162"/>
    <mergeCell ref="D1163:I1163"/>
    <mergeCell ref="J1163:L1163"/>
    <mergeCell ref="D1217:F1217"/>
    <mergeCell ref="D1218:F1218"/>
    <mergeCell ref="J1220:P1220"/>
    <mergeCell ref="E1220:I1220"/>
    <mergeCell ref="T1209:X1209"/>
    <mergeCell ref="D1176:I1176"/>
    <mergeCell ref="J1176:L1176"/>
    <mergeCell ref="M1176:O1176"/>
    <mergeCell ref="H1187:K1187"/>
    <mergeCell ref="D1190:E1190"/>
    <mergeCell ref="D1157:E1157"/>
    <mergeCell ref="F1157:I1157"/>
    <mergeCell ref="J1157:K1157"/>
    <mergeCell ref="L1157:M1157"/>
    <mergeCell ref="P1203:R1203"/>
    <mergeCell ref="M1163:O1163"/>
    <mergeCell ref="D1168:I1168"/>
    <mergeCell ref="J1168:L1168"/>
    <mergeCell ref="M1168:O1168"/>
    <mergeCell ref="D1169:I1169"/>
    <mergeCell ref="J1169:L1169"/>
    <mergeCell ref="M1169:O1169"/>
    <mergeCell ref="D1166:I1166"/>
    <mergeCell ref="J1166:L1166"/>
    <mergeCell ref="M1166:O1166"/>
    <mergeCell ref="D1167:I1167"/>
    <mergeCell ref="D1173:I1173"/>
    <mergeCell ref="J1173:L1173"/>
    <mergeCell ref="E1276:J1276"/>
    <mergeCell ref="J1174:L1174"/>
    <mergeCell ref="M1174:O1174"/>
    <mergeCell ref="D1175:I1175"/>
    <mergeCell ref="J1175:L1175"/>
    <mergeCell ref="M1175:O1175"/>
    <mergeCell ref="G1250:I1250"/>
    <mergeCell ref="J1250:L1250"/>
    <mergeCell ref="M1250:O1250"/>
    <mergeCell ref="P1250:R1250"/>
    <mergeCell ref="G1214:L1214"/>
    <mergeCell ref="M1214:R1214"/>
    <mergeCell ref="G1215:I1215"/>
    <mergeCell ref="J1215:L1215"/>
    <mergeCell ref="M1215:O1215"/>
    <mergeCell ref="K1266:P1266"/>
    <mergeCell ref="I1232:T1232"/>
    <mergeCell ref="M1221:R1221"/>
    <mergeCell ref="S1221:W1222"/>
    <mergeCell ref="T1201:X1201"/>
    <mergeCell ref="J1226:P1226"/>
    <mergeCell ref="D1237:F1237"/>
    <mergeCell ref="D1238:F1238"/>
    <mergeCell ref="D1236:F1236"/>
    <mergeCell ref="D1174:I1174"/>
    <mergeCell ref="D1259:H1259"/>
    <mergeCell ref="I1259:T1259"/>
    <mergeCell ref="D1232:H1232"/>
    <mergeCell ref="D1229:F1229"/>
    <mergeCell ref="D1230:F1230"/>
    <mergeCell ref="H1196:N1196"/>
    <mergeCell ref="H1197:N1197"/>
    <mergeCell ref="J1161:L1161"/>
    <mergeCell ref="K797:K798"/>
    <mergeCell ref="K795:K796"/>
    <mergeCell ref="H1303:K1304"/>
    <mergeCell ref="H1302:K1302"/>
    <mergeCell ref="H1305:K1306"/>
    <mergeCell ref="H1307:K1308"/>
    <mergeCell ref="D1291:H1291"/>
    <mergeCell ref="I1291:L1291"/>
    <mergeCell ref="M1291:P1291"/>
    <mergeCell ref="M1249:R1249"/>
    <mergeCell ref="D1265:H1265"/>
    <mergeCell ref="E1266:J1266"/>
    <mergeCell ref="D1258:F1258"/>
    <mergeCell ref="D1251:F1251"/>
    <mergeCell ref="D1252:H1252"/>
    <mergeCell ref="I1252:T1252"/>
    <mergeCell ref="I1240:T1240"/>
    <mergeCell ref="G1256:L1256"/>
    <mergeCell ref="M1256:R1256"/>
    <mergeCell ref="S1256:W1257"/>
    <mergeCell ref="G1249:L1249"/>
    <mergeCell ref="L1304:O1304"/>
    <mergeCell ref="K1276:P1276"/>
    <mergeCell ref="I1283:R1283"/>
    <mergeCell ref="Q1297:R1297"/>
    <mergeCell ref="Q1291:R1291"/>
    <mergeCell ref="D1292:G1294"/>
    <mergeCell ref="E1267:J1267"/>
    <mergeCell ref="R1267:S1267"/>
    <mergeCell ref="D1270:H1270"/>
    <mergeCell ref="E1271:J1271"/>
    <mergeCell ref="R1271:S1271"/>
    <mergeCell ref="I1297:L1297"/>
    <mergeCell ref="D1284:H1284"/>
    <mergeCell ref="P776:S776"/>
    <mergeCell ref="D1162:I1162"/>
    <mergeCell ref="P1222:R1222"/>
    <mergeCell ref="D1134:I1134"/>
    <mergeCell ref="D1153:E1153"/>
    <mergeCell ref="F1153:K1153"/>
    <mergeCell ref="L1153:P1153"/>
    <mergeCell ref="L1154:P1154"/>
    <mergeCell ref="Q1153:R1153"/>
    <mergeCell ref="Q1154:R1154"/>
    <mergeCell ref="D1158:E1158"/>
    <mergeCell ref="F1158:H1158"/>
    <mergeCell ref="J1158:K1158"/>
    <mergeCell ref="D1161:I1161"/>
    <mergeCell ref="J1167:L1167"/>
    <mergeCell ref="M1167:O1167"/>
    <mergeCell ref="D1164:I1164"/>
    <mergeCell ref="M1161:O1161"/>
    <mergeCell ref="G1222:I1222"/>
    <mergeCell ref="J1222:L1222"/>
    <mergeCell ref="M1222:O1222"/>
    <mergeCell ref="S1153:T1153"/>
    <mergeCell ref="D1145:G1145"/>
    <mergeCell ref="H1145:K1145"/>
    <mergeCell ref="L781:O781"/>
    <mergeCell ref="D1283:H1283"/>
    <mergeCell ref="K779:K780"/>
    <mergeCell ref="K777:K778"/>
    <mergeCell ref="R1266:S1266"/>
    <mergeCell ref="D1305:G1306"/>
    <mergeCell ref="L1305:O1305"/>
    <mergeCell ref="P1305:Q1306"/>
    <mergeCell ref="L1306:O1306"/>
    <mergeCell ref="D1307:G1308"/>
    <mergeCell ref="L1307:O1307"/>
    <mergeCell ref="P1307:Q1308"/>
    <mergeCell ref="D1372:I1372"/>
    <mergeCell ref="J1372:N1372"/>
    <mergeCell ref="R1372:X1372"/>
    <mergeCell ref="S1347:X1347"/>
    <mergeCell ref="V1284:W1284"/>
    <mergeCell ref="D1343:M1343"/>
    <mergeCell ref="D1348:G1348"/>
    <mergeCell ref="H1348:K1348"/>
    <mergeCell ref="D1358:K1358"/>
    <mergeCell ref="L1358:O1358"/>
    <mergeCell ref="D1318:G1320"/>
    <mergeCell ref="H1318:L1320"/>
    <mergeCell ref="W1318:X1320"/>
    <mergeCell ref="D1321:G1323"/>
    <mergeCell ref="H1321:L1323"/>
    <mergeCell ref="W1321:X1323"/>
    <mergeCell ref="Q1292:R1294"/>
    <mergeCell ref="L1308:O1308"/>
    <mergeCell ref="D1302:G1302"/>
    <mergeCell ref="L1302:O1302"/>
    <mergeCell ref="P1302:Q1302"/>
    <mergeCell ref="D1303:G1304"/>
    <mergeCell ref="D1295:H1295"/>
    <mergeCell ref="Q1295:R1295"/>
    <mergeCell ref="D1285:H1285"/>
    <mergeCell ref="C66:I66"/>
    <mergeCell ref="J66:X66"/>
    <mergeCell ref="C67:I67"/>
    <mergeCell ref="J67:X67"/>
    <mergeCell ref="C68:I68"/>
    <mergeCell ref="L777:O777"/>
    <mergeCell ref="J68:X68"/>
    <mergeCell ref="P792:S792"/>
    <mergeCell ref="L794:O794"/>
    <mergeCell ref="P794:S794"/>
    <mergeCell ref="T794:W794"/>
    <mergeCell ref="T788:W788"/>
    <mergeCell ref="L776:O776"/>
    <mergeCell ref="K775:K776"/>
    <mergeCell ref="T781:W781"/>
    <mergeCell ref="T786:W786"/>
    <mergeCell ref="T785:W785"/>
    <mergeCell ref="T787:W787"/>
    <mergeCell ref="P782:S782"/>
    <mergeCell ref="L785:O785"/>
    <mergeCell ref="P785:S785"/>
    <mergeCell ref="L788:O788"/>
    <mergeCell ref="I700:M700"/>
    <mergeCell ref="D690:S690"/>
    <mergeCell ref="T690:V690"/>
    <mergeCell ref="T691:V691"/>
    <mergeCell ref="T692:V692"/>
    <mergeCell ref="I770:J770"/>
    <mergeCell ref="J630:L630"/>
    <mergeCell ref="D640:I640"/>
    <mergeCell ref="J640:X640"/>
    <mergeCell ref="T693:V693"/>
    <mergeCell ref="J65:X65"/>
    <mergeCell ref="J151:N151"/>
    <mergeCell ref="E194:J194"/>
    <mergeCell ref="E199:G199"/>
    <mergeCell ref="L791:O791"/>
    <mergeCell ref="P791:S791"/>
    <mergeCell ref="T770:U770"/>
    <mergeCell ref="L771:O771"/>
    <mergeCell ref="P771:S771"/>
    <mergeCell ref="T771:W771"/>
    <mergeCell ref="J660:Q660"/>
    <mergeCell ref="J662:V662"/>
    <mergeCell ref="P706:R706"/>
    <mergeCell ref="S706:X706"/>
    <mergeCell ref="I711:T711"/>
    <mergeCell ref="N617:P617"/>
    <mergeCell ref="Q617:S617"/>
    <mergeCell ref="D618:G618"/>
    <mergeCell ref="I618:J618"/>
    <mergeCell ref="K618:M618"/>
    <mergeCell ref="N618:P618"/>
    <mergeCell ref="U557:X557"/>
    <mergeCell ref="D613:G613"/>
    <mergeCell ref="I613:J613"/>
    <mergeCell ref="R545:X545"/>
    <mergeCell ref="J661:Q661"/>
    <mergeCell ref="N668:W668"/>
    <mergeCell ref="E458:O458"/>
    <mergeCell ref="G627:H627"/>
    <mergeCell ref="D755:R755"/>
    <mergeCell ref="D644:H644"/>
    <mergeCell ref="J629:K629"/>
    <mergeCell ref="D631:F631"/>
    <mergeCell ref="G633:I633"/>
    <mergeCell ref="G631:H631"/>
    <mergeCell ref="G630:I630"/>
    <mergeCell ref="D628:F628"/>
    <mergeCell ref="M631:R633"/>
    <mergeCell ref="D632:F632"/>
    <mergeCell ref="D633:F633"/>
    <mergeCell ref="D635:X635"/>
    <mergeCell ref="M630:O630"/>
    <mergeCell ref="I617:J617"/>
    <mergeCell ref="K617:M617"/>
    <mergeCell ref="S623:X623"/>
    <mergeCell ref="D629:F629"/>
    <mergeCell ref="P628:Q628"/>
    <mergeCell ref="P629:Q629"/>
    <mergeCell ref="P630:R630"/>
    <mergeCell ref="G632:H632"/>
    <mergeCell ref="J631:K631"/>
    <mergeCell ref="D135:F135"/>
    <mergeCell ref="K122:L123"/>
    <mergeCell ref="G135:M135"/>
    <mergeCell ref="G628:H628"/>
    <mergeCell ref="D616:G616"/>
    <mergeCell ref="P627:Q627"/>
    <mergeCell ref="D626:F626"/>
    <mergeCell ref="G626:I626"/>
    <mergeCell ref="J626:L626"/>
    <mergeCell ref="D579:G580"/>
    <mergeCell ref="H579:H580"/>
    <mergeCell ref="D611:G611"/>
    <mergeCell ref="Q582:S582"/>
    <mergeCell ref="K611:M611"/>
    <mergeCell ref="I582:J582"/>
    <mergeCell ref="T241:V241"/>
    <mergeCell ref="W241:Y241"/>
    <mergeCell ref="Q242:S242"/>
    <mergeCell ref="T242:V242"/>
    <mergeCell ref="W242:Y242"/>
    <mergeCell ref="N279:P279"/>
    <mergeCell ref="W243:Y243"/>
    <mergeCell ref="K613:M613"/>
    <mergeCell ref="N613:P613"/>
    <mergeCell ref="Q613:S613"/>
    <mergeCell ref="K612:M612"/>
    <mergeCell ref="N612:P612"/>
    <mergeCell ref="Q610:S610"/>
    <mergeCell ref="N597:P597"/>
    <mergeCell ref="Q597:S597"/>
    <mergeCell ref="I600:J600"/>
    <mergeCell ref="K600:M600"/>
    <mergeCell ref="D936:H937"/>
    <mergeCell ref="D938:H938"/>
    <mergeCell ref="J72:X72"/>
    <mergeCell ref="G118:G119"/>
    <mergeCell ref="D142:F142"/>
    <mergeCell ref="E459:O459"/>
    <mergeCell ref="P458:R458"/>
    <mergeCell ref="P459:R459"/>
    <mergeCell ref="L450:O450"/>
    <mergeCell ref="D451:K451"/>
    <mergeCell ref="L451:O451"/>
    <mergeCell ref="H396:I396"/>
    <mergeCell ref="J396:L396"/>
    <mergeCell ref="M396:N396"/>
    <mergeCell ref="O396:P396"/>
    <mergeCell ref="D390:F390"/>
    <mergeCell ref="G390:H390"/>
    <mergeCell ref="J390:M390"/>
    <mergeCell ref="N390:P390"/>
    <mergeCell ref="D395:G395"/>
    <mergeCell ref="H395:I395"/>
    <mergeCell ref="N181:O181"/>
    <mergeCell ref="J322:Q322"/>
    <mergeCell ref="N326:Y326"/>
    <mergeCell ref="R312:T312"/>
    <mergeCell ref="U312:W312"/>
    <mergeCell ref="I313:K313"/>
    <mergeCell ref="L313:N313"/>
    <mergeCell ref="O313:Q313"/>
    <mergeCell ref="R313:T313"/>
    <mergeCell ref="U313:W313"/>
    <mergeCell ref="W261:Y261"/>
    <mergeCell ref="C69:I69"/>
    <mergeCell ref="J69:X69"/>
    <mergeCell ref="J150:N150"/>
    <mergeCell ref="G116:G117"/>
    <mergeCell ref="W116:X117"/>
    <mergeCell ref="W118:X119"/>
    <mergeCell ref="G142:M142"/>
    <mergeCell ref="C75:I75"/>
    <mergeCell ref="J75:X75"/>
    <mergeCell ref="D450:K450"/>
    <mergeCell ref="M403:R403"/>
    <mergeCell ref="D387:F388"/>
    <mergeCell ref="G387:I387"/>
    <mergeCell ref="J387:U387"/>
    <mergeCell ref="P766:S766"/>
    <mergeCell ref="T766:W766"/>
    <mergeCell ref="N667:R667"/>
    <mergeCell ref="I734:T734"/>
    <mergeCell ref="D711:H711"/>
    <mergeCell ref="W240:Y240"/>
    <mergeCell ref="W268:Y268"/>
    <mergeCell ref="W266:Y266"/>
    <mergeCell ref="D93:G93"/>
    <mergeCell ref="D157:R157"/>
    <mergeCell ref="D158:R158"/>
    <mergeCell ref="P188:R188"/>
    <mergeCell ref="S188:X188"/>
    <mergeCell ref="P212:R212"/>
    <mergeCell ref="S212:X212"/>
    <mergeCell ref="E169:Y169"/>
    <mergeCell ref="D94:G94"/>
    <mergeCell ref="W114:X115"/>
    <mergeCell ref="N236:P236"/>
    <mergeCell ref="K238:M238"/>
    <mergeCell ref="D89:G89"/>
    <mergeCell ref="D90:G90"/>
    <mergeCell ref="D1455:U1455"/>
    <mergeCell ref="D1379:F1380"/>
    <mergeCell ref="G1379:J1380"/>
    <mergeCell ref="K1379:S1379"/>
    <mergeCell ref="K1380:M1380"/>
    <mergeCell ref="N1380:P1380"/>
    <mergeCell ref="Q1380:S1380"/>
    <mergeCell ref="D1381:E1383"/>
    <mergeCell ref="K1381:M1381"/>
    <mergeCell ref="N1381:P1381"/>
    <mergeCell ref="Q1381:S1381"/>
    <mergeCell ref="K1382:M1382"/>
    <mergeCell ref="N1382:P1382"/>
    <mergeCell ref="Q1382:S1382"/>
    <mergeCell ref="K1383:M1383"/>
    <mergeCell ref="N1383:P1383"/>
    <mergeCell ref="Q1383:S1383"/>
    <mergeCell ref="D1384:E1386"/>
    <mergeCell ref="D1402:G1402"/>
    <mergeCell ref="H1402:L1402"/>
    <mergeCell ref="D1403:G1403"/>
    <mergeCell ref="H1403:L1403"/>
    <mergeCell ref="D1406:G1406"/>
    <mergeCell ref="D1431:G1431"/>
    <mergeCell ref="H1431:K1431"/>
    <mergeCell ref="D1432:G1432"/>
    <mergeCell ref="Q1384:S1384"/>
    <mergeCell ref="D1442:F1442"/>
    <mergeCell ref="G1442:L1442"/>
    <mergeCell ref="D1444:F1444"/>
    <mergeCell ref="N1386:P1386"/>
    <mergeCell ref="D1447:G1447"/>
    <mergeCell ref="D1413:H1413"/>
    <mergeCell ref="I1413:L1413"/>
    <mergeCell ref="M1413:N1413"/>
    <mergeCell ref="P1413:Q1413"/>
    <mergeCell ref="D1450:U1450"/>
    <mergeCell ref="D1453:H1453"/>
    <mergeCell ref="I1453:N1453"/>
    <mergeCell ref="D1429:F1429"/>
    <mergeCell ref="D1435:U1435"/>
    <mergeCell ref="D1446:G1446"/>
    <mergeCell ref="H1446:K1446"/>
    <mergeCell ref="D1408:H1408"/>
    <mergeCell ref="I1408:L1408"/>
    <mergeCell ref="M1408:O1408"/>
    <mergeCell ref="P1408:R1408"/>
    <mergeCell ref="D1409:H1409"/>
    <mergeCell ref="I1409:L1409"/>
    <mergeCell ref="P1417:R1417"/>
    <mergeCell ref="S1417:X1417"/>
    <mergeCell ref="D1427:F1427"/>
    <mergeCell ref="G1427:K1427"/>
    <mergeCell ref="D1412:H1412"/>
    <mergeCell ref="I1412:L1412"/>
    <mergeCell ref="M1412:N1412"/>
    <mergeCell ref="P1412:Q1412"/>
    <mergeCell ref="D1411:H1411"/>
    <mergeCell ref="I1411:L1411"/>
    <mergeCell ref="M1411:N1411"/>
    <mergeCell ref="P1411:Q1411"/>
    <mergeCell ref="D1410:H1410"/>
    <mergeCell ref="I1410:L1410"/>
    <mergeCell ref="R1276:S1276"/>
    <mergeCell ref="E1226:I1226"/>
    <mergeCell ref="W1314:X1314"/>
    <mergeCell ref="D1422:H1422"/>
    <mergeCell ref="I1422:T1422"/>
    <mergeCell ref="K1384:M1384"/>
    <mergeCell ref="N1384:P1384"/>
    <mergeCell ref="E1398:M1398"/>
    <mergeCell ref="M1396:R1396"/>
    <mergeCell ref="P1391:R1391"/>
    <mergeCell ref="S1391:X1391"/>
    <mergeCell ref="Q1386:S1386"/>
    <mergeCell ref="K1386:M1386"/>
    <mergeCell ref="N1385:P1385"/>
    <mergeCell ref="D1367:E1367"/>
    <mergeCell ref="H1394:R1394"/>
    <mergeCell ref="J1374:N1374"/>
    <mergeCell ref="O1374:Q1374"/>
    <mergeCell ref="D1375:I1375"/>
    <mergeCell ref="J1375:X1375"/>
    <mergeCell ref="F1368:I1368"/>
    <mergeCell ref="J1373:N1373"/>
    <mergeCell ref="F1367:I1367"/>
    <mergeCell ref="D1368:E1368"/>
    <mergeCell ref="M1409:N1409"/>
    <mergeCell ref="Q1385:S1385"/>
    <mergeCell ref="R1373:X1373"/>
    <mergeCell ref="P1409:Q1409"/>
    <mergeCell ref="H1314:L1314"/>
    <mergeCell ref="H1406:K1406"/>
    <mergeCell ref="D1394:G1394"/>
    <mergeCell ref="E1395:O1395"/>
    <mergeCell ref="P1395:V1395"/>
    <mergeCell ref="E1396:L1396"/>
    <mergeCell ref="T1396:U1396"/>
    <mergeCell ref="D1352:I1352"/>
    <mergeCell ref="T1310:X1310"/>
    <mergeCell ref="W1315:X1317"/>
    <mergeCell ref="H1333:M1333"/>
    <mergeCell ref="M1339:X1339"/>
    <mergeCell ref="D1342:H1342"/>
    <mergeCell ref="D1333:G1333"/>
    <mergeCell ref="M1297:P1297"/>
    <mergeCell ref="P1288:R1288"/>
    <mergeCell ref="S1288:X1288"/>
    <mergeCell ref="Q1298:R1298"/>
    <mergeCell ref="J1367:P1367"/>
    <mergeCell ref="O1372:Q1372"/>
    <mergeCell ref="O1373:Q1373"/>
    <mergeCell ref="K1385:M1385"/>
    <mergeCell ref="D1324:G1326"/>
    <mergeCell ref="M1314:Q1314"/>
    <mergeCell ref="R1314:V1314"/>
    <mergeCell ref="W1324:X1326"/>
    <mergeCell ref="H1315:L1317"/>
    <mergeCell ref="L1303:O1303"/>
    <mergeCell ref="P1303:Q1304"/>
    <mergeCell ref="D1296:H1296"/>
    <mergeCell ref="Q1296:R1296"/>
    <mergeCell ref="H1324:L1326"/>
    <mergeCell ref="D1339:L1339"/>
    <mergeCell ref="R1374:X1374"/>
    <mergeCell ref="D1314:G1314"/>
    <mergeCell ref="D1275:H1275"/>
    <mergeCell ref="P993:R993"/>
    <mergeCell ref="S993:X993"/>
    <mergeCell ref="D1214:F1215"/>
    <mergeCell ref="F1191:H1191"/>
    <mergeCell ref="J1191:T1191"/>
    <mergeCell ref="D1196:G1196"/>
    <mergeCell ref="D1197:G1197"/>
    <mergeCell ref="F1190:I1190"/>
    <mergeCell ref="J1190:T1190"/>
    <mergeCell ref="S1203:X1203"/>
    <mergeCell ref="D1239:F1239"/>
    <mergeCell ref="D1240:H1240"/>
    <mergeCell ref="D1223:F1223"/>
    <mergeCell ref="P1215:R1215"/>
    <mergeCell ref="G1221:L1221"/>
    <mergeCell ref="D1315:G1317"/>
    <mergeCell ref="I1284:T1284"/>
    <mergeCell ref="J1172:L1172"/>
    <mergeCell ref="M1172:O1172"/>
    <mergeCell ref="O1111:P1111"/>
    <mergeCell ref="D1077:J1077"/>
    <mergeCell ref="K1077:M1077"/>
    <mergeCell ref="O1077:Q1077"/>
    <mergeCell ref="D1078:J1078"/>
    <mergeCell ref="K1076:M1076"/>
    <mergeCell ref="D1123:E1123"/>
    <mergeCell ref="F1123:H1123"/>
    <mergeCell ref="M1173:O1173"/>
    <mergeCell ref="D1170:I1170"/>
    <mergeCell ref="L783:O783"/>
    <mergeCell ref="K1267:P1267"/>
    <mergeCell ref="K1271:P1271"/>
    <mergeCell ref="P1247:R1247"/>
    <mergeCell ref="I1265:P1265"/>
    <mergeCell ref="L798:O798"/>
    <mergeCell ref="D1198:G1198"/>
    <mergeCell ref="P790:S790"/>
    <mergeCell ref="T790:W790"/>
    <mergeCell ref="D1224:F1224"/>
    <mergeCell ref="H1198:N1198"/>
    <mergeCell ref="D1249:F1250"/>
    <mergeCell ref="S1247:X1247"/>
    <mergeCell ref="D1256:F1257"/>
    <mergeCell ref="D1216:F1216"/>
    <mergeCell ref="M1170:O1170"/>
    <mergeCell ref="D1297:H1298"/>
    <mergeCell ref="D771:H812"/>
    <mergeCell ref="L772:O772"/>
    <mergeCell ref="D1146:G1146"/>
    <mergeCell ref="H1146:K1146"/>
    <mergeCell ref="D1139:I1139"/>
    <mergeCell ref="J1170:L1170"/>
    <mergeCell ref="D1171:I1171"/>
    <mergeCell ref="J1171:L1171"/>
    <mergeCell ref="M1171:O1171"/>
    <mergeCell ref="J1164:L1164"/>
    <mergeCell ref="M1164:O1164"/>
    <mergeCell ref="D1165:I1165"/>
    <mergeCell ref="J1165:L1165"/>
    <mergeCell ref="M1165:O1165"/>
    <mergeCell ref="D1172:I1172"/>
  </mergeCells>
  <phoneticPr fontId="1"/>
  <dataValidations count="98">
    <dataValidation type="list" allowBlank="1" showInputMessage="1" showErrorMessage="1" sqref="G862:J863" xr:uid="{BA9A4C25-B8BC-484F-8210-55783AA678B4}">
      <formula1>"1全て登記済み,2一部（全て）未登記"</formula1>
    </dataValidation>
    <dataValidation type="list" allowBlank="1" showInputMessage="1" showErrorMessage="1" sqref="H1406:K1406" xr:uid="{1AC07EC0-A2AB-4723-9CBC-31D3AE73C9C0}">
      <formula1>"1加入（下表に入力）,2未加入"</formula1>
    </dataValidation>
    <dataValidation type="list" allowBlank="1" showInputMessage="1" showErrorMessage="1" sqref="L1303:O1303 L1305:O1305 L1307:O1307" xr:uid="{8CF5C1FC-C518-4A3F-A2B9-2EBFB88F2ADF}">
      <formula1>"1毎日,2その他（下欄に入力）"</formula1>
    </dataValidation>
    <dataValidation type="list" allowBlank="1" showInputMessage="1" showErrorMessage="1" sqref="J1162:L1176 K1381:S1386 J1131:L1139" xr:uid="{0FF02E03-E215-449B-B546-374321D0CA81}">
      <formula1>"1実施,2未実施"</formula1>
    </dataValidation>
    <dataValidation type="list" allowBlank="1" showInputMessage="1" showErrorMessage="1" sqref="H1197:N1198" xr:uid="{9DB24B6E-F269-487F-BF5A-D6B0959E0308}">
      <formula1>"1確認（健康診断書の写しを保管）,2確認（その他）,3未確認,4該当なし"</formula1>
    </dataValidation>
    <dataValidation type="list" allowBlank="1" showInputMessage="1" showErrorMessage="1" sqref="H1145:K1145" xr:uid="{192E6AEC-12CC-4C98-AF09-BAB279588E32}">
      <formula1>"1通知している,2通知していない"</formula1>
    </dataValidation>
    <dataValidation type="list" allowBlank="1" showInputMessage="1" showErrorMessage="1" sqref="O1064:Q1082" xr:uid="{A797AED1-D0A5-458B-BB61-CF754D0E9D06}">
      <formula1>"1支払済み,2未払"</formula1>
    </dataValidation>
    <dataValidation type="list" allowBlank="1" showInputMessage="1" showErrorMessage="1" sqref="M978:S978 M972:S972" xr:uid="{B4E9414F-0B42-408E-897D-4F6B7C7A4B2A}">
      <formula1>"1該当あり⇒下欄に入力,2該当なし"</formula1>
    </dataValidation>
    <dataValidation type="list" allowBlank="1" showInputMessage="1" showErrorMessage="1" sqref="I974:J974 I715:K715 I980:J980 I717:K717" xr:uid="{E3CB2D24-8E61-4645-9CC2-D5F198B9C065}">
      <formula1>"1一致,2不一致"</formula1>
    </dataValidation>
    <dataValidation type="list" allowBlank="1" showInputMessage="1" showErrorMessage="1" sqref="K841:M842 K831:M832 K836:M837 H1348:K1348 L1358:O1358 J1352:M1352" xr:uid="{D476C75D-7480-4367-9620-C5B0E5A246AA}">
      <formula1>"1実施している,2実施していない"</formula1>
    </dataValidation>
    <dataValidation type="list" allowBlank="1" showInputMessage="1" showErrorMessage="1" sqref="O818" xr:uid="{8F3AAD90-C9E9-467E-A099-A78FA8060D63}">
      <formula1>"1加入している,2加入していない,3該当なし"</formula1>
    </dataValidation>
    <dataValidation type="list" allowBlank="1" showInputMessage="1" showErrorMessage="1" sqref="J739:R739" xr:uid="{25A18952-7375-4E10-8C92-5C2D2E94EE51}">
      <formula1>"1交付している⇒下のマスに入力,2交付していない,3該当する職員がいない"</formula1>
    </dataValidation>
    <dataValidation type="list" allowBlank="1" showInputMessage="1" showErrorMessage="1" sqref="J322:Q322" xr:uid="{10803D18-5403-43F6-8086-FDFFCBAAFB1E}">
      <formula1>"1大臣所轄法人等であるため,2大臣所轄法人等ではないが、任意に設置したため"</formula1>
    </dataValidation>
    <dataValidation type="list" allowBlank="1" showInputMessage="1" showErrorMessage="1" sqref="Q980:S980 Q974:S974 I714:K714 I716:K716" xr:uid="{67641FA1-4DF5-4AB5-80F7-34031CCC010F}">
      <formula1>"1整合,2不整合"</formula1>
    </dataValidation>
    <dataValidation type="list" allowBlank="1" showInputMessage="1" showErrorMessage="1" sqref="H1403:L1403" xr:uid="{ECC1C649-21B0-48E6-8BB8-7BD997C06FEC}">
      <formula1>"1常備されている,2常備されていない"</formula1>
    </dataValidation>
    <dataValidation type="list" allowBlank="1" showInputMessage="1" showErrorMessage="1" sqref="H1146:K1146 H1187:K1187" xr:uid="{A42A260D-CFE4-4576-83BE-A2FB7B4AD320}">
      <formula1>"1講じている,2講じていない"</formula1>
    </dataValidation>
    <dataValidation type="list" allowBlank="1" showInputMessage="1" showErrorMessage="1" sqref="J1368 J359 Q359 J362 Q361:Q362 H1447 J659 N878 T1223 N1237:N1238 T1258 G1429 H1432 G1444 Q373 J371 J368 J365 Q364:Q365 Q367:Q368 N874 N876 Q370:Q371 D433:D437 H93:H94" xr:uid="{91D13078-DA2D-4E51-A1D9-6D3A3A5F23A0}">
      <formula1>"令和,平成,昭和"</formula1>
    </dataValidation>
    <dataValidation type="list" allowBlank="1" showInputMessage="1" showErrorMessage="1" sqref="G864:J864" xr:uid="{EC1D0CEE-BCBC-42A7-A197-2B718CEF99F4}">
      <formula1>"1全て登記済み,2一部（全て）未登記,3該当なし"</formula1>
    </dataValidation>
    <dataValidation type="list" allowBlank="1" showInputMessage="1" showErrorMessage="1" sqref="J319:L319" xr:uid="{28688B8C-3AD4-4DB6-8765-53C19746B97C}">
      <formula1>"1設置している⇒下記に理由を入力,2設置していない"</formula1>
    </dataValidation>
    <dataValidation type="list" allowBlank="1" showInputMessage="1" showErrorMessage="1" sqref="J396:L396" xr:uid="{5ECAA5D1-037C-4E6E-8CF8-5C09DD9A14C8}">
      <formula1>"1適（漏れなし）,2否（漏れ有）,3該当なし"</formula1>
    </dataValidation>
    <dataValidation type="list" allowBlank="1" showInputMessage="1" showErrorMessage="1" sqref="W114:X123" xr:uid="{DD62789A-37F0-478F-B421-7011E2458EAE}">
      <formula1>"1有,2無"</formula1>
    </dataValidation>
    <dataValidation type="list" allowBlank="1" showInputMessage="1" showErrorMessage="1" sqref="G135:M135 G142:M142" xr:uid="{DFC1258B-ED44-4B14-A140-CD72BF943AE0}">
      <formula1>"1設置している⇒下表に入力,2設置していない"</formula1>
    </dataValidation>
    <dataValidation type="list" allowBlank="1" showInputMessage="1" showErrorMessage="1" sqref="J150:K150" xr:uid="{F3FCB1CD-6EB6-45D2-BF03-FD84852A95AC}">
      <formula1>"1提出した⇒下のマスに入力,2提出していない"</formula1>
    </dataValidation>
    <dataValidation type="list" allowBlank="1" showInputMessage="1" showErrorMessage="1" sqref="O396:P396" xr:uid="{D96BF39E-36E6-4A29-B99F-0545303B0C9A}">
      <formula1>"1適,2否"</formula1>
    </dataValidation>
    <dataValidation type="list" allowBlank="1" showInputMessage="1" showErrorMessage="1" sqref="I1265:P1265" xr:uid="{6C2D2453-85AC-4CEE-A06D-D797C689EB47}">
      <formula1>"1上水道（直結給水）,2上水道（貯水槽経由）⇒別紙４を作成,3井戸水等⇒別紙５を作成"</formula1>
    </dataValidation>
    <dataValidation type="list" allowBlank="1" showInputMessage="1" showErrorMessage="1" sqref="I1270:P1270" xr:uid="{C79F85C8-63F9-40CB-A9DA-AC7369059387}">
      <formula1>"1利用している⇒別紙６を作成,2利用していない"</formula1>
    </dataValidation>
    <dataValidation type="list" allowBlank="1" showInputMessage="1" showErrorMessage="1" sqref="I1275:P1275" xr:uid="{2DB716D3-85AE-467E-A186-33D16FBD56D2}">
      <formula1>"1放流式水洗便所,2浄化槽式水洗便所⇒別紙７を作成,3くみ取り式便所"</formula1>
    </dataValidation>
    <dataValidation type="list" allowBlank="1" showInputMessage="1" showErrorMessage="1" sqref="R334:R339" xr:uid="{604B7D65-2D16-4E70-BEA7-585E00872F63}">
      <formula1>"1記載有,2記載無,3非該当（開催予定）"</formula1>
    </dataValidation>
    <dataValidation type="list" allowBlank="1" showInputMessage="1" showErrorMessage="1" sqref="N667:O667" xr:uid="{CF4EAC37-B358-483C-BC19-4702608A55D1}">
      <formula1>"1作成有⇒下に入力,2作成なし"</formula1>
    </dataValidation>
    <dataValidation type="list" allowBlank="1" showInputMessage="1" showErrorMessage="1" sqref="K869:O869" xr:uid="{363993B0-1D0D-459C-B92E-1EC7B880DA57}">
      <formula1>"1設定有⇒下の明細に入力,2設定なし"</formula1>
    </dataValidation>
    <dataValidation type="list" allowBlank="1" showInputMessage="1" showErrorMessage="1" sqref="I883:J883" xr:uid="{5E6305DA-1A11-43C1-8377-43FB0F4580C0}">
      <formula1>"1有⇒下の明細に入力,2変更なし"</formula1>
    </dataValidation>
    <dataValidation type="list" allowBlank="1" showInputMessage="1" showErrorMessage="1" sqref="I1283:R1283" xr:uid="{EDAAD9D8-FF9F-4D49-82E0-5037D35C6734}">
      <formula1>"1設置していない,2常設（通年利用）⇒下記①に入力,3常設（下記期間利用）⇒下記①②に入力"</formula1>
    </dataValidation>
    <dataValidation type="list" allowBlank="1" showInputMessage="1" showErrorMessage="1" sqref="H1303:K1308" xr:uid="{9BFB4AA2-3298-4001-B017-5CDB2C8083BE}">
      <formula1>"1実施（右欄に入力）,2未実施"</formula1>
    </dataValidation>
    <dataValidation type="list" allowBlank="1" showInputMessage="1" showErrorMessage="1" sqref="J657:Q657" xr:uid="{54C14BFD-1357-42A8-AC85-E73DF84899AB}">
      <formula1>"1作成有⇒下の届出有無と周知方法に入力,2作成なし"</formula1>
    </dataValidation>
    <dataValidation type="list" allowBlank="1" showInputMessage="1" showErrorMessage="1" sqref="M401:R401" xr:uid="{41B4E924-AC20-4404-95F8-6B14F8DDFEC5}">
      <formula1>"1有⇒下の２マスに入力,2なし"</formula1>
    </dataValidation>
    <dataValidation type="list" allowBlank="1" showInputMessage="1" showErrorMessage="1" sqref="J151:N151" xr:uid="{11ECF3C7-6FA1-4F92-8DA1-428F5583D676}">
      <formula1>"1過半数の同意有,2過半数の同意なし"</formula1>
    </dataValidation>
    <dataValidation type="list" allowBlank="1" showInputMessage="1" showErrorMessage="1" sqref="U161:V168 T691:V694 H396:I396 M396:N396 W1315:X1326 F914:N915 S746:T758 Q1119:R1120 J1123:K1124 M348:S348 D944:G944 L944:N944 D949:E949 K986:L988 G1087:H1088 M1105:T1105 M1108:T1108 M1111:R1111 Q1154:R1154 J1158:K1158 M479:P486 M492:P497 W1012:X1039 L433:L437 N433:N437 L903:M910 R903:S910 I892:J896" xr:uid="{FEF36578-3BBA-4F2D-8C77-B921C5A6B79D}">
      <formula1>"1有,2なし"</formula1>
    </dataValidation>
    <dataValidation type="list" allowBlank="1" showInputMessage="1" showErrorMessage="1" sqref="K282:Y284 K227:Y229 K266:Y268 K242:Y244 N903:Q910 K892:M896" xr:uid="{7E0FE9EF-CB01-4564-AB73-E573CF82D98D}">
      <formula1>"1記載有,2記載なし"</formula1>
    </dataValidation>
    <dataValidation type="list" allowBlank="1" showInputMessage="1" showErrorMessage="1" sqref="K230:Y230 K245:Y245 K269:Y269 K285:Y285" xr:uid="{A4A7A188-1EAA-4F12-85B6-C8F4ADD6CBAD}">
      <formula1>"1記載有,2記載なし,3非該当（利害関係人含まれない）"</formula1>
    </dataValidation>
    <dataValidation type="list" allowBlank="1" showInputMessage="1" showErrorMessage="1" sqref="I354:L354 G430:L430 H441:M441" xr:uid="{CC77748D-8215-482A-8C40-77D79117C055}">
      <formula1>"1有⇒下表に入力,2なし"</formula1>
    </dataValidation>
    <dataValidation type="list" allowBlank="1" showInputMessage="1" showErrorMessage="1" sqref="X359 X362 X371 X368 X365" xr:uid="{D3DEC6E1-0E51-463C-A99F-3CEAB92DF31D}">
      <formula1>"1注記有,2注記なし"</formula1>
    </dataValidation>
    <dataValidation type="list" allowBlank="1" showInputMessage="1" showErrorMessage="1" sqref="G382:I382 I709:K710 I733:K733 G974:H974 G980:H980" xr:uid="{F088A072-E789-4667-B468-15891A4C1F68}">
      <formula1>"1作成有,2作成なし"</formula1>
    </dataValidation>
    <dataValidation type="list" allowBlank="1" showInputMessage="1" showErrorMessage="1" sqref="J382:L382" xr:uid="{2730E395-DD30-4571-AE50-B8ABDDAEE803}">
      <formula1>"1報酬有,2報酬なし"</formula1>
    </dataValidation>
    <dataValidation type="list" allowBlank="1" showInputMessage="1" showErrorMessage="1" sqref="P424" xr:uid="{8C676EDD-83B6-4792-83F2-687669EF2626}">
      <formula1>"1規程有,2規程なし"</formula1>
    </dataValidation>
    <dataValidation type="list" allowBlank="1" showInputMessage="1" showErrorMessage="1" sqref="P425" xr:uid="{873A24B9-F63E-4CE0-B238-DCAB3D5E811E}">
      <formula1>"1承認有,2承認なし"</formula1>
    </dataValidation>
    <dataValidation type="list" allowBlank="1" showInputMessage="1" showErrorMessage="1" sqref="G545:I547" xr:uid="{039B32A2-4A98-41D7-A88B-9434BB6ADCFD}">
      <formula1>"1実施有,2実施なし"</formula1>
    </dataValidation>
    <dataValidation type="list" allowBlank="1" showInputMessage="1" showErrorMessage="1" sqref="J545:L547" xr:uid="{6F22AFA2-F4C6-440B-8C50-C236DDDE65E4}">
      <formula1>"1公表有,2公表なし"</formula1>
    </dataValidation>
    <dataValidation type="list" allowBlank="1" showInputMessage="1" showErrorMessage="1" sqref="I721:K721" xr:uid="{8F0A91C8-1BD7-45A2-8274-81EB8743B23D}">
      <formula1>"1規定している,2規定していない"</formula1>
    </dataValidation>
    <dataValidation type="list" allowBlank="1" showInputMessage="1" showErrorMessage="1" sqref="D938:H938" xr:uid="{DBA153C4-4DC5-46F0-B3F4-346BB1DBED2B}">
      <formula1>"1現金出納簿有,2現金出納簿なし,3仕訳伝票で代替"</formula1>
    </dataValidation>
    <dataValidation type="list" allowBlank="1" showInputMessage="1" showErrorMessage="1" sqref="K980:P980 K974:P974" xr:uid="{56A6FD1C-FE8C-4BCA-A1C1-1F9B0EC3DAAF}">
      <formula1>"1記入有,2記入なし"</formula1>
    </dataValidation>
    <dataValidation type="list" allowBlank="1" showInputMessage="1" showErrorMessage="1" sqref="G986:J988" xr:uid="{B3287451-F72E-4A97-A1CE-50441E815CF2}">
      <formula1>"1有⇒右の２マスに入力,2受入なし"</formula1>
    </dataValidation>
    <dataValidation type="list" allowBlank="1" showInputMessage="1" showErrorMessage="1" sqref="M1162:O1176 M1131:O1139" xr:uid="{A6F2452F-1F61-4D81-96A4-EEC0976EEE2C}">
      <formula1>"1記録有,2記録なし"</formula1>
    </dataValidation>
    <dataValidation type="list" allowBlank="1" showInputMessage="1" showErrorMessage="1" sqref="O1373:Q1374" xr:uid="{1E606D49-DD73-4862-A2B6-7585B4A2E922}">
      <formula1>"1有⇒右と下欄に入力,2なし"</formula1>
    </dataValidation>
    <dataValidation type="list" allowBlank="1" showInputMessage="1" showErrorMessage="1" sqref="J740:R740" xr:uid="{EC97C68C-D3E6-4B6D-9307-9B9F9B704406}">
      <formula1>"1雇用契約書,2雇用通知書（辞令を含む）,3労働条件通知書等労働条件のわかるもの,4賃金規程,5その他⇒下のマスに入力"</formula1>
    </dataValidation>
    <dataValidation type="list" allowBlank="1" showInputMessage="1" showErrorMessage="1" sqref="Q1292:R1296 Q1298:R1298 P1303:Q1308" xr:uid="{AB687275-74FD-4CFE-842E-DC6302CA3C7B}">
      <formula1>"1記録なし,2点検表,3日誌"</formula1>
    </dataValidation>
    <dataValidation type="list" allowBlank="1" showInputMessage="1" showErrorMessage="1" sqref="Q18:R19" xr:uid="{52E5E746-7C2B-4C97-B7EB-7C4A305ECD8F}">
      <formula1>"昭和,平成,令和"</formula1>
    </dataValidation>
    <dataValidation type="list" allowBlank="1" showInputMessage="1" showErrorMessage="1" sqref="M487:P487 M498:P498" xr:uid="{FAECC9DA-4B27-4372-9944-BDC10A01E789}">
      <formula1>"1有,2なし,3該当なし"</formula1>
    </dataValidation>
    <dataValidation type="list" allowBlank="1" showInputMessage="1" showErrorMessage="1" sqref="I516:P516" xr:uid="{059C7A2F-7E3D-4ADE-961B-608D4B8794D6}">
      <formula1>"1_全て４０人以下,2_４１人以上の学級がある⇒下表に入力"</formula1>
    </dataValidation>
    <dataValidation type="list" allowBlank="1" showInputMessage="1" showErrorMessage="1" sqref="I526:P526" xr:uid="{CCECC23F-C4A9-4023-884D-3DC7C0D5ABCB}">
      <formula1>"1_全て２０人以下,2_２１人以上の学級がある⇒下表に入力"</formula1>
    </dataValidation>
    <dataValidation type="list" allowBlank="1" showInputMessage="1" showErrorMessage="1" sqref="I539:O539" xr:uid="{5647AC1C-210C-4D55-949E-B812BB77CF49}">
      <formula1>"1整合している,2整合していない⇒下のマスに入力"</formula1>
    </dataValidation>
    <dataValidation type="list" allowBlank="1" showInputMessage="1" showErrorMessage="1" sqref="M545:Q547" xr:uid="{726CAA08-0487-4CD2-8062-6664F7D4800C}">
      <formula1>"1書面配布,2掲示,3インターネット,4その他"</formula1>
    </dataValidation>
    <dataValidation type="list" allowBlank="1" showInputMessage="1" showErrorMessage="1" sqref="L554:T554" xr:uid="{37DA5B34-03FC-450D-A565-D4D0A23B3CC4}">
      <formula1>"1資格などの養成施設の指定なし,2資格などの養成施設の指定あり⇒下表に入力"</formula1>
    </dataValidation>
    <dataValidation type="list" allowBlank="1" showInputMessage="1" showErrorMessage="1" sqref="U557:X572" xr:uid="{4B73571F-069A-4138-9009-0236555B209A}">
      <formula1>"1適性である,2適正でない"</formula1>
    </dataValidation>
    <dataValidation type="list" allowBlank="1" showInputMessage="1" showErrorMessage="1" sqref="I299:O299" xr:uid="{60F81850-67E0-4996-9958-9BC32A5052D6}">
      <formula1>"1評議員会,2評議員会以外"</formula1>
    </dataValidation>
    <dataValidation type="list" allowBlank="1" showInputMessage="1" showErrorMessage="1" sqref="I644:M644" xr:uid="{57B872DD-81FD-4E1C-AA61-09F86A162898}">
      <formula1>"1常勤,2非常勤⇒下に入力"</formula1>
    </dataValidation>
    <dataValidation type="list" allowBlank="1" showInputMessage="1" showErrorMessage="1" sqref="M650:T650" xr:uid="{32A8FAD3-8355-400E-B251-753E7D302618}">
      <formula1>"1全教員が有している,2有していない者がいる⇒下に氏名を入力"</formula1>
    </dataValidation>
    <dataValidation type="list" allowBlank="1" showInputMessage="1" showErrorMessage="1" sqref="K1097:N1097" xr:uid="{FAFE169B-5DD1-4251-B40C-BF04BE3C3D3C}">
      <formula1>"1置いている,2置いていない"</formula1>
    </dataValidation>
    <dataValidation type="list" allowBlank="1" showInputMessage="1" showErrorMessage="1" sqref="I1284:T1284" xr:uid="{8FA936D7-0094-4FA1-AE4F-F61C066B6957}">
      <formula1>"1飲料水に供していない井戸水等を利用⇒「別紙５（イ）」を作成,2飲料水に供していない井戸水等を利用していない"</formula1>
    </dataValidation>
    <dataValidation type="list" allowBlank="1" showInputMessage="1" showErrorMessage="1" sqref="I1297:P1297" xr:uid="{C4E6B129-9F22-40B2-AFFB-1CD4D4EDFBF7}">
      <formula1>"1実施している（下欄に入力）,2黒板なし,3実施していない"</formula1>
    </dataValidation>
    <dataValidation type="list" allowBlank="1" showInputMessage="1" showErrorMessage="1" sqref="I1342:S1342" xr:uid="{A6A82DDB-55E5-4D62-A673-6E67256EBECE}">
      <formula1>"1管轄の警察署に届出済み,2選任しているが管轄の警察署には届け出ていない,3選任していない,4選任対象外（使用する自動車は乗車定員10人以下）⇒下のマスに入力"</formula1>
    </dataValidation>
    <dataValidation type="list" allowBlank="1" showInputMessage="1" showErrorMessage="1" sqref="D1403:G1403" xr:uid="{C7DDB6A2-DB0C-43E5-B534-A21C9C71D16E}">
      <formula1>"1保健室あり,2未設置"</formula1>
    </dataValidation>
    <dataValidation type="list" allowBlank="1" showInputMessage="1" showErrorMessage="1" sqref="I1453:N1453" xr:uid="{B4FB6D33-48D6-407C-A325-FC8B24117A58}">
      <formula1>"1策定済,2未策定⇒下欄に理由を入力"</formula1>
    </dataValidation>
    <dataValidation type="list" allowBlank="1" showInputMessage="1" showErrorMessage="1" sqref="G1442:L1442" xr:uid="{BDEFB1C4-E3AF-43AF-B3DB-B0998D792AFE}">
      <formula1>"1実施済⇒⑥に入力,2未実施⇒⑦と「ウ」に入力"</formula1>
    </dataValidation>
    <dataValidation type="list" allowBlank="1" showInputMessage="1" showErrorMessage="1" sqref="H1431:K1431" xr:uid="{DAE7CF30-C5B3-4130-80AE-325DDD3954E8}">
      <formula1>"1有⇒④に入力,2なし⇒下欄に理由を入力"</formula1>
    </dataValidation>
    <dataValidation type="list" allowBlank="1" showInputMessage="1" showErrorMessage="1" sqref="G1427:K1427" xr:uid="{9A1469E9-BD51-4DB4-88EC-5011D7931012}">
      <formula1>"1実施済⇒②に入力,2未実施⇒③に入力"</formula1>
    </dataValidation>
    <dataValidation type="list" allowBlank="1" showInputMessage="1" showErrorMessage="1" sqref="I1422:T1422" xr:uid="{2DC9C501-231C-4AC3-8E83-7B34A7D13E50}">
      <formula1>"1昭和５６年６月１日以降に建築確認を受けた校舎のみである,2昭和５６年５月３１日以前に建築確認を受けた校舎がある　　　⇒下記「調査項目」（赤点線枠内）に入力"</formula1>
    </dataValidation>
    <dataValidation type="list" allowBlank="1" showInputMessage="1" showErrorMessage="1" sqref="U3:W3" xr:uid="{4BC986FE-25E0-4F84-8E9A-702F953FBDFF}">
      <formula1>"実　地,書　面"</formula1>
    </dataValidation>
    <dataValidation type="list" allowBlank="1" showInputMessage="1" showErrorMessage="1" sqref="H1394:R1394" xr:uid="{7EEDA4D1-8021-4B27-9C11-7592BD6F6ABA}">
      <formula1>"1実施していない,2給食会社等の給食を利用⇒下欄に入力,3給食設備を有し自校給食を行っている⇒「別紙８」に入力"</formula1>
    </dataValidation>
    <dataValidation type="list" allowBlank="1" showInputMessage="1" showErrorMessage="1" sqref="M403:N403" xr:uid="{6D8DC73E-031C-4802-BCFC-D7442D431DC0}">
      <formula1>"1ある⇒下のマスに入力してください,2ない,3検討中"</formula1>
    </dataValidation>
    <dataValidation type="list" allowBlank="1" showInputMessage="1" showErrorMessage="1" sqref="J1220:P1220" xr:uid="{907AE2C4-AE5F-49F5-9339-6D59EC83993A}">
      <formula1>"1有⇒下記２種の検査が必要・下表に入力,2なし⇒下表の入力不要"</formula1>
    </dataValidation>
    <dataValidation type="list" allowBlank="1" showInputMessage="1" showErrorMessage="1" sqref="J1226:P1226" xr:uid="{12979011-D466-4156-969B-0809D7255958}">
      <formula1>"1有⇒検査2種必要・下表に入力,2なし⇒下表の入力不要"</formula1>
    </dataValidation>
    <dataValidation type="list" allowBlank="1" showInputMessage="1" showErrorMessage="1" sqref="I700:M700" xr:uid="{4FBF9561-E91F-40FB-BC98-7AA7E848D59D}">
      <formula1>"1実施している,2実施していない,3令和４年度以降事例なし"</formula1>
    </dataValidation>
    <dataValidation type="list" allowBlank="1" showInputMessage="1" showErrorMessage="1" sqref="G205:J205" xr:uid="{FAE79211-3662-4817-B8CF-4108726085C5}">
      <formula1>"1 設置義務がある,2 設置義務がない"</formula1>
    </dataValidation>
    <dataValidation type="list" allowBlank="1" showInputMessage="1" showErrorMessage="1" sqref="I303:O303" xr:uid="{6C3EE77C-632B-4042-99F6-B4E9D6048CB4}">
      <formula1>"1聴取した⇒下に日付を入力,2聴取しなかった"</formula1>
    </dataValidation>
    <dataValidation type="list" allowBlank="1" showInputMessage="1" showErrorMessage="1" sqref="I418:S418" xr:uid="{BF98E5AB-8E65-4516-93B5-28D0A38BBCB2}">
      <formula1>"1保有している（元本保証有）⇒別紙３作成,2保有している（元本保証なし）⇒別紙３作成＆（８）入力,3保有していない"</formula1>
    </dataValidation>
    <dataValidation type="list" allowBlank="1" showInputMessage="1" showErrorMessage="1" sqref="J658:Q658" xr:uid="{D4A2A35A-7E78-4EE7-B6AC-07228EBEFAED}">
      <formula1>"1届出有⇒下の届出日に入力,2届出なし,3届出義務なし"</formula1>
    </dataValidation>
    <dataValidation type="list" allowBlank="1" showInputMessage="1" showErrorMessage="1" sqref="J660:Q660" xr:uid="{E2771DF9-30A9-4BFD-A2A0-A2A977B4F4F0}">
      <formula1>"1交付,2掲示・備え付け⇒下に備付場所を入力,3その他⇒下に詳細を入力"</formula1>
    </dataValidation>
    <dataValidation type="list" allowBlank="1" showInputMessage="1" showErrorMessage="1" sqref="H1333:M1333" xr:uid="{B4F52C00-DC55-430C-8A5D-72B2581F43E9}">
      <formula1>"1実施（点検表で記録）,2実施（日誌で記録）,3実施（点検表と日誌で記録）,4実施（記録なし）,5未実施"</formula1>
    </dataValidation>
    <dataValidation type="list" allowBlank="1" showInputMessage="1" showErrorMessage="1" sqref="M1339:X1339" xr:uid="{04A810F9-E9FD-4731-861A-40A57ECCC15A}">
      <formula1>"1使用していない,2運行全般について包括的に外部業者に委託している⇒「オ」に入力,3自ら使用している⇒「イ、ウ、エ、オ」に入力"</formula1>
    </dataValidation>
    <dataValidation type="list" allowBlank="1" showInputMessage="1" showErrorMessage="1" sqref="H1446:K1446" xr:uid="{AEA76200-C8D2-4A51-BC62-8AFB0367466F}">
      <formula1>"1有⇒⑧に入力,2なし⇒下欄に理由を入力"</formula1>
    </dataValidation>
    <dataValidation type="list" allowBlank="1" showInputMessage="1" showErrorMessage="1" sqref="K221:Y225 K236:Y240" xr:uid="{D7E2B318-3FBD-4400-A354-F223CD0A9AF0}">
      <formula1>"1予算・事業計画,2決算・事業報告,3理事長等による職務報告,4寄附行為の変更,5多額の借財,6重要な資産の処分及び譲受け,7学則の変更,8報酬等の支給基準の策定等,9評議員会日時・議題の設定,10役員等の選任（該当がある場合）"</formula1>
    </dataValidation>
    <dataValidation type="list" allowBlank="1" showInputMessage="1" showErrorMessage="1" sqref="K260:Y264 K276:Y280" xr:uid="{FA0B95F1-4A8A-468B-92A4-54BC3B37A918}">
      <formula1>"1予算・事業計画,2決算・事業報告,3寄附行為の変更,4多額の借財,5重要な資産の処分及び譲受け,6学則の変更,7監事等の選任,8評議員の選任（該当がある場合）,9報酬等の支給基準の策定等"</formula1>
    </dataValidation>
    <dataValidation type="list" allowBlank="1" showInputMessage="1" showErrorMessage="1" sqref="I313:W313" xr:uid="{739AEAFA-BF3C-46F7-A0C5-51C1205DFAFF}">
      <formula1>"1校長理事とその他の理事,2校長理事のみ,3その他の理事のみ"</formula1>
    </dataValidation>
    <dataValidation type="list" allowBlank="1" showInputMessage="1" showErrorMessage="1" sqref="K273:Y273 K257:Y257" xr:uid="{6BED652F-2728-4850-A635-AF6080826267}">
      <formula1>"1定時評議員会である,2定時評議員会ではない"</formula1>
    </dataValidation>
    <dataValidation type="list" allowBlank="1" showInputMessage="1" showErrorMessage="1" sqref="O1049:Q1058" xr:uid="{CAE3277A-5AAD-442B-98C3-9E26B24D2BC2}">
      <formula1>"1収納済み,2未収"</formula1>
    </dataValidation>
    <dataValidation type="list" allowBlank="1" showInputMessage="1" showErrorMessage="1" sqref="I201:R201" xr:uid="{4B8497A6-BE9E-4B6B-B649-711074B70DF8}">
      <formula1>"1私立学校法及び寄附行為の定めと合っている,2私立学校法及び寄附行為の定めと合っていない"</formula1>
    </dataValidation>
    <dataValidation imeMode="off" allowBlank="1" showInputMessage="1" showErrorMessage="1" sqref="S18:S19 U18:U19 W18:W19 J49 L49 N49 L84:L85 I90 K90 M90 I93:I94 K93:K94 M93:M94 J98:J99 L98:L99 N98:N99 J106:J108 J110 G114:G117 G122:G123 I114:I123 K114:K121 H137:H139 J138:J139 L138:L139 H144:H145 L145 J145 S156:S158 I161:I168 N176:O176 N180:O180 K205 M205 K219:Y220 K234:Y235 K258:Y259 K274:Y275 I296 J304 L304 N304 I312:W312 J326 L326 O333 G348 I348 K348 G389:H390 J389:L389 N390:P390 R389:T390 J412:M414 E433:G437 L444:O445 L449:O451 P458:R458 P460:R464 G504:V506 G510:R512 H520:O521 H530:O531 F535 H535 J535 K581:S618 G627:H628 J627:K628 M627:N628 P627:Q628 G631:H631 J631:K631 I645:I646 K659 M659 O659 I764:J764 P764 U764 I767:J767 I769:J770 L767:M767 L770:M770 P767:Q767 P770:Q770 T767:U767 T770:U770 N873:P873 O874:T874 N875:P875 O876:T876 N877:P877 O878:T878 J882 L882 N882 G917:G918 I917:J918 L917:M918 N938:Q938 O944:Q944 G959:I968 K959:M968 O959:Q968 G998:I1004 N1009:P1009 G1012:I1039 S1012:U1039 K1049:M1058 R1049:R1058 K1064:M1082 R1064:R1082 I1087:K1088 M1087:O1088 Q1087:S1088 S1119:S1120 F1123:H1124 L1123:L1124 S1154 F1158:H1158 L1158 D1191 F1191:H1191 I1285 K1285 M1285 O1285 I1292:I1296 K1292:K1296 M1292:M1296 O1292:O1296 I1298 K1298 M1298 O1298 N1315:N1326 P1315:P1326 S1315:S1326 U1315:U1326 K1368 M1368 O1368 G1381:G1386 I1381:I1386 M1409:N1413 P1409:Q1413 H1429 J1429 L1429 M1432 I1432 K1432 H1444 J1444 L1444 I1447 K1447 M1447" xr:uid="{CFC19AE9-98E0-483C-8194-014BA7574707}"/>
    <dataValidation type="whole" imeMode="off" operator="greaterThanOrEqual" allowBlank="1" showInputMessage="1" showErrorMessage="1" sqref="M114:O114 Q114:S114 N115 M116:O116 Q116:S116 N117 M120:O120 Q120:S120 N121 M122:O122 Q122:S122 N123 U117:U121 K161:M161 O161:Q161 L162 K163:M163 O163:Q163 L164 K167:M167 O167:Q167 L168 S163:S167 O205:Q205 K217:Y218 K232:Y233 K255:Y256 K271:Y272 I310:W311 O334:Q339 K359 M359 O359 R359 T359 V359 K362 M362 O362 R361:R362 T361:T362 V361:V362 K365 M365 O365 R364:R365 T364:T365 V364:V365 K368 M368 O368 R367:R368 T367:T368 V367:V368 K371 M371 O371 R370:R371 T370:T371 V370:V371 R373 T373 V373 F886:F887 H886:H887 J886:J887 L886:L887 N886:N887 P886:P887 G1105 I1105 K1105 G1108 I1108 K1108 G1111 I1111 K1111 F1119:F1120 H1119:H1120 J1119:J1120 F1154 H1154 J1154 G1216:R1218 G1223:R1224 U1223:W1223 G1229:R1230 G1237:L1239 O1237:Q1238 G1251:R1251 G1258:R1258 U1258:W1258 D1373:D1374 F1373:F1374 H1373:H1374" xr:uid="{2FEAE08B-44A1-4DF1-83A0-57CC3501E21C}">
      <formula1>0</formula1>
    </dataValidation>
  </dataValidations>
  <hyperlinks>
    <hyperlink ref="R1266:S1266" location="別紙4・5・6・7!B3" display="別紙４" xr:uid="{58751912-A148-4E0E-9EEC-E59136D48169}"/>
    <hyperlink ref="R1267:S1267" location="別紙4・5・6・7!B27" display="別紙５" xr:uid="{C100FBC8-8012-45FD-A6A1-8D9BFEBAC4FA}"/>
    <hyperlink ref="R1271:S1271" location="別紙4・5・6・7!B73" display="別紙６" xr:uid="{F55E949D-C999-4296-83DB-F80F1C40C24C}"/>
    <hyperlink ref="T1396:U1396" location="別紙8!B3" display="別紙８" xr:uid="{047598A2-FDB3-4F7D-8E9C-EAD1831C3F53}"/>
    <hyperlink ref="E194:J194" location="別紙１!B1" display="別紙１「役員・評議員名簿」" xr:uid="{340A396A-AB01-49A9-81CD-E53DFE00AF4E}"/>
    <hyperlink ref="E199:G199" location="別紙１参考!B1" display="別紙１参考" xr:uid="{ED2C8DCD-B3F7-4C93-A0F5-975575621A47}"/>
    <hyperlink ref="K408:L408" location="別紙2!A3" display="別紙２" xr:uid="{E76D569B-7C89-4965-8DCF-D446EEE55AE9}"/>
    <hyperlink ref="I420:J420" location="別紙3!A1" display="別紙３" xr:uid="{BFC410E2-5C3D-4C3F-A8BB-F44B264CAA26}"/>
    <hyperlink ref="R1276:S1276" location="別紙4・5・6・7!B100" display="別紙７" xr:uid="{220AFBC1-EE4A-4007-ADE8-E529DAAF0143}"/>
    <hyperlink ref="V1284:W1284" location="別紙4・5・6・7!B27" display="別紙５（イ）" xr:uid="{551EF645-1E7B-4548-9401-B194EE6500BB}"/>
    <hyperlink ref="O109:V109" r:id="rId1" display="私立学校法の改正に関する説明資料" xr:uid="{2C504431-DDF0-4642-8BDB-BA353FC11C37}"/>
    <hyperlink ref="T549:V549" location="参考!C38" display="学校教育法等" xr:uid="{11A5E3EF-CBF7-4F79-85B2-48FCD7C615FF}"/>
    <hyperlink ref="K551:X551" r:id="rId2" display="文部科学省「専修学校における学校評価ガイドライン（平成25年3月）" xr:uid="{42F96183-799F-4ABE-B66E-32111CD0F510}"/>
    <hyperlink ref="P847:R847" r:id="rId3" display="厚生労働省HP" xr:uid="{8951271D-C38D-454A-94E5-9AD7FBE5ABD1}"/>
    <hyperlink ref="T1099:X1099" location="参考!C52" display="学校保健安全法第３２条" xr:uid="{BABEEBD6-51F8-44D3-B9DB-7D6A2F41DDDF}"/>
    <hyperlink ref="T549:X549" location="参考!C3" display="学校教育法等【抜粋】" xr:uid="{C805BA3F-AC7E-4F6E-A562-D4B83DB29385}"/>
    <hyperlink ref="S1113:W1113" location="参考!C75" display="学校保健安全法等" xr:uid="{4F20C254-9A6D-46DD-9E02-3D680E66B272}"/>
    <hyperlink ref="S1113:X1113" location="参考!C40" display="学校保健安全法等【抜粋】" xr:uid="{7301F43D-22B2-4BCC-B17B-8A7F02A55BB1}"/>
    <hyperlink ref="S1148:W1148" location="参考!C116" display="学校保健安全法等" xr:uid="{04D4BC73-0785-4C2B-8156-F6E41E335787}"/>
    <hyperlink ref="S1148:X1148" location="参考!C78" display="学校保健安全法等【抜粋】" xr:uid="{2DC4ECC7-2035-46FF-8AC3-9A424784756C}"/>
    <hyperlink ref="T1201:X1201" location="参考!C154" display="学校保健安全法等【抜粋】" xr:uid="{7262DA2F-31AA-4B03-94AB-D397C805C1D6}"/>
    <hyperlink ref="T1209:X1209" location="参考!C214" display="学校保健安全法等【抜粋】" xr:uid="{76832A14-45B2-4B9D-87CD-57EE4AA31EC7}"/>
    <hyperlink ref="S1347:U1347" location="参考!C62" display="学校教育法等" xr:uid="{209729D6-8A65-40B3-9E2C-2AEEF7A07771}"/>
    <hyperlink ref="S1347:W1347" location="参考!C270" display="学校教育法等【抜粋】" xr:uid="{3CC25F46-643C-4277-B8C7-6498E935AA0B}"/>
    <hyperlink ref="S1347:X1347" location="参考!C312" display="学校保健安全法施行規則等【抜粋】" xr:uid="{7AAE783A-22CD-456C-85C5-98831E10F483}"/>
    <hyperlink ref="E1398:I1398" r:id="rId4" display="学校環境衛生管理マニュアル" xr:uid="{8C6ED309-CE11-4D86-AF6B-009FD6087884}"/>
    <hyperlink ref="T1310:X1310" location="参考!C250" display="学校保健安全法等【抜粋】" xr:uid="{68B60D85-CC21-40AF-8799-73F3493DFF1B}"/>
  </hyperlinks>
  <printOptions horizontalCentered="1"/>
  <pageMargins left="0.11811023622047245" right="0.11811023622047245" top="0.35433070866141736" bottom="0.35433070866141736" header="0.31496062992125984" footer="0.31496062992125984"/>
  <pageSetup paperSize="9" scale="91" fitToHeight="0" orientation="portrait" r:id="rId5"/>
  <headerFooter>
    <oddFooter>&amp;P ページ</oddFooter>
  </headerFooter>
  <rowBreaks count="33" manualBreakCount="33">
    <brk id="25" max="24" man="1"/>
    <brk id="44" max="24" man="1"/>
    <brk id="77" max="24" man="1"/>
    <brk id="130" max="24" man="1"/>
    <brk id="186" max="24" man="1"/>
    <brk id="210" max="24" man="1"/>
    <brk id="249" max="24" man="1"/>
    <brk id="289" max="24" man="1"/>
    <brk id="342" max="24" man="1"/>
    <brk id="397" max="24" man="1"/>
    <brk id="453" max="24" man="1"/>
    <brk id="472" max="24" man="1"/>
    <brk id="523" max="24" man="1"/>
    <brk id="573" max="24" man="1"/>
    <brk id="621" max="24" man="1"/>
    <brk id="653" max="24" man="1"/>
    <brk id="705" max="24" man="1"/>
    <brk id="825" max="24" man="1"/>
    <brk id="865" max="24" man="1"/>
    <brk id="918" max="24" man="1"/>
    <brk id="951" max="24" man="1"/>
    <brk id="992" max="24" man="1"/>
    <brk id="1043" max="24" man="1"/>
    <brk id="1091" max="24" man="1"/>
    <brk id="1113" max="24" man="1"/>
    <brk id="1149" max="24" man="1"/>
    <brk id="1201" max="24" man="1"/>
    <brk id="1245" max="24" man="1"/>
    <brk id="1286" max="24" man="1"/>
    <brk id="1334" max="24" man="1"/>
    <brk id="1390" max="24" man="1"/>
    <brk id="1415" max="24" man="1"/>
    <brk id="1498" max="24"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0A995F-CE8F-415C-9141-C003DD864E2E}">
  <sheetPr codeName="Sheet10"/>
  <dimension ref="B1:E344"/>
  <sheetViews>
    <sheetView showGridLines="0" view="pageBreakPreview" zoomScaleNormal="93" zoomScaleSheetLayoutView="100" workbookViewId="0">
      <selection activeCell="M38" sqref="M38"/>
    </sheetView>
  </sheetViews>
  <sheetFormatPr defaultRowHeight="13"/>
  <cols>
    <col min="1" max="1" width="2.453125" customWidth="1"/>
    <col min="2" max="2" width="1.7265625" customWidth="1"/>
    <col min="3" max="3" width="12.26953125" customWidth="1"/>
    <col min="4" max="4" width="116.90625" customWidth="1"/>
    <col min="5" max="5" width="1.7265625" customWidth="1"/>
    <col min="6" max="6" width="1.6328125" customWidth="1"/>
  </cols>
  <sheetData>
    <row r="1" spans="2:5" ht="11.15" customHeight="1" thickBot="1"/>
    <row r="2" spans="2:5" ht="5.5" customHeight="1">
      <c r="B2" s="59"/>
      <c r="C2" s="60"/>
      <c r="D2" s="60"/>
      <c r="E2" s="61"/>
    </row>
    <row r="3" spans="2:5" ht="14">
      <c r="B3" s="62"/>
      <c r="C3" s="6" t="s">
        <v>1406</v>
      </c>
      <c r="E3" s="63"/>
    </row>
    <row r="4" spans="2:5" ht="6.65" customHeight="1">
      <c r="B4" s="62"/>
      <c r="C4" s="6"/>
      <c r="E4" s="63"/>
    </row>
    <row r="5" spans="2:5" ht="14">
      <c r="B5" s="62"/>
      <c r="C5" s="6" t="s">
        <v>555</v>
      </c>
      <c r="E5" s="63"/>
    </row>
    <row r="6" spans="2:5" ht="32.15" customHeight="1">
      <c r="B6" s="62"/>
      <c r="C6" s="58" t="s">
        <v>556</v>
      </c>
      <c r="D6" s="43" t="s">
        <v>1083</v>
      </c>
      <c r="E6" s="63"/>
    </row>
    <row r="7" spans="2:5" ht="32.15" customHeight="1">
      <c r="B7" s="62"/>
      <c r="C7" s="58" t="s">
        <v>1164</v>
      </c>
      <c r="D7" s="43" t="s">
        <v>1229</v>
      </c>
      <c r="E7" s="63"/>
    </row>
    <row r="8" spans="2:5" ht="26.15" hidden="1" customHeight="1">
      <c r="B8" s="62"/>
      <c r="C8" s="58" t="s">
        <v>1084</v>
      </c>
      <c r="D8" s="101" t="s">
        <v>1273</v>
      </c>
      <c r="E8" s="63"/>
    </row>
    <row r="9" spans="2:5" ht="32.15" hidden="1" customHeight="1">
      <c r="B9" s="62"/>
      <c r="C9" s="58" t="s">
        <v>1085</v>
      </c>
      <c r="D9" s="101" t="s">
        <v>1274</v>
      </c>
      <c r="E9" s="63"/>
    </row>
    <row r="10" spans="2:5" ht="46" hidden="1" customHeight="1">
      <c r="B10" s="62"/>
      <c r="C10" s="58" t="s">
        <v>1230</v>
      </c>
      <c r="D10" s="43" t="s">
        <v>1231</v>
      </c>
      <c r="E10" s="63"/>
    </row>
    <row r="11" spans="2:5" ht="53.15" hidden="1" customHeight="1">
      <c r="B11" s="62"/>
      <c r="C11" s="58" t="s">
        <v>1232</v>
      </c>
      <c r="D11" s="43" t="s">
        <v>1233</v>
      </c>
      <c r="E11" s="63"/>
    </row>
    <row r="12" spans="2:5" ht="32.15" customHeight="1">
      <c r="B12" s="62"/>
      <c r="C12" s="58" t="s">
        <v>1234</v>
      </c>
      <c r="D12" s="43" t="s">
        <v>1235</v>
      </c>
      <c r="E12" s="63"/>
    </row>
    <row r="13" spans="2:5" ht="16" customHeight="1">
      <c r="B13" s="62"/>
      <c r="C13" s="56"/>
      <c r="D13" s="2"/>
      <c r="E13" s="63"/>
    </row>
    <row r="14" spans="2:5" ht="14">
      <c r="B14" s="62"/>
      <c r="C14" s="6" t="s">
        <v>553</v>
      </c>
      <c r="E14" s="63"/>
    </row>
    <row r="15" spans="2:5" ht="19" customHeight="1">
      <c r="B15" s="62"/>
      <c r="C15" s="28" t="s">
        <v>532</v>
      </c>
      <c r="D15" s="75" t="s">
        <v>1086</v>
      </c>
      <c r="E15" s="63"/>
    </row>
    <row r="16" spans="2:5" ht="19" customHeight="1">
      <c r="B16" s="62"/>
      <c r="C16" s="44">
        <v>2</v>
      </c>
      <c r="D16" s="76" t="s">
        <v>533</v>
      </c>
      <c r="E16" s="63"/>
    </row>
    <row r="17" spans="2:5" ht="33" customHeight="1">
      <c r="B17" s="62"/>
      <c r="C17" s="52" t="s">
        <v>534</v>
      </c>
      <c r="D17" s="43" t="s">
        <v>1087</v>
      </c>
      <c r="E17" s="63"/>
    </row>
    <row r="18" spans="2:5" ht="34" customHeight="1">
      <c r="B18" s="62"/>
      <c r="C18" s="52" t="s">
        <v>535</v>
      </c>
      <c r="D18" s="43" t="s">
        <v>536</v>
      </c>
      <c r="E18" s="63"/>
    </row>
    <row r="19" spans="2:5" ht="19" hidden="1" customHeight="1">
      <c r="B19" s="62"/>
      <c r="C19" s="42" t="s">
        <v>1088</v>
      </c>
      <c r="D19" s="101" t="s">
        <v>1275</v>
      </c>
      <c r="E19" s="63"/>
    </row>
    <row r="20" spans="2:5" ht="33.65" hidden="1" customHeight="1">
      <c r="B20" s="62"/>
      <c r="C20" s="52" t="s">
        <v>1089</v>
      </c>
      <c r="D20" s="101" t="s">
        <v>1276</v>
      </c>
      <c r="E20" s="63"/>
    </row>
    <row r="21" spans="2:5" ht="45.5" hidden="1" customHeight="1">
      <c r="B21" s="62"/>
      <c r="C21" s="58" t="s">
        <v>1236</v>
      </c>
      <c r="D21" s="43" t="s">
        <v>1237</v>
      </c>
      <c r="E21" s="63"/>
    </row>
    <row r="22" spans="2:5" ht="35.15" hidden="1" customHeight="1">
      <c r="B22" s="62"/>
      <c r="C22" s="58" t="s">
        <v>1238</v>
      </c>
      <c r="D22" s="43" t="s">
        <v>1239</v>
      </c>
      <c r="E22" s="63"/>
    </row>
    <row r="23" spans="2:5" ht="43.5" customHeight="1">
      <c r="B23" s="62"/>
      <c r="C23" s="58" t="s">
        <v>1240</v>
      </c>
      <c r="D23" s="43" t="s">
        <v>1241</v>
      </c>
      <c r="E23" s="63"/>
    </row>
    <row r="24" spans="2:5" ht="16.5" customHeight="1">
      <c r="B24" s="62"/>
      <c r="C24" s="51"/>
      <c r="D24" s="2"/>
      <c r="E24" s="63"/>
    </row>
    <row r="25" spans="2:5" ht="16.5" customHeight="1">
      <c r="B25" s="62"/>
      <c r="C25" s="6" t="s">
        <v>1242</v>
      </c>
      <c r="D25" s="2"/>
      <c r="E25" s="63"/>
    </row>
    <row r="26" spans="2:5" ht="16.5" customHeight="1">
      <c r="B26" s="62"/>
      <c r="C26" s="51" t="s">
        <v>554</v>
      </c>
      <c r="D26" s="68" t="s">
        <v>1254</v>
      </c>
      <c r="E26" s="63"/>
    </row>
    <row r="27" spans="2:5" ht="19.5" customHeight="1">
      <c r="B27" s="62"/>
      <c r="C27" s="55" t="s">
        <v>1243</v>
      </c>
      <c r="D27" s="34" t="s">
        <v>1244</v>
      </c>
      <c r="E27" s="63"/>
    </row>
    <row r="28" spans="2:5" ht="19.5" customHeight="1">
      <c r="B28" s="62"/>
      <c r="C28" s="54"/>
      <c r="D28" s="49" t="s">
        <v>1245</v>
      </c>
      <c r="E28" s="63"/>
    </row>
    <row r="29" spans="2:5" ht="18" customHeight="1">
      <c r="B29" s="62"/>
      <c r="C29" s="55" t="s">
        <v>1246</v>
      </c>
      <c r="D29" s="29" t="s">
        <v>1247</v>
      </c>
      <c r="E29" s="63"/>
    </row>
    <row r="30" spans="2:5" ht="26.5" customHeight="1">
      <c r="B30" s="62"/>
      <c r="C30" s="121"/>
      <c r="D30" s="111" t="s">
        <v>1248</v>
      </c>
      <c r="E30" s="63"/>
    </row>
    <row r="31" spans="2:5" ht="18" customHeight="1">
      <c r="B31" s="62"/>
      <c r="C31" s="54"/>
      <c r="D31" s="122" t="s">
        <v>1249</v>
      </c>
      <c r="E31" s="63"/>
    </row>
    <row r="32" spans="2:5" ht="18.649999999999999" customHeight="1">
      <c r="B32" s="62"/>
      <c r="C32" s="2532" t="s">
        <v>1250</v>
      </c>
      <c r="D32" s="1739"/>
      <c r="E32" s="63"/>
    </row>
    <row r="33" spans="2:5" ht="30" customHeight="1">
      <c r="B33" s="62"/>
      <c r="C33" s="53"/>
      <c r="D33" s="117" t="s">
        <v>1251</v>
      </c>
      <c r="E33" s="63"/>
    </row>
    <row r="34" spans="2:5" ht="58" customHeight="1">
      <c r="B34" s="62"/>
      <c r="C34" s="53"/>
      <c r="D34" s="111" t="s">
        <v>1252</v>
      </c>
      <c r="E34" s="63"/>
    </row>
    <row r="35" spans="2:5" ht="46.5" customHeight="1">
      <c r="B35" s="62"/>
      <c r="C35" s="54"/>
      <c r="D35" s="122" t="s">
        <v>1253</v>
      </c>
      <c r="E35" s="63"/>
    </row>
    <row r="36" spans="2:5" ht="23.15" customHeight="1">
      <c r="B36" s="62"/>
      <c r="C36" s="93" t="s">
        <v>1186</v>
      </c>
      <c r="D36" s="101" t="s">
        <v>1255</v>
      </c>
      <c r="E36" s="63"/>
    </row>
    <row r="37" spans="2:5" ht="5.15" customHeight="1" thickBot="1">
      <c r="B37" s="64"/>
      <c r="C37" s="65"/>
      <c r="D37" s="66"/>
      <c r="E37" s="67"/>
    </row>
    <row r="38" spans="2:5" ht="13.5" thickBot="1"/>
    <row r="39" spans="2:5" ht="4.5" customHeight="1">
      <c r="B39" s="59"/>
      <c r="C39" s="60"/>
      <c r="D39" s="60"/>
      <c r="E39" s="61"/>
    </row>
    <row r="40" spans="2:5" ht="14">
      <c r="B40" s="62"/>
      <c r="C40" s="6" t="s">
        <v>1095</v>
      </c>
      <c r="E40" s="63"/>
    </row>
    <row r="41" spans="2:5" ht="6.65" customHeight="1">
      <c r="B41" s="62"/>
      <c r="C41" s="6"/>
      <c r="E41" s="63"/>
    </row>
    <row r="42" spans="2:5" ht="14">
      <c r="B42" s="62"/>
      <c r="C42" s="6" t="s">
        <v>1096</v>
      </c>
      <c r="E42" s="63"/>
    </row>
    <row r="43" spans="2:5">
      <c r="B43" s="62"/>
      <c r="C43" t="s">
        <v>558</v>
      </c>
      <c r="E43" s="63"/>
    </row>
    <row r="44" spans="2:5" ht="17.149999999999999" customHeight="1">
      <c r="B44" s="62"/>
      <c r="C44" s="47" t="s">
        <v>559</v>
      </c>
      <c r="D44" s="34"/>
      <c r="E44" s="63"/>
    </row>
    <row r="45" spans="2:5" ht="32.15" customHeight="1">
      <c r="B45" s="62"/>
      <c r="C45" s="54" t="s">
        <v>560</v>
      </c>
      <c r="D45" s="43" t="s">
        <v>561</v>
      </c>
      <c r="E45" s="63"/>
    </row>
    <row r="46" spans="2:5">
      <c r="B46" s="62"/>
      <c r="C46" s="3" t="s">
        <v>562</v>
      </c>
      <c r="D46" s="4"/>
      <c r="E46" s="63"/>
    </row>
    <row r="47" spans="2:5" ht="42" customHeight="1">
      <c r="B47" s="62"/>
      <c r="C47" s="54" t="s">
        <v>563</v>
      </c>
      <c r="D47" s="43" t="s">
        <v>564</v>
      </c>
      <c r="E47" s="63"/>
    </row>
    <row r="48" spans="2:5" ht="16.5" customHeight="1">
      <c r="B48" s="62"/>
      <c r="C48" s="69" t="s">
        <v>1097</v>
      </c>
      <c r="D48" s="48"/>
      <c r="E48" s="63"/>
    </row>
    <row r="49" spans="2:5" ht="32.5" customHeight="1">
      <c r="B49" s="62"/>
      <c r="C49" s="53" t="s">
        <v>1098</v>
      </c>
      <c r="D49" s="71" t="s">
        <v>1099</v>
      </c>
      <c r="E49" s="63"/>
    </row>
    <row r="50" spans="2:5" ht="30.65" customHeight="1">
      <c r="B50" s="62"/>
      <c r="C50" s="53">
        <v>2</v>
      </c>
      <c r="D50" s="72" t="s">
        <v>1100</v>
      </c>
      <c r="E50" s="63"/>
    </row>
    <row r="51" spans="2:5" ht="16" customHeight="1">
      <c r="B51" s="62"/>
      <c r="C51" s="54"/>
      <c r="D51" s="73" t="s">
        <v>552</v>
      </c>
      <c r="E51" s="63"/>
    </row>
    <row r="52" spans="2:5" ht="16" customHeight="1">
      <c r="B52" s="62"/>
      <c r="C52" s="69" t="s">
        <v>1277</v>
      </c>
      <c r="D52" s="48"/>
      <c r="E52" s="63"/>
    </row>
    <row r="53" spans="2:5" ht="20.149999999999999" customHeight="1">
      <c r="B53" s="62"/>
      <c r="C53" s="53" t="s">
        <v>1278</v>
      </c>
      <c r="D53" s="129" t="s">
        <v>1279</v>
      </c>
      <c r="E53" s="63"/>
    </row>
    <row r="54" spans="2:5" ht="17.5" customHeight="1">
      <c r="B54" s="62"/>
      <c r="C54" s="53">
        <v>2</v>
      </c>
      <c r="D54" s="72" t="s">
        <v>1280</v>
      </c>
      <c r="E54" s="63"/>
    </row>
    <row r="55" spans="2:5" ht="29.15" customHeight="1">
      <c r="B55" s="62"/>
      <c r="C55" s="54">
        <v>3</v>
      </c>
      <c r="D55" s="73" t="s">
        <v>1281</v>
      </c>
      <c r="E55" s="63"/>
    </row>
    <row r="56" spans="2:5" ht="7" customHeight="1">
      <c r="B56" s="62"/>
      <c r="E56" s="63"/>
    </row>
    <row r="57" spans="2:5" ht="14">
      <c r="B57" s="62"/>
      <c r="C57" s="6" t="s">
        <v>1090</v>
      </c>
      <c r="E57" s="63"/>
    </row>
    <row r="58" spans="2:5">
      <c r="B58" s="62"/>
      <c r="C58" t="s">
        <v>1091</v>
      </c>
      <c r="E58" s="63"/>
    </row>
    <row r="59" spans="2:5">
      <c r="B59" s="62"/>
      <c r="C59" s="47" t="s">
        <v>1101</v>
      </c>
      <c r="D59" s="34"/>
      <c r="E59" s="63"/>
    </row>
    <row r="60" spans="2:5" ht="16" customHeight="1">
      <c r="B60" s="62"/>
      <c r="C60" s="3" t="s">
        <v>1102</v>
      </c>
      <c r="D60" s="75" t="s">
        <v>1103</v>
      </c>
      <c r="E60" s="63"/>
    </row>
    <row r="61" spans="2:5" ht="16" customHeight="1">
      <c r="B61" s="62"/>
      <c r="C61" s="127" t="s">
        <v>1104</v>
      </c>
      <c r="D61" s="126" t="s">
        <v>1296</v>
      </c>
      <c r="E61" s="63"/>
    </row>
    <row r="62" spans="2:5" ht="16" customHeight="1">
      <c r="B62" s="62"/>
      <c r="C62" s="127" t="s">
        <v>1105</v>
      </c>
      <c r="D62" s="124" t="s">
        <v>1106</v>
      </c>
      <c r="E62" s="63"/>
    </row>
    <row r="63" spans="2:5" ht="16" customHeight="1">
      <c r="B63" s="62"/>
      <c r="C63" s="127" t="s">
        <v>1121</v>
      </c>
      <c r="D63" s="124" t="s">
        <v>1288</v>
      </c>
      <c r="E63" s="63"/>
    </row>
    <row r="64" spans="2:5" ht="16" customHeight="1">
      <c r="B64" s="62"/>
      <c r="C64" s="127" t="s">
        <v>1123</v>
      </c>
      <c r="D64" s="124" t="s">
        <v>1289</v>
      </c>
      <c r="E64" s="63"/>
    </row>
    <row r="65" spans="2:5" ht="16" customHeight="1">
      <c r="B65" s="62"/>
      <c r="C65" s="127" t="s">
        <v>1125</v>
      </c>
      <c r="D65" s="124" t="s">
        <v>1290</v>
      </c>
      <c r="E65" s="63"/>
    </row>
    <row r="66" spans="2:5" ht="16" customHeight="1">
      <c r="B66" s="62"/>
      <c r="C66" s="127" t="s">
        <v>1127</v>
      </c>
      <c r="D66" s="124" t="s">
        <v>1291</v>
      </c>
      <c r="E66" s="63"/>
    </row>
    <row r="67" spans="2:5" ht="16" customHeight="1">
      <c r="B67" s="62"/>
      <c r="C67" s="127" t="s">
        <v>1129</v>
      </c>
      <c r="D67" s="124" t="s">
        <v>1292</v>
      </c>
      <c r="E67" s="63"/>
    </row>
    <row r="68" spans="2:5" ht="16" customHeight="1">
      <c r="B68" s="62"/>
      <c r="C68" s="127" t="s">
        <v>1131</v>
      </c>
      <c r="D68" s="124" t="s">
        <v>1293</v>
      </c>
      <c r="E68" s="63"/>
    </row>
    <row r="69" spans="2:5" ht="16" customHeight="1">
      <c r="B69" s="62"/>
      <c r="C69" s="127" t="s">
        <v>1133</v>
      </c>
      <c r="D69" s="124" t="s">
        <v>1294</v>
      </c>
      <c r="E69" s="63"/>
    </row>
    <row r="70" spans="2:5" ht="16" customHeight="1">
      <c r="B70" s="62"/>
      <c r="C70" s="127" t="s">
        <v>1298</v>
      </c>
      <c r="D70" s="124" t="s">
        <v>1295</v>
      </c>
      <c r="E70" s="63"/>
    </row>
    <row r="71" spans="2:5" ht="16" customHeight="1">
      <c r="B71" s="62"/>
      <c r="C71" s="128">
        <v>2</v>
      </c>
      <c r="D71" s="125" t="s">
        <v>1297</v>
      </c>
      <c r="E71" s="63"/>
    </row>
    <row r="72" spans="2:5">
      <c r="B72" s="62"/>
      <c r="C72" s="47" t="s">
        <v>1283</v>
      </c>
      <c r="D72" s="34"/>
      <c r="E72" s="63"/>
    </row>
    <row r="73" spans="2:5" ht="92.15" hidden="1" customHeight="1">
      <c r="B73" s="62"/>
      <c r="C73" s="53" t="s">
        <v>1336</v>
      </c>
      <c r="D73" s="71" t="s">
        <v>1285</v>
      </c>
      <c r="E73" s="63"/>
    </row>
    <row r="74" spans="2:5" ht="19" customHeight="1">
      <c r="B74" s="62"/>
      <c r="C74" s="128" t="s">
        <v>1337</v>
      </c>
      <c r="D74" s="123" t="s">
        <v>1299</v>
      </c>
      <c r="E74" s="63"/>
    </row>
    <row r="75" spans="2:5" ht="5.5" customHeight="1" thickBot="1">
      <c r="B75" s="64"/>
      <c r="C75" s="50"/>
      <c r="D75" s="50"/>
      <c r="E75" s="67"/>
    </row>
    <row r="76" spans="2:5" ht="8.5" customHeight="1" thickBot="1">
      <c r="C76" s="51"/>
      <c r="D76" s="2"/>
    </row>
    <row r="77" spans="2:5" ht="5.5" customHeight="1">
      <c r="B77" s="59"/>
      <c r="C77" s="60"/>
      <c r="D77" s="60"/>
      <c r="E77" s="61"/>
    </row>
    <row r="78" spans="2:5" ht="14">
      <c r="B78" s="62"/>
      <c r="C78" s="6" t="s">
        <v>1107</v>
      </c>
      <c r="E78" s="63"/>
    </row>
    <row r="79" spans="2:5" ht="6.65" customHeight="1">
      <c r="B79" s="62"/>
      <c r="C79" s="6"/>
      <c r="E79" s="63"/>
    </row>
    <row r="80" spans="2:5" ht="14">
      <c r="B80" s="62"/>
      <c r="C80" s="6" t="s">
        <v>1096</v>
      </c>
      <c r="E80" s="63"/>
    </row>
    <row r="81" spans="2:5">
      <c r="B81" s="62"/>
      <c r="C81" t="s">
        <v>558</v>
      </c>
      <c r="E81" s="63"/>
    </row>
    <row r="82" spans="2:5" ht="16" customHeight="1">
      <c r="B82" s="62"/>
      <c r="C82" s="69" t="s">
        <v>1108</v>
      </c>
      <c r="D82" s="48"/>
      <c r="E82" s="63"/>
    </row>
    <row r="83" spans="2:5" ht="16" customHeight="1">
      <c r="B83" s="62"/>
      <c r="C83" s="53" t="s">
        <v>1109</v>
      </c>
      <c r="D83" s="46" t="s">
        <v>1110</v>
      </c>
      <c r="E83" s="63"/>
    </row>
    <row r="84" spans="2:5" ht="16" customHeight="1">
      <c r="B84" s="62"/>
      <c r="C84" s="53">
        <v>2</v>
      </c>
      <c r="D84" s="70" t="s">
        <v>1111</v>
      </c>
      <c r="E84" s="63"/>
    </row>
    <row r="85" spans="2:5" ht="30.65" customHeight="1">
      <c r="B85" s="62"/>
      <c r="C85" s="52" t="s">
        <v>1112</v>
      </c>
      <c r="D85" s="43" t="s">
        <v>1113</v>
      </c>
      <c r="E85" s="63"/>
    </row>
    <row r="86" spans="2:5" ht="15.65" customHeight="1">
      <c r="B86" s="62"/>
      <c r="C86" s="69" t="s">
        <v>1143</v>
      </c>
      <c r="D86" s="48"/>
      <c r="E86" s="63"/>
    </row>
    <row r="87" spans="2:5" ht="15.65" customHeight="1">
      <c r="B87" s="62"/>
      <c r="C87" s="53" t="s">
        <v>1144</v>
      </c>
      <c r="D87" s="43" t="s">
        <v>1145</v>
      </c>
      <c r="E87" s="63"/>
    </row>
    <row r="88" spans="2:5" ht="43" customHeight="1">
      <c r="B88" s="62"/>
      <c r="C88" s="54">
        <v>2</v>
      </c>
      <c r="D88" s="43" t="s">
        <v>1355</v>
      </c>
      <c r="E88" s="63"/>
    </row>
    <row r="89" spans="2:5" ht="16" customHeight="1">
      <c r="B89" s="62"/>
      <c r="C89" s="69" t="s">
        <v>1277</v>
      </c>
      <c r="D89" s="48"/>
      <c r="E89" s="63"/>
    </row>
    <row r="90" spans="2:5" ht="17.5" customHeight="1">
      <c r="B90" s="62"/>
      <c r="C90" s="53" t="s">
        <v>1278</v>
      </c>
      <c r="D90" s="71" t="s">
        <v>1279</v>
      </c>
      <c r="E90" s="63"/>
    </row>
    <row r="91" spans="2:5" ht="17.5" customHeight="1">
      <c r="B91" s="62"/>
      <c r="C91" s="53">
        <v>2</v>
      </c>
      <c r="D91" s="72" t="s">
        <v>1280</v>
      </c>
      <c r="E91" s="63"/>
    </row>
    <row r="92" spans="2:5" ht="30.65" customHeight="1">
      <c r="B92" s="62"/>
      <c r="C92" s="54">
        <v>3</v>
      </c>
      <c r="D92" s="98" t="s">
        <v>1286</v>
      </c>
      <c r="E92" s="63"/>
    </row>
    <row r="93" spans="2:5" ht="7" customHeight="1">
      <c r="B93" s="62"/>
      <c r="E93" s="63"/>
    </row>
    <row r="94" spans="2:5" ht="14">
      <c r="B94" s="62"/>
      <c r="C94" s="6" t="s">
        <v>1090</v>
      </c>
      <c r="E94" s="63"/>
    </row>
    <row r="95" spans="2:5">
      <c r="B95" s="62"/>
      <c r="C95" t="s">
        <v>1091</v>
      </c>
      <c r="E95" s="63"/>
    </row>
    <row r="96" spans="2:5">
      <c r="B96" s="62"/>
      <c r="C96" s="47" t="s">
        <v>1114</v>
      </c>
      <c r="D96" s="34"/>
      <c r="E96" s="63"/>
    </row>
    <row r="97" spans="2:5" ht="32.5" customHeight="1">
      <c r="B97" s="62"/>
      <c r="C97" s="54" t="s">
        <v>1115</v>
      </c>
      <c r="D97" s="101" t="s">
        <v>1116</v>
      </c>
      <c r="E97" s="63"/>
    </row>
    <row r="98" spans="2:5" ht="16.5" customHeight="1">
      <c r="B98" s="62"/>
      <c r="C98" s="69" t="s">
        <v>1149</v>
      </c>
      <c r="D98" s="131"/>
      <c r="E98" s="63"/>
    </row>
    <row r="99" spans="2:5" ht="16.5" customHeight="1">
      <c r="B99" s="62"/>
      <c r="C99" s="53" t="s">
        <v>1356</v>
      </c>
      <c r="D99" s="102" t="s">
        <v>1357</v>
      </c>
      <c r="E99" s="63"/>
    </row>
    <row r="100" spans="2:5" ht="16.5" customHeight="1">
      <c r="B100" s="62"/>
      <c r="C100" s="127" t="s">
        <v>1358</v>
      </c>
      <c r="D100" s="133" t="s">
        <v>1359</v>
      </c>
      <c r="E100" s="63"/>
    </row>
    <row r="101" spans="2:5" ht="16.5" customHeight="1">
      <c r="B101" s="62"/>
      <c r="C101" s="127" t="s">
        <v>1360</v>
      </c>
      <c r="D101" s="133" t="s">
        <v>1361</v>
      </c>
      <c r="E101" s="63"/>
    </row>
    <row r="102" spans="2:5" ht="16.5" customHeight="1">
      <c r="B102" s="62"/>
      <c r="C102" s="127" t="s">
        <v>1362</v>
      </c>
      <c r="D102" s="133" t="s">
        <v>1363</v>
      </c>
      <c r="E102" s="63"/>
    </row>
    <row r="103" spans="2:5" ht="16.5" customHeight="1">
      <c r="B103" s="62"/>
      <c r="C103" s="127" t="s">
        <v>1364</v>
      </c>
      <c r="D103" s="133" t="s">
        <v>1365</v>
      </c>
      <c r="E103" s="63"/>
    </row>
    <row r="104" spans="2:5" ht="16.5" customHeight="1">
      <c r="B104" s="62"/>
      <c r="C104" s="127" t="s">
        <v>1366</v>
      </c>
      <c r="D104" s="133" t="s">
        <v>1367</v>
      </c>
      <c r="E104" s="63"/>
    </row>
    <row r="105" spans="2:5" ht="16.5" customHeight="1">
      <c r="B105" s="62"/>
      <c r="C105" s="127" t="s">
        <v>1368</v>
      </c>
      <c r="D105" s="133" t="s">
        <v>1369</v>
      </c>
      <c r="E105" s="63"/>
    </row>
    <row r="106" spans="2:5" ht="16.5" customHeight="1">
      <c r="B106" s="62"/>
      <c r="C106" s="127" t="s">
        <v>1370</v>
      </c>
      <c r="D106" s="133" t="s">
        <v>1371</v>
      </c>
      <c r="E106" s="63"/>
    </row>
    <row r="107" spans="2:5" ht="16.5" customHeight="1">
      <c r="B107" s="62"/>
      <c r="C107" s="127" t="s">
        <v>1372</v>
      </c>
      <c r="D107" s="133" t="s">
        <v>1373</v>
      </c>
      <c r="E107" s="63"/>
    </row>
    <row r="108" spans="2:5" ht="16.5" customHeight="1">
      <c r="B108" s="62"/>
      <c r="C108" s="127" t="s">
        <v>1374</v>
      </c>
      <c r="D108" s="133" t="s">
        <v>1375</v>
      </c>
      <c r="E108" s="63"/>
    </row>
    <row r="109" spans="2:5" ht="16.5" customHeight="1">
      <c r="B109" s="62"/>
      <c r="C109" s="127" t="s">
        <v>1376</v>
      </c>
      <c r="D109" s="133" t="s">
        <v>1377</v>
      </c>
      <c r="E109" s="63"/>
    </row>
    <row r="110" spans="2:5" ht="16.5" customHeight="1">
      <c r="B110" s="62"/>
      <c r="C110" s="127" t="s">
        <v>1378</v>
      </c>
      <c r="D110" s="136" t="s">
        <v>1379</v>
      </c>
      <c r="E110" s="63"/>
    </row>
    <row r="111" spans="2:5" ht="16.5" customHeight="1">
      <c r="B111" s="62"/>
      <c r="C111" s="53">
        <v>2</v>
      </c>
      <c r="D111" s="101" t="s">
        <v>1380</v>
      </c>
      <c r="E111" s="63"/>
    </row>
    <row r="112" spans="2:5" ht="16.5" customHeight="1">
      <c r="B112" s="62"/>
      <c r="C112" s="53">
        <v>3</v>
      </c>
      <c r="D112" s="137" t="s">
        <v>1381</v>
      </c>
      <c r="E112" s="63"/>
    </row>
    <row r="113" spans="2:5" ht="41.15" customHeight="1">
      <c r="B113" s="62"/>
      <c r="C113" s="138">
        <v>4</v>
      </c>
      <c r="D113" s="98" t="s">
        <v>1394</v>
      </c>
      <c r="E113" s="63"/>
    </row>
    <row r="114" spans="2:5" ht="17.5" customHeight="1">
      <c r="B114" s="62"/>
      <c r="C114" s="69" t="s">
        <v>1382</v>
      </c>
      <c r="D114" s="131"/>
      <c r="E114" s="63"/>
    </row>
    <row r="115" spans="2:5" ht="44.15" customHeight="1">
      <c r="B115" s="62"/>
      <c r="C115" s="53" t="s">
        <v>1383</v>
      </c>
      <c r="D115" s="102" t="s">
        <v>1384</v>
      </c>
      <c r="E115" s="63"/>
    </row>
    <row r="116" spans="2:5" ht="56.5" customHeight="1">
      <c r="B116" s="62"/>
      <c r="C116" s="127">
        <v>6</v>
      </c>
      <c r="D116" s="133" t="s">
        <v>1391</v>
      </c>
      <c r="E116" s="63"/>
    </row>
    <row r="117" spans="2:5" ht="43" customHeight="1">
      <c r="B117" s="62"/>
      <c r="C117" s="138">
        <v>8</v>
      </c>
      <c r="D117" s="98" t="s">
        <v>1392</v>
      </c>
      <c r="E117" s="63"/>
    </row>
    <row r="118" spans="2:5" ht="15.65" customHeight="1">
      <c r="B118" s="62"/>
      <c r="C118" s="139" t="s">
        <v>1385</v>
      </c>
      <c r="D118" s="131"/>
      <c r="E118" s="63"/>
    </row>
    <row r="119" spans="2:5" ht="15.65" customHeight="1">
      <c r="B119" s="62"/>
      <c r="C119" s="53" t="s">
        <v>1386</v>
      </c>
      <c r="D119" s="101" t="s">
        <v>1387</v>
      </c>
      <c r="E119" s="63"/>
    </row>
    <row r="120" spans="2:5" ht="27" customHeight="1">
      <c r="B120" s="62"/>
      <c r="C120" s="127">
        <v>2</v>
      </c>
      <c r="D120" s="101" t="s">
        <v>1388</v>
      </c>
      <c r="E120" s="63"/>
    </row>
    <row r="121" spans="2:5" ht="27.65" customHeight="1">
      <c r="B121" s="62"/>
      <c r="C121" s="127">
        <v>3</v>
      </c>
      <c r="D121" s="101" t="s">
        <v>1389</v>
      </c>
      <c r="E121" s="63"/>
    </row>
    <row r="122" spans="2:5" ht="30.65" customHeight="1">
      <c r="B122" s="62"/>
      <c r="C122" s="138">
        <v>4</v>
      </c>
      <c r="D122" s="101" t="s">
        <v>1390</v>
      </c>
      <c r="E122" s="63"/>
    </row>
    <row r="123" spans="2:5">
      <c r="B123" s="62"/>
      <c r="C123" s="3" t="s">
        <v>1117</v>
      </c>
      <c r="D123" s="4"/>
      <c r="E123" s="63"/>
    </row>
    <row r="124" spans="2:5" ht="48" customHeight="1">
      <c r="B124" s="62"/>
      <c r="C124" s="53" t="s">
        <v>1118</v>
      </c>
      <c r="D124" s="102" t="s">
        <v>1300</v>
      </c>
      <c r="E124" s="63"/>
    </row>
    <row r="125" spans="2:5" ht="16" customHeight="1">
      <c r="B125" s="62"/>
      <c r="C125" s="100" t="s">
        <v>1104</v>
      </c>
      <c r="D125" s="99" t="s">
        <v>1119</v>
      </c>
      <c r="E125" s="63"/>
    </row>
    <row r="126" spans="2:5" ht="16" customHeight="1">
      <c r="B126" s="62"/>
      <c r="C126" s="100" t="s">
        <v>1105</v>
      </c>
      <c r="D126" s="99" t="s">
        <v>1120</v>
      </c>
      <c r="E126" s="63"/>
    </row>
    <row r="127" spans="2:5" ht="16" customHeight="1">
      <c r="B127" s="62"/>
      <c r="C127" s="100" t="s">
        <v>1121</v>
      </c>
      <c r="D127" s="99" t="s">
        <v>1122</v>
      </c>
      <c r="E127" s="63"/>
    </row>
    <row r="128" spans="2:5" ht="16" customHeight="1">
      <c r="B128" s="62"/>
      <c r="C128" s="100" t="s">
        <v>1123</v>
      </c>
      <c r="D128" s="99" t="s">
        <v>1124</v>
      </c>
      <c r="E128" s="63"/>
    </row>
    <row r="129" spans="2:5" ht="16" customHeight="1">
      <c r="B129" s="62"/>
      <c r="C129" s="100" t="s">
        <v>1125</v>
      </c>
      <c r="D129" s="99" t="s">
        <v>1126</v>
      </c>
      <c r="E129" s="63"/>
    </row>
    <row r="130" spans="2:5" ht="16" customHeight="1">
      <c r="B130" s="62"/>
      <c r="C130" s="100" t="s">
        <v>1127</v>
      </c>
      <c r="D130" s="99" t="s">
        <v>1128</v>
      </c>
      <c r="E130" s="63"/>
    </row>
    <row r="131" spans="2:5" ht="16" customHeight="1">
      <c r="B131" s="62"/>
      <c r="C131" s="100" t="s">
        <v>1129</v>
      </c>
      <c r="D131" s="99" t="s">
        <v>1130</v>
      </c>
      <c r="E131" s="63"/>
    </row>
    <row r="132" spans="2:5" ht="16" customHeight="1">
      <c r="B132" s="62"/>
      <c r="C132" s="100" t="s">
        <v>1131</v>
      </c>
      <c r="D132" s="99" t="s">
        <v>1132</v>
      </c>
      <c r="E132" s="63"/>
    </row>
    <row r="133" spans="2:5" ht="16" customHeight="1">
      <c r="B133" s="62"/>
      <c r="C133" s="140" t="s">
        <v>1133</v>
      </c>
      <c r="D133" s="103" t="s">
        <v>1134</v>
      </c>
      <c r="E133" s="63"/>
    </row>
    <row r="134" spans="2:5" ht="32.15" customHeight="1">
      <c r="B134" s="62"/>
      <c r="C134" s="105">
        <v>2</v>
      </c>
      <c r="D134" s="43" t="s">
        <v>1135</v>
      </c>
      <c r="E134" s="63"/>
    </row>
    <row r="135" spans="2:5">
      <c r="B135" s="62"/>
      <c r="C135" s="47" t="s">
        <v>1101</v>
      </c>
      <c r="D135" s="34"/>
      <c r="E135" s="63"/>
    </row>
    <row r="136" spans="2:5" ht="16" customHeight="1">
      <c r="B136" s="62"/>
      <c r="C136" s="3" t="s">
        <v>1102</v>
      </c>
      <c r="D136" s="75" t="s">
        <v>1103</v>
      </c>
      <c r="E136" s="63"/>
    </row>
    <row r="137" spans="2:5" ht="16" customHeight="1">
      <c r="B137" s="62"/>
      <c r="C137" s="127" t="s">
        <v>1104</v>
      </c>
      <c r="D137" s="124" t="s">
        <v>1296</v>
      </c>
      <c r="E137" s="63"/>
    </row>
    <row r="138" spans="2:5" ht="16" customHeight="1">
      <c r="B138" s="62"/>
      <c r="C138" s="127" t="s">
        <v>1105</v>
      </c>
      <c r="D138" s="124" t="s">
        <v>1106</v>
      </c>
      <c r="E138" s="63"/>
    </row>
    <row r="139" spans="2:5" ht="16" customHeight="1">
      <c r="B139" s="62"/>
      <c r="C139" s="127" t="s">
        <v>1121</v>
      </c>
      <c r="D139" s="124" t="s">
        <v>1288</v>
      </c>
      <c r="E139" s="63"/>
    </row>
    <row r="140" spans="2:5" ht="16" customHeight="1">
      <c r="B140" s="62"/>
      <c r="C140" s="127" t="s">
        <v>1123</v>
      </c>
      <c r="D140" s="124" t="s">
        <v>1289</v>
      </c>
      <c r="E140" s="63"/>
    </row>
    <row r="141" spans="2:5" ht="18.649999999999999" customHeight="1">
      <c r="B141" s="62"/>
      <c r="C141" s="127" t="s">
        <v>1125</v>
      </c>
      <c r="D141" s="126" t="s">
        <v>1290</v>
      </c>
      <c r="E141" s="63"/>
    </row>
    <row r="142" spans="2:5" ht="18.649999999999999" customHeight="1">
      <c r="B142" s="62"/>
      <c r="C142" s="127" t="s">
        <v>1127</v>
      </c>
      <c r="D142" s="126" t="s">
        <v>1291</v>
      </c>
      <c r="E142" s="63"/>
    </row>
    <row r="143" spans="2:5" ht="16" customHeight="1">
      <c r="B143" s="62"/>
      <c r="C143" s="127" t="s">
        <v>1129</v>
      </c>
      <c r="D143" s="124" t="s">
        <v>1292</v>
      </c>
      <c r="E143" s="63"/>
    </row>
    <row r="144" spans="2:5" ht="16" customHeight="1">
      <c r="B144" s="62"/>
      <c r="C144" s="127" t="s">
        <v>1131</v>
      </c>
      <c r="D144" s="124" t="s">
        <v>1293</v>
      </c>
      <c r="E144" s="63"/>
    </row>
    <row r="145" spans="2:5" ht="16" customHeight="1">
      <c r="B145" s="62"/>
      <c r="C145" s="127" t="s">
        <v>1133</v>
      </c>
      <c r="D145" s="124" t="s">
        <v>1294</v>
      </c>
      <c r="E145" s="63"/>
    </row>
    <row r="146" spans="2:5" ht="16" customHeight="1">
      <c r="B146" s="62"/>
      <c r="C146" s="127" t="s">
        <v>1298</v>
      </c>
      <c r="D146" s="124" t="s">
        <v>1295</v>
      </c>
      <c r="E146" s="63"/>
    </row>
    <row r="147" spans="2:5" ht="16" customHeight="1">
      <c r="B147" s="62"/>
      <c r="C147" s="128">
        <v>2</v>
      </c>
      <c r="D147" s="125" t="s">
        <v>1297</v>
      </c>
      <c r="E147" s="63"/>
    </row>
    <row r="148" spans="2:5">
      <c r="B148" s="62"/>
      <c r="C148" s="47" t="s">
        <v>1283</v>
      </c>
      <c r="D148" s="34"/>
      <c r="E148" s="63"/>
    </row>
    <row r="149" spans="2:5" ht="97.5" customHeight="1">
      <c r="B149" s="62"/>
      <c r="C149" s="53" t="s">
        <v>1284</v>
      </c>
      <c r="D149" s="71" t="s">
        <v>1393</v>
      </c>
      <c r="E149" s="63"/>
    </row>
    <row r="150" spans="2:5" ht="19" customHeight="1">
      <c r="B150" s="62"/>
      <c r="C150" s="128">
        <v>2</v>
      </c>
      <c r="D150" s="123" t="s">
        <v>1299</v>
      </c>
      <c r="E150" s="63"/>
    </row>
    <row r="151" spans="2:5" ht="7" customHeight="1" thickBot="1">
      <c r="B151" s="64"/>
      <c r="C151" s="65"/>
      <c r="D151" s="66"/>
      <c r="E151" s="67"/>
    </row>
    <row r="152" spans="2:5" ht="8.15" customHeight="1" thickBot="1">
      <c r="C152" s="51"/>
      <c r="D152" s="2"/>
    </row>
    <row r="153" spans="2:5" ht="5.5" customHeight="1">
      <c r="B153" s="59"/>
      <c r="C153" s="60"/>
      <c r="D153" s="60"/>
      <c r="E153" s="61"/>
    </row>
    <row r="154" spans="2:5" ht="14">
      <c r="B154" s="62"/>
      <c r="C154" s="6" t="s">
        <v>1136</v>
      </c>
      <c r="E154" s="63"/>
    </row>
    <row r="155" spans="2:5" ht="6.65" customHeight="1">
      <c r="B155" s="62"/>
      <c r="C155" s="6"/>
      <c r="E155" s="63"/>
    </row>
    <row r="156" spans="2:5" ht="14">
      <c r="B156" s="62"/>
      <c r="C156" s="6" t="s">
        <v>1096</v>
      </c>
      <c r="E156" s="63"/>
    </row>
    <row r="157" spans="2:5">
      <c r="B157" s="62"/>
      <c r="C157" t="s">
        <v>558</v>
      </c>
      <c r="E157" s="63"/>
    </row>
    <row r="158" spans="2:5" ht="16" customHeight="1">
      <c r="B158" s="62"/>
      <c r="C158" s="69" t="s">
        <v>1137</v>
      </c>
      <c r="D158" s="48"/>
      <c r="E158" s="63"/>
    </row>
    <row r="159" spans="2:5" ht="16" customHeight="1">
      <c r="B159" s="62"/>
      <c r="C159" s="53" t="s">
        <v>1138</v>
      </c>
      <c r="D159" s="46" t="s">
        <v>1139</v>
      </c>
      <c r="E159" s="63"/>
    </row>
    <row r="160" spans="2:5" ht="16" customHeight="1">
      <c r="B160" s="62"/>
      <c r="C160" s="53">
        <v>2</v>
      </c>
      <c r="D160" s="70" t="s">
        <v>1140</v>
      </c>
      <c r="E160" s="63"/>
    </row>
    <row r="161" spans="2:5" ht="17.5" customHeight="1">
      <c r="B161" s="62"/>
      <c r="C161" s="52" t="s">
        <v>1141</v>
      </c>
      <c r="D161" s="43" t="s">
        <v>1142</v>
      </c>
      <c r="E161" s="63"/>
    </row>
    <row r="162" spans="2:5" ht="17.149999999999999" customHeight="1">
      <c r="B162" s="62"/>
      <c r="C162" s="69" t="s">
        <v>1143</v>
      </c>
      <c r="D162" s="48"/>
      <c r="E162" s="63"/>
    </row>
    <row r="163" spans="2:5" ht="17.149999999999999" customHeight="1">
      <c r="B163" s="62"/>
      <c r="C163" s="53" t="s">
        <v>1144</v>
      </c>
      <c r="D163" s="71" t="s">
        <v>1145</v>
      </c>
      <c r="E163" s="63"/>
    </row>
    <row r="164" spans="2:5" ht="44.5" customHeight="1">
      <c r="B164" s="62"/>
      <c r="C164" s="53">
        <v>2</v>
      </c>
      <c r="D164" s="72" t="s">
        <v>1146</v>
      </c>
      <c r="E164" s="63"/>
    </row>
    <row r="165" spans="2:5" ht="17.149999999999999" customHeight="1">
      <c r="B165" s="62"/>
      <c r="C165" s="54"/>
      <c r="D165" s="73" t="s">
        <v>552</v>
      </c>
      <c r="E165" s="63"/>
    </row>
    <row r="166" spans="2:5" ht="17.149999999999999" customHeight="1">
      <c r="B166" s="62"/>
      <c r="C166" s="69" t="s">
        <v>1277</v>
      </c>
      <c r="D166" s="48"/>
      <c r="E166" s="63"/>
    </row>
    <row r="167" spans="2:5" ht="17.149999999999999" customHeight="1">
      <c r="B167" s="62"/>
      <c r="C167" s="53" t="s">
        <v>1278</v>
      </c>
      <c r="D167" s="71" t="s">
        <v>1279</v>
      </c>
      <c r="E167" s="63"/>
    </row>
    <row r="168" spans="2:5" ht="17.149999999999999" customHeight="1">
      <c r="B168" s="62"/>
      <c r="C168" s="53">
        <v>2</v>
      </c>
      <c r="D168" s="72" t="s">
        <v>1280</v>
      </c>
      <c r="E168" s="63"/>
    </row>
    <row r="169" spans="2:5" ht="30.65" customHeight="1">
      <c r="B169" s="62"/>
      <c r="C169" s="54">
        <v>3</v>
      </c>
      <c r="D169" s="73" t="s">
        <v>1287</v>
      </c>
      <c r="E169" s="63"/>
    </row>
    <row r="170" spans="2:5" ht="8.15" customHeight="1">
      <c r="B170" s="62"/>
      <c r="C170" s="51"/>
      <c r="D170" s="2"/>
      <c r="E170" s="63"/>
    </row>
    <row r="171" spans="2:5" ht="14">
      <c r="B171" s="62"/>
      <c r="C171" s="6" t="s">
        <v>1090</v>
      </c>
      <c r="E171" s="63"/>
    </row>
    <row r="172" spans="2:5">
      <c r="B172" s="62"/>
      <c r="C172" t="s">
        <v>1091</v>
      </c>
      <c r="E172" s="63"/>
    </row>
    <row r="173" spans="2:5">
      <c r="B173" s="62"/>
      <c r="C173" s="47" t="s">
        <v>1114</v>
      </c>
      <c r="D173" s="34"/>
      <c r="E173" s="63"/>
    </row>
    <row r="174" spans="2:5" ht="33" customHeight="1">
      <c r="B174" s="62"/>
      <c r="C174" s="54" t="s">
        <v>1147</v>
      </c>
      <c r="D174" s="101" t="s">
        <v>1148</v>
      </c>
      <c r="E174" s="63"/>
    </row>
    <row r="175" spans="2:5">
      <c r="B175" s="62"/>
      <c r="C175" s="28" t="s">
        <v>1149</v>
      </c>
      <c r="D175" s="4"/>
      <c r="E175" s="63"/>
    </row>
    <row r="176" spans="2:5" ht="16.5" customHeight="1">
      <c r="B176" s="62"/>
      <c r="C176" s="57" t="s">
        <v>1150</v>
      </c>
      <c r="D176" s="104" t="s">
        <v>1395</v>
      </c>
      <c r="E176" s="63"/>
    </row>
    <row r="177" spans="2:5" ht="15" customHeight="1">
      <c r="B177" s="62"/>
      <c r="C177" s="141" t="s">
        <v>1358</v>
      </c>
      <c r="D177" s="142" t="s">
        <v>1396</v>
      </c>
      <c r="E177" s="63"/>
    </row>
    <row r="178" spans="2:5" ht="15" customHeight="1">
      <c r="B178" s="62"/>
      <c r="C178" s="141" t="s">
        <v>1360</v>
      </c>
      <c r="D178" s="142" t="s">
        <v>1365</v>
      </c>
      <c r="E178" s="63"/>
    </row>
    <row r="179" spans="2:5" ht="15" customHeight="1">
      <c r="B179" s="62"/>
      <c r="C179" s="141" t="s">
        <v>1362</v>
      </c>
      <c r="D179" s="142" t="s">
        <v>1373</v>
      </c>
      <c r="E179" s="63"/>
    </row>
    <row r="180" spans="2:5" ht="15" customHeight="1">
      <c r="B180" s="62"/>
      <c r="C180" s="141" t="s">
        <v>1364</v>
      </c>
      <c r="D180" s="142" t="s">
        <v>1397</v>
      </c>
      <c r="E180" s="63"/>
    </row>
    <row r="181" spans="2:5" ht="15" customHeight="1">
      <c r="B181" s="62"/>
      <c r="C181" s="141" t="s">
        <v>1366</v>
      </c>
      <c r="D181" s="142" t="s">
        <v>1377</v>
      </c>
      <c r="E181" s="63"/>
    </row>
    <row r="182" spans="2:5" ht="15" customHeight="1">
      <c r="B182" s="62"/>
      <c r="C182" s="141" t="s">
        <v>1368</v>
      </c>
      <c r="D182" s="142" t="s">
        <v>1398</v>
      </c>
      <c r="E182" s="63"/>
    </row>
    <row r="183" spans="2:5" ht="15" customHeight="1">
      <c r="B183" s="62"/>
      <c r="C183" s="141" t="s">
        <v>1370</v>
      </c>
      <c r="D183" s="142" t="s">
        <v>1399</v>
      </c>
      <c r="E183" s="63"/>
    </row>
    <row r="184" spans="2:5" ht="15" customHeight="1">
      <c r="B184" s="62"/>
      <c r="C184" s="141" t="s">
        <v>1372</v>
      </c>
      <c r="D184" s="142" t="s">
        <v>1400</v>
      </c>
      <c r="E184" s="63"/>
    </row>
    <row r="185" spans="2:5" ht="15" customHeight="1">
      <c r="B185" s="62"/>
      <c r="C185" s="141" t="s">
        <v>1374</v>
      </c>
      <c r="D185" s="142" t="s">
        <v>1401</v>
      </c>
      <c r="E185" s="63"/>
    </row>
    <row r="186" spans="2:5" ht="15" customHeight="1">
      <c r="B186" s="62"/>
      <c r="C186" s="141" t="s">
        <v>1376</v>
      </c>
      <c r="D186" s="142" t="s">
        <v>1402</v>
      </c>
      <c r="E186" s="63"/>
    </row>
    <row r="187" spans="2:5" ht="15" customHeight="1">
      <c r="B187" s="62"/>
      <c r="C187" s="141" t="s">
        <v>1378</v>
      </c>
      <c r="D187" s="142" t="s">
        <v>1403</v>
      </c>
      <c r="E187" s="63"/>
    </row>
    <row r="188" spans="2:5" ht="15" customHeight="1">
      <c r="B188" s="62"/>
      <c r="C188" s="141" t="s">
        <v>1404</v>
      </c>
      <c r="D188" s="132" t="s">
        <v>1379</v>
      </c>
      <c r="E188" s="63"/>
    </row>
    <row r="189" spans="2:5" ht="17.149999999999999" customHeight="1">
      <c r="B189" s="62"/>
      <c r="C189" s="57">
        <v>2</v>
      </c>
      <c r="D189" s="43" t="s">
        <v>1151</v>
      </c>
      <c r="E189" s="63"/>
    </row>
    <row r="190" spans="2:5" ht="123.5" customHeight="1">
      <c r="B190" s="62"/>
      <c r="C190" s="105">
        <v>3</v>
      </c>
      <c r="D190" s="569" t="s">
        <v>1865</v>
      </c>
      <c r="E190" s="63"/>
    </row>
    <row r="191" spans="2:5" ht="17.149999999999999" customHeight="1">
      <c r="B191" s="62"/>
      <c r="C191" s="69" t="s">
        <v>1117</v>
      </c>
      <c r="D191" s="135"/>
      <c r="E191" s="63"/>
    </row>
    <row r="192" spans="2:5" ht="42" customHeight="1">
      <c r="B192" s="62"/>
      <c r="C192" s="53" t="s">
        <v>1152</v>
      </c>
      <c r="D192" s="71" t="s">
        <v>1153</v>
      </c>
      <c r="E192" s="63"/>
    </row>
    <row r="193" spans="2:5" ht="17.149999999999999" customHeight="1">
      <c r="B193" s="62"/>
      <c r="C193" s="53">
        <v>2</v>
      </c>
      <c r="D193" s="106" t="s">
        <v>1154</v>
      </c>
      <c r="E193" s="63"/>
    </row>
    <row r="194" spans="2:5" ht="17.149999999999999" customHeight="1">
      <c r="B194" s="62"/>
      <c r="C194" s="53"/>
      <c r="D194" s="74" t="s">
        <v>1155</v>
      </c>
      <c r="E194" s="63"/>
    </row>
    <row r="195" spans="2:5" ht="32.15" customHeight="1">
      <c r="B195" s="62"/>
      <c r="C195" s="53"/>
      <c r="D195" s="74" t="s">
        <v>1156</v>
      </c>
      <c r="E195" s="63"/>
    </row>
    <row r="196" spans="2:5" ht="17.149999999999999" customHeight="1">
      <c r="B196" s="62"/>
      <c r="C196" s="53"/>
      <c r="D196" s="74" t="s">
        <v>1157</v>
      </c>
      <c r="E196" s="63"/>
    </row>
    <row r="197" spans="2:5" ht="17.149999999999999" customHeight="1">
      <c r="B197" s="62"/>
      <c r="C197" s="53"/>
      <c r="D197" s="74" t="s">
        <v>1158</v>
      </c>
      <c r="E197" s="63"/>
    </row>
    <row r="198" spans="2:5" ht="17.149999999999999" customHeight="1">
      <c r="B198" s="62"/>
      <c r="C198" s="53"/>
      <c r="D198" s="74" t="s">
        <v>1159</v>
      </c>
      <c r="E198" s="63"/>
    </row>
    <row r="199" spans="2:5" ht="17.149999999999999" customHeight="1">
      <c r="B199" s="62"/>
      <c r="C199" s="53"/>
      <c r="D199" s="74" t="s">
        <v>1160</v>
      </c>
      <c r="E199" s="63"/>
    </row>
    <row r="200" spans="2:5" ht="17.149999999999999" customHeight="1">
      <c r="B200" s="62"/>
      <c r="C200" s="53"/>
      <c r="D200" s="74" t="s">
        <v>1161</v>
      </c>
      <c r="E200" s="63"/>
    </row>
    <row r="201" spans="2:5" ht="17.149999999999999" customHeight="1">
      <c r="B201" s="62"/>
      <c r="C201" s="57"/>
      <c r="D201" s="74"/>
      <c r="E201" s="63"/>
    </row>
    <row r="202" spans="2:5" ht="17.149999999999999" customHeight="1">
      <c r="B202" s="62"/>
      <c r="C202" s="57"/>
      <c r="D202" s="74"/>
      <c r="E202" s="63"/>
    </row>
    <row r="203" spans="2:5" ht="17.149999999999999" customHeight="1">
      <c r="B203" s="62"/>
      <c r="C203" s="105"/>
      <c r="D203" s="70"/>
      <c r="E203" s="63"/>
    </row>
    <row r="204" spans="2:5">
      <c r="B204" s="62"/>
      <c r="C204" s="47" t="s">
        <v>1283</v>
      </c>
      <c r="D204" s="34"/>
      <c r="E204" s="63"/>
    </row>
    <row r="205" spans="2:5" ht="97.5" customHeight="1">
      <c r="B205" s="62"/>
      <c r="C205" s="54" t="s">
        <v>1284</v>
      </c>
      <c r="D205" s="101" t="s">
        <v>1301</v>
      </c>
      <c r="E205" s="63"/>
    </row>
    <row r="206" spans="2:5" ht="9.65" customHeight="1">
      <c r="B206" s="62"/>
      <c r="C206" s="51"/>
      <c r="D206" s="2"/>
      <c r="E206" s="63"/>
    </row>
    <row r="207" spans="2:5" ht="17.149999999999999" customHeight="1">
      <c r="B207" s="62"/>
      <c r="C207" s="229" t="s">
        <v>1405</v>
      </c>
      <c r="D207" s="2"/>
      <c r="E207" s="63"/>
    </row>
    <row r="208" spans="2:5" ht="17.149999999999999" customHeight="1">
      <c r="B208" s="62"/>
      <c r="C208" s="107" t="s">
        <v>1162</v>
      </c>
      <c r="D208" s="2"/>
      <c r="E208" s="63"/>
    </row>
    <row r="209" spans="2:5" ht="17.149999999999999" customHeight="1">
      <c r="B209" s="62"/>
      <c r="C209" s="69" t="s">
        <v>1163</v>
      </c>
      <c r="D209" s="48"/>
      <c r="E209" s="63"/>
    </row>
    <row r="210" spans="2:5" ht="216.65" customHeight="1">
      <c r="B210" s="62"/>
      <c r="C210" s="54" t="s">
        <v>1164</v>
      </c>
      <c r="D210" s="101" t="s">
        <v>1866</v>
      </c>
      <c r="E210" s="63"/>
    </row>
    <row r="211" spans="2:5" ht="7" customHeight="1" thickBot="1">
      <c r="B211" s="64"/>
      <c r="C211" s="65"/>
      <c r="D211" s="66"/>
      <c r="E211" s="67"/>
    </row>
    <row r="212" spans="2:5" ht="8.15" customHeight="1" thickBot="1">
      <c r="C212" s="51"/>
      <c r="D212" s="2"/>
    </row>
    <row r="213" spans="2:5" ht="5.5" customHeight="1">
      <c r="B213" s="59"/>
      <c r="C213" s="60"/>
      <c r="D213" s="60"/>
      <c r="E213" s="61"/>
    </row>
    <row r="214" spans="2:5" ht="14">
      <c r="B214" s="62"/>
      <c r="C214" s="6" t="s">
        <v>1165</v>
      </c>
      <c r="E214" s="63"/>
    </row>
    <row r="215" spans="2:5" ht="6.65" customHeight="1">
      <c r="B215" s="62"/>
      <c r="C215" s="6"/>
      <c r="E215" s="63"/>
    </row>
    <row r="216" spans="2:5" ht="14">
      <c r="B216" s="62"/>
      <c r="C216" s="6" t="s">
        <v>1096</v>
      </c>
      <c r="E216" s="63"/>
    </row>
    <row r="217" spans="2:5">
      <c r="B217" s="62"/>
      <c r="C217" t="s">
        <v>558</v>
      </c>
      <c r="E217" s="63"/>
    </row>
    <row r="218" spans="2:5" ht="17.149999999999999" customHeight="1">
      <c r="B218" s="62"/>
      <c r="C218" s="47" t="s">
        <v>559</v>
      </c>
      <c r="D218" s="34"/>
      <c r="E218" s="63"/>
    </row>
    <row r="219" spans="2:5" ht="32.15" customHeight="1">
      <c r="B219" s="62"/>
      <c r="C219" s="54" t="s">
        <v>560</v>
      </c>
      <c r="D219" s="43" t="s">
        <v>1309</v>
      </c>
      <c r="E219" s="63"/>
    </row>
    <row r="220" spans="2:5" ht="16" customHeight="1">
      <c r="B220" s="62"/>
      <c r="C220" s="69" t="s">
        <v>1166</v>
      </c>
      <c r="D220" s="48"/>
      <c r="E220" s="63"/>
    </row>
    <row r="221" spans="2:5" ht="71.150000000000006" customHeight="1">
      <c r="B221" s="62"/>
      <c r="C221" s="53" t="s">
        <v>1167</v>
      </c>
      <c r="D221" s="102" t="s">
        <v>1168</v>
      </c>
      <c r="E221" s="63"/>
    </row>
    <row r="222" spans="2:5" ht="17.149999999999999" customHeight="1">
      <c r="B222" s="62"/>
      <c r="C222" s="53">
        <v>2</v>
      </c>
      <c r="D222" s="72" t="s">
        <v>1169</v>
      </c>
      <c r="E222" s="63"/>
    </row>
    <row r="223" spans="2:5" ht="29.15" customHeight="1">
      <c r="B223" s="62"/>
      <c r="C223" s="54">
        <v>3</v>
      </c>
      <c r="D223" s="73" t="s">
        <v>1170</v>
      </c>
      <c r="E223" s="63"/>
    </row>
    <row r="224" spans="2:5" ht="17.149999999999999" customHeight="1">
      <c r="B224" s="62"/>
      <c r="C224" s="69" t="s">
        <v>1277</v>
      </c>
      <c r="D224" s="48"/>
      <c r="E224" s="63"/>
    </row>
    <row r="225" spans="2:5" ht="17.149999999999999" customHeight="1">
      <c r="B225" s="62"/>
      <c r="C225" s="53" t="s">
        <v>1278</v>
      </c>
      <c r="D225" s="71" t="s">
        <v>1279</v>
      </c>
      <c r="E225" s="63"/>
    </row>
    <row r="226" spans="2:5" ht="17.149999999999999" customHeight="1">
      <c r="B226" s="62"/>
      <c r="C226" s="53">
        <v>2</v>
      </c>
      <c r="D226" s="72" t="s">
        <v>1280</v>
      </c>
      <c r="E226" s="63"/>
    </row>
    <row r="227" spans="2:5" ht="30.65" customHeight="1">
      <c r="B227" s="62"/>
      <c r="C227" s="54">
        <v>3</v>
      </c>
      <c r="D227" s="98" t="s">
        <v>1302</v>
      </c>
      <c r="E227" s="63"/>
    </row>
    <row r="228" spans="2:5" ht="8.5" customHeight="1">
      <c r="B228" s="62"/>
      <c r="C228" s="51"/>
      <c r="D228" s="2"/>
      <c r="E228" s="63"/>
    </row>
    <row r="229" spans="2:5" ht="14">
      <c r="B229" s="62"/>
      <c r="C229" s="6" t="s">
        <v>1090</v>
      </c>
      <c r="E229" s="63"/>
    </row>
    <row r="230" spans="2:5">
      <c r="B230" s="62"/>
      <c r="C230" t="s">
        <v>1091</v>
      </c>
      <c r="E230" s="63"/>
    </row>
    <row r="231" spans="2:5">
      <c r="B231" s="62"/>
      <c r="C231" s="47" t="s">
        <v>1171</v>
      </c>
      <c r="D231" s="34"/>
      <c r="E231" s="63"/>
    </row>
    <row r="232" spans="2:5" ht="29.15" customHeight="1">
      <c r="B232" s="62"/>
      <c r="C232" s="54" t="s">
        <v>1172</v>
      </c>
      <c r="D232" s="43" t="s">
        <v>1173</v>
      </c>
      <c r="E232" s="63"/>
    </row>
    <row r="233" spans="2:5" ht="17.149999999999999" customHeight="1">
      <c r="B233" s="62"/>
      <c r="C233" s="47" t="s">
        <v>1191</v>
      </c>
      <c r="D233" s="34"/>
      <c r="E233" s="63"/>
    </row>
    <row r="234" spans="2:5" ht="21" customHeight="1">
      <c r="B234" s="62"/>
      <c r="C234" s="54" t="s">
        <v>1192</v>
      </c>
      <c r="D234" s="43" t="s">
        <v>1193</v>
      </c>
      <c r="E234" s="63"/>
    </row>
    <row r="235" spans="2:5">
      <c r="B235" s="62"/>
      <c r="C235" s="47" t="s">
        <v>1283</v>
      </c>
      <c r="D235" s="34"/>
      <c r="E235" s="63"/>
    </row>
    <row r="236" spans="2:5" ht="44.15" customHeight="1">
      <c r="B236" s="62"/>
      <c r="C236" s="54" t="s">
        <v>1284</v>
      </c>
      <c r="D236" s="101" t="s">
        <v>1304</v>
      </c>
      <c r="E236" s="63"/>
    </row>
    <row r="237" spans="2:5" ht="10" customHeight="1">
      <c r="B237" s="62"/>
      <c r="C237" s="51"/>
      <c r="D237" s="2"/>
      <c r="E237" s="63"/>
    </row>
    <row r="238" spans="2:5" ht="14">
      <c r="B238" s="62"/>
      <c r="C238" s="6" t="s">
        <v>1174</v>
      </c>
      <c r="E238" s="63"/>
    </row>
    <row r="239" spans="2:5" ht="39.65" customHeight="1">
      <c r="B239" s="62"/>
      <c r="C239" s="108" t="s">
        <v>1175</v>
      </c>
      <c r="D239" s="109" t="s">
        <v>1176</v>
      </c>
      <c r="E239" s="63"/>
    </row>
    <row r="240" spans="2:5" ht="45" customHeight="1">
      <c r="B240" s="62"/>
      <c r="C240" s="110" t="s">
        <v>1177</v>
      </c>
      <c r="D240" s="111" t="s">
        <v>1178</v>
      </c>
      <c r="E240" s="63"/>
    </row>
    <row r="241" spans="2:5" ht="207" customHeight="1">
      <c r="B241" s="62"/>
      <c r="C241" s="112" t="s">
        <v>1179</v>
      </c>
      <c r="D241" s="113" t="s">
        <v>1863</v>
      </c>
      <c r="E241" s="63"/>
    </row>
    <row r="242" spans="2:5" ht="122.15" customHeight="1">
      <c r="B242" s="62"/>
      <c r="C242" s="114" t="s">
        <v>1180</v>
      </c>
      <c r="D242" s="115" t="s">
        <v>1181</v>
      </c>
      <c r="E242" s="63"/>
    </row>
    <row r="243" spans="2:5" ht="34" customHeight="1">
      <c r="B243" s="62"/>
      <c r="C243" s="114" t="s">
        <v>1182</v>
      </c>
      <c r="D243" s="113" t="s">
        <v>1183</v>
      </c>
      <c r="E243" s="63"/>
    </row>
    <row r="244" spans="2:5" ht="155.15" customHeight="1">
      <c r="B244" s="62"/>
      <c r="C244" s="116" t="s">
        <v>1184</v>
      </c>
      <c r="D244" s="117" t="s">
        <v>1185</v>
      </c>
      <c r="E244" s="63"/>
    </row>
    <row r="245" spans="2:5" ht="23.15" customHeight="1">
      <c r="B245" s="62"/>
      <c r="C245" s="93" t="s">
        <v>1186</v>
      </c>
      <c r="D245" s="101" t="s">
        <v>1187</v>
      </c>
      <c r="E245" s="63"/>
    </row>
    <row r="246" spans="2:5" ht="5.5" customHeight="1" thickBot="1">
      <c r="B246" s="64"/>
      <c r="C246" s="65"/>
      <c r="D246" s="66"/>
      <c r="E246" s="67"/>
    </row>
    <row r="247" spans="2:5" ht="6" customHeight="1"/>
    <row r="248" spans="2:5" ht="6" customHeight="1" thickBot="1"/>
    <row r="249" spans="2:5" ht="5.5" customHeight="1">
      <c r="B249" s="59"/>
      <c r="C249" s="60"/>
      <c r="D249" s="60"/>
      <c r="E249" s="61"/>
    </row>
    <row r="250" spans="2:5" ht="13" customHeight="1">
      <c r="B250" s="62"/>
      <c r="C250" s="7" t="s">
        <v>1188</v>
      </c>
      <c r="D250" s="2"/>
      <c r="E250" s="63"/>
    </row>
    <row r="251" spans="2:5" ht="6.65" customHeight="1">
      <c r="B251" s="62"/>
      <c r="C251" s="6"/>
      <c r="E251" s="63"/>
    </row>
    <row r="252" spans="2:5" ht="14">
      <c r="B252" s="62"/>
      <c r="C252" s="6" t="s">
        <v>1096</v>
      </c>
      <c r="E252" s="63"/>
    </row>
    <row r="253" spans="2:5">
      <c r="B253" s="62"/>
      <c r="C253" t="s">
        <v>558</v>
      </c>
      <c r="E253" s="63"/>
    </row>
    <row r="254" spans="2:5" ht="17.149999999999999" customHeight="1">
      <c r="B254" s="62"/>
      <c r="C254" s="47" t="s">
        <v>559</v>
      </c>
      <c r="D254" s="34"/>
      <c r="E254" s="63"/>
    </row>
    <row r="255" spans="2:5" ht="32.15" customHeight="1">
      <c r="B255" s="62"/>
      <c r="C255" s="54" t="s">
        <v>560</v>
      </c>
      <c r="D255" s="43" t="s">
        <v>561</v>
      </c>
      <c r="E255" s="63"/>
    </row>
    <row r="256" spans="2:5" ht="16.5" customHeight="1">
      <c r="B256" s="62"/>
      <c r="C256" s="53" t="s">
        <v>1166</v>
      </c>
      <c r="D256" s="118"/>
      <c r="E256" s="63"/>
    </row>
    <row r="257" spans="2:5" ht="69" customHeight="1">
      <c r="B257" s="62"/>
      <c r="C257" s="53" t="s">
        <v>1167</v>
      </c>
      <c r="D257" s="71" t="s">
        <v>1189</v>
      </c>
      <c r="E257" s="63"/>
    </row>
    <row r="258" spans="2:5" ht="19" customHeight="1">
      <c r="B258" s="62"/>
      <c r="C258" s="53">
        <v>2</v>
      </c>
      <c r="D258" s="72" t="s">
        <v>1169</v>
      </c>
      <c r="E258" s="63"/>
    </row>
    <row r="259" spans="2:5" ht="35.15" customHeight="1">
      <c r="B259" s="62"/>
      <c r="C259" s="54">
        <v>3</v>
      </c>
      <c r="D259" s="73" t="s">
        <v>1170</v>
      </c>
      <c r="E259" s="63"/>
    </row>
    <row r="260" spans="2:5" ht="17.149999999999999" customHeight="1">
      <c r="B260" s="62"/>
      <c r="C260" s="3" t="s">
        <v>562</v>
      </c>
      <c r="D260" s="4"/>
      <c r="E260" s="63"/>
    </row>
    <row r="261" spans="2:5" ht="42" customHeight="1">
      <c r="B261" s="62"/>
      <c r="C261" s="54" t="s">
        <v>563</v>
      </c>
      <c r="D261" s="43" t="s">
        <v>564</v>
      </c>
      <c r="E261" s="63"/>
    </row>
    <row r="262" spans="2:5" ht="17.149999999999999" customHeight="1">
      <c r="B262" s="62"/>
      <c r="C262" s="69" t="s">
        <v>1277</v>
      </c>
      <c r="D262" s="48"/>
      <c r="E262" s="63"/>
    </row>
    <row r="263" spans="2:5" ht="17.149999999999999" customHeight="1">
      <c r="B263" s="62"/>
      <c r="C263" s="53" t="s">
        <v>1278</v>
      </c>
      <c r="D263" s="71" t="s">
        <v>1279</v>
      </c>
      <c r="E263" s="63"/>
    </row>
    <row r="264" spans="2:5" ht="17.149999999999999" customHeight="1">
      <c r="B264" s="62"/>
      <c r="C264" s="53">
        <v>2</v>
      </c>
      <c r="D264" s="72" t="s">
        <v>1280</v>
      </c>
      <c r="E264" s="63"/>
    </row>
    <row r="265" spans="2:5" ht="30.65" customHeight="1">
      <c r="B265" s="62"/>
      <c r="C265" s="54">
        <v>3</v>
      </c>
      <c r="D265" s="98" t="s">
        <v>1303</v>
      </c>
      <c r="E265" s="63"/>
    </row>
    <row r="266" spans="2:5">
      <c r="B266" s="62"/>
      <c r="E266" s="63"/>
    </row>
    <row r="267" spans="2:5" ht="14">
      <c r="B267" s="62"/>
      <c r="C267" s="6" t="s">
        <v>1090</v>
      </c>
      <c r="E267" s="63"/>
    </row>
    <row r="268" spans="2:5">
      <c r="B268" s="62"/>
      <c r="C268" t="s">
        <v>1091</v>
      </c>
      <c r="E268" s="63"/>
    </row>
    <row r="269" spans="2:5" ht="17.149999999999999" customHeight="1">
      <c r="B269" s="62"/>
      <c r="C269" s="47" t="s">
        <v>1171</v>
      </c>
      <c r="D269" s="34"/>
      <c r="E269" s="63"/>
    </row>
    <row r="270" spans="2:5" ht="34.5" customHeight="1">
      <c r="B270" s="62"/>
      <c r="C270" s="54" t="s">
        <v>1172</v>
      </c>
      <c r="D270" s="43" t="s">
        <v>1190</v>
      </c>
      <c r="E270" s="63"/>
    </row>
    <row r="271" spans="2:5" ht="17.149999999999999" customHeight="1">
      <c r="B271" s="62"/>
      <c r="C271" s="47" t="s">
        <v>1191</v>
      </c>
      <c r="D271" s="34"/>
      <c r="E271" s="63"/>
    </row>
    <row r="272" spans="2:5" ht="21" customHeight="1">
      <c r="B272" s="62"/>
      <c r="C272" s="54" t="s">
        <v>1192</v>
      </c>
      <c r="D272" s="43" t="s">
        <v>1193</v>
      </c>
      <c r="E272" s="63"/>
    </row>
    <row r="273" spans="2:5">
      <c r="B273" s="62"/>
      <c r="C273" s="47" t="s">
        <v>1194</v>
      </c>
      <c r="D273" s="34"/>
      <c r="E273" s="63"/>
    </row>
    <row r="274" spans="2:5" ht="36" customHeight="1">
      <c r="B274" s="62"/>
      <c r="C274" s="53" t="s">
        <v>1195</v>
      </c>
      <c r="D274" s="71" t="s">
        <v>1196</v>
      </c>
      <c r="E274" s="63"/>
    </row>
    <row r="275" spans="2:5" ht="17.149999999999999" customHeight="1">
      <c r="B275" s="62"/>
      <c r="C275" s="5">
        <v>2</v>
      </c>
      <c r="D275" s="76" t="s">
        <v>1197</v>
      </c>
      <c r="E275" s="63"/>
    </row>
    <row r="276" spans="2:5" ht="17.149999999999999" customHeight="1">
      <c r="B276" s="62"/>
      <c r="C276" s="47" t="s">
        <v>1198</v>
      </c>
      <c r="D276" s="34"/>
      <c r="E276" s="63"/>
    </row>
    <row r="277" spans="2:5" ht="20.149999999999999" customHeight="1">
      <c r="B277" s="62"/>
      <c r="C277" s="5" t="s">
        <v>1199</v>
      </c>
      <c r="D277" s="42" t="s">
        <v>1200</v>
      </c>
      <c r="E277" s="63"/>
    </row>
    <row r="278" spans="2:5">
      <c r="B278" s="62"/>
      <c r="C278" s="47" t="s">
        <v>1283</v>
      </c>
      <c r="D278" s="34"/>
      <c r="E278" s="63"/>
    </row>
    <row r="279" spans="2:5" ht="44.15" customHeight="1">
      <c r="B279" s="62"/>
      <c r="C279" s="54" t="s">
        <v>1284</v>
      </c>
      <c r="D279" s="101" t="s">
        <v>1305</v>
      </c>
      <c r="E279" s="63"/>
    </row>
    <row r="280" spans="2:5" ht="10" customHeight="1">
      <c r="B280" s="62"/>
      <c r="E280" s="63"/>
    </row>
    <row r="281" spans="2:5" ht="14">
      <c r="B281" s="62"/>
      <c r="C281" s="6" t="s">
        <v>1174</v>
      </c>
      <c r="E281" s="63"/>
    </row>
    <row r="282" spans="2:5" ht="17.149999999999999" customHeight="1">
      <c r="B282" s="62"/>
      <c r="C282" s="47" t="s">
        <v>1201</v>
      </c>
      <c r="D282" s="34"/>
      <c r="E282" s="63"/>
    </row>
    <row r="283" spans="2:5" ht="31.5" customHeight="1">
      <c r="B283" s="62"/>
      <c r="C283" s="44"/>
      <c r="D283" s="43" t="s">
        <v>1202</v>
      </c>
      <c r="E283" s="63"/>
    </row>
    <row r="284" spans="2:5" ht="17.149999999999999" customHeight="1">
      <c r="B284" s="62"/>
      <c r="C284" s="3" t="s">
        <v>1203</v>
      </c>
      <c r="D284" s="4"/>
      <c r="E284" s="63"/>
    </row>
    <row r="285" spans="2:5" ht="71.150000000000006" customHeight="1">
      <c r="B285" s="62"/>
      <c r="C285" s="44"/>
      <c r="D285" s="43" t="s">
        <v>1204</v>
      </c>
      <c r="E285" s="63"/>
    </row>
    <row r="286" spans="2:5" ht="17.149999999999999" customHeight="1">
      <c r="B286" s="62"/>
      <c r="C286" s="3" t="s">
        <v>1205</v>
      </c>
      <c r="D286" s="4"/>
      <c r="E286" s="63"/>
    </row>
    <row r="287" spans="2:5" ht="17.149999999999999" customHeight="1">
      <c r="B287" s="62"/>
      <c r="C287" s="119" t="s">
        <v>1206</v>
      </c>
      <c r="D287" s="4" t="s">
        <v>1207</v>
      </c>
      <c r="E287" s="63"/>
    </row>
    <row r="288" spans="2:5" ht="17.149999999999999" customHeight="1">
      <c r="B288" s="62"/>
      <c r="C288" s="119"/>
      <c r="D288" s="75" t="s">
        <v>1208</v>
      </c>
      <c r="E288" s="63"/>
    </row>
    <row r="289" spans="2:5" ht="17.149999999999999" customHeight="1">
      <c r="B289" s="62"/>
      <c r="C289" s="3"/>
      <c r="D289" s="99" t="s">
        <v>1209</v>
      </c>
      <c r="E289" s="63"/>
    </row>
    <row r="290" spans="2:5" ht="17.149999999999999" customHeight="1">
      <c r="B290" s="62"/>
      <c r="C290" s="3"/>
      <c r="D290" s="76" t="s">
        <v>1210</v>
      </c>
      <c r="E290" s="63"/>
    </row>
    <row r="291" spans="2:5" ht="17.149999999999999" customHeight="1">
      <c r="B291" s="62"/>
      <c r="C291" s="119" t="s">
        <v>1211</v>
      </c>
      <c r="D291" s="4" t="s">
        <v>1212</v>
      </c>
      <c r="E291" s="63"/>
    </row>
    <row r="292" spans="2:5" ht="17.149999999999999" customHeight="1">
      <c r="B292" s="62"/>
      <c r="C292" s="3"/>
      <c r="D292" s="120" t="s">
        <v>1213</v>
      </c>
      <c r="E292" s="63"/>
    </row>
    <row r="293" spans="2:5" ht="17.149999999999999" customHeight="1">
      <c r="B293" s="62"/>
      <c r="C293" s="3"/>
      <c r="D293" s="99" t="s">
        <v>1214</v>
      </c>
      <c r="E293" s="63"/>
    </row>
    <row r="294" spans="2:5" ht="17.149999999999999" customHeight="1">
      <c r="B294" s="62"/>
      <c r="C294" s="3"/>
      <c r="D294" s="99" t="s">
        <v>1215</v>
      </c>
      <c r="E294" s="63"/>
    </row>
    <row r="295" spans="2:5" ht="17.149999999999999" customHeight="1">
      <c r="B295" s="62"/>
      <c r="C295" s="3"/>
      <c r="D295" s="76" t="s">
        <v>1869</v>
      </c>
      <c r="E295" s="63"/>
    </row>
    <row r="296" spans="2:5" ht="17.149999999999999" customHeight="1">
      <c r="B296" s="62"/>
      <c r="C296" s="100" t="s">
        <v>1216</v>
      </c>
      <c r="D296" s="4" t="s">
        <v>1217</v>
      </c>
      <c r="E296" s="63"/>
    </row>
    <row r="297" spans="2:5" ht="17.149999999999999" customHeight="1">
      <c r="B297" s="62"/>
      <c r="C297" s="3"/>
      <c r="D297" s="75" t="s">
        <v>1218</v>
      </c>
      <c r="E297" s="63"/>
    </row>
    <row r="298" spans="2:5" ht="44.5" customHeight="1">
      <c r="B298" s="62"/>
      <c r="C298" s="3"/>
      <c r="D298" s="72" t="s">
        <v>1219</v>
      </c>
      <c r="E298" s="63"/>
    </row>
    <row r="299" spans="2:5" ht="17.149999999999999" customHeight="1">
      <c r="B299" s="62"/>
      <c r="C299" s="3"/>
      <c r="D299" s="99" t="s">
        <v>1220</v>
      </c>
      <c r="E299" s="63"/>
    </row>
    <row r="300" spans="2:5" ht="17.149999999999999" customHeight="1">
      <c r="B300" s="62"/>
      <c r="C300" s="3"/>
      <c r="D300" s="76" t="s">
        <v>552</v>
      </c>
      <c r="E300" s="63"/>
    </row>
    <row r="301" spans="2:5" ht="17.149999999999999" customHeight="1">
      <c r="B301" s="62"/>
      <c r="C301" s="100" t="s">
        <v>1221</v>
      </c>
      <c r="D301" s="4" t="s">
        <v>1222</v>
      </c>
      <c r="E301" s="63"/>
    </row>
    <row r="302" spans="2:5" ht="30" customHeight="1">
      <c r="B302" s="62"/>
      <c r="C302" s="3"/>
      <c r="D302" s="71" t="s">
        <v>1223</v>
      </c>
      <c r="E302" s="63"/>
    </row>
    <row r="303" spans="2:5" ht="17.149999999999999" customHeight="1">
      <c r="B303" s="62"/>
      <c r="C303" s="3"/>
      <c r="D303" s="99" t="s">
        <v>1224</v>
      </c>
      <c r="E303" s="63"/>
    </row>
    <row r="304" spans="2:5" ht="17.149999999999999" customHeight="1">
      <c r="B304" s="62"/>
      <c r="C304" s="3"/>
      <c r="D304" s="99" t="s">
        <v>1225</v>
      </c>
      <c r="E304" s="63"/>
    </row>
    <row r="305" spans="2:5" ht="17.149999999999999" customHeight="1">
      <c r="B305" s="62"/>
      <c r="C305" s="3"/>
      <c r="D305" s="99" t="s">
        <v>1226</v>
      </c>
      <c r="E305" s="63"/>
    </row>
    <row r="306" spans="2:5" ht="29.15" customHeight="1">
      <c r="B306" s="62"/>
      <c r="C306" s="5"/>
      <c r="D306" s="73" t="s">
        <v>1227</v>
      </c>
      <c r="E306" s="63"/>
    </row>
    <row r="307" spans="2:5" ht="23.15" customHeight="1">
      <c r="B307" s="62"/>
      <c r="C307" s="93" t="s">
        <v>1186</v>
      </c>
      <c r="D307" s="101" t="s">
        <v>1187</v>
      </c>
      <c r="E307" s="63"/>
    </row>
    <row r="308" spans="2:5" ht="23.15" customHeight="1">
      <c r="B308" s="62"/>
      <c r="C308" s="93" t="s">
        <v>1186</v>
      </c>
      <c r="D308" s="101" t="s">
        <v>1228</v>
      </c>
      <c r="E308" s="63"/>
    </row>
    <row r="309" spans="2:5" ht="6" customHeight="1" thickBot="1">
      <c r="B309" s="64"/>
      <c r="C309" s="50"/>
      <c r="D309" s="50"/>
      <c r="E309" s="67"/>
    </row>
    <row r="310" spans="2:5" ht="6" customHeight="1" thickBot="1"/>
    <row r="311" spans="2:5" ht="6" customHeight="1">
      <c r="B311" s="59"/>
      <c r="C311" s="60"/>
      <c r="D311" s="60"/>
      <c r="E311" s="61"/>
    </row>
    <row r="312" spans="2:5" ht="14">
      <c r="B312" s="62"/>
      <c r="C312" s="6" t="s">
        <v>1473</v>
      </c>
      <c r="E312" s="63"/>
    </row>
    <row r="313" spans="2:5" ht="6.65" customHeight="1">
      <c r="B313" s="62"/>
      <c r="C313" s="6"/>
      <c r="E313" s="63"/>
    </row>
    <row r="314" spans="2:5" ht="14">
      <c r="B314" s="62"/>
      <c r="C314" s="6" t="s">
        <v>1090</v>
      </c>
      <c r="E314" s="63"/>
    </row>
    <row r="315" spans="2:5">
      <c r="B315" s="62"/>
      <c r="C315" t="s">
        <v>1091</v>
      </c>
      <c r="E315" s="63"/>
    </row>
    <row r="316" spans="2:5" ht="16.5" customHeight="1">
      <c r="B316" s="62"/>
      <c r="C316" s="47" t="s">
        <v>1092</v>
      </c>
      <c r="D316" s="34"/>
      <c r="E316" s="63"/>
    </row>
    <row r="317" spans="2:5" ht="16.5" customHeight="1">
      <c r="B317" s="62"/>
      <c r="C317" s="3" t="s">
        <v>1093</v>
      </c>
      <c r="D317" s="4"/>
      <c r="E317" s="63"/>
    </row>
    <row r="318" spans="2:5" ht="46" customHeight="1">
      <c r="B318" s="62"/>
      <c r="C318" s="5"/>
      <c r="D318" s="43" t="s">
        <v>1094</v>
      </c>
      <c r="E318" s="63"/>
    </row>
    <row r="319" spans="2:5" ht="16.5" customHeight="1">
      <c r="B319" s="62"/>
      <c r="C319" s="47" t="s">
        <v>1283</v>
      </c>
      <c r="D319" s="48"/>
      <c r="E319" s="63"/>
    </row>
    <row r="320" spans="2:5" ht="47.5" customHeight="1">
      <c r="B320" s="62"/>
      <c r="C320" s="54" t="s">
        <v>1284</v>
      </c>
      <c r="D320" s="101" t="s">
        <v>1306</v>
      </c>
      <c r="E320" s="63"/>
    </row>
    <row r="321" spans="2:5" ht="13.5" customHeight="1">
      <c r="B321" s="62"/>
      <c r="C321" s="51"/>
      <c r="D321" s="130"/>
      <c r="E321" s="63"/>
    </row>
    <row r="322" spans="2:5" ht="15.65" customHeight="1">
      <c r="B322" s="62"/>
      <c r="C322" s="229" t="s">
        <v>1310</v>
      </c>
      <c r="D322" s="130"/>
      <c r="E322" s="63"/>
    </row>
    <row r="323" spans="2:5" ht="12.65" customHeight="1">
      <c r="B323" s="62"/>
      <c r="C323" s="51" t="s">
        <v>1311</v>
      </c>
      <c r="D323" s="130"/>
      <c r="E323" s="63"/>
    </row>
    <row r="324" spans="2:5" ht="18" customHeight="1">
      <c r="B324" s="62"/>
      <c r="C324" s="69" t="s">
        <v>1313</v>
      </c>
      <c r="D324" s="131"/>
      <c r="E324" s="63"/>
    </row>
    <row r="325" spans="2:5" ht="18" customHeight="1">
      <c r="B325" s="62"/>
      <c r="C325" s="53" t="s">
        <v>1312</v>
      </c>
      <c r="D325" s="132"/>
      <c r="E325" s="63"/>
    </row>
    <row r="326" spans="2:5" ht="30" customHeight="1">
      <c r="B326" s="62"/>
      <c r="C326" s="53"/>
      <c r="D326" s="102" t="s">
        <v>1314</v>
      </c>
      <c r="E326" s="63"/>
    </row>
    <row r="327" spans="2:5" ht="16.5" customHeight="1">
      <c r="B327" s="62"/>
      <c r="C327" s="53">
        <v>2</v>
      </c>
      <c r="D327" s="133" t="s">
        <v>1315</v>
      </c>
      <c r="E327" s="63"/>
    </row>
    <row r="328" spans="2:5" ht="42.65" customHeight="1">
      <c r="B328" s="62"/>
      <c r="C328" s="54">
        <v>3</v>
      </c>
      <c r="D328" s="98" t="s">
        <v>1316</v>
      </c>
      <c r="E328" s="63"/>
    </row>
    <row r="329" spans="2:5" ht="7.5" customHeight="1">
      <c r="B329" s="62"/>
      <c r="E329" s="63"/>
    </row>
    <row r="330" spans="2:5" ht="16" customHeight="1">
      <c r="B330" s="62"/>
      <c r="C330" s="6" t="s">
        <v>1492</v>
      </c>
      <c r="E330" s="63"/>
    </row>
    <row r="331" spans="2:5" ht="16" customHeight="1">
      <c r="B331" s="62"/>
      <c r="C331" t="s">
        <v>1493</v>
      </c>
      <c r="E331" s="63"/>
    </row>
    <row r="332" spans="2:5" ht="16" customHeight="1">
      <c r="B332" s="62"/>
      <c r="C332" s="47" t="s">
        <v>1494</v>
      </c>
      <c r="D332" s="34"/>
      <c r="E332" s="63"/>
    </row>
    <row r="333" spans="2:5" ht="16" customHeight="1">
      <c r="B333" s="62"/>
      <c r="C333" s="3" t="s">
        <v>1495</v>
      </c>
      <c r="D333" s="4"/>
      <c r="E333" s="63"/>
    </row>
    <row r="334" spans="2:5" ht="39.65" customHeight="1">
      <c r="B334" s="62"/>
      <c r="C334" s="54">
        <v>2</v>
      </c>
      <c r="D334" s="43" t="s">
        <v>1496</v>
      </c>
      <c r="E334" s="63"/>
    </row>
    <row r="335" spans="2:5" ht="6" customHeight="1">
      <c r="B335" s="62"/>
      <c r="E335" s="63"/>
    </row>
    <row r="336" spans="2:5" ht="16" customHeight="1">
      <c r="B336" s="62"/>
      <c r="C336" s="6" t="s">
        <v>1461</v>
      </c>
      <c r="E336" s="63"/>
    </row>
    <row r="337" spans="2:5" ht="16" customHeight="1">
      <c r="B337" s="62"/>
      <c r="C337" t="s">
        <v>1462</v>
      </c>
      <c r="E337" s="63"/>
    </row>
    <row r="338" spans="2:5" ht="16" customHeight="1">
      <c r="B338" s="62"/>
      <c r="C338" s="47" t="s">
        <v>1463</v>
      </c>
      <c r="D338" s="34"/>
      <c r="E338" s="63"/>
    </row>
    <row r="339" spans="2:5" ht="16" customHeight="1">
      <c r="B339" s="62"/>
      <c r="C339" s="3" t="s">
        <v>1464</v>
      </c>
      <c r="D339" s="28" t="s">
        <v>1465</v>
      </c>
      <c r="E339" s="63"/>
    </row>
    <row r="340" spans="2:5" ht="16" customHeight="1">
      <c r="B340" s="62"/>
      <c r="C340" s="3"/>
      <c r="D340" s="41" t="s">
        <v>1466</v>
      </c>
      <c r="E340" s="63"/>
    </row>
    <row r="341" spans="2:5" ht="44.5" customHeight="1">
      <c r="B341" s="62"/>
      <c r="C341" s="127" t="s">
        <v>1467</v>
      </c>
      <c r="D341" s="570" t="s">
        <v>1468</v>
      </c>
      <c r="E341" s="63"/>
    </row>
    <row r="342" spans="2:5" ht="18" customHeight="1">
      <c r="B342" s="62"/>
      <c r="C342" s="100" t="s">
        <v>1469</v>
      </c>
      <c r="D342" s="41" t="s">
        <v>1470</v>
      </c>
      <c r="E342" s="63"/>
    </row>
    <row r="343" spans="2:5" ht="16" customHeight="1">
      <c r="B343" s="62"/>
      <c r="C343" s="5"/>
      <c r="D343" s="44" t="s">
        <v>1471</v>
      </c>
      <c r="E343" s="63"/>
    </row>
    <row r="344" spans="2:5" ht="9" customHeight="1" thickBot="1">
      <c r="B344" s="64"/>
      <c r="C344" s="50"/>
      <c r="D344" s="50"/>
      <c r="E344" s="67"/>
    </row>
  </sheetData>
  <sheetProtection algorithmName="SHA-512" hashValue="NY1yOwSQ4QOew9Z8M1TCQyfsoobfn71IlULjVl/Wpp/v9iFKF/kqPkKnOjgUFDQxu1Kg0l85o1WYa1t0zM50lg==" saltValue="1VFGsejxH9c9MaNPyvw/FA==" spinCount="100000" sheet="1" objects="1" scenarios="1" formatCells="0"/>
  <mergeCells count="1">
    <mergeCell ref="C32:D32"/>
  </mergeCells>
  <phoneticPr fontId="1"/>
  <hyperlinks>
    <hyperlink ref="C245" r:id="rId1" display="右記リンク" xr:uid="{116DBABC-2115-4B3D-B1A0-5A266F67ADC0}"/>
    <hyperlink ref="C308" r:id="rId2" xr:uid="{861187BA-2B03-478E-913B-63677067540E}"/>
    <hyperlink ref="C307" r:id="rId3" display="右記リンク" xr:uid="{01D3399D-11B7-44BF-8770-BEDFABADC3B3}"/>
    <hyperlink ref="C36" r:id="rId4" xr:uid="{D78B71B0-2BF3-49C8-A1FB-3B8FD816ECEB}"/>
  </hyperlinks>
  <printOptions horizontalCentered="1"/>
  <pageMargins left="0.11811023622047245" right="0.11811023622047245" top="0.35433070866141736" bottom="0.35433070866141736" header="0.31496062992125984" footer="0.31496062992125984"/>
  <pageSetup paperSize="9" scale="75" orientation="portrait" r:id="rId5"/>
  <ignoredErrors>
    <ignoredError sqref="C287 C291" numberStoredAsText="1"/>
  </ignoredErrors>
  <drawing r:id="rId6"/>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D717EE-45DA-4B2E-969B-5B09D9DF1371}">
  <sheetPr codeName="Sheet2"/>
  <dimension ref="A1:Y1"/>
  <sheetViews>
    <sheetView view="pageBreakPreview" zoomScale="70" zoomScaleNormal="100" zoomScaleSheetLayoutView="70" workbookViewId="0">
      <selection sqref="A1:Y1"/>
    </sheetView>
  </sheetViews>
  <sheetFormatPr defaultColWidth="4.6328125" defaultRowHeight="13"/>
  <cols>
    <col min="1" max="16384" width="4.6328125" style="234"/>
  </cols>
  <sheetData>
    <row r="1" spans="1:25">
      <c r="A1" s="1598" t="s">
        <v>1803</v>
      </c>
      <c r="B1" s="1598"/>
      <c r="C1" s="1598"/>
      <c r="D1" s="1598"/>
      <c r="E1" s="1598"/>
      <c r="F1" s="1598"/>
      <c r="G1" s="1598"/>
      <c r="H1" s="1598"/>
      <c r="I1" s="1598"/>
      <c r="J1" s="1598"/>
      <c r="K1" s="1598"/>
      <c r="L1" s="1598"/>
      <c r="M1" s="1598"/>
      <c r="N1" s="1598"/>
      <c r="O1" s="1598"/>
      <c r="P1" s="1598"/>
      <c r="Q1" s="1598"/>
      <c r="R1" s="1598"/>
      <c r="S1" s="1598"/>
      <c r="T1" s="1598"/>
      <c r="U1" s="1598"/>
      <c r="V1" s="1598"/>
      <c r="W1" s="1598"/>
      <c r="X1" s="1598"/>
      <c r="Y1" s="1598"/>
    </row>
  </sheetData>
  <sheetProtection formatCells="0"/>
  <mergeCells count="1">
    <mergeCell ref="A1:Y1"/>
  </mergeCells>
  <phoneticPr fontId="1"/>
  <pageMargins left="0.70866141732283472" right="0.70866141732283472" top="0.74803149606299213" bottom="0.74803149606299213" header="0.31496062992125984" footer="0.31496062992125984"/>
  <pageSetup paperSize="9" scale="76"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DC2B48-7211-42CD-B7DB-14C86D2A3F51}">
  <sheetPr codeName="Sheet11">
    <pageSetUpPr fitToPage="1"/>
  </sheetPr>
  <dimension ref="A1:Z1580"/>
  <sheetViews>
    <sheetView showGridLines="0" view="pageBreakPreview" zoomScale="55" zoomScaleNormal="100" zoomScaleSheetLayoutView="55" workbookViewId="0">
      <selection sqref="A1:Y1"/>
    </sheetView>
  </sheetViews>
  <sheetFormatPr defaultColWidth="8.7265625" defaultRowHeight="13"/>
  <cols>
    <col min="1" max="1" width="2.90625" style="265" customWidth="1"/>
    <col min="2" max="2" width="3.6328125" customWidth="1"/>
    <col min="3" max="3" width="4.08984375" customWidth="1"/>
    <col min="4" max="25" width="4.6328125" customWidth="1"/>
    <col min="26" max="26" width="165.453125" style="568" customWidth="1"/>
  </cols>
  <sheetData>
    <row r="1" spans="1:26" ht="44.5" customHeight="1">
      <c r="A1" s="2327" t="s">
        <v>1690</v>
      </c>
      <c r="B1" s="2327"/>
      <c r="C1" s="2327"/>
      <c r="D1" s="2327"/>
      <c r="E1" s="2327"/>
      <c r="F1" s="2327"/>
      <c r="G1" s="2327"/>
      <c r="H1" s="2327"/>
      <c r="I1" s="2327"/>
      <c r="J1" s="2327"/>
      <c r="K1" s="2327"/>
      <c r="L1" s="2327"/>
      <c r="M1" s="2327"/>
      <c r="N1" s="2327"/>
      <c r="O1" s="2327"/>
      <c r="P1" s="2327"/>
      <c r="Q1" s="2327"/>
      <c r="R1" s="2327"/>
      <c r="S1" s="2327"/>
      <c r="T1" s="2327"/>
      <c r="U1" s="2327"/>
      <c r="V1" s="2327"/>
      <c r="W1" s="2327"/>
      <c r="X1" s="2327"/>
      <c r="Y1" s="2328"/>
      <c r="Z1" s="261" t="s">
        <v>1691</v>
      </c>
    </row>
    <row r="2" spans="1:26" ht="13" customHeight="1">
      <c r="A2" s="262"/>
      <c r="B2" s="263"/>
      <c r="C2" s="263"/>
      <c r="D2" s="263"/>
      <c r="E2" s="263"/>
      <c r="F2" s="263"/>
      <c r="G2" s="263"/>
      <c r="H2" s="263"/>
      <c r="I2" s="263"/>
      <c r="J2" s="263"/>
      <c r="K2" s="263"/>
      <c r="L2" s="263"/>
      <c r="M2" s="263"/>
      <c r="N2" s="263"/>
      <c r="O2" s="263"/>
      <c r="P2" s="263"/>
      <c r="Q2" s="263"/>
      <c r="R2" s="263"/>
      <c r="S2" s="263"/>
      <c r="T2" s="263"/>
      <c r="U2" s="263"/>
      <c r="V2" s="263"/>
      <c r="W2" s="263"/>
      <c r="X2" s="263"/>
      <c r="Y2" s="263"/>
      <c r="Z2" s="264"/>
    </row>
    <row r="3" spans="1:26" ht="22.5" customHeight="1">
      <c r="R3" s="1604" t="s">
        <v>1041</v>
      </c>
      <c r="S3" s="1604"/>
      <c r="T3" s="1611"/>
      <c r="U3" s="2325"/>
      <c r="V3" s="2325"/>
      <c r="W3" s="2325"/>
      <c r="Z3" s="266"/>
    </row>
    <row r="4" spans="1:26" ht="22.5" customHeight="1">
      <c r="R4" s="1604" t="s">
        <v>481</v>
      </c>
      <c r="S4" s="1604"/>
      <c r="T4" s="1604"/>
      <c r="U4" s="2326"/>
      <c r="V4" s="2326"/>
      <c r="W4" s="2326"/>
      <c r="Z4" s="266"/>
    </row>
    <row r="5" spans="1:26" ht="22.5" customHeight="1">
      <c r="R5" s="1604" t="s">
        <v>476</v>
      </c>
      <c r="S5" s="1604"/>
      <c r="T5" s="1604"/>
      <c r="U5" s="1599"/>
      <c r="V5" s="1599"/>
      <c r="W5" s="1599"/>
      <c r="Z5" s="266"/>
    </row>
    <row r="6" spans="1:26" ht="59.15" customHeight="1">
      <c r="Z6" s="266"/>
    </row>
    <row r="7" spans="1:26" ht="28">
      <c r="C7" s="1370" t="s">
        <v>787</v>
      </c>
      <c r="D7" s="1371"/>
      <c r="E7" s="1371"/>
      <c r="F7" s="1371"/>
      <c r="G7" s="1371"/>
      <c r="H7" s="1371"/>
      <c r="I7" s="1371"/>
      <c r="J7" s="1371"/>
      <c r="K7" s="1371"/>
      <c r="L7" s="1371"/>
      <c r="M7" s="1371"/>
      <c r="N7" s="1371"/>
      <c r="O7" s="1371"/>
      <c r="P7" s="1371"/>
      <c r="Q7" s="1371"/>
      <c r="R7" s="1371"/>
      <c r="S7" s="1371"/>
      <c r="T7" s="1371"/>
      <c r="U7" s="1371"/>
      <c r="V7" s="1371"/>
      <c r="W7" s="1371"/>
      <c r="Z7" s="266"/>
    </row>
    <row r="8" spans="1:26">
      <c r="Z8" s="266"/>
    </row>
    <row r="9" spans="1:26" ht="127" customHeight="1">
      <c r="Z9" s="266"/>
    </row>
    <row r="10" spans="1:26" ht="29.15" customHeight="1">
      <c r="M10" s="2323" t="s">
        <v>32</v>
      </c>
      <c r="N10" s="2323"/>
      <c r="O10" s="2323"/>
      <c r="P10" s="2339"/>
      <c r="Q10" s="2340" t="s">
        <v>758</v>
      </c>
      <c r="R10" s="2341"/>
      <c r="S10" s="2341"/>
      <c r="T10" s="2341"/>
      <c r="U10" s="2341"/>
      <c r="V10" s="2341"/>
      <c r="W10" s="2341"/>
      <c r="X10" s="2342"/>
      <c r="Z10" s="266"/>
    </row>
    <row r="11" spans="1:26" ht="29.15" customHeight="1">
      <c r="M11" s="2323" t="s">
        <v>477</v>
      </c>
      <c r="N11" s="2323"/>
      <c r="O11" s="2323"/>
      <c r="P11" s="2339"/>
      <c r="Q11" s="2340" t="s">
        <v>1692</v>
      </c>
      <c r="R11" s="2341"/>
      <c r="S11" s="2341"/>
      <c r="T11" s="2341"/>
      <c r="U11" s="2341"/>
      <c r="V11" s="2341"/>
      <c r="W11" s="2341"/>
      <c r="X11" s="2342"/>
      <c r="Z11" s="266"/>
    </row>
    <row r="12" spans="1:26" ht="29.15" customHeight="1">
      <c r="M12" s="2346" t="s">
        <v>785</v>
      </c>
      <c r="N12" s="2323" t="s">
        <v>478</v>
      </c>
      <c r="O12" s="2323"/>
      <c r="P12" s="2339"/>
      <c r="Q12" s="2340" t="s">
        <v>813</v>
      </c>
      <c r="R12" s="2341"/>
      <c r="S12" s="2341"/>
      <c r="T12" s="2341"/>
      <c r="U12" s="2341"/>
      <c r="V12" s="2341"/>
      <c r="W12" s="2341"/>
      <c r="X12" s="2342"/>
      <c r="Z12" s="266"/>
    </row>
    <row r="13" spans="1:26" ht="29.15" customHeight="1">
      <c r="M13" s="2346"/>
      <c r="N13" s="2323" t="s">
        <v>479</v>
      </c>
      <c r="O13" s="2323"/>
      <c r="P13" s="2339"/>
      <c r="Q13" s="2340" t="s">
        <v>1693</v>
      </c>
      <c r="R13" s="2341"/>
      <c r="S13" s="2341"/>
      <c r="T13" s="2341"/>
      <c r="U13" s="2341"/>
      <c r="V13" s="2341"/>
      <c r="W13" s="2341"/>
      <c r="X13" s="2342"/>
      <c r="Z13" s="266"/>
    </row>
    <row r="14" spans="1:26" ht="29.15" customHeight="1">
      <c r="M14" s="2346"/>
      <c r="N14" s="2323" t="s">
        <v>480</v>
      </c>
      <c r="O14" s="2323"/>
      <c r="P14" s="2339"/>
      <c r="Q14" s="2340" t="s">
        <v>1694</v>
      </c>
      <c r="R14" s="2341"/>
      <c r="S14" s="2341"/>
      <c r="T14" s="2341"/>
      <c r="U14" s="2341"/>
      <c r="V14" s="2341"/>
      <c r="W14" s="2341"/>
      <c r="X14" s="2342"/>
      <c r="Z14" s="266"/>
    </row>
    <row r="15" spans="1:26" ht="29.15" customHeight="1">
      <c r="M15" s="2346"/>
      <c r="N15" s="2323" t="s">
        <v>786</v>
      </c>
      <c r="O15" s="2323"/>
      <c r="P15" s="2339"/>
      <c r="Q15" s="2340" t="s">
        <v>1692</v>
      </c>
      <c r="R15" s="2341"/>
      <c r="S15" s="2341"/>
      <c r="T15" s="2341"/>
      <c r="U15" s="2341"/>
      <c r="V15" s="2341"/>
      <c r="W15" s="2341"/>
      <c r="X15" s="2342"/>
      <c r="Z15" s="266"/>
    </row>
    <row r="16" spans="1:26" ht="32.15" customHeight="1">
      <c r="M16" s="2322" t="s">
        <v>482</v>
      </c>
      <c r="N16" s="2323"/>
      <c r="O16" s="2323"/>
      <c r="P16" s="2323"/>
      <c r="Q16" s="267" t="s">
        <v>483</v>
      </c>
      <c r="R16" s="2340" t="s">
        <v>579</v>
      </c>
      <c r="S16" s="2342"/>
      <c r="T16" s="268" t="s">
        <v>340</v>
      </c>
      <c r="U16" s="2343" t="s">
        <v>1692</v>
      </c>
      <c r="V16" s="2344"/>
      <c r="W16" s="2344"/>
      <c r="X16" s="2345"/>
      <c r="Z16" s="266"/>
    </row>
    <row r="17" spans="2:26" ht="27.65" customHeight="1">
      <c r="M17" s="2322" t="s">
        <v>1585</v>
      </c>
      <c r="N17" s="2322"/>
      <c r="O17" s="2322"/>
      <c r="P17" s="2322"/>
      <c r="Q17" s="269" t="s">
        <v>483</v>
      </c>
      <c r="R17" s="2329" t="s">
        <v>579</v>
      </c>
      <c r="S17" s="2330"/>
      <c r="T17" s="270" t="s">
        <v>340</v>
      </c>
      <c r="U17" s="2331" t="s">
        <v>1692</v>
      </c>
      <c r="V17" s="2332"/>
      <c r="W17" s="2332"/>
      <c r="X17" s="2333"/>
      <c r="Z17" s="266"/>
    </row>
    <row r="18" spans="2:26" ht="27.65" customHeight="1">
      <c r="M18" s="2323"/>
      <c r="N18" s="2323"/>
      <c r="O18" s="2323"/>
      <c r="P18" s="2323"/>
      <c r="Q18" s="271" t="s">
        <v>483</v>
      </c>
      <c r="R18" s="2334"/>
      <c r="S18" s="2335"/>
      <c r="T18" s="272" t="s">
        <v>340</v>
      </c>
      <c r="U18" s="2336"/>
      <c r="V18" s="2337"/>
      <c r="W18" s="2337"/>
      <c r="X18" s="2338"/>
      <c r="Z18" s="266"/>
    </row>
    <row r="19" spans="2:26" ht="31.5" customHeight="1">
      <c r="M19" s="2319" t="s">
        <v>788</v>
      </c>
      <c r="N19" s="2320"/>
      <c r="O19" s="2320"/>
      <c r="P19" s="2320"/>
      <c r="Q19" s="2321" t="s">
        <v>1695</v>
      </c>
      <c r="R19" s="1770"/>
      <c r="S19" s="273">
        <v>15</v>
      </c>
      <c r="T19" s="270" t="s">
        <v>20</v>
      </c>
      <c r="U19" s="273">
        <v>3</v>
      </c>
      <c r="V19" s="270" t="s">
        <v>21</v>
      </c>
      <c r="W19" s="273">
        <v>31</v>
      </c>
      <c r="X19" s="274" t="s">
        <v>22</v>
      </c>
      <c r="Z19" s="266" t="s">
        <v>1601</v>
      </c>
    </row>
    <row r="20" spans="2:26" ht="31.5" customHeight="1">
      <c r="M20" s="2319" t="s">
        <v>789</v>
      </c>
      <c r="N20" s="2320"/>
      <c r="O20" s="2320"/>
      <c r="P20" s="2320"/>
      <c r="Q20" s="2321" t="s">
        <v>592</v>
      </c>
      <c r="R20" s="1770"/>
      <c r="S20" s="273">
        <v>15</v>
      </c>
      <c r="T20" s="270" t="s">
        <v>20</v>
      </c>
      <c r="U20" s="273">
        <v>3</v>
      </c>
      <c r="V20" s="270" t="s">
        <v>21</v>
      </c>
      <c r="W20" s="273">
        <v>31</v>
      </c>
      <c r="X20" s="274" t="s">
        <v>22</v>
      </c>
      <c r="Z20" s="266" t="s">
        <v>1601</v>
      </c>
    </row>
    <row r="21" spans="2:26" ht="27.65" customHeight="1">
      <c r="M21" s="275"/>
      <c r="N21" s="275"/>
      <c r="O21" s="275"/>
      <c r="P21" s="275"/>
      <c r="Q21" s="276"/>
      <c r="R21" s="275"/>
      <c r="S21" s="275"/>
      <c r="T21" s="275"/>
      <c r="U21" s="275"/>
      <c r="V21" s="275"/>
      <c r="W21" s="275"/>
      <c r="X21" s="275"/>
      <c r="Z21" s="266"/>
    </row>
    <row r="22" spans="2:26" ht="27.65" customHeight="1">
      <c r="M22" s="2322" t="s">
        <v>496</v>
      </c>
      <c r="N22" s="2322"/>
      <c r="O22" s="2322"/>
      <c r="P22" s="2322"/>
      <c r="Q22" s="2320"/>
      <c r="R22" s="2323"/>
      <c r="S22" s="2323"/>
      <c r="T22" s="2323"/>
      <c r="U22" s="2323"/>
      <c r="V22" s="2323"/>
      <c r="W22" s="2323"/>
      <c r="X22" s="2323"/>
      <c r="Z22" s="266"/>
    </row>
    <row r="23" spans="2:26" ht="27.65" customHeight="1">
      <c r="M23" s="2323"/>
      <c r="N23" s="2323"/>
      <c r="O23" s="2323"/>
      <c r="P23" s="2323"/>
      <c r="Q23" s="2320"/>
      <c r="R23" s="2323"/>
      <c r="S23" s="2323"/>
      <c r="T23" s="2323"/>
      <c r="U23" s="2323"/>
      <c r="V23" s="2323"/>
      <c r="W23" s="2323"/>
      <c r="X23" s="2323"/>
      <c r="Z23" s="266"/>
    </row>
    <row r="24" spans="2:26">
      <c r="Z24" s="266"/>
    </row>
    <row r="25" spans="2:26" ht="17.5" customHeight="1">
      <c r="M25" t="s">
        <v>1777</v>
      </c>
      <c r="Z25" s="266"/>
    </row>
    <row r="26" spans="2:26">
      <c r="Z26" s="266"/>
    </row>
    <row r="27" spans="2:26">
      <c r="Z27" s="266"/>
    </row>
    <row r="28" spans="2:26" ht="14">
      <c r="B28" s="6" t="s">
        <v>484</v>
      </c>
      <c r="Z28" s="266"/>
    </row>
    <row r="29" spans="2:26" ht="14">
      <c r="B29" s="6"/>
      <c r="C29" s="277" t="s">
        <v>1825</v>
      </c>
      <c r="Z29" s="266"/>
    </row>
    <row r="30" spans="2:26" ht="14">
      <c r="B30" s="6"/>
      <c r="Z30" s="266"/>
    </row>
    <row r="31" spans="2:26" ht="17.149999999999999" customHeight="1">
      <c r="C31" s="32" t="s">
        <v>1826</v>
      </c>
      <c r="Z31" s="266"/>
    </row>
    <row r="32" spans="2:26" ht="17.149999999999999" customHeight="1">
      <c r="C32" s="32" t="s">
        <v>1827</v>
      </c>
      <c r="Z32" s="266"/>
    </row>
    <row r="33" spans="1:26" ht="23.5" customHeight="1">
      <c r="Z33" s="266"/>
    </row>
    <row r="34" spans="1:26" ht="22" customHeight="1">
      <c r="D34" s="278"/>
      <c r="E34" s="278"/>
      <c r="F34" t="s">
        <v>485</v>
      </c>
      <c r="J34" s="32" t="s">
        <v>1828</v>
      </c>
      <c r="Z34" s="266"/>
    </row>
    <row r="35" spans="1:26" ht="7.5" customHeight="1">
      <c r="J35" s="32"/>
      <c r="Z35" s="266"/>
    </row>
    <row r="36" spans="1:26" ht="22" customHeight="1">
      <c r="D36" s="279"/>
      <c r="E36" s="279"/>
      <c r="F36" t="s">
        <v>634</v>
      </c>
      <c r="J36" s="32" t="s">
        <v>1829</v>
      </c>
      <c r="Z36" s="266"/>
    </row>
    <row r="37" spans="1:26" ht="7.5" customHeight="1">
      <c r="J37" s="32"/>
      <c r="Z37" s="266"/>
    </row>
    <row r="38" spans="1:26" ht="22" customHeight="1">
      <c r="D38" s="280"/>
      <c r="E38" s="281"/>
      <c r="F38" t="s">
        <v>486</v>
      </c>
      <c r="J38" s="32" t="s">
        <v>1830</v>
      </c>
      <c r="Z38" s="266"/>
    </row>
    <row r="39" spans="1:26" ht="7.5" customHeight="1">
      <c r="J39" s="32"/>
      <c r="Z39" s="266"/>
    </row>
    <row r="40" spans="1:26" ht="22" customHeight="1">
      <c r="D40" s="282"/>
      <c r="E40" s="283"/>
      <c r="F40" t="s">
        <v>487</v>
      </c>
      <c r="J40" s="32" t="s">
        <v>1831</v>
      </c>
      <c r="Z40" s="266"/>
    </row>
    <row r="41" spans="1:26" ht="7" customHeight="1">
      <c r="Z41" s="266"/>
    </row>
    <row r="42" spans="1:26" ht="22" customHeight="1">
      <c r="D42" s="1314" t="s">
        <v>551</v>
      </c>
      <c r="E42" s="2324"/>
      <c r="F42" t="s">
        <v>635</v>
      </c>
      <c r="J42" t="s">
        <v>1832</v>
      </c>
      <c r="K42" t="s">
        <v>1833</v>
      </c>
      <c r="Z42" s="266"/>
    </row>
    <row r="43" spans="1:26" ht="22" customHeight="1">
      <c r="E43" s="284"/>
      <c r="K43" s="285" t="s">
        <v>1333</v>
      </c>
      <c r="Z43" s="266"/>
    </row>
    <row r="44" spans="1:26" ht="22" customHeight="1">
      <c r="E44" s="284"/>
      <c r="K44" s="286" t="s">
        <v>1334</v>
      </c>
      <c r="Z44" s="266"/>
    </row>
    <row r="45" spans="1:26">
      <c r="Z45" s="266"/>
    </row>
    <row r="46" spans="1:26">
      <c r="Z46" s="266"/>
    </row>
    <row r="47" spans="1:26" ht="16.5">
      <c r="A47" s="287" t="s">
        <v>734</v>
      </c>
      <c r="Z47" s="266"/>
    </row>
    <row r="48" spans="1:26" ht="16" customHeight="1">
      <c r="P48" s="1599" t="s">
        <v>32</v>
      </c>
      <c r="Q48" s="1599"/>
      <c r="R48" s="1599"/>
      <c r="S48" s="1600" t="str">
        <f>$Q$10</f>
        <v>学校法人○△学園</v>
      </c>
      <c r="T48" s="1600"/>
      <c r="U48" s="1600"/>
      <c r="V48" s="1600"/>
      <c r="W48" s="1600"/>
      <c r="X48" s="1600"/>
      <c r="Z48" s="266"/>
    </row>
    <row r="49" spans="3:26">
      <c r="Z49" s="266"/>
    </row>
    <row r="50" spans="3:26">
      <c r="C50" t="s">
        <v>735</v>
      </c>
      <c r="I50" t="s">
        <v>19</v>
      </c>
      <c r="J50" s="288">
        <v>4</v>
      </c>
      <c r="K50" t="s">
        <v>20</v>
      </c>
      <c r="L50" s="288">
        <v>8</v>
      </c>
      <c r="M50" t="s">
        <v>21</v>
      </c>
      <c r="N50" s="288">
        <v>1</v>
      </c>
      <c r="O50" t="s">
        <v>22</v>
      </c>
      <c r="Z50" s="266"/>
    </row>
    <row r="51" spans="3:26" ht="4.5" customHeight="1">
      <c r="Z51" s="266"/>
    </row>
    <row r="52" spans="3:26">
      <c r="C52" t="s">
        <v>736</v>
      </c>
      <c r="Z52" s="266"/>
    </row>
    <row r="53" spans="3:26" ht="5.5" customHeight="1">
      <c r="Z53" s="266"/>
    </row>
    <row r="54" spans="3:26">
      <c r="C54" s="1628" t="s">
        <v>737</v>
      </c>
      <c r="D54" s="1628"/>
      <c r="E54" s="1628"/>
      <c r="F54" s="1628"/>
      <c r="G54" s="1628"/>
      <c r="H54" s="1628"/>
      <c r="I54" s="1628"/>
      <c r="J54" s="1628" t="s">
        <v>738</v>
      </c>
      <c r="K54" s="1628"/>
      <c r="L54" s="1628"/>
      <c r="M54" s="1628"/>
      <c r="N54" s="1628"/>
      <c r="O54" s="1628"/>
      <c r="P54" s="1628"/>
      <c r="Q54" s="1628"/>
      <c r="R54" s="1628"/>
      <c r="S54" s="1628"/>
      <c r="T54" s="1628"/>
      <c r="U54" s="1628"/>
      <c r="V54" s="1628"/>
      <c r="W54" s="1628"/>
      <c r="X54" s="1628"/>
      <c r="Z54" s="266"/>
    </row>
    <row r="55" spans="3:26" ht="70" customHeight="1">
      <c r="C55" s="2318"/>
      <c r="D55" s="2318"/>
      <c r="E55" s="2318"/>
      <c r="F55" s="2318"/>
      <c r="G55" s="2318"/>
      <c r="H55" s="2318"/>
      <c r="I55" s="2318"/>
      <c r="J55" s="2318"/>
      <c r="K55" s="2318"/>
      <c r="L55" s="2318"/>
      <c r="M55" s="2318"/>
      <c r="N55" s="2318"/>
      <c r="O55" s="2318"/>
      <c r="P55" s="2318"/>
      <c r="Q55" s="2318"/>
      <c r="R55" s="2318"/>
      <c r="S55" s="2318"/>
      <c r="T55" s="2318"/>
      <c r="U55" s="2318"/>
      <c r="V55" s="2318"/>
      <c r="W55" s="2318"/>
      <c r="X55" s="2318"/>
      <c r="Z55" s="266"/>
    </row>
    <row r="56" spans="3:26" ht="70" customHeight="1">
      <c r="C56" s="2318"/>
      <c r="D56" s="2318"/>
      <c r="E56" s="2318"/>
      <c r="F56" s="2318"/>
      <c r="G56" s="2318"/>
      <c r="H56" s="2318"/>
      <c r="I56" s="2318"/>
      <c r="J56" s="2318"/>
      <c r="K56" s="2318"/>
      <c r="L56" s="2318"/>
      <c r="M56" s="2318"/>
      <c r="N56" s="2318"/>
      <c r="O56" s="2318"/>
      <c r="P56" s="2318"/>
      <c r="Q56" s="2318"/>
      <c r="R56" s="2318"/>
      <c r="S56" s="2318"/>
      <c r="T56" s="2318"/>
      <c r="U56" s="2318"/>
      <c r="V56" s="2318"/>
      <c r="W56" s="2318"/>
      <c r="X56" s="2318"/>
      <c r="Z56" s="266"/>
    </row>
    <row r="57" spans="3:26" ht="70" customHeight="1">
      <c r="C57" s="2318"/>
      <c r="D57" s="2318"/>
      <c r="E57" s="2318"/>
      <c r="F57" s="2318"/>
      <c r="G57" s="2318"/>
      <c r="H57" s="2318"/>
      <c r="I57" s="2318"/>
      <c r="J57" s="2318"/>
      <c r="K57" s="2318"/>
      <c r="L57" s="2318"/>
      <c r="M57" s="2318"/>
      <c r="N57" s="2318"/>
      <c r="O57" s="2318"/>
      <c r="P57" s="2318"/>
      <c r="Q57" s="2318"/>
      <c r="R57" s="2318"/>
      <c r="S57" s="2318"/>
      <c r="T57" s="2318"/>
      <c r="U57" s="2318"/>
      <c r="V57" s="2318"/>
      <c r="W57" s="2318"/>
      <c r="X57" s="2318"/>
      <c r="Z57" s="266"/>
    </row>
    <row r="58" spans="3:26" ht="70" customHeight="1">
      <c r="C58" s="2318"/>
      <c r="D58" s="2318"/>
      <c r="E58" s="2318"/>
      <c r="F58" s="2318"/>
      <c r="G58" s="2318"/>
      <c r="H58" s="2318"/>
      <c r="I58" s="2318"/>
      <c r="J58" s="2318"/>
      <c r="K58" s="2318"/>
      <c r="L58" s="2318"/>
      <c r="M58" s="2318"/>
      <c r="N58" s="2318"/>
      <c r="O58" s="2318"/>
      <c r="P58" s="2318"/>
      <c r="Q58" s="2318"/>
      <c r="R58" s="2318"/>
      <c r="S58" s="2318"/>
      <c r="T58" s="2318"/>
      <c r="U58" s="2318"/>
      <c r="V58" s="2318"/>
      <c r="W58" s="2318"/>
      <c r="X58" s="2318"/>
      <c r="Z58" s="266"/>
    </row>
    <row r="59" spans="3:26" ht="70" customHeight="1">
      <c r="C59" s="2318"/>
      <c r="D59" s="2318"/>
      <c r="E59" s="2318"/>
      <c r="F59" s="2318"/>
      <c r="G59" s="2318"/>
      <c r="H59" s="2318"/>
      <c r="I59" s="2318"/>
      <c r="J59" s="2318"/>
      <c r="K59" s="2318"/>
      <c r="L59" s="2318"/>
      <c r="M59" s="2318"/>
      <c r="N59" s="2318"/>
      <c r="O59" s="2318"/>
      <c r="P59" s="2318"/>
      <c r="Q59" s="2318"/>
      <c r="R59" s="2318"/>
      <c r="S59" s="2318"/>
      <c r="T59" s="2318"/>
      <c r="U59" s="2318"/>
      <c r="V59" s="2318"/>
      <c r="W59" s="2318"/>
      <c r="X59" s="2318"/>
      <c r="Z59" s="266"/>
    </row>
    <row r="60" spans="3:26" ht="70" customHeight="1">
      <c r="C60" s="2318"/>
      <c r="D60" s="2318"/>
      <c r="E60" s="2318"/>
      <c r="F60" s="2318"/>
      <c r="G60" s="2318"/>
      <c r="H60" s="2318"/>
      <c r="I60" s="2318"/>
      <c r="J60" s="2318"/>
      <c r="K60" s="2318"/>
      <c r="L60" s="2318"/>
      <c r="M60" s="2318"/>
      <c r="N60" s="2318"/>
      <c r="O60" s="2318"/>
      <c r="P60" s="2318"/>
      <c r="Q60" s="2318"/>
      <c r="R60" s="2318"/>
      <c r="S60" s="2318"/>
      <c r="T60" s="2318"/>
      <c r="U60" s="2318"/>
      <c r="V60" s="2318"/>
      <c r="W60" s="2318"/>
      <c r="X60" s="2318"/>
      <c r="Z60" s="266"/>
    </row>
    <row r="61" spans="3:26" ht="70" customHeight="1">
      <c r="C61" s="2318"/>
      <c r="D61" s="2318"/>
      <c r="E61" s="2318"/>
      <c r="F61" s="2318"/>
      <c r="G61" s="2318"/>
      <c r="H61" s="2318"/>
      <c r="I61" s="2318"/>
      <c r="J61" s="2318"/>
      <c r="K61" s="2318"/>
      <c r="L61" s="2318"/>
      <c r="M61" s="2318"/>
      <c r="N61" s="2318"/>
      <c r="O61" s="2318"/>
      <c r="P61" s="2318"/>
      <c r="Q61" s="2318"/>
      <c r="R61" s="2318"/>
      <c r="S61" s="2318"/>
      <c r="T61" s="2318"/>
      <c r="U61" s="2318"/>
      <c r="V61" s="2318"/>
      <c r="W61" s="2318"/>
      <c r="X61" s="2318"/>
      <c r="Z61" s="266"/>
    </row>
    <row r="62" spans="3:26" ht="70" customHeight="1">
      <c r="C62" s="2318"/>
      <c r="D62" s="2318"/>
      <c r="E62" s="2318"/>
      <c r="F62" s="2318"/>
      <c r="G62" s="2318"/>
      <c r="H62" s="2318"/>
      <c r="I62" s="2318"/>
      <c r="J62" s="2318"/>
      <c r="K62" s="2318"/>
      <c r="L62" s="2318"/>
      <c r="M62" s="2318"/>
      <c r="N62" s="2318"/>
      <c r="O62" s="2318"/>
      <c r="P62" s="2318"/>
      <c r="Q62" s="2318"/>
      <c r="R62" s="2318"/>
      <c r="S62" s="2318"/>
      <c r="T62" s="2318"/>
      <c r="U62" s="2318"/>
      <c r="V62" s="2318"/>
      <c r="W62" s="2318"/>
      <c r="X62" s="2318"/>
      <c r="Z62" s="266"/>
    </row>
    <row r="63" spans="3:26" ht="70" customHeight="1">
      <c r="C63" s="2318"/>
      <c r="D63" s="2318"/>
      <c r="E63" s="2318"/>
      <c r="F63" s="2318"/>
      <c r="G63" s="2318"/>
      <c r="H63" s="2318"/>
      <c r="I63" s="2318"/>
      <c r="J63" s="2318"/>
      <c r="K63" s="2318"/>
      <c r="L63" s="2318"/>
      <c r="M63" s="2318"/>
      <c r="N63" s="2318"/>
      <c r="O63" s="2318"/>
      <c r="P63" s="2318"/>
      <c r="Q63" s="2318"/>
      <c r="R63" s="2318"/>
      <c r="S63" s="2318"/>
      <c r="T63" s="2318"/>
      <c r="U63" s="2318"/>
      <c r="V63" s="2318"/>
      <c r="W63" s="2318"/>
      <c r="X63" s="2318"/>
      <c r="Z63" s="266"/>
    </row>
    <row r="64" spans="3:26" ht="70" customHeight="1">
      <c r="C64" s="2318"/>
      <c r="D64" s="2318"/>
      <c r="E64" s="2318"/>
      <c r="F64" s="2318"/>
      <c r="G64" s="2318"/>
      <c r="H64" s="2318"/>
      <c r="I64" s="2318"/>
      <c r="J64" s="2318"/>
      <c r="K64" s="2318"/>
      <c r="L64" s="2318"/>
      <c r="M64" s="2318"/>
      <c r="N64" s="2318"/>
      <c r="O64" s="2318"/>
      <c r="P64" s="2318"/>
      <c r="Q64" s="2318"/>
      <c r="R64" s="2318"/>
      <c r="S64" s="2318"/>
      <c r="T64" s="2318"/>
      <c r="U64" s="2318"/>
      <c r="V64" s="2318"/>
      <c r="W64" s="2318"/>
      <c r="X64" s="2318"/>
      <c r="Z64" s="266"/>
    </row>
    <row r="65" spans="3:26" ht="70" customHeight="1">
      <c r="C65" s="2318"/>
      <c r="D65" s="2318"/>
      <c r="E65" s="2318"/>
      <c r="F65" s="2318"/>
      <c r="G65" s="2318"/>
      <c r="H65" s="2318"/>
      <c r="I65" s="2318"/>
      <c r="J65" s="2318"/>
      <c r="K65" s="2318"/>
      <c r="L65" s="2318"/>
      <c r="M65" s="2318"/>
      <c r="N65" s="2318"/>
      <c r="O65" s="2318"/>
      <c r="P65" s="2318"/>
      <c r="Q65" s="2318"/>
      <c r="R65" s="2318"/>
      <c r="S65" s="2318"/>
      <c r="T65" s="2318"/>
      <c r="U65" s="2318"/>
      <c r="V65" s="2318"/>
      <c r="W65" s="2318"/>
      <c r="X65" s="2318"/>
      <c r="Z65" s="266"/>
    </row>
    <row r="66" spans="3:26" ht="70" customHeight="1">
      <c r="C66" s="2318"/>
      <c r="D66" s="2318"/>
      <c r="E66" s="2318"/>
      <c r="F66" s="2318"/>
      <c r="G66" s="2318"/>
      <c r="H66" s="2318"/>
      <c r="I66" s="2318"/>
      <c r="J66" s="2318"/>
      <c r="K66" s="2318"/>
      <c r="L66" s="2318"/>
      <c r="M66" s="2318"/>
      <c r="N66" s="2318"/>
      <c r="O66" s="2318"/>
      <c r="P66" s="2318"/>
      <c r="Q66" s="2318"/>
      <c r="R66" s="2318"/>
      <c r="S66" s="2318"/>
      <c r="T66" s="2318"/>
      <c r="U66" s="2318"/>
      <c r="V66" s="2318"/>
      <c r="W66" s="2318"/>
      <c r="X66" s="2318"/>
      <c r="Z66" s="266"/>
    </row>
    <row r="67" spans="3:26" ht="70" customHeight="1">
      <c r="C67" s="2318"/>
      <c r="D67" s="2318"/>
      <c r="E67" s="2318"/>
      <c r="F67" s="2318"/>
      <c r="G67" s="2318"/>
      <c r="H67" s="2318"/>
      <c r="I67" s="2318"/>
      <c r="J67" s="2318"/>
      <c r="K67" s="2318"/>
      <c r="L67" s="2318"/>
      <c r="M67" s="2318"/>
      <c r="N67" s="2318"/>
      <c r="O67" s="2318"/>
      <c r="P67" s="2318"/>
      <c r="Q67" s="2318"/>
      <c r="R67" s="2318"/>
      <c r="S67" s="2318"/>
      <c r="T67" s="2318"/>
      <c r="U67" s="2318"/>
      <c r="V67" s="2318"/>
      <c r="W67" s="2318"/>
      <c r="X67" s="2318"/>
      <c r="Z67" s="266"/>
    </row>
    <row r="68" spans="3:26" ht="70" customHeight="1">
      <c r="C68" s="2318"/>
      <c r="D68" s="2318"/>
      <c r="E68" s="2318"/>
      <c r="F68" s="2318"/>
      <c r="G68" s="2318"/>
      <c r="H68" s="2318"/>
      <c r="I68" s="2318"/>
      <c r="J68" s="2318"/>
      <c r="K68" s="2318"/>
      <c r="L68" s="2318"/>
      <c r="M68" s="2318"/>
      <c r="N68" s="2318"/>
      <c r="O68" s="2318"/>
      <c r="P68" s="2318"/>
      <c r="Q68" s="2318"/>
      <c r="R68" s="2318"/>
      <c r="S68" s="2318"/>
      <c r="T68" s="2318"/>
      <c r="U68" s="2318"/>
      <c r="V68" s="2318"/>
      <c r="W68" s="2318"/>
      <c r="X68" s="2318"/>
      <c r="Z68" s="266"/>
    </row>
    <row r="69" spans="3:26" ht="70" customHeight="1">
      <c r="C69" s="2318"/>
      <c r="D69" s="2318"/>
      <c r="E69" s="2318"/>
      <c r="F69" s="2318"/>
      <c r="G69" s="2318"/>
      <c r="H69" s="2318"/>
      <c r="I69" s="2318"/>
      <c r="J69" s="2318"/>
      <c r="K69" s="2318"/>
      <c r="L69" s="2318"/>
      <c r="M69" s="2318"/>
      <c r="N69" s="2318"/>
      <c r="O69" s="2318"/>
      <c r="P69" s="2318"/>
      <c r="Q69" s="2318"/>
      <c r="R69" s="2318"/>
      <c r="S69" s="2318"/>
      <c r="T69" s="2318"/>
      <c r="U69" s="2318"/>
      <c r="V69" s="2318"/>
      <c r="W69" s="2318"/>
      <c r="X69" s="2318"/>
      <c r="Z69" s="266"/>
    </row>
    <row r="70" spans="3:26" ht="70" customHeight="1">
      <c r="C70" s="2318"/>
      <c r="D70" s="2318"/>
      <c r="E70" s="2318"/>
      <c r="F70" s="2318"/>
      <c r="G70" s="2318"/>
      <c r="H70" s="2318"/>
      <c r="I70" s="2318"/>
      <c r="J70" s="2318"/>
      <c r="K70" s="2318"/>
      <c r="L70" s="2318"/>
      <c r="M70" s="2318"/>
      <c r="N70" s="2318"/>
      <c r="O70" s="2318"/>
      <c r="P70" s="2318"/>
      <c r="Q70" s="2318"/>
      <c r="R70" s="2318"/>
      <c r="S70" s="2318"/>
      <c r="T70" s="2318"/>
      <c r="U70" s="2318"/>
      <c r="V70" s="2318"/>
      <c r="W70" s="2318"/>
      <c r="X70" s="2318"/>
      <c r="Z70" s="266"/>
    </row>
    <row r="71" spans="3:26" ht="70" customHeight="1">
      <c r="C71" s="2318"/>
      <c r="D71" s="2318"/>
      <c r="E71" s="2318"/>
      <c r="F71" s="2318"/>
      <c r="G71" s="2318"/>
      <c r="H71" s="2318"/>
      <c r="I71" s="2318"/>
      <c r="J71" s="2318"/>
      <c r="K71" s="2318"/>
      <c r="L71" s="2318"/>
      <c r="M71" s="2318"/>
      <c r="N71" s="2318"/>
      <c r="O71" s="2318"/>
      <c r="P71" s="2318"/>
      <c r="Q71" s="2318"/>
      <c r="R71" s="2318"/>
      <c r="S71" s="2318"/>
      <c r="T71" s="2318"/>
      <c r="U71" s="2318"/>
      <c r="V71" s="2318"/>
      <c r="W71" s="2318"/>
      <c r="X71" s="2318"/>
      <c r="Z71" s="266"/>
    </row>
    <row r="72" spans="3:26" ht="70" customHeight="1">
      <c r="C72" s="2318"/>
      <c r="D72" s="2318"/>
      <c r="E72" s="2318"/>
      <c r="F72" s="2318"/>
      <c r="G72" s="2318"/>
      <c r="H72" s="2318"/>
      <c r="I72" s="2318"/>
      <c r="J72" s="2318"/>
      <c r="K72" s="2318"/>
      <c r="L72" s="2318"/>
      <c r="M72" s="2318"/>
      <c r="N72" s="2318"/>
      <c r="O72" s="2318"/>
      <c r="P72" s="2318"/>
      <c r="Q72" s="2318"/>
      <c r="R72" s="2318"/>
      <c r="S72" s="2318"/>
      <c r="T72" s="2318"/>
      <c r="U72" s="2318"/>
      <c r="V72" s="2318"/>
      <c r="W72" s="2318"/>
      <c r="X72" s="2318"/>
      <c r="Z72" s="266"/>
    </row>
    <row r="73" spans="3:26" ht="70" customHeight="1">
      <c r="C73" s="2318"/>
      <c r="D73" s="2318"/>
      <c r="E73" s="2318"/>
      <c r="F73" s="2318"/>
      <c r="G73" s="2318"/>
      <c r="H73" s="2318"/>
      <c r="I73" s="2318"/>
      <c r="J73" s="2318"/>
      <c r="K73" s="2318"/>
      <c r="L73" s="2318"/>
      <c r="M73" s="2318"/>
      <c r="N73" s="2318"/>
      <c r="O73" s="2318"/>
      <c r="P73" s="2318"/>
      <c r="Q73" s="2318"/>
      <c r="R73" s="2318"/>
      <c r="S73" s="2318"/>
      <c r="T73" s="2318"/>
      <c r="U73" s="2318"/>
      <c r="V73" s="2318"/>
      <c r="W73" s="2318"/>
      <c r="X73" s="2318"/>
      <c r="Z73" s="266"/>
    </row>
    <row r="74" spans="3:26" ht="70" customHeight="1">
      <c r="C74" s="2318"/>
      <c r="D74" s="2318"/>
      <c r="E74" s="2318"/>
      <c r="F74" s="2318"/>
      <c r="G74" s="2318"/>
      <c r="H74" s="2318"/>
      <c r="I74" s="2318"/>
      <c r="J74" s="2318"/>
      <c r="K74" s="2318"/>
      <c r="L74" s="2318"/>
      <c r="M74" s="2318"/>
      <c r="N74" s="2318"/>
      <c r="O74" s="2318"/>
      <c r="P74" s="2318"/>
      <c r="Q74" s="2318"/>
      <c r="R74" s="2318"/>
      <c r="S74" s="2318"/>
      <c r="T74" s="2318"/>
      <c r="U74" s="2318"/>
      <c r="V74" s="2318"/>
      <c r="W74" s="2318"/>
      <c r="X74" s="2318"/>
      <c r="Z74" s="266"/>
    </row>
    <row r="75" spans="3:26" ht="70" customHeight="1">
      <c r="C75" s="2318"/>
      <c r="D75" s="2318"/>
      <c r="E75" s="2318"/>
      <c r="F75" s="2318"/>
      <c r="G75" s="2318"/>
      <c r="H75" s="2318"/>
      <c r="I75" s="2318"/>
      <c r="J75" s="2318"/>
      <c r="K75" s="2318"/>
      <c r="L75" s="2318"/>
      <c r="M75" s="2318"/>
      <c r="N75" s="2318"/>
      <c r="O75" s="2318"/>
      <c r="P75" s="2318"/>
      <c r="Q75" s="2318"/>
      <c r="R75" s="2318"/>
      <c r="S75" s="2318"/>
      <c r="T75" s="2318"/>
      <c r="U75" s="2318"/>
      <c r="V75" s="2318"/>
      <c r="W75" s="2318"/>
      <c r="X75" s="2318"/>
      <c r="Z75" s="266"/>
    </row>
    <row r="76" spans="3:26" ht="70" customHeight="1">
      <c r="C76" s="2318"/>
      <c r="D76" s="2318"/>
      <c r="E76" s="2318"/>
      <c r="F76" s="2318"/>
      <c r="G76" s="2318"/>
      <c r="H76" s="2318"/>
      <c r="I76" s="2318"/>
      <c r="J76" s="2318"/>
      <c r="K76" s="2318"/>
      <c r="L76" s="2318"/>
      <c r="M76" s="2318"/>
      <c r="N76" s="2318"/>
      <c r="O76" s="2318"/>
      <c r="P76" s="2318"/>
      <c r="Q76" s="2318"/>
      <c r="R76" s="2318"/>
      <c r="S76" s="2318"/>
      <c r="T76" s="2318"/>
      <c r="U76" s="2318"/>
      <c r="V76" s="2318"/>
      <c r="W76" s="2318"/>
      <c r="X76" s="2318"/>
      <c r="Z76" s="266"/>
    </row>
    <row r="77" spans="3:26" ht="70" customHeight="1">
      <c r="C77" s="2318"/>
      <c r="D77" s="2318"/>
      <c r="E77" s="2318"/>
      <c r="F77" s="2318"/>
      <c r="G77" s="2318"/>
      <c r="H77" s="2318"/>
      <c r="I77" s="2318"/>
      <c r="J77" s="2318"/>
      <c r="K77" s="2318"/>
      <c r="L77" s="2318"/>
      <c r="M77" s="2318"/>
      <c r="N77" s="2318"/>
      <c r="O77" s="2318"/>
      <c r="P77" s="2318"/>
      <c r="Q77" s="2318"/>
      <c r="R77" s="2318"/>
      <c r="S77" s="2318"/>
      <c r="T77" s="2318"/>
      <c r="U77" s="2318"/>
      <c r="V77" s="2318"/>
      <c r="W77" s="2318"/>
      <c r="X77" s="2318"/>
      <c r="Z77" s="266"/>
    </row>
    <row r="78" spans="3:26" ht="70" customHeight="1">
      <c r="C78" s="2318"/>
      <c r="D78" s="2318"/>
      <c r="E78" s="2318"/>
      <c r="F78" s="2318"/>
      <c r="G78" s="2318"/>
      <c r="H78" s="2318"/>
      <c r="I78" s="2318"/>
      <c r="J78" s="2318"/>
      <c r="K78" s="2318"/>
      <c r="L78" s="2318"/>
      <c r="M78" s="2318"/>
      <c r="N78" s="2318"/>
      <c r="O78" s="2318"/>
      <c r="P78" s="2318"/>
      <c r="Q78" s="2318"/>
      <c r="R78" s="2318"/>
      <c r="S78" s="2318"/>
      <c r="T78" s="2318"/>
      <c r="U78" s="2318"/>
      <c r="V78" s="2318"/>
      <c r="W78" s="2318"/>
      <c r="X78" s="2318"/>
      <c r="Z78" s="266"/>
    </row>
    <row r="79" spans="3:26">
      <c r="Z79" s="266"/>
    </row>
    <row r="80" spans="3:26" ht="11.5" customHeight="1">
      <c r="Z80" s="266"/>
    </row>
    <row r="81" spans="1:26" ht="15.65" customHeight="1">
      <c r="P81" s="1599" t="s">
        <v>32</v>
      </c>
      <c r="Q81" s="1599"/>
      <c r="R81" s="1599"/>
      <c r="S81" s="1600" t="str">
        <f>$Q$10</f>
        <v>学校法人○△学園</v>
      </c>
      <c r="T81" s="1600"/>
      <c r="U81" s="1600"/>
      <c r="V81" s="1600"/>
      <c r="W81" s="1600"/>
      <c r="X81" s="1600"/>
      <c r="Z81" s="266"/>
    </row>
    <row r="82" spans="1:26" ht="16.5">
      <c r="A82" s="287" t="s">
        <v>33</v>
      </c>
      <c r="Z82" s="266"/>
    </row>
    <row r="83" spans="1:26" ht="16.5" customHeight="1">
      <c r="B83" s="6" t="s">
        <v>13</v>
      </c>
      <c r="Z83" s="266"/>
    </row>
    <row r="84" spans="1:26" ht="16.5" customHeight="1">
      <c r="C84" s="7" t="s">
        <v>611</v>
      </c>
      <c r="Z84" s="266"/>
    </row>
    <row r="85" spans="1:26" ht="16.5" customHeight="1">
      <c r="D85" t="s">
        <v>716</v>
      </c>
      <c r="Z85" s="266"/>
    </row>
    <row r="86" spans="1:26" ht="16.5" customHeight="1">
      <c r="D86" s="818" t="s">
        <v>717</v>
      </c>
      <c r="E86" s="1607"/>
      <c r="F86" s="1607"/>
      <c r="G86" s="1608"/>
      <c r="H86" s="280" t="s">
        <v>15</v>
      </c>
      <c r="I86" s="289"/>
      <c r="J86" s="289"/>
      <c r="K86" s="289"/>
      <c r="L86" s="288">
        <v>3</v>
      </c>
      <c r="M86" s="289" t="s">
        <v>16</v>
      </c>
      <c r="N86" s="281"/>
      <c r="Z86" s="266"/>
    </row>
    <row r="87" spans="1:26" ht="16.5" customHeight="1">
      <c r="D87" s="818" t="s">
        <v>1834</v>
      </c>
      <c r="E87" s="1607"/>
      <c r="F87" s="1607"/>
      <c r="G87" s="1608"/>
      <c r="H87" s="280" t="s">
        <v>222</v>
      </c>
      <c r="I87" s="289"/>
      <c r="J87" s="289"/>
      <c r="K87" s="290"/>
      <c r="L87" s="288">
        <v>64</v>
      </c>
      <c r="M87" s="291" t="s">
        <v>18</v>
      </c>
      <c r="N87" s="281"/>
      <c r="Z87" s="266"/>
    </row>
    <row r="88" spans="1:26" ht="9.65" customHeight="1">
      <c r="G88" s="292"/>
      <c r="Z88" s="266"/>
    </row>
    <row r="89" spans="1:26" ht="16.5" customHeight="1">
      <c r="D89" t="s">
        <v>14</v>
      </c>
      <c r="Z89" s="266"/>
    </row>
    <row r="90" spans="1:26" ht="16.5" customHeight="1">
      <c r="E90" s="32" t="s">
        <v>1696</v>
      </c>
      <c r="H90" s="293"/>
      <c r="I90" s="293"/>
      <c r="J90" s="293"/>
      <c r="K90" s="293"/>
      <c r="L90" s="293"/>
      <c r="M90" s="293"/>
      <c r="N90" s="293"/>
      <c r="Z90" s="266"/>
    </row>
    <row r="91" spans="1:26" ht="16.5" customHeight="1">
      <c r="D91" s="812" t="s">
        <v>0</v>
      </c>
      <c r="E91" s="812"/>
      <c r="F91" s="812"/>
      <c r="G91" s="812"/>
      <c r="H91" s="5" t="s">
        <v>19</v>
      </c>
      <c r="I91" s="294">
        <v>7</v>
      </c>
      <c r="J91" s="295" t="s">
        <v>20</v>
      </c>
      <c r="K91">
        <v>3</v>
      </c>
      <c r="L91" s="296" t="s">
        <v>21</v>
      </c>
      <c r="M91">
        <v>31</v>
      </c>
      <c r="N91" s="297" t="s">
        <v>22</v>
      </c>
      <c r="Z91" s="266"/>
    </row>
    <row r="92" spans="1:26" ht="16.5" customHeight="1">
      <c r="D92" s="812" t="s">
        <v>1</v>
      </c>
      <c r="E92" s="812"/>
      <c r="F92" s="812"/>
      <c r="G92" s="812"/>
      <c r="H92" s="298" t="s">
        <v>19</v>
      </c>
      <c r="I92" s="288">
        <v>7</v>
      </c>
      <c r="J92" s="299" t="s">
        <v>20</v>
      </c>
      <c r="K92" s="288">
        <v>6</v>
      </c>
      <c r="L92" s="299" t="s">
        <v>21</v>
      </c>
      <c r="M92" s="288">
        <v>10</v>
      </c>
      <c r="N92" s="300" t="s">
        <v>22</v>
      </c>
      <c r="Z92" s="266"/>
    </row>
    <row r="93" spans="1:26" ht="6" customHeight="1">
      <c r="D93" s="39"/>
      <c r="E93" s="39"/>
      <c r="F93" s="39"/>
      <c r="G93" s="39"/>
      <c r="Z93" s="266"/>
    </row>
    <row r="94" spans="1:26" ht="16.5" customHeight="1">
      <c r="E94" t="s">
        <v>2</v>
      </c>
      <c r="Z94" s="266"/>
    </row>
    <row r="95" spans="1:26" ht="16.5" customHeight="1">
      <c r="D95" s="812" t="s">
        <v>0</v>
      </c>
      <c r="E95" s="812"/>
      <c r="F95" s="812"/>
      <c r="G95" s="812"/>
      <c r="H95" s="288" t="s">
        <v>1590</v>
      </c>
      <c r="I95" s="288">
        <v>7</v>
      </c>
      <c r="J95" s="299" t="s">
        <v>20</v>
      </c>
      <c r="K95" s="288">
        <v>6</v>
      </c>
      <c r="L95" s="299" t="s">
        <v>21</v>
      </c>
      <c r="M95" s="288">
        <v>1</v>
      </c>
      <c r="N95" s="300" t="s">
        <v>22</v>
      </c>
      <c r="Z95" s="301" t="s">
        <v>1617</v>
      </c>
    </row>
    <row r="96" spans="1:26" ht="16.5" customHeight="1">
      <c r="D96" s="812" t="s">
        <v>1</v>
      </c>
      <c r="E96" s="812"/>
      <c r="F96" s="812"/>
      <c r="G96" s="812"/>
      <c r="H96" s="288" t="s">
        <v>1590</v>
      </c>
      <c r="I96" s="288">
        <v>7</v>
      </c>
      <c r="J96" s="299" t="s">
        <v>20</v>
      </c>
      <c r="K96" s="288">
        <v>6</v>
      </c>
      <c r="L96" s="299" t="s">
        <v>21</v>
      </c>
      <c r="M96" s="288">
        <v>10</v>
      </c>
      <c r="N96" s="300" t="s">
        <v>22</v>
      </c>
      <c r="Z96" s="301" t="s">
        <v>1617</v>
      </c>
    </row>
    <row r="97" spans="2:26" ht="16.5" customHeight="1">
      <c r="D97" s="286"/>
      <c r="E97" s="286" t="s">
        <v>1513</v>
      </c>
      <c r="Z97" s="266"/>
    </row>
    <row r="98" spans="2:26" ht="10" customHeight="1">
      <c r="C98" s="286" t="s">
        <v>155</v>
      </c>
      <c r="D98" s="286"/>
      <c r="Z98" s="266"/>
    </row>
    <row r="99" spans="2:26" ht="16.5" customHeight="1">
      <c r="C99" s="31" t="s">
        <v>1697</v>
      </c>
      <c r="Z99" s="266"/>
    </row>
    <row r="100" spans="2:26" ht="16.5" customHeight="1">
      <c r="D100" s="812" t="s">
        <v>3</v>
      </c>
      <c r="E100" s="812"/>
      <c r="F100" s="812"/>
      <c r="G100" s="812"/>
      <c r="H100" s="812"/>
      <c r="I100" s="298" t="s">
        <v>19</v>
      </c>
      <c r="J100" s="288">
        <v>7</v>
      </c>
      <c r="K100" s="299" t="s">
        <v>20</v>
      </c>
      <c r="L100" s="288">
        <v>4</v>
      </c>
      <c r="M100" s="299" t="s">
        <v>21</v>
      </c>
      <c r="N100" s="288">
        <v>1</v>
      </c>
      <c r="O100" s="300" t="s">
        <v>22</v>
      </c>
      <c r="Z100" s="266"/>
    </row>
    <row r="101" spans="2:26" ht="16.5" customHeight="1">
      <c r="D101" s="812" t="s">
        <v>4</v>
      </c>
      <c r="E101" s="812"/>
      <c r="F101" s="812"/>
      <c r="G101" s="812"/>
      <c r="H101" s="812"/>
      <c r="I101" s="298" t="s">
        <v>19</v>
      </c>
      <c r="J101" s="288">
        <v>7</v>
      </c>
      <c r="K101" s="299" t="s">
        <v>20</v>
      </c>
      <c r="L101" s="288">
        <v>4</v>
      </c>
      <c r="M101" s="299" t="s">
        <v>21</v>
      </c>
      <c r="N101" s="288">
        <v>1</v>
      </c>
      <c r="O101" s="300" t="s">
        <v>22</v>
      </c>
      <c r="Z101" s="266"/>
    </row>
    <row r="102" spans="2:26" ht="16.5" customHeight="1">
      <c r="E102" s="285" t="s">
        <v>718</v>
      </c>
      <c r="Z102" s="266"/>
    </row>
    <row r="103" spans="2:26" ht="16.5" customHeight="1">
      <c r="E103" s="83" t="s">
        <v>1514</v>
      </c>
      <c r="Z103" s="266"/>
    </row>
    <row r="104" spans="2:26" ht="16.5" customHeight="1">
      <c r="E104" s="83" t="s">
        <v>1515</v>
      </c>
      <c r="Z104" s="266"/>
    </row>
    <row r="105" spans="2:26" ht="16.5" customHeight="1">
      <c r="Z105" s="266"/>
    </row>
    <row r="106" spans="2:26" ht="16.5" customHeight="1">
      <c r="B106" s="302" t="s">
        <v>1698</v>
      </c>
      <c r="C106" s="31"/>
      <c r="D106" s="32"/>
      <c r="E106" s="32"/>
      <c r="F106" s="32"/>
      <c r="G106" s="32"/>
      <c r="H106" s="32"/>
      <c r="I106" s="32"/>
      <c r="J106" s="32"/>
      <c r="K106" s="32"/>
      <c r="L106" s="32"/>
      <c r="M106" s="32"/>
      <c r="Z106" s="266"/>
    </row>
    <row r="107" spans="2:26" ht="16.5" customHeight="1">
      <c r="B107" s="31"/>
      <c r="C107" s="31" t="s">
        <v>48</v>
      </c>
      <c r="D107" s="32"/>
      <c r="E107" s="32"/>
      <c r="F107" s="32"/>
      <c r="G107" s="32"/>
      <c r="H107" s="32"/>
      <c r="I107" s="32"/>
      <c r="J107" s="32"/>
      <c r="K107" s="32"/>
      <c r="L107" s="32"/>
      <c r="M107" s="32"/>
      <c r="Z107" s="266"/>
    </row>
    <row r="108" spans="2:26" ht="16.5" customHeight="1">
      <c r="B108" s="32"/>
      <c r="C108" s="32"/>
      <c r="D108" s="303" t="s">
        <v>451</v>
      </c>
      <c r="E108" s="30"/>
      <c r="F108" s="304"/>
      <c r="G108" s="305"/>
      <c r="H108" s="306" t="s">
        <v>24</v>
      </c>
      <c r="I108" s="307" t="s">
        <v>26</v>
      </c>
      <c r="J108" s="308">
        <v>10</v>
      </c>
      <c r="K108" s="309" t="s">
        <v>17</v>
      </c>
      <c r="L108" s="32"/>
      <c r="M108" s="32"/>
      <c r="Z108" s="266"/>
    </row>
    <row r="109" spans="2:26" ht="16.5" customHeight="1">
      <c r="B109" s="32"/>
      <c r="C109" s="32"/>
      <c r="D109" s="303" t="s">
        <v>452</v>
      </c>
      <c r="E109" s="30"/>
      <c r="F109" s="304"/>
      <c r="G109" s="305"/>
      <c r="H109" s="306" t="s">
        <v>24</v>
      </c>
      <c r="I109" s="307" t="s">
        <v>26</v>
      </c>
      <c r="J109" s="308">
        <v>25</v>
      </c>
      <c r="K109" s="309" t="s">
        <v>17</v>
      </c>
      <c r="L109" s="32"/>
      <c r="M109" s="32"/>
      <c r="Z109" s="266"/>
    </row>
    <row r="110" spans="2:26" ht="16.5" customHeight="1">
      <c r="B110" s="32"/>
      <c r="C110" s="32"/>
      <c r="D110" s="303" t="s">
        <v>453</v>
      </c>
      <c r="E110" s="30"/>
      <c r="F110" s="304"/>
      <c r="G110" s="305"/>
      <c r="H110" s="306" t="s">
        <v>24</v>
      </c>
      <c r="I110" s="307" t="s">
        <v>26</v>
      </c>
      <c r="J110" s="308">
        <v>34</v>
      </c>
      <c r="K110" s="309" t="s">
        <v>17</v>
      </c>
      <c r="L110" s="32"/>
      <c r="M110" s="32"/>
      <c r="Z110" s="266"/>
    </row>
    <row r="111" spans="2:26" ht="16.5" customHeight="1">
      <c r="B111" s="32"/>
      <c r="C111" s="32"/>
      <c r="D111" s="32" t="s">
        <v>694</v>
      </c>
      <c r="E111" s="32"/>
      <c r="F111" s="32"/>
      <c r="G111" s="32"/>
      <c r="H111" s="32"/>
      <c r="I111" s="32"/>
      <c r="J111" s="32"/>
      <c r="K111" s="32"/>
      <c r="L111" s="32"/>
      <c r="M111" s="32"/>
      <c r="O111" s="1632" t="s">
        <v>1060</v>
      </c>
      <c r="P111" s="1633"/>
      <c r="Q111" s="1633"/>
      <c r="R111" s="1633"/>
      <c r="S111" s="1633"/>
      <c r="T111" s="1633"/>
      <c r="U111" s="1633"/>
      <c r="V111" s="1633"/>
      <c r="W111" s="1607"/>
      <c r="X111" s="1608"/>
      <c r="Z111" s="266"/>
    </row>
    <row r="112" spans="2:26" ht="16.5" customHeight="1">
      <c r="B112" s="32"/>
      <c r="C112" s="32"/>
      <c r="D112" s="32"/>
      <c r="E112" s="818" t="s">
        <v>454</v>
      </c>
      <c r="F112" s="817"/>
      <c r="G112" s="305"/>
      <c r="H112" s="306" t="s">
        <v>715</v>
      </c>
      <c r="I112" s="307" t="s">
        <v>26</v>
      </c>
      <c r="J112" s="310">
        <v>4</v>
      </c>
      <c r="K112" s="309" t="s">
        <v>1452</v>
      </c>
      <c r="L112" s="32"/>
      <c r="M112" s="32"/>
      <c r="O112" s="311" t="s">
        <v>1061</v>
      </c>
      <c r="W112" s="312"/>
      <c r="Z112" s="266"/>
    </row>
    <row r="113" spans="3:26" ht="9.65" customHeight="1">
      <c r="L113" s="313"/>
      <c r="Z113" s="266"/>
    </row>
    <row r="114" spans="3:26" ht="16.5" customHeight="1">
      <c r="C114" s="31" t="s">
        <v>1699</v>
      </c>
      <c r="D114" s="32"/>
      <c r="E114" s="32"/>
      <c r="F114" s="32"/>
      <c r="G114" s="32"/>
      <c r="H114" s="32"/>
      <c r="I114" s="32"/>
      <c r="J114" s="32"/>
      <c r="K114" s="32"/>
      <c r="L114" s="32"/>
      <c r="M114" s="32"/>
      <c r="N114" s="32"/>
      <c r="O114" s="32"/>
      <c r="P114" s="32"/>
      <c r="Q114" s="32"/>
      <c r="R114" s="32"/>
      <c r="S114" s="32"/>
      <c r="T114" s="32"/>
      <c r="U114" s="32"/>
      <c r="V114" s="32"/>
      <c r="W114" s="32"/>
      <c r="X114" s="32"/>
      <c r="Z114" s="266"/>
    </row>
    <row r="115" spans="3:26" ht="40" customHeight="1">
      <c r="C115" s="32"/>
      <c r="D115" s="303" t="s">
        <v>27</v>
      </c>
      <c r="E115" s="30"/>
      <c r="F115" s="304"/>
      <c r="G115" s="844" t="s">
        <v>5</v>
      </c>
      <c r="H115" s="1114"/>
      <c r="I115" s="844" t="s">
        <v>43</v>
      </c>
      <c r="J115" s="1114"/>
      <c r="K115" s="804" t="s">
        <v>657</v>
      </c>
      <c r="L115" s="1316"/>
      <c r="M115" s="875" t="s">
        <v>1700</v>
      </c>
      <c r="N115" s="864"/>
      <c r="O115" s="864"/>
      <c r="P115" s="864"/>
      <c r="Q115" s="864"/>
      <c r="R115" s="864"/>
      <c r="S115" s="1157"/>
      <c r="T115" s="1163" t="s">
        <v>1056</v>
      </c>
      <c r="U115" s="1079"/>
      <c r="V115" s="1080"/>
      <c r="W115" s="875" t="s">
        <v>30</v>
      </c>
      <c r="X115" s="1324"/>
      <c r="Z115" s="266"/>
    </row>
    <row r="116" spans="3:26" ht="16.5" customHeight="1">
      <c r="C116" s="32"/>
      <c r="D116" s="1325" t="s">
        <v>35</v>
      </c>
      <c r="E116" s="314" t="s">
        <v>1059</v>
      </c>
      <c r="F116" s="314"/>
      <c r="G116" s="2112">
        <v>1</v>
      </c>
      <c r="H116" s="32" t="s">
        <v>31</v>
      </c>
      <c r="I116" s="2112">
        <v>1</v>
      </c>
      <c r="J116" s="32" t="s">
        <v>31</v>
      </c>
      <c r="K116" s="2314">
        <v>2</v>
      </c>
      <c r="L116" s="876" t="s">
        <v>31</v>
      </c>
      <c r="M116" s="315">
        <v>7</v>
      </c>
      <c r="N116" s="316">
        <v>6</v>
      </c>
      <c r="O116" s="317">
        <v>1</v>
      </c>
      <c r="P116" s="318" t="s">
        <v>28</v>
      </c>
      <c r="Q116" s="319"/>
      <c r="R116" s="320"/>
      <c r="S116" s="321"/>
      <c r="T116" s="322" t="s">
        <v>38</v>
      </c>
      <c r="U116" s="212"/>
      <c r="V116" s="212"/>
      <c r="W116" s="2136" t="s">
        <v>591</v>
      </c>
      <c r="X116" s="2136"/>
      <c r="Z116" s="266" t="s">
        <v>1602</v>
      </c>
    </row>
    <row r="117" spans="3:26" ht="16.5" customHeight="1">
      <c r="C117" s="32"/>
      <c r="D117" s="1325"/>
      <c r="E117" s="323"/>
      <c r="F117" s="323"/>
      <c r="G117" s="2313"/>
      <c r="H117" s="324"/>
      <c r="I117" s="2313"/>
      <c r="J117" s="324"/>
      <c r="K117" s="2315"/>
      <c r="L117" s="1348"/>
      <c r="M117" s="325" t="s">
        <v>29</v>
      </c>
      <c r="N117" s="310">
        <v>11</v>
      </c>
      <c r="O117" s="326" t="s">
        <v>34</v>
      </c>
      <c r="P117" s="324"/>
      <c r="Q117" s="324"/>
      <c r="R117" s="324"/>
      <c r="S117" s="327"/>
      <c r="T117" s="328" t="s">
        <v>39</v>
      </c>
      <c r="U117" s="32"/>
      <c r="V117" s="32"/>
      <c r="W117" s="2136"/>
      <c r="X117" s="2136"/>
      <c r="Z117" s="266"/>
    </row>
    <row r="118" spans="3:26" ht="16.5" customHeight="1">
      <c r="C118" s="32"/>
      <c r="D118" s="1325"/>
      <c r="E118" s="314" t="s">
        <v>660</v>
      </c>
      <c r="F118" s="314"/>
      <c r="G118" s="2311">
        <v>5</v>
      </c>
      <c r="H118" s="32" t="s">
        <v>31</v>
      </c>
      <c r="I118" s="2311">
        <v>5</v>
      </c>
      <c r="J118" s="32" t="s">
        <v>31</v>
      </c>
      <c r="K118" s="2315"/>
      <c r="L118" s="1348"/>
      <c r="M118" s="315">
        <v>7</v>
      </c>
      <c r="N118" s="316">
        <v>6</v>
      </c>
      <c r="O118" s="317">
        <v>1</v>
      </c>
      <c r="P118" s="318" t="s">
        <v>28</v>
      </c>
      <c r="Q118" s="319"/>
      <c r="R118" s="320"/>
      <c r="S118" s="321"/>
      <c r="T118" s="220"/>
      <c r="U118" s="32"/>
      <c r="V118" s="32"/>
      <c r="W118" s="2136" t="s">
        <v>591</v>
      </c>
      <c r="X118" s="2136"/>
      <c r="Z118" s="266" t="s">
        <v>1602</v>
      </c>
    </row>
    <row r="119" spans="3:26" ht="16.5" customHeight="1">
      <c r="C119" s="32"/>
      <c r="D119" s="1325"/>
      <c r="E119" s="323" t="s">
        <v>661</v>
      </c>
      <c r="F119" s="323"/>
      <c r="G119" s="2312"/>
      <c r="H119" s="324"/>
      <c r="I119" s="2312"/>
      <c r="J119" s="324"/>
      <c r="K119" s="2315"/>
      <c r="L119" s="1348"/>
      <c r="M119" s="325" t="s">
        <v>29</v>
      </c>
      <c r="N119" s="310">
        <v>11</v>
      </c>
      <c r="O119" s="326" t="s">
        <v>34</v>
      </c>
      <c r="P119" s="324"/>
      <c r="Q119" s="324"/>
      <c r="R119" s="324"/>
      <c r="S119" s="327"/>
      <c r="T119" s="220"/>
      <c r="U119" s="308">
        <v>7</v>
      </c>
      <c r="V119" s="32" t="s">
        <v>20</v>
      </c>
      <c r="W119" s="2136"/>
      <c r="X119" s="2136"/>
      <c r="Z119" s="266"/>
    </row>
    <row r="120" spans="3:26" ht="16.5" hidden="1" customHeight="1">
      <c r="C120" s="32"/>
      <c r="D120" s="1325"/>
      <c r="E120" s="329"/>
      <c r="F120" s="329"/>
      <c r="G120" s="963"/>
      <c r="H120" s="329"/>
      <c r="I120" s="963"/>
      <c r="J120" s="329"/>
      <c r="K120" s="2315"/>
      <c r="L120" s="1348"/>
      <c r="M120" s="330"/>
      <c r="N120" s="331"/>
      <c r="O120" s="332"/>
      <c r="P120" s="333"/>
      <c r="Q120" s="330"/>
      <c r="R120" s="331"/>
      <c r="S120" s="332"/>
      <c r="T120" s="220"/>
      <c r="U120" s="32"/>
      <c r="V120" s="32"/>
      <c r="W120" s="844"/>
      <c r="X120" s="844"/>
      <c r="Z120" s="266" t="s">
        <v>1602</v>
      </c>
    </row>
    <row r="121" spans="3:26" ht="16.5" hidden="1" customHeight="1">
      <c r="C121" s="32"/>
      <c r="D121" s="1331"/>
      <c r="E121" s="334"/>
      <c r="F121" s="334"/>
      <c r="G121" s="964"/>
      <c r="H121" s="334"/>
      <c r="I121" s="964"/>
      <c r="J121" s="334"/>
      <c r="K121" s="2315"/>
      <c r="L121" s="1348"/>
      <c r="M121" s="335"/>
      <c r="N121" s="336"/>
      <c r="O121" s="337"/>
      <c r="P121" s="334"/>
      <c r="Q121" s="334"/>
      <c r="R121" s="334"/>
      <c r="S121" s="338"/>
      <c r="T121" s="220"/>
      <c r="U121" s="32"/>
      <c r="V121" s="32"/>
      <c r="W121" s="844"/>
      <c r="X121" s="844"/>
      <c r="Z121" s="266"/>
    </row>
    <row r="122" spans="3:26" ht="16.5" customHeight="1">
      <c r="C122" s="32"/>
      <c r="D122" s="913" t="s">
        <v>36</v>
      </c>
      <c r="E122" s="914"/>
      <c r="F122" s="915"/>
      <c r="G122" s="1350" t="s">
        <v>40</v>
      </c>
      <c r="H122" s="1351"/>
      <c r="I122" s="2311">
        <v>1</v>
      </c>
      <c r="J122" s="32" t="s">
        <v>31</v>
      </c>
      <c r="K122" s="2316"/>
      <c r="L122" s="1348"/>
      <c r="M122" s="315">
        <v>7</v>
      </c>
      <c r="N122" s="316">
        <v>6</v>
      </c>
      <c r="O122" s="317">
        <v>1</v>
      </c>
      <c r="P122" s="318" t="s">
        <v>28</v>
      </c>
      <c r="Q122" s="319"/>
      <c r="R122" s="320"/>
      <c r="S122" s="321"/>
      <c r="T122" s="220"/>
      <c r="U122" s="308">
        <v>6</v>
      </c>
      <c r="V122" s="32" t="s">
        <v>21</v>
      </c>
      <c r="W122" s="2136" t="s">
        <v>591</v>
      </c>
      <c r="X122" s="2136"/>
      <c r="Z122" s="266" t="s">
        <v>1602</v>
      </c>
    </row>
    <row r="123" spans="3:26" ht="16.5" customHeight="1">
      <c r="C123" s="32"/>
      <c r="D123" s="1202"/>
      <c r="E123" s="1203"/>
      <c r="F123" s="1319"/>
      <c r="G123" s="991"/>
      <c r="H123" s="992"/>
      <c r="I123" s="2312"/>
      <c r="J123" s="324"/>
      <c r="K123" s="2317"/>
      <c r="L123" s="1349"/>
      <c r="M123" s="325" t="s">
        <v>29</v>
      </c>
      <c r="N123" s="310">
        <v>11</v>
      </c>
      <c r="O123" s="326" t="s">
        <v>34</v>
      </c>
      <c r="P123" s="324"/>
      <c r="Q123" s="324"/>
      <c r="R123" s="324"/>
      <c r="S123" s="327"/>
      <c r="T123" s="220"/>
      <c r="U123" s="308">
        <v>8</v>
      </c>
      <c r="V123" s="32" t="s">
        <v>22</v>
      </c>
      <c r="W123" s="2136"/>
      <c r="X123" s="2136"/>
      <c r="Z123" s="266"/>
    </row>
    <row r="124" spans="3:26" ht="16.5" customHeight="1">
      <c r="C124" s="32"/>
      <c r="D124" s="913" t="s">
        <v>37</v>
      </c>
      <c r="E124" s="914"/>
      <c r="F124" s="915"/>
      <c r="G124" s="2311">
        <v>2</v>
      </c>
      <c r="H124" s="32" t="s">
        <v>31</v>
      </c>
      <c r="I124" s="2311">
        <v>2</v>
      </c>
      <c r="J124" s="32" t="s">
        <v>31</v>
      </c>
      <c r="K124" s="989" t="s">
        <v>662</v>
      </c>
      <c r="L124" s="990"/>
      <c r="M124" s="315">
        <v>7</v>
      </c>
      <c r="N124" s="316">
        <v>6</v>
      </c>
      <c r="O124" s="317">
        <v>1</v>
      </c>
      <c r="P124" s="318" t="s">
        <v>28</v>
      </c>
      <c r="Q124" s="319"/>
      <c r="R124" s="320"/>
      <c r="S124" s="321"/>
      <c r="T124" s="220"/>
      <c r="U124" s="32"/>
      <c r="V124" s="32"/>
      <c r="W124" s="2136" t="s">
        <v>591</v>
      </c>
      <c r="X124" s="2136"/>
      <c r="Z124" s="266" t="s">
        <v>1602</v>
      </c>
    </row>
    <row r="125" spans="3:26" ht="16.5" customHeight="1">
      <c r="C125" s="32"/>
      <c r="D125" s="1202"/>
      <c r="E125" s="1203"/>
      <c r="F125" s="1319"/>
      <c r="G125" s="2312"/>
      <c r="H125" s="324"/>
      <c r="I125" s="2312"/>
      <c r="J125" s="324"/>
      <c r="K125" s="991"/>
      <c r="L125" s="992"/>
      <c r="M125" s="325" t="s">
        <v>29</v>
      </c>
      <c r="N125" s="310">
        <v>11</v>
      </c>
      <c r="O125" s="326" t="s">
        <v>34</v>
      </c>
      <c r="P125" s="324"/>
      <c r="Q125" s="324"/>
      <c r="R125" s="324"/>
      <c r="S125" s="327"/>
      <c r="T125" s="339"/>
      <c r="U125" s="324"/>
      <c r="V125" s="324"/>
      <c r="W125" s="2136"/>
      <c r="X125" s="2136"/>
      <c r="Z125" s="266"/>
    </row>
    <row r="126" spans="3:26" ht="16.5" customHeight="1">
      <c r="C126" s="32"/>
      <c r="D126" s="32"/>
      <c r="E126" s="83" t="s">
        <v>1701</v>
      </c>
      <c r="F126" s="32"/>
      <c r="G126" s="32"/>
      <c r="H126" s="32"/>
      <c r="I126" s="32"/>
      <c r="J126" s="32"/>
      <c r="K126" s="32"/>
      <c r="L126" s="32"/>
      <c r="M126" s="32"/>
      <c r="N126" s="32"/>
      <c r="O126" s="32"/>
      <c r="P126" s="32"/>
      <c r="Q126" s="32"/>
      <c r="R126" s="32"/>
      <c r="S126" s="32"/>
      <c r="T126" s="32"/>
      <c r="U126" s="32"/>
      <c r="V126" s="32"/>
      <c r="W126" s="32"/>
      <c r="X126" s="32"/>
      <c r="Z126" s="266"/>
    </row>
    <row r="127" spans="3:26" ht="16.5" customHeight="1">
      <c r="C127" s="32"/>
      <c r="D127" s="32"/>
      <c r="E127" s="83"/>
      <c r="F127" s="83" t="s">
        <v>772</v>
      </c>
      <c r="G127" s="32"/>
      <c r="H127" s="32"/>
      <c r="I127" s="32"/>
      <c r="J127" s="32"/>
      <c r="K127" s="32"/>
      <c r="L127" s="32"/>
      <c r="M127" s="32"/>
      <c r="N127" s="32"/>
      <c r="O127" s="32"/>
      <c r="P127" s="32"/>
      <c r="Q127" s="32"/>
      <c r="R127" s="32"/>
      <c r="S127" s="32"/>
      <c r="T127" s="32"/>
      <c r="U127" s="32"/>
      <c r="V127" s="32"/>
      <c r="W127" s="32"/>
      <c r="X127" s="32"/>
      <c r="Z127" s="266"/>
    </row>
    <row r="128" spans="3:26" ht="16.5" customHeight="1">
      <c r="C128" s="32"/>
      <c r="D128" s="32"/>
      <c r="E128" s="83" t="s">
        <v>1516</v>
      </c>
      <c r="F128" s="32"/>
      <c r="G128" s="32"/>
      <c r="H128" s="32"/>
      <c r="I128" s="32"/>
      <c r="J128" s="32"/>
      <c r="K128" s="32"/>
      <c r="L128" s="32"/>
      <c r="M128" s="32"/>
      <c r="N128" s="32"/>
      <c r="O128" s="32"/>
      <c r="P128" s="32"/>
      <c r="Q128" s="32"/>
      <c r="R128" s="32"/>
      <c r="S128" s="32"/>
      <c r="T128" s="32"/>
      <c r="U128" s="32"/>
      <c r="V128" s="32"/>
      <c r="W128" s="32"/>
      <c r="X128" s="32"/>
      <c r="Z128" s="266"/>
    </row>
    <row r="129" spans="3:26" ht="16.5" customHeight="1">
      <c r="C129" s="32"/>
      <c r="D129" s="32"/>
      <c r="E129" s="83"/>
      <c r="F129" s="83" t="s">
        <v>1517</v>
      </c>
      <c r="G129" s="32"/>
      <c r="H129" s="32"/>
      <c r="I129" s="32"/>
      <c r="J129" s="32"/>
      <c r="K129" s="32"/>
      <c r="L129" s="32"/>
      <c r="M129" s="32"/>
      <c r="N129" s="32"/>
      <c r="O129" s="32"/>
      <c r="P129" s="32"/>
      <c r="Q129" s="32"/>
      <c r="R129" s="32"/>
      <c r="S129" s="32"/>
      <c r="T129" s="32"/>
      <c r="U129" s="32"/>
      <c r="V129" s="32"/>
      <c r="W129" s="32"/>
      <c r="X129" s="32"/>
      <c r="Z129" s="266"/>
    </row>
    <row r="130" spans="3:26" ht="16.5" customHeight="1">
      <c r="C130" s="32"/>
      <c r="D130" s="32"/>
      <c r="E130" s="83" t="s">
        <v>1484</v>
      </c>
      <c r="F130" s="32"/>
      <c r="G130" s="32"/>
      <c r="H130" s="32"/>
      <c r="I130" s="32"/>
      <c r="J130" s="32"/>
      <c r="K130" s="32"/>
      <c r="L130" s="32"/>
      <c r="M130" s="32"/>
      <c r="N130" s="32"/>
      <c r="O130" s="32"/>
      <c r="P130" s="32"/>
      <c r="Q130" s="32"/>
      <c r="R130" s="32"/>
      <c r="S130" s="32"/>
      <c r="T130" s="32"/>
      <c r="U130" s="32"/>
      <c r="V130" s="32"/>
      <c r="W130" s="32"/>
      <c r="X130" s="32"/>
      <c r="Z130" s="266"/>
    </row>
    <row r="131" spans="3:26" ht="16.5" customHeight="1">
      <c r="C131" s="32"/>
      <c r="D131" s="32"/>
      <c r="E131" s="83" t="s">
        <v>1518</v>
      </c>
      <c r="F131" s="32"/>
      <c r="G131" s="32"/>
      <c r="H131" s="32"/>
      <c r="I131" s="32"/>
      <c r="J131" s="32"/>
      <c r="K131" s="32"/>
      <c r="L131" s="32"/>
      <c r="M131" s="32"/>
      <c r="N131" s="32"/>
      <c r="O131" s="32"/>
      <c r="P131" s="32"/>
      <c r="Q131" s="32"/>
      <c r="R131" s="32"/>
      <c r="S131" s="32"/>
      <c r="T131" s="32"/>
      <c r="U131" s="32"/>
      <c r="V131" s="32"/>
      <c r="W131" s="32"/>
      <c r="X131" s="32"/>
      <c r="Z131" s="266"/>
    </row>
    <row r="132" spans="3:26" ht="9.65" customHeight="1">
      <c r="Z132" s="266"/>
    </row>
    <row r="133" spans="3:26" ht="12.65" customHeight="1">
      <c r="Z133" s="266"/>
    </row>
    <row r="134" spans="3:26" ht="15.65" customHeight="1">
      <c r="P134" s="1599" t="s">
        <v>32</v>
      </c>
      <c r="Q134" s="1599"/>
      <c r="R134" s="1599"/>
      <c r="S134" s="1600" t="str">
        <f>$Q$10</f>
        <v>学校法人○△学園</v>
      </c>
      <c r="T134" s="1600"/>
      <c r="U134" s="1600"/>
      <c r="V134" s="1600"/>
      <c r="W134" s="1600"/>
      <c r="X134" s="1600"/>
      <c r="Z134" s="266"/>
    </row>
    <row r="135" spans="3:26" ht="16.5" customHeight="1">
      <c r="C135" s="31" t="s">
        <v>663</v>
      </c>
      <c r="D135" s="32"/>
      <c r="E135" s="32"/>
      <c r="F135" s="32"/>
      <c r="G135" s="32"/>
      <c r="H135" s="32"/>
      <c r="I135" s="32"/>
      <c r="J135" s="32"/>
      <c r="K135" s="32"/>
      <c r="L135" s="32"/>
      <c r="M135" s="32"/>
      <c r="N135" s="32"/>
      <c r="O135" s="32"/>
      <c r="P135" s="32"/>
      <c r="Q135" s="32"/>
      <c r="R135" s="32"/>
      <c r="S135" s="32"/>
      <c r="T135" s="32"/>
      <c r="U135" s="32"/>
      <c r="V135" s="32"/>
      <c r="W135" s="32"/>
      <c r="X135" s="32"/>
      <c r="Z135" s="266"/>
    </row>
    <row r="136" spans="3:26" ht="16.5" customHeight="1">
      <c r="C136" s="32"/>
      <c r="D136" s="32" t="s">
        <v>41</v>
      </c>
      <c r="E136" s="32"/>
      <c r="F136" s="32"/>
      <c r="G136" s="32"/>
      <c r="H136" s="32"/>
      <c r="I136" s="32"/>
      <c r="J136" s="32"/>
      <c r="K136" s="32"/>
      <c r="L136" s="32"/>
      <c r="M136" s="32"/>
      <c r="N136" s="32"/>
      <c r="O136" s="32"/>
      <c r="P136" s="32"/>
      <c r="Q136" s="32"/>
      <c r="R136" s="32"/>
      <c r="S136" s="32"/>
      <c r="T136" s="32"/>
      <c r="U136" s="32"/>
      <c r="V136" s="32"/>
      <c r="W136" s="32"/>
      <c r="X136" s="32"/>
      <c r="Z136" s="266"/>
    </row>
    <row r="137" spans="3:26" ht="16.5" customHeight="1">
      <c r="C137" s="32"/>
      <c r="D137" s="799" t="s">
        <v>695</v>
      </c>
      <c r="E137" s="882"/>
      <c r="F137" s="883"/>
      <c r="G137" s="1750" t="s">
        <v>773</v>
      </c>
      <c r="H137" s="1751"/>
      <c r="I137" s="1751"/>
      <c r="J137" s="1751"/>
      <c r="K137" s="1751"/>
      <c r="L137" s="1751"/>
      <c r="M137" s="2309"/>
      <c r="N137" s="32"/>
      <c r="O137" s="32"/>
      <c r="P137" s="32"/>
      <c r="Q137" s="32"/>
      <c r="R137" s="32"/>
      <c r="S137" s="32"/>
      <c r="T137" s="32"/>
      <c r="U137" s="32"/>
      <c r="V137" s="32"/>
      <c r="W137" s="32"/>
      <c r="X137" s="32"/>
      <c r="Z137" s="266" t="s">
        <v>1603</v>
      </c>
    </row>
    <row r="138" spans="3:26" ht="16.5" customHeight="1">
      <c r="C138" s="32"/>
      <c r="D138" s="32"/>
      <c r="E138" s="340" t="s">
        <v>1519</v>
      </c>
      <c r="F138" s="32"/>
      <c r="G138" s="32"/>
      <c r="H138" s="32"/>
      <c r="I138" s="32"/>
      <c r="J138" s="32"/>
      <c r="K138" s="32"/>
      <c r="L138" s="32"/>
      <c r="M138" s="32"/>
      <c r="N138" s="32"/>
      <c r="O138" s="32"/>
      <c r="P138" s="32"/>
      <c r="Q138" s="32"/>
      <c r="R138" s="32"/>
      <c r="S138" s="32"/>
      <c r="T138" s="32"/>
      <c r="U138" s="32"/>
      <c r="V138" s="32"/>
      <c r="W138" s="32"/>
      <c r="X138" s="32"/>
      <c r="Z138" s="266"/>
    </row>
    <row r="139" spans="3:26" ht="16.5" customHeight="1">
      <c r="C139" s="32"/>
      <c r="D139" s="818" t="s">
        <v>25</v>
      </c>
      <c r="E139" s="819"/>
      <c r="F139" s="820"/>
      <c r="G139" s="341" t="s">
        <v>26</v>
      </c>
      <c r="H139" s="310">
        <v>15</v>
      </c>
      <c r="I139" s="342" t="s">
        <v>18</v>
      </c>
      <c r="J139" s="212"/>
      <c r="K139" s="342"/>
      <c r="L139" s="212"/>
      <c r="M139" s="343"/>
      <c r="N139" s="32"/>
      <c r="O139" s="32"/>
      <c r="P139" s="32"/>
      <c r="Q139" s="32"/>
      <c r="R139" s="32"/>
      <c r="S139" s="32"/>
      <c r="T139" s="32"/>
      <c r="U139" s="32"/>
      <c r="V139" s="32"/>
      <c r="W139" s="32"/>
      <c r="X139" s="32"/>
      <c r="Z139" s="266"/>
    </row>
    <row r="140" spans="3:26" ht="16.5" customHeight="1">
      <c r="C140" s="32"/>
      <c r="D140" s="818" t="s">
        <v>1806</v>
      </c>
      <c r="E140" s="819"/>
      <c r="F140" s="820"/>
      <c r="G140" s="305" t="s">
        <v>19</v>
      </c>
      <c r="H140" s="310">
        <v>7</v>
      </c>
      <c r="I140" s="342" t="s">
        <v>20</v>
      </c>
      <c r="J140" s="310">
        <v>6</v>
      </c>
      <c r="K140" s="342" t="s">
        <v>21</v>
      </c>
      <c r="L140" s="310">
        <v>1</v>
      </c>
      <c r="M140" s="343" t="s">
        <v>22</v>
      </c>
      <c r="N140" s="32"/>
      <c r="O140" s="32"/>
      <c r="P140" s="32"/>
      <c r="Q140" s="32"/>
      <c r="R140" s="32"/>
      <c r="S140" s="32"/>
      <c r="T140" s="32"/>
      <c r="U140" s="32"/>
      <c r="V140" s="32"/>
      <c r="W140" s="32"/>
      <c r="X140" s="32"/>
      <c r="Z140" s="266"/>
    </row>
    <row r="141" spans="3:26" ht="16.5" customHeight="1">
      <c r="C141" s="32"/>
      <c r="D141" s="818" t="s">
        <v>223</v>
      </c>
      <c r="E141" s="819"/>
      <c r="F141" s="820"/>
      <c r="G141" s="305" t="s">
        <v>19</v>
      </c>
      <c r="H141" s="310">
        <v>7</v>
      </c>
      <c r="I141" s="342" t="s">
        <v>20</v>
      </c>
      <c r="J141" s="310">
        <v>6</v>
      </c>
      <c r="K141" s="342" t="s">
        <v>21</v>
      </c>
      <c r="L141" s="310">
        <v>10</v>
      </c>
      <c r="M141" s="343" t="s">
        <v>22</v>
      </c>
      <c r="N141" s="32"/>
      <c r="O141" s="32"/>
      <c r="P141" s="32"/>
      <c r="Q141" s="32"/>
      <c r="R141" s="32"/>
      <c r="S141" s="32"/>
      <c r="T141" s="32"/>
      <c r="U141" s="32"/>
      <c r="V141" s="32"/>
      <c r="W141" s="32"/>
      <c r="X141" s="32"/>
      <c r="Z141" s="266"/>
    </row>
    <row r="142" spans="3:26" ht="9.65" customHeight="1">
      <c r="C142" s="32"/>
      <c r="D142" s="32"/>
      <c r="E142" s="32"/>
      <c r="F142" s="32"/>
      <c r="G142" s="32"/>
      <c r="H142" s="32"/>
      <c r="I142" s="32"/>
      <c r="J142" s="31"/>
      <c r="K142" s="32"/>
      <c r="L142" s="32"/>
      <c r="M142" s="32"/>
      <c r="N142" s="32"/>
      <c r="O142" s="32"/>
      <c r="P142" s="32"/>
      <c r="Q142" s="32"/>
      <c r="R142" s="32"/>
      <c r="S142" s="32"/>
      <c r="T142" s="32"/>
      <c r="U142" s="32"/>
      <c r="V142" s="32"/>
      <c r="W142" s="32"/>
      <c r="X142" s="32"/>
      <c r="Z142" s="266"/>
    </row>
    <row r="143" spans="3:26" ht="16.5" customHeight="1">
      <c r="C143" s="32"/>
      <c r="D143" s="32" t="s">
        <v>42</v>
      </c>
      <c r="E143" s="32"/>
      <c r="F143" s="32"/>
      <c r="G143" s="32"/>
      <c r="H143" s="32"/>
      <c r="I143" s="32"/>
      <c r="J143" s="32"/>
      <c r="K143" s="32"/>
      <c r="L143" s="32"/>
      <c r="M143" s="32"/>
      <c r="N143" s="32"/>
      <c r="O143" s="32"/>
      <c r="P143" s="32"/>
      <c r="Q143" s="32"/>
      <c r="R143" s="32"/>
      <c r="S143" s="32"/>
      <c r="T143" s="32"/>
      <c r="U143" s="32"/>
      <c r="V143" s="32"/>
      <c r="W143" s="32"/>
      <c r="X143" s="32"/>
      <c r="Z143" s="266"/>
    </row>
    <row r="144" spans="3:26" ht="16.5" customHeight="1">
      <c r="C144" s="32"/>
      <c r="D144" s="818" t="s">
        <v>696</v>
      </c>
      <c r="E144" s="819"/>
      <c r="F144" s="820"/>
      <c r="G144" s="1750" t="s">
        <v>773</v>
      </c>
      <c r="H144" s="1751"/>
      <c r="I144" s="1751"/>
      <c r="J144" s="1751"/>
      <c r="K144" s="1751"/>
      <c r="L144" s="1751"/>
      <c r="M144" s="2309"/>
      <c r="N144" s="32"/>
      <c r="O144" s="32"/>
      <c r="P144" s="32"/>
      <c r="Q144" s="32"/>
      <c r="R144" s="32"/>
      <c r="S144" s="32"/>
      <c r="T144" s="32"/>
      <c r="U144" s="32"/>
      <c r="V144" s="32"/>
      <c r="W144" s="32"/>
      <c r="X144" s="32"/>
      <c r="Z144" s="266" t="s">
        <v>1603</v>
      </c>
    </row>
    <row r="145" spans="3:26" ht="16.5" customHeight="1">
      <c r="C145" s="32"/>
      <c r="D145" s="32"/>
      <c r="E145" s="340" t="s">
        <v>1055</v>
      </c>
      <c r="F145" s="32"/>
      <c r="G145" s="32"/>
      <c r="H145" s="32"/>
      <c r="I145" s="32"/>
      <c r="J145" s="32"/>
      <c r="K145" s="32"/>
      <c r="L145" s="32"/>
      <c r="M145" s="32"/>
      <c r="N145" s="32"/>
      <c r="O145" s="32"/>
      <c r="P145" s="32"/>
      <c r="Q145" s="32"/>
      <c r="R145" s="32"/>
      <c r="S145" s="32"/>
      <c r="T145" s="32"/>
      <c r="U145" s="32"/>
      <c r="V145" s="32"/>
      <c r="W145" s="32"/>
      <c r="X145" s="32"/>
      <c r="Z145" s="266"/>
    </row>
    <row r="146" spans="3:26" ht="16.5" customHeight="1">
      <c r="C146" s="32"/>
      <c r="D146" s="818" t="s">
        <v>25</v>
      </c>
      <c r="E146" s="819"/>
      <c r="F146" s="820"/>
      <c r="G146" s="341" t="s">
        <v>26</v>
      </c>
      <c r="H146" s="310">
        <v>15</v>
      </c>
      <c r="I146" s="342" t="s">
        <v>18</v>
      </c>
      <c r="J146" s="212"/>
      <c r="K146" s="342"/>
      <c r="L146" s="212"/>
      <c r="M146" s="343"/>
      <c r="N146" s="32"/>
      <c r="O146" s="32"/>
      <c r="P146" s="32"/>
      <c r="Q146" s="32"/>
      <c r="R146" s="32"/>
      <c r="S146" s="32"/>
      <c r="T146" s="32"/>
      <c r="U146" s="32"/>
      <c r="V146" s="32"/>
      <c r="W146" s="32"/>
      <c r="X146" s="32"/>
      <c r="Z146" s="266"/>
    </row>
    <row r="147" spans="3:26" ht="16.5" customHeight="1">
      <c r="C147" s="32"/>
      <c r="D147" s="818" t="s">
        <v>1807</v>
      </c>
      <c r="E147" s="819"/>
      <c r="F147" s="820"/>
      <c r="G147" s="305" t="s">
        <v>19</v>
      </c>
      <c r="H147" s="310">
        <v>7</v>
      </c>
      <c r="I147" s="342" t="s">
        <v>20</v>
      </c>
      <c r="J147" s="310">
        <v>6</v>
      </c>
      <c r="K147" s="342" t="s">
        <v>21</v>
      </c>
      <c r="L147" s="310">
        <v>1</v>
      </c>
      <c r="M147" s="343" t="s">
        <v>22</v>
      </c>
      <c r="N147" s="32"/>
      <c r="O147" s="32"/>
      <c r="P147" s="32"/>
      <c r="Q147" s="32"/>
      <c r="R147" s="32"/>
      <c r="S147" s="32"/>
      <c r="T147" s="32"/>
      <c r="U147" s="32"/>
      <c r="V147" s="32"/>
      <c r="W147" s="32"/>
      <c r="X147" s="32"/>
      <c r="Z147" s="266"/>
    </row>
    <row r="148" spans="3:26" ht="16.5" customHeight="1">
      <c r="C148" s="32"/>
      <c r="D148" s="32"/>
      <c r="E148" s="83" t="s">
        <v>761</v>
      </c>
      <c r="F148" s="32"/>
      <c r="G148" s="32"/>
      <c r="H148" s="32"/>
      <c r="I148" s="32"/>
      <c r="J148" s="32"/>
      <c r="K148" s="32"/>
      <c r="L148" s="32"/>
      <c r="M148" s="32"/>
      <c r="N148" s="32"/>
      <c r="O148" s="32"/>
      <c r="P148" s="32"/>
      <c r="Q148" s="32"/>
      <c r="R148" s="32"/>
      <c r="S148" s="32"/>
      <c r="T148" s="32"/>
      <c r="U148" s="32"/>
      <c r="V148" s="32"/>
      <c r="W148" s="32"/>
      <c r="X148" s="32"/>
      <c r="Z148" s="266"/>
    </row>
    <row r="149" spans="3:26" ht="16.5" customHeight="1">
      <c r="C149" s="32"/>
      <c r="D149" s="32"/>
      <c r="E149" s="83" t="s">
        <v>664</v>
      </c>
      <c r="F149" s="32"/>
      <c r="G149" s="32"/>
      <c r="H149" s="32"/>
      <c r="I149" s="32"/>
      <c r="J149" s="32"/>
      <c r="K149" s="32"/>
      <c r="L149" s="32"/>
      <c r="M149" s="32"/>
      <c r="N149" s="32"/>
      <c r="O149" s="32"/>
      <c r="P149" s="32"/>
      <c r="Q149" s="32"/>
      <c r="R149" s="32"/>
      <c r="S149" s="32"/>
      <c r="T149" s="32"/>
      <c r="U149" s="32"/>
      <c r="V149" s="32"/>
      <c r="W149" s="32"/>
      <c r="X149" s="32"/>
      <c r="Z149" s="266"/>
    </row>
    <row r="150" spans="3:26" ht="9.65" customHeight="1">
      <c r="C150" s="32"/>
      <c r="D150" s="32"/>
      <c r="E150" s="32"/>
      <c r="F150" s="32"/>
      <c r="G150" s="32"/>
      <c r="H150" s="32"/>
      <c r="I150" s="32"/>
      <c r="J150" s="32"/>
      <c r="K150" s="32"/>
      <c r="L150" s="32"/>
      <c r="M150" s="32"/>
      <c r="N150" s="32"/>
      <c r="O150" s="32"/>
      <c r="P150" s="32"/>
      <c r="Q150" s="32"/>
      <c r="R150" s="32"/>
      <c r="S150" s="32"/>
      <c r="T150" s="32"/>
      <c r="U150" s="32"/>
      <c r="V150" s="32"/>
      <c r="W150" s="32"/>
      <c r="X150" s="32"/>
      <c r="Z150" s="266"/>
    </row>
    <row r="151" spans="3:26" ht="16.5" customHeight="1">
      <c r="C151" s="31" t="s">
        <v>1520</v>
      </c>
      <c r="D151" s="32"/>
      <c r="E151" s="32"/>
      <c r="F151" s="32"/>
      <c r="G151" s="32"/>
      <c r="H151" s="32"/>
      <c r="I151" s="32"/>
      <c r="J151" s="32"/>
      <c r="K151" s="32"/>
      <c r="L151" s="32"/>
      <c r="M151" s="32"/>
      <c r="N151" s="32"/>
      <c r="O151" s="32"/>
      <c r="P151" s="32"/>
      <c r="Q151" s="32"/>
      <c r="R151" s="32"/>
      <c r="S151" s="32"/>
      <c r="T151" s="32"/>
      <c r="U151" s="32"/>
      <c r="V151" s="32"/>
      <c r="W151" s="32"/>
      <c r="X151" s="32"/>
      <c r="Z151" s="266"/>
    </row>
    <row r="152" spans="3:26" ht="16.5" customHeight="1">
      <c r="C152" s="32"/>
      <c r="D152" s="2306" t="s">
        <v>1837</v>
      </c>
      <c r="E152" s="2307"/>
      <c r="F152" s="2307"/>
      <c r="G152" s="2307"/>
      <c r="H152" s="2307"/>
      <c r="I152" s="2308"/>
      <c r="J152" s="1750" t="s">
        <v>665</v>
      </c>
      <c r="K152" s="1751"/>
      <c r="L152" s="1751"/>
      <c r="M152" s="1751"/>
      <c r="N152" s="2309"/>
      <c r="O152" s="32"/>
      <c r="P152" s="32"/>
      <c r="Q152" s="32"/>
      <c r="R152" s="32"/>
      <c r="S152" s="32"/>
      <c r="T152" s="32"/>
      <c r="U152" s="32"/>
      <c r="V152" s="32"/>
      <c r="W152" s="32"/>
      <c r="X152" s="32"/>
      <c r="Z152" s="266" t="s">
        <v>1604</v>
      </c>
    </row>
    <row r="153" spans="3:26" ht="16.5" customHeight="1">
      <c r="C153" s="32"/>
      <c r="D153" s="2306" t="s">
        <v>224</v>
      </c>
      <c r="E153" s="2307"/>
      <c r="F153" s="2307"/>
      <c r="G153" s="2307"/>
      <c r="H153" s="2307"/>
      <c r="I153" s="2308"/>
      <c r="J153" s="2310" t="s">
        <v>666</v>
      </c>
      <c r="K153" s="1079"/>
      <c r="L153" s="800"/>
      <c r="M153" s="800"/>
      <c r="N153" s="1374"/>
      <c r="O153" s="32"/>
      <c r="P153" s="32"/>
      <c r="Q153" s="32"/>
      <c r="R153" s="32"/>
      <c r="S153" s="32"/>
      <c r="T153" s="32"/>
      <c r="U153" s="32"/>
      <c r="V153" s="32"/>
      <c r="W153" s="32"/>
      <c r="X153" s="32"/>
      <c r="Z153" s="266" t="s">
        <v>1605</v>
      </c>
    </row>
    <row r="154" spans="3:26" ht="16.5" customHeight="1">
      <c r="C154" s="32"/>
      <c r="D154" s="32"/>
      <c r="E154" s="83" t="s">
        <v>1522</v>
      </c>
      <c r="F154" s="32"/>
      <c r="G154" s="32"/>
      <c r="H154" s="32"/>
      <c r="I154" s="32"/>
      <c r="J154" s="32"/>
      <c r="K154" s="32"/>
      <c r="L154" s="32"/>
      <c r="M154" s="32"/>
      <c r="N154" s="32"/>
      <c r="O154" s="32"/>
      <c r="P154" s="32"/>
      <c r="Q154" s="32"/>
      <c r="R154" s="32"/>
      <c r="S154" s="32"/>
      <c r="T154" s="32"/>
      <c r="U154" s="32"/>
      <c r="V154" s="32"/>
      <c r="W154" s="32"/>
      <c r="X154" s="32"/>
      <c r="Z154" s="266"/>
    </row>
    <row r="155" spans="3:26" ht="16.5" customHeight="1">
      <c r="C155" s="32"/>
      <c r="D155" s="32"/>
      <c r="E155" s="1291" t="s">
        <v>1521</v>
      </c>
      <c r="F155" s="1292"/>
      <c r="G155" s="1292"/>
      <c r="H155" s="1292"/>
      <c r="I155" s="1292"/>
      <c r="J155" s="1292"/>
      <c r="K155" s="1292"/>
      <c r="L155" s="1292"/>
      <c r="M155" s="1292"/>
      <c r="N155" s="1292"/>
      <c r="O155" s="1292"/>
      <c r="P155" s="1292"/>
      <c r="Q155" s="1292"/>
      <c r="R155" s="1292"/>
      <c r="S155" s="1292"/>
      <c r="T155" s="1292"/>
      <c r="U155" s="1292"/>
      <c r="V155" s="32"/>
      <c r="W155" s="32"/>
      <c r="X155" s="32"/>
      <c r="Z155" s="266"/>
    </row>
    <row r="156" spans="3:26" ht="9.65" customHeight="1">
      <c r="C156" s="32"/>
      <c r="D156" s="32"/>
      <c r="E156" s="32"/>
      <c r="F156" s="32"/>
      <c r="G156" s="32"/>
      <c r="H156" s="32"/>
      <c r="I156" s="32"/>
      <c r="J156" s="32"/>
      <c r="K156" s="32"/>
      <c r="L156" s="32"/>
      <c r="M156" s="32"/>
      <c r="N156" s="32"/>
      <c r="O156" s="32"/>
      <c r="P156" s="32"/>
      <c r="Q156" s="32"/>
      <c r="R156" s="32"/>
      <c r="S156" s="32"/>
      <c r="T156" s="32"/>
      <c r="U156" s="32"/>
      <c r="V156" s="32"/>
      <c r="W156" s="32"/>
      <c r="X156" s="32"/>
      <c r="Z156" s="266"/>
    </row>
    <row r="157" spans="3:26" ht="16.5" customHeight="1">
      <c r="C157" s="31" t="s">
        <v>6</v>
      </c>
      <c r="D157" s="32"/>
      <c r="E157" s="32"/>
      <c r="F157" s="32"/>
      <c r="G157" s="32"/>
      <c r="H157" s="32"/>
      <c r="I157" s="32"/>
      <c r="J157" s="32"/>
      <c r="K157" s="32"/>
      <c r="L157" s="32"/>
      <c r="M157" s="32"/>
      <c r="N157" s="32"/>
      <c r="O157" s="32"/>
      <c r="P157" s="32"/>
      <c r="Q157" s="32"/>
      <c r="R157" s="32"/>
      <c r="S157" s="32"/>
      <c r="T157" s="32"/>
      <c r="U157" s="32"/>
      <c r="V157" s="32"/>
      <c r="W157" s="32"/>
      <c r="X157" s="32"/>
      <c r="Z157" s="266"/>
    </row>
    <row r="158" spans="3:26" s="32" customFormat="1" ht="16.5" customHeight="1">
      <c r="C158" s="31"/>
      <c r="D158" s="959" t="s">
        <v>1816</v>
      </c>
      <c r="E158" s="959"/>
      <c r="F158" s="959"/>
      <c r="G158" s="959"/>
      <c r="H158" s="959"/>
      <c r="I158" s="959"/>
      <c r="J158" s="959"/>
      <c r="K158" s="959"/>
      <c r="L158" s="959"/>
      <c r="M158" s="959"/>
      <c r="N158" s="959"/>
      <c r="O158" s="959"/>
      <c r="P158" s="959"/>
      <c r="Q158" s="959"/>
      <c r="R158" s="852"/>
      <c r="S158" s="308"/>
      <c r="T158" s="343" t="s">
        <v>31</v>
      </c>
      <c r="Z158" s="344"/>
    </row>
    <row r="159" spans="3:26" s="32" customFormat="1" ht="16.5" customHeight="1">
      <c r="C159" s="31"/>
      <c r="D159" s="959" t="s">
        <v>1817</v>
      </c>
      <c r="E159" s="959"/>
      <c r="F159" s="959"/>
      <c r="G159" s="959"/>
      <c r="H159" s="959"/>
      <c r="I159" s="959"/>
      <c r="J159" s="959"/>
      <c r="K159" s="959"/>
      <c r="L159" s="959"/>
      <c r="M159" s="959"/>
      <c r="N159" s="959"/>
      <c r="O159" s="959"/>
      <c r="P159" s="959"/>
      <c r="Q159" s="959"/>
      <c r="R159" s="852"/>
      <c r="S159" s="308"/>
      <c r="T159" s="343" t="s">
        <v>31</v>
      </c>
      <c r="Z159" s="344"/>
    </row>
    <row r="160" spans="3:26" s="32" customFormat="1" ht="16.5" customHeight="1">
      <c r="C160" s="31"/>
      <c r="D160" s="959" t="s">
        <v>1818</v>
      </c>
      <c r="E160" s="959"/>
      <c r="F160" s="959"/>
      <c r="G160" s="959"/>
      <c r="H160" s="959"/>
      <c r="I160" s="959"/>
      <c r="J160" s="959"/>
      <c r="K160" s="959"/>
      <c r="L160" s="959"/>
      <c r="M160" s="959"/>
      <c r="N160" s="959"/>
      <c r="O160" s="959"/>
      <c r="P160" s="959"/>
      <c r="Q160" s="959"/>
      <c r="R160" s="852"/>
      <c r="S160" s="308"/>
      <c r="T160" s="343" t="s">
        <v>31</v>
      </c>
      <c r="Z160" s="344"/>
    </row>
    <row r="161" spans="3:26" s="32" customFormat="1" ht="16.5" customHeight="1">
      <c r="C161" s="31"/>
      <c r="Z161" s="344"/>
    </row>
    <row r="162" spans="3:26" ht="37" customHeight="1">
      <c r="C162" s="32"/>
      <c r="D162" s="303" t="s">
        <v>47</v>
      </c>
      <c r="E162" s="30"/>
      <c r="F162" s="30"/>
      <c r="G162" s="30"/>
      <c r="H162" s="30"/>
      <c r="I162" s="875" t="s">
        <v>43</v>
      </c>
      <c r="J162" s="1318"/>
      <c r="K162" s="875" t="s">
        <v>1700</v>
      </c>
      <c r="L162" s="864"/>
      <c r="M162" s="864"/>
      <c r="N162" s="864"/>
      <c r="O162" s="864"/>
      <c r="P162" s="864"/>
      <c r="Q162" s="1157"/>
      <c r="R162" s="1163" t="s">
        <v>1056</v>
      </c>
      <c r="S162" s="1079"/>
      <c r="T162" s="1080"/>
      <c r="U162" s="875" t="s">
        <v>30</v>
      </c>
      <c r="V162" s="1324"/>
      <c r="Z162" s="266"/>
    </row>
    <row r="163" spans="3:26" ht="16.5" customHeight="1">
      <c r="C163" s="32"/>
      <c r="D163" s="1325" t="s">
        <v>46</v>
      </c>
      <c r="E163" s="314" t="s">
        <v>44</v>
      </c>
      <c r="F163" s="314"/>
      <c r="G163" s="314"/>
      <c r="H163" s="314"/>
      <c r="I163" s="2305">
        <v>2</v>
      </c>
      <c r="J163" s="345" t="s">
        <v>31</v>
      </c>
      <c r="K163" s="315">
        <v>7</v>
      </c>
      <c r="L163" s="316">
        <v>6</v>
      </c>
      <c r="M163" s="317">
        <v>1</v>
      </c>
      <c r="N163" s="318" t="s">
        <v>28</v>
      </c>
      <c r="O163" s="319"/>
      <c r="P163" s="320"/>
      <c r="Q163" s="321"/>
      <c r="R163" s="322" t="s">
        <v>38</v>
      </c>
      <c r="S163" s="212"/>
      <c r="T163" s="212"/>
      <c r="U163" s="2136" t="s">
        <v>591</v>
      </c>
      <c r="V163" s="2136"/>
      <c r="Z163" s="266" t="s">
        <v>1606</v>
      </c>
    </row>
    <row r="164" spans="3:26" ht="16.5" customHeight="1">
      <c r="C164" s="32"/>
      <c r="D164" s="1325"/>
      <c r="E164" s="346"/>
      <c r="F164" s="323"/>
      <c r="G164" s="323"/>
      <c r="H164" s="323"/>
      <c r="I164" s="2305"/>
      <c r="J164" s="327"/>
      <c r="K164" s="325" t="s">
        <v>29</v>
      </c>
      <c r="L164" s="310">
        <v>13</v>
      </c>
      <c r="M164" s="326" t="s">
        <v>34</v>
      </c>
      <c r="N164" s="324"/>
      <c r="O164" s="324"/>
      <c r="P164" s="324"/>
      <c r="Q164" s="327"/>
      <c r="R164" s="328" t="s">
        <v>39</v>
      </c>
      <c r="S164" s="32"/>
      <c r="T164" s="32"/>
      <c r="U164" s="2136"/>
      <c r="V164" s="2136"/>
      <c r="Z164" s="266"/>
    </row>
    <row r="165" spans="3:26" ht="16.5" customHeight="1">
      <c r="C165" s="32"/>
      <c r="D165" s="1325"/>
      <c r="E165" s="347" t="s">
        <v>1809</v>
      </c>
      <c r="F165" s="348"/>
      <c r="G165" s="349"/>
      <c r="H165" s="349"/>
      <c r="I165" s="350">
        <v>2</v>
      </c>
      <c r="J165" s="345" t="s">
        <v>31</v>
      </c>
      <c r="K165" s="315">
        <v>7</v>
      </c>
      <c r="L165" s="316">
        <v>6</v>
      </c>
      <c r="M165" s="317">
        <v>1</v>
      </c>
      <c r="N165" s="318" t="s">
        <v>28</v>
      </c>
      <c r="O165" s="319"/>
      <c r="P165" s="320"/>
      <c r="Q165" s="321"/>
      <c r="R165" s="220"/>
      <c r="S165" s="308">
        <v>7</v>
      </c>
      <c r="T165" s="32" t="s">
        <v>20</v>
      </c>
      <c r="U165" s="2136" t="s">
        <v>591</v>
      </c>
      <c r="V165" s="2136"/>
      <c r="Z165" s="266" t="s">
        <v>1606</v>
      </c>
    </row>
    <row r="166" spans="3:26" ht="16.5" customHeight="1">
      <c r="C166" s="32"/>
      <c r="D166" s="1325"/>
      <c r="E166" s="346" t="s">
        <v>45</v>
      </c>
      <c r="F166" s="351"/>
      <c r="G166" s="323"/>
      <c r="H166" s="323"/>
      <c r="I166" s="352"/>
      <c r="J166" s="327"/>
      <c r="K166" s="325" t="s">
        <v>29</v>
      </c>
      <c r="L166" s="310">
        <v>13</v>
      </c>
      <c r="M166" s="326" t="s">
        <v>34</v>
      </c>
      <c r="N166" s="324"/>
      <c r="O166" s="324"/>
      <c r="P166" s="324"/>
      <c r="Q166" s="327"/>
      <c r="R166" s="220"/>
      <c r="S166" s="308">
        <v>6</v>
      </c>
      <c r="T166" s="32" t="s">
        <v>21</v>
      </c>
      <c r="U166" s="2136"/>
      <c r="V166" s="2136"/>
      <c r="Z166" s="266"/>
    </row>
    <row r="167" spans="3:26" ht="16.5" hidden="1" customHeight="1">
      <c r="C167" s="32"/>
      <c r="D167" s="1325"/>
      <c r="E167" s="353" t="s">
        <v>7</v>
      </c>
      <c r="F167" s="354"/>
      <c r="G167" s="353"/>
      <c r="H167" s="353"/>
      <c r="I167" s="2305"/>
      <c r="J167" s="345" t="s">
        <v>31</v>
      </c>
      <c r="K167" s="330"/>
      <c r="L167" s="331"/>
      <c r="M167" s="332"/>
      <c r="N167" s="333"/>
      <c r="O167" s="330"/>
      <c r="P167" s="331"/>
      <c r="Q167" s="332"/>
      <c r="R167" s="220"/>
      <c r="S167" s="32"/>
      <c r="T167" s="32"/>
      <c r="U167" s="2136" t="s">
        <v>591</v>
      </c>
      <c r="V167" s="2136"/>
      <c r="Z167" s="266" t="s">
        <v>1606</v>
      </c>
    </row>
    <row r="168" spans="3:26" ht="16.5" hidden="1" customHeight="1">
      <c r="C168" s="32"/>
      <c r="D168" s="1325"/>
      <c r="E168" s="355"/>
      <c r="F168" s="356"/>
      <c r="G168" s="356"/>
      <c r="H168" s="356"/>
      <c r="I168" s="2305"/>
      <c r="J168" s="327"/>
      <c r="K168" s="335"/>
      <c r="L168" s="336"/>
      <c r="M168" s="337"/>
      <c r="N168" s="334"/>
      <c r="O168" s="334"/>
      <c r="P168" s="334"/>
      <c r="Q168" s="338"/>
      <c r="R168" s="220"/>
      <c r="S168" s="308">
        <v>6</v>
      </c>
      <c r="T168" s="32" t="s">
        <v>21</v>
      </c>
      <c r="U168" s="2136"/>
      <c r="V168" s="2136"/>
      <c r="Z168" s="266"/>
    </row>
    <row r="169" spans="3:26" ht="16.5" customHeight="1">
      <c r="C169" s="32"/>
      <c r="D169" s="1276"/>
      <c r="E169" s="314" t="s">
        <v>8</v>
      </c>
      <c r="F169" s="357"/>
      <c r="G169" s="314"/>
      <c r="H169" s="314"/>
      <c r="I169" s="2305">
        <v>3</v>
      </c>
      <c r="J169" s="345" t="s">
        <v>31</v>
      </c>
      <c r="K169" s="315">
        <v>7</v>
      </c>
      <c r="L169" s="316">
        <v>6</v>
      </c>
      <c r="M169" s="317">
        <v>1</v>
      </c>
      <c r="N169" s="318" t="s">
        <v>28</v>
      </c>
      <c r="O169" s="319"/>
      <c r="P169" s="320"/>
      <c r="Q169" s="321"/>
      <c r="R169" s="220"/>
      <c r="S169" s="308">
        <v>8</v>
      </c>
      <c r="T169" s="32" t="s">
        <v>22</v>
      </c>
      <c r="U169" s="2136" t="s">
        <v>591</v>
      </c>
      <c r="V169" s="2136"/>
      <c r="Z169" s="266" t="s">
        <v>1606</v>
      </c>
    </row>
    <row r="170" spans="3:26" ht="16.5" customHeight="1">
      <c r="C170" s="32"/>
      <c r="D170" s="1326"/>
      <c r="E170" s="346"/>
      <c r="F170" s="323"/>
      <c r="G170" s="323"/>
      <c r="H170" s="323"/>
      <c r="I170" s="2305"/>
      <c r="J170" s="327"/>
      <c r="K170" s="325" t="s">
        <v>29</v>
      </c>
      <c r="L170" s="310">
        <v>13</v>
      </c>
      <c r="M170" s="326" t="s">
        <v>34</v>
      </c>
      <c r="N170" s="324"/>
      <c r="O170" s="324"/>
      <c r="P170" s="324"/>
      <c r="Q170" s="327"/>
      <c r="R170" s="339"/>
      <c r="S170" s="324"/>
      <c r="T170" s="327"/>
      <c r="U170" s="2136"/>
      <c r="V170" s="2136"/>
      <c r="Z170" s="266"/>
    </row>
    <row r="171" spans="3:26" ht="16.5" customHeight="1">
      <c r="C171" s="32"/>
      <c r="D171" s="32"/>
      <c r="E171" s="960" t="s">
        <v>1808</v>
      </c>
      <c r="F171" s="960"/>
      <c r="G171" s="960"/>
      <c r="H171" s="960"/>
      <c r="I171" s="960"/>
      <c r="J171" s="960"/>
      <c r="K171" s="960"/>
      <c r="L171" s="960"/>
      <c r="M171" s="960"/>
      <c r="N171" s="960"/>
      <c r="O171" s="960"/>
      <c r="P171" s="960"/>
      <c r="Q171" s="960"/>
      <c r="R171" s="960"/>
      <c r="S171" s="960"/>
      <c r="T171" s="960"/>
      <c r="U171" s="960"/>
      <c r="V171" s="960"/>
      <c r="W171" s="960"/>
      <c r="X171" s="960"/>
      <c r="Y171" s="960"/>
      <c r="Z171" s="266"/>
    </row>
    <row r="172" spans="3:26" ht="16.5" customHeight="1">
      <c r="C172" s="32"/>
      <c r="D172" s="32"/>
      <c r="E172" s="83" t="s">
        <v>1524</v>
      </c>
      <c r="F172" s="32"/>
      <c r="G172" s="32"/>
      <c r="H172" s="32"/>
      <c r="I172" s="32"/>
      <c r="J172" s="32"/>
      <c r="K172" s="32"/>
      <c r="L172" s="32"/>
      <c r="M172" s="32"/>
      <c r="N172" s="32"/>
      <c r="O172" s="32"/>
      <c r="P172" s="32"/>
      <c r="Q172" s="32"/>
      <c r="R172" s="32"/>
      <c r="S172" s="32"/>
      <c r="T172" s="32"/>
      <c r="U172" s="32"/>
      <c r="V172" s="32"/>
      <c r="W172" s="32"/>
      <c r="X172" s="32"/>
      <c r="Z172" s="266"/>
    </row>
    <row r="173" spans="3:26" ht="16.5" customHeight="1">
      <c r="C173" s="32"/>
      <c r="D173" s="32"/>
      <c r="E173" s="83" t="s">
        <v>759</v>
      </c>
      <c r="F173" s="32"/>
      <c r="G173" s="32"/>
      <c r="H173" s="32"/>
      <c r="I173" s="32"/>
      <c r="J173" s="32"/>
      <c r="K173" s="32"/>
      <c r="L173" s="32"/>
      <c r="M173" s="32"/>
      <c r="N173" s="32"/>
      <c r="O173" s="32"/>
      <c r="P173" s="32"/>
      <c r="Q173" s="32"/>
      <c r="R173" s="32"/>
      <c r="S173" s="32"/>
      <c r="T173" s="32"/>
      <c r="U173" s="32"/>
      <c r="V173" s="32"/>
      <c r="W173" s="32"/>
      <c r="X173" s="32"/>
      <c r="Z173" s="266"/>
    </row>
    <row r="174" spans="3:26" ht="16.5" customHeight="1">
      <c r="C174" s="32"/>
      <c r="D174" s="32"/>
      <c r="E174" s="83" t="s">
        <v>1523</v>
      </c>
      <c r="F174" s="32"/>
      <c r="G174" s="32"/>
      <c r="H174" s="32"/>
      <c r="I174" s="32"/>
      <c r="J174" s="32"/>
      <c r="K174" s="32"/>
      <c r="L174" s="32"/>
      <c r="M174" s="32"/>
      <c r="N174" s="32"/>
      <c r="O174" s="32"/>
      <c r="P174" s="32"/>
      <c r="Q174" s="32"/>
      <c r="R174" s="32"/>
      <c r="S174" s="32"/>
      <c r="T174" s="32"/>
      <c r="U174" s="32"/>
      <c r="V174" s="32"/>
      <c r="W174" s="32"/>
      <c r="X174" s="32"/>
      <c r="Z174" s="266"/>
    </row>
    <row r="175" spans="3:26" ht="10" customHeight="1">
      <c r="C175" s="32"/>
      <c r="D175" s="32"/>
      <c r="E175" s="32"/>
      <c r="F175" s="32"/>
      <c r="G175" s="32"/>
      <c r="H175" s="32"/>
      <c r="I175" s="32"/>
      <c r="J175" s="32"/>
      <c r="K175" s="32"/>
      <c r="L175" s="32"/>
      <c r="M175" s="32"/>
      <c r="N175" s="32"/>
      <c r="O175" s="32"/>
      <c r="P175" s="32"/>
      <c r="Q175" s="32"/>
      <c r="R175" s="32"/>
      <c r="S175" s="32"/>
      <c r="T175" s="32"/>
      <c r="U175" s="32"/>
      <c r="V175" s="32"/>
      <c r="W175" s="32"/>
      <c r="X175" s="32"/>
      <c r="Z175" s="266"/>
    </row>
    <row r="176" spans="3:26" ht="16.5" customHeight="1">
      <c r="C176" s="31" t="s">
        <v>1446</v>
      </c>
      <c r="D176" s="32"/>
      <c r="E176" s="32"/>
      <c r="F176" s="32"/>
      <c r="G176" s="32"/>
      <c r="H176" s="32"/>
      <c r="I176" s="32"/>
      <c r="J176" s="32"/>
      <c r="K176" s="32"/>
      <c r="L176" s="32"/>
      <c r="M176" s="32"/>
      <c r="N176" s="32"/>
      <c r="O176" s="32"/>
      <c r="P176" s="32"/>
      <c r="Q176" s="32"/>
      <c r="R176" s="32"/>
      <c r="S176" s="32"/>
      <c r="T176" s="32"/>
      <c r="U176" s="32"/>
      <c r="V176" s="32"/>
      <c r="W176" s="32"/>
      <c r="X176" s="32"/>
      <c r="Z176" s="266"/>
    </row>
    <row r="177" spans="3:26" ht="15.65" customHeight="1">
      <c r="C177" s="31"/>
      <c r="D177" s="358" t="s">
        <v>1447</v>
      </c>
      <c r="E177" s="32"/>
      <c r="F177" s="32"/>
      <c r="G177" s="32"/>
      <c r="H177" s="32"/>
      <c r="I177" s="32"/>
      <c r="J177" s="32"/>
      <c r="K177" s="32"/>
      <c r="L177" s="32"/>
      <c r="M177" s="32"/>
      <c r="N177" s="32"/>
      <c r="O177" s="32"/>
      <c r="P177" s="32"/>
      <c r="Q177" s="32"/>
      <c r="R177" s="32"/>
      <c r="S177" s="32"/>
      <c r="T177" s="32"/>
      <c r="U177" s="32"/>
      <c r="V177" s="32"/>
      <c r="W177" s="32"/>
      <c r="X177" s="32"/>
      <c r="Z177" s="266"/>
    </row>
    <row r="178" spans="3:26" ht="16.5" customHeight="1">
      <c r="C178" s="32"/>
      <c r="D178" s="303" t="s">
        <v>1448</v>
      </c>
      <c r="E178" s="30"/>
      <c r="F178" s="30"/>
      <c r="G178" s="30"/>
      <c r="H178" s="30"/>
      <c r="I178" s="30"/>
      <c r="J178" s="30"/>
      <c r="K178" s="30"/>
      <c r="L178" s="30"/>
      <c r="M178" s="359"/>
      <c r="N178" s="2303">
        <v>2</v>
      </c>
      <c r="O178" s="2304"/>
      <c r="P178" s="343" t="s">
        <v>49</v>
      </c>
      <c r="Q178" s="32"/>
      <c r="R178" s="32"/>
      <c r="S178" s="32"/>
      <c r="T178" s="32"/>
      <c r="U178" s="32"/>
      <c r="V178" s="32"/>
      <c r="W178" s="32"/>
      <c r="X178" s="32"/>
      <c r="Z178" s="266"/>
    </row>
    <row r="179" spans="3:26" ht="16.5" customHeight="1">
      <c r="C179" s="32"/>
      <c r="D179" s="303" t="s">
        <v>1449</v>
      </c>
      <c r="E179" s="30"/>
      <c r="F179" s="30"/>
      <c r="G179" s="30"/>
      <c r="H179" s="30"/>
      <c r="I179" s="30"/>
      <c r="J179" s="30"/>
      <c r="K179" s="30"/>
      <c r="L179" s="30"/>
      <c r="M179" s="360"/>
      <c r="N179" s="977">
        <f>I163+I165+I166+I169</f>
        <v>7</v>
      </c>
      <c r="O179" s="789"/>
      <c r="P179" s="343" t="s">
        <v>49</v>
      </c>
      <c r="Q179" s="32"/>
      <c r="R179" s="32"/>
      <c r="S179" s="32"/>
      <c r="T179" s="32"/>
      <c r="U179" s="32"/>
      <c r="V179" s="32"/>
      <c r="W179" s="32"/>
      <c r="X179" s="32"/>
      <c r="Z179" s="266"/>
    </row>
    <row r="180" spans="3:26" ht="16.5" customHeight="1">
      <c r="C180" s="32"/>
      <c r="D180" s="303" t="s">
        <v>1450</v>
      </c>
      <c r="E180" s="30"/>
      <c r="F180" s="30"/>
      <c r="G180" s="30"/>
      <c r="H180" s="30"/>
      <c r="I180" s="30"/>
      <c r="J180" s="30"/>
      <c r="K180" s="30"/>
      <c r="L180" s="30"/>
      <c r="M180" s="360"/>
      <c r="N180" s="1320">
        <f>N178/N179</f>
        <v>0.2857142857142857</v>
      </c>
      <c r="O180" s="1321"/>
      <c r="P180" s="361" t="str">
        <f>IF(N180&lt;=1/3,"○","×")</f>
        <v>○</v>
      </c>
      <c r="Q180" s="32"/>
      <c r="R180" s="32"/>
      <c r="S180" s="32"/>
      <c r="T180" s="32"/>
      <c r="U180" s="32"/>
      <c r="V180" s="32"/>
      <c r="W180" s="32"/>
      <c r="X180" s="32"/>
      <c r="Z180" s="266"/>
    </row>
    <row r="181" spans="3:26" ht="16" customHeight="1">
      <c r="C181" s="31"/>
      <c r="D181" s="358" t="s">
        <v>1451</v>
      </c>
      <c r="E181" s="32"/>
      <c r="F181" s="32"/>
      <c r="G181" s="32"/>
      <c r="H181" s="32"/>
      <c r="I181" s="32"/>
      <c r="J181" s="32"/>
      <c r="K181" s="32"/>
      <c r="L181" s="32"/>
      <c r="M181" s="32"/>
      <c r="N181" s="32"/>
      <c r="O181" s="32"/>
      <c r="P181" s="32"/>
      <c r="Q181" s="32"/>
      <c r="R181" s="32"/>
      <c r="S181" s="32"/>
      <c r="T181" s="32"/>
      <c r="U181" s="32"/>
      <c r="V181" s="32"/>
      <c r="W181" s="32"/>
      <c r="X181" s="32"/>
      <c r="Z181" s="266"/>
    </row>
    <row r="182" spans="3:26" ht="16.5" customHeight="1">
      <c r="C182" s="32"/>
      <c r="D182" s="303" t="s">
        <v>1525</v>
      </c>
      <c r="E182" s="30"/>
      <c r="F182" s="30"/>
      <c r="G182" s="30"/>
      <c r="H182" s="30"/>
      <c r="I182" s="30"/>
      <c r="J182" s="30"/>
      <c r="K182" s="30"/>
      <c r="L182" s="30"/>
      <c r="M182" s="359"/>
      <c r="N182" s="2303">
        <v>3</v>
      </c>
      <c r="O182" s="2304"/>
      <c r="P182" s="343" t="s">
        <v>49</v>
      </c>
      <c r="Q182" s="32"/>
      <c r="R182" s="32"/>
      <c r="S182" s="32"/>
      <c r="T182" s="32"/>
      <c r="U182" s="32"/>
      <c r="V182" s="32"/>
      <c r="W182" s="32"/>
      <c r="X182" s="32"/>
      <c r="Z182" s="266"/>
    </row>
    <row r="183" spans="3:26" ht="16.5" customHeight="1">
      <c r="C183" s="32"/>
      <c r="D183" s="303" t="s">
        <v>1449</v>
      </c>
      <c r="E183" s="30"/>
      <c r="F183" s="30"/>
      <c r="G183" s="30"/>
      <c r="H183" s="30"/>
      <c r="I183" s="30"/>
      <c r="J183" s="30"/>
      <c r="K183" s="30"/>
      <c r="L183" s="30"/>
      <c r="M183" s="360"/>
      <c r="N183" s="977">
        <f>I163+I165+I166+I169</f>
        <v>7</v>
      </c>
      <c r="O183" s="789"/>
      <c r="P183" s="343" t="s">
        <v>49</v>
      </c>
      <c r="Q183" s="32"/>
      <c r="R183" s="32"/>
      <c r="S183" s="32"/>
      <c r="T183" s="32"/>
      <c r="U183" s="32"/>
      <c r="V183" s="32"/>
      <c r="W183" s="32"/>
      <c r="X183" s="32"/>
      <c r="Z183" s="266"/>
    </row>
    <row r="184" spans="3:26" ht="16.5" customHeight="1">
      <c r="C184" s="32"/>
      <c r="D184" s="303" t="s">
        <v>1526</v>
      </c>
      <c r="E184" s="30"/>
      <c r="F184" s="30"/>
      <c r="G184" s="30"/>
      <c r="H184" s="30"/>
      <c r="I184" s="30"/>
      <c r="J184" s="30"/>
      <c r="K184" s="30"/>
      <c r="L184" s="30"/>
      <c r="M184" s="360"/>
      <c r="N184" s="1320">
        <f>N182/N183</f>
        <v>0.42857142857142855</v>
      </c>
      <c r="O184" s="1321"/>
      <c r="P184" s="361" t="str">
        <f>IF(N184&lt;=0.5,"○","×")</f>
        <v>○</v>
      </c>
      <c r="Q184" s="32"/>
      <c r="R184" s="32"/>
      <c r="S184" s="32"/>
      <c r="T184" s="32"/>
      <c r="U184" s="32"/>
      <c r="V184" s="32"/>
      <c r="W184" s="32"/>
      <c r="X184" s="32"/>
      <c r="Z184" s="266"/>
    </row>
    <row r="185" spans="3:26" ht="16.5" customHeight="1">
      <c r="C185" s="32"/>
      <c r="D185" s="32"/>
      <c r="E185" s="1291" t="s">
        <v>1527</v>
      </c>
      <c r="F185" s="1292"/>
      <c r="G185" s="1292"/>
      <c r="H185" s="1292"/>
      <c r="I185" s="1292"/>
      <c r="J185" s="1292"/>
      <c r="K185" s="1292"/>
      <c r="L185" s="1292"/>
      <c r="M185" s="1292"/>
      <c r="N185" s="1292"/>
      <c r="O185" s="1292"/>
      <c r="P185" s="1292"/>
      <c r="Q185" s="1292"/>
      <c r="R185" s="1292"/>
      <c r="S185" s="1292"/>
      <c r="T185" s="1292"/>
      <c r="U185" s="1292"/>
      <c r="V185" s="1292"/>
      <c r="W185" s="1292"/>
      <c r="X185" s="1292"/>
      <c r="Z185" s="266"/>
    </row>
    <row r="186" spans="3:26" ht="16.5" customHeight="1">
      <c r="C186" s="32"/>
      <c r="D186" s="32"/>
      <c r="E186" s="1291" t="s">
        <v>1819</v>
      </c>
      <c r="F186" s="1292"/>
      <c r="G186" s="1292"/>
      <c r="H186" s="1292"/>
      <c r="I186" s="1292"/>
      <c r="J186" s="1292"/>
      <c r="K186" s="1292"/>
      <c r="L186" s="1292"/>
      <c r="M186" s="1292"/>
      <c r="N186" s="1292"/>
      <c r="O186" s="1292"/>
      <c r="P186" s="1292"/>
      <c r="Q186" s="1292"/>
      <c r="R186" s="1292"/>
      <c r="S186" s="1292"/>
      <c r="T186" s="1292"/>
      <c r="U186" s="1292"/>
      <c r="V186" s="1292"/>
      <c r="W186" s="1292"/>
      <c r="X186" s="1292"/>
      <c r="Z186" s="266"/>
    </row>
    <row r="187" spans="3:26" ht="12" customHeight="1">
      <c r="C187" s="32"/>
      <c r="D187" s="32"/>
      <c r="E187" s="83" t="s">
        <v>1820</v>
      </c>
      <c r="F187" s="32"/>
      <c r="G187" s="32"/>
      <c r="H187" s="32"/>
      <c r="I187" s="32"/>
      <c r="J187" s="32"/>
      <c r="K187" s="32"/>
      <c r="L187" s="32"/>
      <c r="M187" s="32"/>
      <c r="N187" s="32"/>
      <c r="O187" s="32"/>
      <c r="P187" s="32"/>
      <c r="Q187" s="32"/>
      <c r="R187" s="32"/>
      <c r="S187" s="32"/>
      <c r="T187" s="32"/>
      <c r="U187" s="32"/>
      <c r="V187" s="32"/>
      <c r="W187" s="32"/>
      <c r="X187" s="32"/>
      <c r="Z187" s="266"/>
    </row>
    <row r="188" spans="3:26" ht="15.65" customHeight="1">
      <c r="C188" s="32"/>
      <c r="D188" s="32"/>
      <c r="E188" s="32"/>
      <c r="F188" s="32"/>
      <c r="G188" s="32"/>
      <c r="H188" s="32"/>
      <c r="I188" s="32"/>
      <c r="J188" s="32"/>
      <c r="K188" s="32"/>
      <c r="L188" s="32"/>
      <c r="M188" s="32"/>
      <c r="N188" s="32"/>
      <c r="O188" s="32"/>
      <c r="P188" s="32"/>
      <c r="Q188" s="32"/>
      <c r="R188" s="32"/>
      <c r="S188" s="32"/>
      <c r="T188" s="32"/>
      <c r="U188" s="32"/>
      <c r="V188" s="32"/>
      <c r="W188" s="32"/>
      <c r="X188" s="32"/>
      <c r="Z188" s="266"/>
    </row>
    <row r="189" spans="3:26" ht="12" customHeight="1">
      <c r="Z189" s="266"/>
    </row>
    <row r="190" spans="3:26" ht="15.65" customHeight="1">
      <c r="P190" s="1599" t="s">
        <v>32</v>
      </c>
      <c r="Q190" s="1599"/>
      <c r="R190" s="1599"/>
      <c r="S190" s="1600" t="str">
        <f>$Q$10</f>
        <v>学校法人○△学園</v>
      </c>
      <c r="T190" s="1600"/>
      <c r="U190" s="1600"/>
      <c r="V190" s="1600"/>
      <c r="W190" s="1600"/>
      <c r="X190" s="1600"/>
      <c r="Z190" s="266"/>
    </row>
    <row r="191" spans="3:26" ht="15.65" customHeight="1">
      <c r="S191" s="362"/>
      <c r="T191" s="362"/>
      <c r="U191" s="362"/>
      <c r="V191" s="362"/>
      <c r="W191" s="362"/>
      <c r="X191" s="362"/>
      <c r="Z191" s="266"/>
    </row>
    <row r="192" spans="3:26" ht="16.5" customHeight="1">
      <c r="C192" s="31" t="s">
        <v>50</v>
      </c>
      <c r="D192" s="32"/>
      <c r="E192" s="32"/>
      <c r="F192" s="32"/>
      <c r="G192" s="32"/>
      <c r="H192" s="32"/>
      <c r="I192" s="32"/>
      <c r="J192" s="32"/>
      <c r="K192" s="32"/>
      <c r="L192" s="32"/>
      <c r="M192" s="32"/>
      <c r="N192" s="32"/>
      <c r="O192" s="32"/>
      <c r="P192" s="32"/>
      <c r="Q192" s="32"/>
      <c r="R192" s="32"/>
      <c r="S192" s="32"/>
      <c r="T192" s="32"/>
      <c r="U192" s="32"/>
      <c r="V192" s="32"/>
      <c r="W192" s="32"/>
      <c r="X192" s="32"/>
      <c r="Z192" s="266"/>
    </row>
    <row r="193" spans="3:26" ht="16.5" customHeight="1">
      <c r="C193" s="32"/>
      <c r="D193" s="32" t="s">
        <v>670</v>
      </c>
      <c r="E193" s="32" t="s">
        <v>671</v>
      </c>
      <c r="F193" s="32"/>
      <c r="G193" s="32"/>
      <c r="H193" s="32"/>
      <c r="I193" s="32"/>
      <c r="J193" s="32"/>
      <c r="K193" s="32"/>
      <c r="L193" s="32"/>
      <c r="M193" s="32"/>
      <c r="N193" s="32"/>
      <c r="O193" s="32"/>
      <c r="P193" s="32"/>
      <c r="Q193" s="32"/>
      <c r="R193" s="32"/>
      <c r="S193" s="32"/>
      <c r="T193" s="32"/>
      <c r="U193" s="32"/>
      <c r="V193" s="32"/>
      <c r="W193" s="32"/>
      <c r="X193" s="32"/>
      <c r="Z193" s="266"/>
    </row>
    <row r="194" spans="3:26" ht="16.5" customHeight="1">
      <c r="C194" s="32"/>
      <c r="D194" s="363" t="s">
        <v>1702</v>
      </c>
      <c r="E194" s="364"/>
      <c r="F194" s="364"/>
      <c r="G194" s="364"/>
      <c r="H194" s="364"/>
      <c r="I194" s="364"/>
      <c r="J194" s="364"/>
      <c r="K194" s="364"/>
      <c r="L194" s="364"/>
      <c r="M194" s="364"/>
      <c r="N194" s="364"/>
      <c r="O194" s="364"/>
      <c r="P194" s="364"/>
      <c r="Q194" s="364"/>
      <c r="R194" s="364"/>
      <c r="S194" s="365"/>
      <c r="T194" s="32"/>
      <c r="U194" s="32"/>
      <c r="V194" s="32"/>
      <c r="W194" s="32"/>
      <c r="X194" s="32"/>
      <c r="Z194" s="266"/>
    </row>
    <row r="195" spans="3:26" ht="3" customHeight="1">
      <c r="Z195" s="266"/>
    </row>
    <row r="196" spans="3:26" ht="16.5" customHeight="1">
      <c r="E196" s="2142" t="s">
        <v>667</v>
      </c>
      <c r="F196" s="2301"/>
      <c r="G196" s="2301"/>
      <c r="H196" s="2301"/>
      <c r="I196" s="2301"/>
      <c r="J196" s="2143"/>
      <c r="Z196" s="266"/>
    </row>
    <row r="197" spans="3:26" ht="9.65" customHeight="1">
      <c r="E197" s="366"/>
      <c r="F197" s="366"/>
      <c r="G197" s="366"/>
      <c r="H197" s="366"/>
      <c r="I197" s="366"/>
      <c r="J197" s="366"/>
      <c r="Z197" s="266"/>
    </row>
    <row r="198" spans="3:26" ht="16.5" customHeight="1">
      <c r="D198" s="32" t="s">
        <v>762</v>
      </c>
      <c r="E198" s="32" t="s">
        <v>763</v>
      </c>
      <c r="F198" s="32"/>
      <c r="G198" s="32"/>
      <c r="H198" s="32"/>
      <c r="I198" s="32"/>
      <c r="J198" s="32"/>
      <c r="K198" s="32"/>
      <c r="L198" s="32"/>
      <c r="M198" s="32"/>
      <c r="N198" s="32"/>
      <c r="O198" s="32"/>
      <c r="P198" s="32"/>
      <c r="Q198" s="32"/>
      <c r="R198" s="32"/>
      <c r="S198" s="32"/>
      <c r="T198" s="32"/>
      <c r="U198" s="32"/>
      <c r="V198" s="32"/>
      <c r="Z198" s="266"/>
    </row>
    <row r="199" spans="3:26" ht="16.5" customHeight="1">
      <c r="D199" s="32"/>
      <c r="E199" s="32" t="s">
        <v>672</v>
      </c>
      <c r="F199" s="32"/>
      <c r="G199" s="32"/>
      <c r="H199" s="32"/>
      <c r="I199" s="32"/>
      <c r="J199" s="32"/>
      <c r="K199" s="32"/>
      <c r="L199" s="32"/>
      <c r="M199" s="32"/>
      <c r="N199" s="32"/>
      <c r="O199" s="32"/>
      <c r="P199" s="32"/>
      <c r="Q199" s="32"/>
      <c r="R199" s="32"/>
      <c r="S199" s="32"/>
      <c r="T199" s="32"/>
      <c r="U199" s="32"/>
      <c r="V199" s="32"/>
      <c r="Z199" s="266"/>
    </row>
    <row r="200" spans="3:26" ht="16.5" customHeight="1">
      <c r="D200" s="32"/>
      <c r="E200" s="32" t="s">
        <v>1846</v>
      </c>
      <c r="F200" s="32"/>
      <c r="G200" s="32"/>
      <c r="H200" s="32"/>
      <c r="I200" s="32"/>
      <c r="J200" s="32"/>
      <c r="K200" s="32"/>
      <c r="L200" s="32"/>
      <c r="M200" s="32"/>
      <c r="N200" s="32"/>
      <c r="O200" s="32"/>
      <c r="P200" s="32"/>
      <c r="Q200" s="32"/>
      <c r="R200" s="32"/>
      <c r="S200" s="32"/>
      <c r="T200" s="32"/>
      <c r="U200" s="32"/>
      <c r="V200" s="32"/>
      <c r="Z200" s="266"/>
    </row>
    <row r="201" spans="3:26" ht="16.5" customHeight="1">
      <c r="E201" s="2302" t="s">
        <v>636</v>
      </c>
      <c r="F201" s="2302"/>
      <c r="G201" s="2302"/>
      <c r="Z201" s="266"/>
    </row>
    <row r="202" spans="3:26" ht="3" customHeight="1">
      <c r="Z202" s="266"/>
    </row>
    <row r="203" spans="3:26" ht="16.5" customHeight="1">
      <c r="D203" s="303" t="s">
        <v>51</v>
      </c>
      <c r="E203" s="367"/>
      <c r="F203" s="367"/>
      <c r="G203" s="30"/>
      <c r="H203" s="368"/>
      <c r="I203" s="1686" t="s">
        <v>1845</v>
      </c>
      <c r="J203" s="1614"/>
      <c r="K203" s="1614"/>
      <c r="L203" s="1614"/>
      <c r="M203" s="1614"/>
      <c r="N203" s="1614"/>
      <c r="O203" s="1614"/>
      <c r="P203" s="1614"/>
      <c r="Q203" s="1614"/>
      <c r="R203" s="1615"/>
      <c r="Z203" s="266" t="s">
        <v>1844</v>
      </c>
    </row>
    <row r="204" spans="3:26" ht="16.5" customHeight="1">
      <c r="D204" s="369"/>
      <c r="H204" s="313"/>
      <c r="I204" s="370"/>
      <c r="J204" s="370"/>
      <c r="K204" s="370"/>
      <c r="L204" s="370"/>
      <c r="M204" s="370"/>
      <c r="N204" s="370"/>
      <c r="O204" s="370"/>
      <c r="P204" s="371"/>
      <c r="Q204" s="371"/>
      <c r="R204" s="371"/>
      <c r="Z204" s="266"/>
    </row>
    <row r="205" spans="3:26" ht="15.65" customHeight="1">
      <c r="C205" s="31" t="s">
        <v>1534</v>
      </c>
      <c r="D205" s="32"/>
      <c r="E205" s="32"/>
      <c r="F205" s="32"/>
      <c r="G205" s="32"/>
      <c r="H205" s="32"/>
      <c r="I205" s="32"/>
      <c r="J205" s="32"/>
      <c r="K205" s="32"/>
      <c r="L205" s="32"/>
      <c r="M205" s="32"/>
      <c r="N205" s="32"/>
      <c r="O205" s="32"/>
      <c r="P205" s="32"/>
      <c r="Q205" s="32"/>
      <c r="R205" s="32"/>
      <c r="S205" s="32"/>
      <c r="T205" s="32"/>
      <c r="U205" s="32"/>
      <c r="V205" s="32"/>
      <c r="W205" s="32"/>
      <c r="X205" s="32"/>
      <c r="Y205" s="32"/>
      <c r="Z205" s="266"/>
    </row>
    <row r="206" spans="3:26" ht="32.15" customHeight="1">
      <c r="C206" s="32"/>
      <c r="D206" s="816"/>
      <c r="E206" s="865"/>
      <c r="F206" s="866"/>
      <c r="G206" s="959" t="s">
        <v>1528</v>
      </c>
      <c r="H206" s="959"/>
      <c r="I206" s="959"/>
      <c r="J206" s="959"/>
      <c r="K206" s="1458" t="s">
        <v>1529</v>
      </c>
      <c r="L206" s="959"/>
      <c r="M206" s="1458" t="s">
        <v>43</v>
      </c>
      <c r="N206" s="959"/>
      <c r="O206" s="875" t="s">
        <v>1703</v>
      </c>
      <c r="P206" s="1459"/>
      <c r="Q206" s="1459"/>
      <c r="R206" s="1460"/>
      <c r="S206" s="1460"/>
      <c r="T206" s="1318"/>
      <c r="U206" s="32"/>
      <c r="V206" s="32"/>
      <c r="W206" s="32"/>
      <c r="X206" s="32"/>
      <c r="Y206" s="32"/>
      <c r="Z206" s="266"/>
    </row>
    <row r="207" spans="3:26" ht="15.65" customHeight="1">
      <c r="C207" s="32"/>
      <c r="D207" s="852" t="s">
        <v>1530</v>
      </c>
      <c r="E207" s="853"/>
      <c r="F207" s="854"/>
      <c r="G207" s="2299" t="s">
        <v>1706</v>
      </c>
      <c r="H207" s="2300"/>
      <c r="I207" s="2300"/>
      <c r="J207" s="2300"/>
      <c r="K207" s="308">
        <v>0</v>
      </c>
      <c r="L207" s="372" t="s">
        <v>49</v>
      </c>
      <c r="M207" s="308">
        <v>0</v>
      </c>
      <c r="N207" s="372" t="s">
        <v>49</v>
      </c>
      <c r="O207" s="319"/>
      <c r="P207" s="320"/>
      <c r="Q207" s="321"/>
      <c r="R207" s="373" t="s">
        <v>28</v>
      </c>
      <c r="S207" s="342"/>
      <c r="T207" s="343"/>
      <c r="U207" s="32"/>
      <c r="V207" s="32"/>
      <c r="W207" s="32"/>
      <c r="X207" s="32"/>
      <c r="Y207" s="32"/>
      <c r="Z207" s="266" t="s">
        <v>1607</v>
      </c>
    </row>
    <row r="208" spans="3:26" ht="15.65" customHeight="1">
      <c r="C208" s="32"/>
      <c r="D208" s="32"/>
      <c r="E208" s="83" t="s">
        <v>1531</v>
      </c>
      <c r="F208" s="32"/>
      <c r="G208" s="32"/>
      <c r="H208" s="32"/>
      <c r="I208" s="32"/>
      <c r="J208" s="32"/>
      <c r="K208" s="32"/>
      <c r="L208" s="32"/>
      <c r="M208" s="32"/>
      <c r="N208" s="32"/>
      <c r="O208" s="32"/>
      <c r="P208" s="32"/>
      <c r="Q208" s="32"/>
      <c r="R208" s="32"/>
      <c r="S208" s="32"/>
      <c r="T208" s="32"/>
      <c r="U208" s="32"/>
      <c r="V208" s="32"/>
      <c r="W208" s="32"/>
      <c r="X208" s="32"/>
      <c r="Y208" s="32"/>
      <c r="Z208" s="266"/>
    </row>
    <row r="209" spans="2:26" ht="15.65" customHeight="1">
      <c r="C209" s="32"/>
      <c r="D209" s="32"/>
      <c r="E209" s="83" t="s">
        <v>1535</v>
      </c>
      <c r="F209" s="32"/>
      <c r="G209" s="32"/>
      <c r="H209" s="32"/>
      <c r="I209" s="32"/>
      <c r="J209" s="32"/>
      <c r="K209" s="32"/>
      <c r="L209" s="32"/>
      <c r="M209" s="32"/>
      <c r="N209" s="32"/>
      <c r="O209" s="32"/>
      <c r="P209" s="32"/>
      <c r="Q209" s="32"/>
      <c r="R209" s="32"/>
      <c r="S209" s="32"/>
      <c r="T209" s="32"/>
      <c r="U209" s="32"/>
      <c r="V209" s="32"/>
      <c r="W209" s="32"/>
      <c r="X209" s="32"/>
      <c r="Y209" s="32"/>
      <c r="Z209" s="266"/>
    </row>
    <row r="210" spans="2:26" ht="15.65" customHeight="1">
      <c r="C210" s="32"/>
      <c r="D210" s="32"/>
      <c r="E210" s="83" t="s">
        <v>1532</v>
      </c>
      <c r="F210" s="32"/>
      <c r="G210" s="32"/>
      <c r="H210" s="32"/>
      <c r="I210" s="32"/>
      <c r="J210" s="32"/>
      <c r="K210" s="32"/>
      <c r="L210" s="32"/>
      <c r="M210" s="32"/>
      <c r="N210" s="32"/>
      <c r="O210" s="32"/>
      <c r="P210" s="32"/>
      <c r="Q210" s="32"/>
      <c r="R210" s="32"/>
      <c r="S210" s="32"/>
      <c r="T210" s="32"/>
      <c r="U210" s="32"/>
      <c r="V210" s="32"/>
      <c r="W210" s="32"/>
      <c r="X210" s="32"/>
      <c r="Y210" s="32"/>
      <c r="Z210" s="266"/>
    </row>
    <row r="211" spans="2:26" ht="15.65" customHeight="1">
      <c r="C211" s="32"/>
      <c r="D211" s="32"/>
      <c r="E211" s="83" t="s">
        <v>1533</v>
      </c>
      <c r="F211" s="32"/>
      <c r="G211" s="32"/>
      <c r="H211" s="32"/>
      <c r="I211" s="32"/>
      <c r="J211" s="32"/>
      <c r="K211" s="32"/>
      <c r="L211" s="32"/>
      <c r="M211" s="32"/>
      <c r="N211" s="32"/>
      <c r="O211" s="32"/>
      <c r="P211" s="32"/>
      <c r="Q211" s="32"/>
      <c r="R211" s="32"/>
      <c r="S211" s="32"/>
      <c r="T211" s="32"/>
      <c r="U211" s="32"/>
      <c r="V211" s="32"/>
      <c r="W211" s="32"/>
      <c r="X211" s="32"/>
      <c r="Y211" s="32"/>
      <c r="Z211" s="266"/>
    </row>
    <row r="212" spans="2:26" ht="15.65" customHeight="1">
      <c r="C212" s="32"/>
      <c r="D212" s="32"/>
      <c r="E212" s="32"/>
      <c r="F212" s="32"/>
      <c r="G212" s="32"/>
      <c r="H212" s="32"/>
      <c r="I212" s="32"/>
      <c r="J212" s="32"/>
      <c r="K212" s="32"/>
      <c r="L212" s="32"/>
      <c r="M212" s="32"/>
      <c r="N212" s="32"/>
      <c r="O212" s="32"/>
      <c r="P212" s="32"/>
      <c r="Q212" s="32"/>
      <c r="R212" s="32"/>
      <c r="S212" s="32"/>
      <c r="T212" s="32"/>
      <c r="U212" s="32"/>
      <c r="V212" s="32"/>
      <c r="W212" s="32"/>
      <c r="X212" s="32"/>
      <c r="Y212" s="32"/>
      <c r="Z212" s="266"/>
    </row>
    <row r="213" spans="2:26" ht="16.5" customHeight="1">
      <c r="B213" s="302" t="s">
        <v>1707</v>
      </c>
      <c r="C213" s="32"/>
      <c r="D213" s="32"/>
      <c r="E213" s="32"/>
      <c r="F213" s="32"/>
      <c r="G213" s="32"/>
      <c r="H213" s="32"/>
      <c r="I213" s="32"/>
      <c r="J213" s="32"/>
      <c r="K213" s="32"/>
      <c r="L213" s="32"/>
      <c r="M213" s="32"/>
      <c r="N213" s="32"/>
      <c r="O213" s="32"/>
      <c r="P213" s="32"/>
      <c r="Q213" s="32"/>
      <c r="R213" s="32"/>
      <c r="S213" s="32"/>
      <c r="T213" s="32"/>
      <c r="U213" s="32"/>
      <c r="V213" s="32"/>
      <c r="W213" s="32"/>
      <c r="X213" s="32"/>
      <c r="Y213" s="32"/>
      <c r="Z213" s="266"/>
    </row>
    <row r="214" spans="2:26" ht="16.5" customHeight="1">
      <c r="C214" s="31" t="s">
        <v>1704</v>
      </c>
      <c r="D214" s="32"/>
      <c r="E214" s="32"/>
      <c r="F214" s="32"/>
      <c r="G214" s="32"/>
      <c r="H214" s="32"/>
      <c r="I214" s="32"/>
      <c r="J214" s="32"/>
      <c r="K214" s="32"/>
      <c r="L214" s="32"/>
      <c r="M214" s="32"/>
      <c r="N214" s="32"/>
      <c r="O214" s="32"/>
      <c r="P214" s="32"/>
      <c r="Q214" s="32"/>
      <c r="R214" s="32"/>
      <c r="S214" s="32"/>
      <c r="T214" s="32"/>
      <c r="U214" s="32"/>
      <c r="V214" s="32"/>
      <c r="W214" s="32"/>
      <c r="X214" s="32"/>
      <c r="Y214" s="32"/>
      <c r="Z214" s="266"/>
    </row>
    <row r="215" spans="2:26" ht="16.5" customHeight="1">
      <c r="C215" s="32"/>
      <c r="D215" s="32"/>
      <c r="E215" s="83" t="s">
        <v>1586</v>
      </c>
      <c r="F215" s="32"/>
      <c r="G215" s="32"/>
      <c r="H215" s="32"/>
      <c r="I215" s="32"/>
      <c r="J215" s="32"/>
      <c r="K215" s="32"/>
      <c r="L215" s="32"/>
      <c r="M215" s="32"/>
      <c r="N215" s="32"/>
      <c r="O215" s="32"/>
      <c r="P215" s="32"/>
      <c r="Q215" s="32"/>
      <c r="R215" s="32"/>
      <c r="S215" s="32"/>
      <c r="T215" s="32"/>
      <c r="U215" s="32"/>
      <c r="V215" s="32"/>
      <c r="W215" s="32"/>
      <c r="X215" s="32"/>
      <c r="Y215" s="32"/>
      <c r="Z215" s="266"/>
    </row>
    <row r="216" spans="2:26" ht="16.5" customHeight="1">
      <c r="C216" s="32"/>
      <c r="D216" s="374" t="s">
        <v>74</v>
      </c>
      <c r="E216" s="347"/>
      <c r="F216" s="349"/>
      <c r="G216" s="349"/>
      <c r="H216" s="349"/>
      <c r="I216" s="349"/>
      <c r="J216" s="349"/>
      <c r="K216" s="375">
        <v>6</v>
      </c>
      <c r="L216" s="376">
        <v>5</v>
      </c>
      <c r="M216" s="377">
        <v>20</v>
      </c>
      <c r="N216" s="375">
        <v>6</v>
      </c>
      <c r="O216" s="376">
        <v>9</v>
      </c>
      <c r="P216" s="377">
        <v>20</v>
      </c>
      <c r="Q216" s="375">
        <v>7</v>
      </c>
      <c r="R216" s="376">
        <v>3</v>
      </c>
      <c r="S216" s="377">
        <v>15</v>
      </c>
      <c r="T216" s="375">
        <v>7</v>
      </c>
      <c r="U216" s="376">
        <v>5</v>
      </c>
      <c r="V216" s="377">
        <v>20</v>
      </c>
      <c r="W216" s="375">
        <v>7</v>
      </c>
      <c r="X216" s="376">
        <v>6</v>
      </c>
      <c r="Y216" s="378">
        <v>1</v>
      </c>
      <c r="Z216" s="266"/>
    </row>
    <row r="217" spans="2:26" ht="16.5" customHeight="1">
      <c r="C217" s="32"/>
      <c r="D217" s="379" t="s">
        <v>673</v>
      </c>
      <c r="E217" s="380"/>
      <c r="F217" s="381"/>
      <c r="G217" s="381"/>
      <c r="H217" s="381"/>
      <c r="I217" s="381"/>
      <c r="J217" s="381"/>
      <c r="K217" s="382">
        <v>13</v>
      </c>
      <c r="L217" s="383">
        <v>30</v>
      </c>
      <c r="M217" s="384"/>
      <c r="N217" s="382">
        <v>13</v>
      </c>
      <c r="O217" s="383">
        <v>30</v>
      </c>
      <c r="P217" s="384"/>
      <c r="Q217" s="382">
        <v>13</v>
      </c>
      <c r="R217" s="383">
        <v>30</v>
      </c>
      <c r="S217" s="384"/>
      <c r="T217" s="382">
        <v>13</v>
      </c>
      <c r="U217" s="383">
        <v>30</v>
      </c>
      <c r="V217" s="384"/>
      <c r="W217" s="382">
        <v>13</v>
      </c>
      <c r="X217" s="383">
        <v>30</v>
      </c>
      <c r="Y217" s="385"/>
      <c r="Z217" s="266"/>
    </row>
    <row r="218" spans="2:26" ht="16.5" customHeight="1">
      <c r="C218" s="32"/>
      <c r="D218" s="374" t="s">
        <v>654</v>
      </c>
      <c r="E218" s="347"/>
      <c r="F218" s="349"/>
      <c r="G218" s="349"/>
      <c r="H218" s="349"/>
      <c r="I218" s="349"/>
      <c r="J218" s="349"/>
      <c r="K218" s="2281">
        <v>6</v>
      </c>
      <c r="L218" s="2282"/>
      <c r="M218" s="2283"/>
      <c r="N218" s="2281">
        <v>6</v>
      </c>
      <c r="O218" s="2282"/>
      <c r="P218" s="2283"/>
      <c r="Q218" s="2281">
        <v>6</v>
      </c>
      <c r="R218" s="2282"/>
      <c r="S218" s="2283"/>
      <c r="T218" s="2281">
        <v>6</v>
      </c>
      <c r="U218" s="2282"/>
      <c r="V218" s="2283"/>
      <c r="W218" s="2281">
        <v>6</v>
      </c>
      <c r="X218" s="2282"/>
      <c r="Y218" s="2283"/>
      <c r="Z218" s="266"/>
    </row>
    <row r="219" spans="2:26" ht="16.5" customHeight="1">
      <c r="C219" s="32"/>
      <c r="D219" s="379" t="s">
        <v>656</v>
      </c>
      <c r="E219" s="380"/>
      <c r="F219" s="381"/>
      <c r="G219" s="381"/>
      <c r="H219" s="381"/>
      <c r="I219" s="381"/>
      <c r="J219" s="381"/>
      <c r="K219" s="2275">
        <v>2</v>
      </c>
      <c r="L219" s="2276"/>
      <c r="M219" s="2277"/>
      <c r="N219" s="2275">
        <v>2</v>
      </c>
      <c r="O219" s="2276"/>
      <c r="P219" s="2277"/>
      <c r="Q219" s="2275">
        <v>2</v>
      </c>
      <c r="R219" s="2276"/>
      <c r="S219" s="2277"/>
      <c r="T219" s="2275">
        <v>2</v>
      </c>
      <c r="U219" s="2276"/>
      <c r="V219" s="2277"/>
      <c r="W219" s="2275">
        <v>2</v>
      </c>
      <c r="X219" s="2276"/>
      <c r="Y219" s="2277"/>
      <c r="Z219" s="266"/>
    </row>
    <row r="220" spans="2:26" ht="33" customHeight="1">
      <c r="B220" s="32"/>
      <c r="C220" s="32"/>
      <c r="D220" s="1375" t="s">
        <v>1062</v>
      </c>
      <c r="E220" s="1378" t="s">
        <v>1063</v>
      </c>
      <c r="F220" s="1214"/>
      <c r="G220" s="1214"/>
      <c r="H220" s="1214"/>
      <c r="I220" s="1214"/>
      <c r="J220" s="1215"/>
      <c r="K220" s="2291" t="s">
        <v>702</v>
      </c>
      <c r="L220" s="2292"/>
      <c r="M220" s="2294"/>
      <c r="N220" s="2291" t="s">
        <v>1723</v>
      </c>
      <c r="O220" s="2292"/>
      <c r="P220" s="2294"/>
      <c r="Q220" s="2291" t="s">
        <v>704</v>
      </c>
      <c r="R220" s="2292"/>
      <c r="S220" s="2294"/>
      <c r="T220" s="2291" t="s">
        <v>702</v>
      </c>
      <c r="U220" s="2292"/>
      <c r="V220" s="2294"/>
      <c r="W220" s="2291" t="s">
        <v>1536</v>
      </c>
      <c r="X220" s="2292"/>
      <c r="Y220" s="2293"/>
      <c r="Z220" s="386" t="s">
        <v>1821</v>
      </c>
    </row>
    <row r="221" spans="2:26" ht="33" customHeight="1">
      <c r="B221" s="32"/>
      <c r="C221" s="32"/>
      <c r="D221" s="1376"/>
      <c r="E221" s="1280" t="s">
        <v>1065</v>
      </c>
      <c r="F221" s="1383"/>
      <c r="G221" s="1383"/>
      <c r="H221" s="1383"/>
      <c r="I221" s="1383"/>
      <c r="J221" s="1384"/>
      <c r="K221" s="2287"/>
      <c r="L221" s="2288"/>
      <c r="M221" s="2289"/>
      <c r="N221" s="2287"/>
      <c r="O221" s="2288"/>
      <c r="P221" s="2289"/>
      <c r="Q221" s="2287"/>
      <c r="R221" s="2288"/>
      <c r="S221" s="2289"/>
      <c r="T221" s="2287" t="s">
        <v>1064</v>
      </c>
      <c r="U221" s="2288"/>
      <c r="V221" s="2289"/>
      <c r="W221" s="2287"/>
      <c r="X221" s="2288"/>
      <c r="Y221" s="2290"/>
      <c r="Z221" s="386" t="s">
        <v>1821</v>
      </c>
    </row>
    <row r="222" spans="2:26" ht="33" customHeight="1">
      <c r="B222" s="32"/>
      <c r="C222" s="32"/>
      <c r="D222" s="1376"/>
      <c r="E222" s="1280" t="s">
        <v>1066</v>
      </c>
      <c r="F222" s="1383"/>
      <c r="G222" s="1383"/>
      <c r="H222" s="1383"/>
      <c r="I222" s="1383"/>
      <c r="J222" s="1384"/>
      <c r="K222" s="2287"/>
      <c r="L222" s="2288"/>
      <c r="M222" s="2289"/>
      <c r="N222" s="2287"/>
      <c r="O222" s="2288"/>
      <c r="P222" s="2289"/>
      <c r="Q222" s="2287"/>
      <c r="R222" s="2288"/>
      <c r="S222" s="2289"/>
      <c r="T222" s="2287"/>
      <c r="U222" s="2288"/>
      <c r="V222" s="2289"/>
      <c r="W222" s="2287"/>
      <c r="X222" s="2288"/>
      <c r="Y222" s="2290"/>
      <c r="Z222" s="386" t="s">
        <v>1821</v>
      </c>
    </row>
    <row r="223" spans="2:26" ht="33" customHeight="1">
      <c r="B223" s="32"/>
      <c r="C223" s="32"/>
      <c r="D223" s="1376"/>
      <c r="E223" s="1280" t="s">
        <v>1067</v>
      </c>
      <c r="F223" s="1383"/>
      <c r="G223" s="1383"/>
      <c r="H223" s="1383"/>
      <c r="I223" s="1383"/>
      <c r="J223" s="1384"/>
      <c r="K223" s="2287"/>
      <c r="L223" s="2288"/>
      <c r="M223" s="2289"/>
      <c r="N223" s="2287"/>
      <c r="O223" s="2288"/>
      <c r="P223" s="2289"/>
      <c r="Q223" s="2287"/>
      <c r="R223" s="2288"/>
      <c r="S223" s="2289"/>
      <c r="T223" s="2287"/>
      <c r="U223" s="2288"/>
      <c r="V223" s="2289"/>
      <c r="W223" s="2287"/>
      <c r="X223" s="2288"/>
      <c r="Y223" s="2290"/>
      <c r="Z223" s="386" t="s">
        <v>1821</v>
      </c>
    </row>
    <row r="224" spans="2:26" ht="33" customHeight="1">
      <c r="B224" s="32"/>
      <c r="C224" s="32"/>
      <c r="D224" s="1376"/>
      <c r="E224" s="1280" t="s">
        <v>1068</v>
      </c>
      <c r="F224" s="1383"/>
      <c r="G224" s="1383"/>
      <c r="H224" s="1383"/>
      <c r="I224" s="1383"/>
      <c r="J224" s="1384"/>
      <c r="K224" s="2295"/>
      <c r="L224" s="2296"/>
      <c r="M224" s="2298"/>
      <c r="N224" s="2295"/>
      <c r="O224" s="2296"/>
      <c r="P224" s="2298"/>
      <c r="Q224" s="2295"/>
      <c r="R224" s="2296"/>
      <c r="S224" s="2298"/>
      <c r="T224" s="2295"/>
      <c r="U224" s="2296"/>
      <c r="V224" s="2298"/>
      <c r="W224" s="2295"/>
      <c r="X224" s="2296"/>
      <c r="Y224" s="2297"/>
      <c r="Z224" s="386" t="s">
        <v>1821</v>
      </c>
    </row>
    <row r="225" spans="3:26" ht="36.65" customHeight="1">
      <c r="C225" s="32"/>
      <c r="D225" s="1377"/>
      <c r="E225" s="1269" t="s">
        <v>1069</v>
      </c>
      <c r="F225" s="1270"/>
      <c r="G225" s="1270"/>
      <c r="H225" s="1270"/>
      <c r="I225" s="1270"/>
      <c r="J225" s="1271"/>
      <c r="K225" s="2284"/>
      <c r="L225" s="2285"/>
      <c r="M225" s="2286"/>
      <c r="N225" s="2284"/>
      <c r="O225" s="2285"/>
      <c r="P225" s="2286"/>
      <c r="Q225" s="2284"/>
      <c r="R225" s="2285"/>
      <c r="S225" s="2286"/>
      <c r="T225" s="2284"/>
      <c r="U225" s="2285"/>
      <c r="V225" s="2286"/>
      <c r="W225" s="2284" t="s">
        <v>1712</v>
      </c>
      <c r="X225" s="2285"/>
      <c r="Y225" s="2286"/>
      <c r="Z225" s="266"/>
    </row>
    <row r="226" spans="3:26" ht="16.5" customHeight="1">
      <c r="C226" s="32"/>
      <c r="D226" s="1277" t="s">
        <v>9</v>
      </c>
      <c r="E226" s="999" t="s">
        <v>10</v>
      </c>
      <c r="F226" s="1278"/>
      <c r="G226" s="1278"/>
      <c r="H226" s="1278"/>
      <c r="I226" s="1278"/>
      <c r="J226" s="1279"/>
      <c r="K226" s="2265" t="s">
        <v>580</v>
      </c>
      <c r="L226" s="2266"/>
      <c r="M226" s="2267"/>
      <c r="N226" s="2265" t="s">
        <v>580</v>
      </c>
      <c r="O226" s="2266"/>
      <c r="P226" s="2267"/>
      <c r="Q226" s="2265" t="s">
        <v>580</v>
      </c>
      <c r="R226" s="2266"/>
      <c r="S226" s="2267"/>
      <c r="T226" s="2265" t="s">
        <v>580</v>
      </c>
      <c r="U226" s="2266"/>
      <c r="V226" s="2267"/>
      <c r="W226" s="2265" t="s">
        <v>580</v>
      </c>
      <c r="X226" s="2266"/>
      <c r="Y226" s="2267"/>
      <c r="Z226" s="266" t="s">
        <v>1608</v>
      </c>
    </row>
    <row r="227" spans="3:26" ht="16.5" customHeight="1">
      <c r="C227" s="32"/>
      <c r="D227" s="1277"/>
      <c r="E227" s="1313" t="s">
        <v>1537</v>
      </c>
      <c r="F227" s="1313"/>
      <c r="G227" s="1313"/>
      <c r="H227" s="1313"/>
      <c r="I227" s="1313"/>
      <c r="J227" s="1313"/>
      <c r="K227" s="2265" t="s">
        <v>580</v>
      </c>
      <c r="L227" s="2266"/>
      <c r="M227" s="2267"/>
      <c r="N227" s="2265" t="s">
        <v>580</v>
      </c>
      <c r="O227" s="2266"/>
      <c r="P227" s="2267"/>
      <c r="Q227" s="2265" t="s">
        <v>774</v>
      </c>
      <c r="R227" s="2266"/>
      <c r="S227" s="2267"/>
      <c r="T227" s="2265" t="s">
        <v>580</v>
      </c>
      <c r="U227" s="2266"/>
      <c r="V227" s="2267"/>
      <c r="W227" s="2265" t="s">
        <v>580</v>
      </c>
      <c r="X227" s="2266"/>
      <c r="Y227" s="2267"/>
      <c r="Z227" s="266" t="s">
        <v>1608</v>
      </c>
    </row>
    <row r="228" spans="3:26" ht="16.5" customHeight="1">
      <c r="C228" s="32"/>
      <c r="D228" s="1277"/>
      <c r="E228" s="1313" t="s">
        <v>11</v>
      </c>
      <c r="F228" s="1313"/>
      <c r="G228" s="1313"/>
      <c r="H228" s="1313"/>
      <c r="I228" s="1313"/>
      <c r="J228" s="1313"/>
      <c r="K228" s="2265" t="s">
        <v>580</v>
      </c>
      <c r="L228" s="2266"/>
      <c r="M228" s="2267"/>
      <c r="N228" s="2265" t="s">
        <v>580</v>
      </c>
      <c r="O228" s="2266"/>
      <c r="P228" s="2267"/>
      <c r="Q228" s="2265" t="s">
        <v>580</v>
      </c>
      <c r="R228" s="2266"/>
      <c r="S228" s="2267"/>
      <c r="T228" s="2265" t="s">
        <v>580</v>
      </c>
      <c r="U228" s="2266"/>
      <c r="V228" s="2267"/>
      <c r="W228" s="2265" t="s">
        <v>580</v>
      </c>
      <c r="X228" s="2266"/>
      <c r="Y228" s="2267"/>
      <c r="Z228" s="266" t="s">
        <v>1608</v>
      </c>
    </row>
    <row r="229" spans="3:26" ht="26.5" customHeight="1">
      <c r="C229" s="32"/>
      <c r="D229" s="1277"/>
      <c r="E229" s="1373" t="s">
        <v>764</v>
      </c>
      <c r="F229" s="1373"/>
      <c r="G229" s="1373"/>
      <c r="H229" s="1373"/>
      <c r="I229" s="1373"/>
      <c r="J229" s="1373"/>
      <c r="K229" s="2262" t="s">
        <v>703</v>
      </c>
      <c r="L229" s="2263"/>
      <c r="M229" s="2264"/>
      <c r="N229" s="2262" t="s">
        <v>703</v>
      </c>
      <c r="O229" s="2263"/>
      <c r="P229" s="2264"/>
      <c r="Q229" s="2262" t="s">
        <v>703</v>
      </c>
      <c r="R229" s="2263"/>
      <c r="S229" s="2264"/>
      <c r="T229" s="2262" t="s">
        <v>703</v>
      </c>
      <c r="U229" s="2263"/>
      <c r="V229" s="2264"/>
      <c r="W229" s="2262" t="s">
        <v>703</v>
      </c>
      <c r="X229" s="2263"/>
      <c r="Y229" s="2264"/>
      <c r="Z229" s="266" t="s">
        <v>1609</v>
      </c>
    </row>
    <row r="230" spans="3:26" ht="16.5" customHeight="1">
      <c r="C230" s="32"/>
      <c r="D230" s="32"/>
      <c r="E230" s="83"/>
      <c r="F230" s="32"/>
      <c r="G230" s="32"/>
      <c r="H230" s="32"/>
      <c r="I230" s="32"/>
      <c r="J230" s="32"/>
      <c r="K230" s="32"/>
      <c r="L230" s="32"/>
      <c r="M230" s="32"/>
      <c r="N230" s="32"/>
      <c r="O230" s="32"/>
      <c r="P230" s="32"/>
      <c r="Q230" s="32"/>
      <c r="R230" s="32"/>
      <c r="S230" s="32"/>
      <c r="T230" s="32"/>
      <c r="U230" s="32"/>
      <c r="V230" s="32"/>
      <c r="W230" s="32"/>
      <c r="X230" s="32"/>
      <c r="Y230" s="32"/>
      <c r="Z230" s="266"/>
    </row>
    <row r="231" spans="3:26" ht="16.5" customHeight="1">
      <c r="C231" s="32"/>
      <c r="D231" s="374" t="s">
        <v>74</v>
      </c>
      <c r="E231" s="347"/>
      <c r="F231" s="349"/>
      <c r="G231" s="349"/>
      <c r="H231" s="349"/>
      <c r="I231" s="349"/>
      <c r="J231" s="349"/>
      <c r="K231" s="375"/>
      <c r="L231" s="376"/>
      <c r="M231" s="377"/>
      <c r="N231" s="375"/>
      <c r="O231" s="376"/>
      <c r="P231" s="377"/>
      <c r="Q231" s="375"/>
      <c r="R231" s="376"/>
      <c r="S231" s="377"/>
      <c r="T231" s="375"/>
      <c r="U231" s="376"/>
      <c r="V231" s="377"/>
      <c r="W231" s="375"/>
      <c r="X231" s="376"/>
      <c r="Y231" s="378"/>
      <c r="Z231" s="266"/>
    </row>
    <row r="232" spans="3:26" ht="16.5" customHeight="1">
      <c r="C232" s="32"/>
      <c r="D232" s="379" t="s">
        <v>673</v>
      </c>
      <c r="E232" s="380"/>
      <c r="F232" s="381"/>
      <c r="G232" s="381"/>
      <c r="H232" s="381"/>
      <c r="I232" s="381"/>
      <c r="J232" s="381"/>
      <c r="K232" s="382"/>
      <c r="L232" s="383"/>
      <c r="M232" s="384"/>
      <c r="N232" s="382"/>
      <c r="O232" s="383"/>
      <c r="P232" s="384"/>
      <c r="Q232" s="382"/>
      <c r="R232" s="383"/>
      <c r="S232" s="384"/>
      <c r="T232" s="382"/>
      <c r="U232" s="383"/>
      <c r="V232" s="384"/>
      <c r="W232" s="382"/>
      <c r="X232" s="383"/>
      <c r="Y232" s="385"/>
      <c r="Z232" s="266"/>
    </row>
    <row r="233" spans="3:26" ht="16.5" customHeight="1">
      <c r="C233" s="32"/>
      <c r="D233" s="374" t="s">
        <v>654</v>
      </c>
      <c r="E233" s="347"/>
      <c r="F233" s="349"/>
      <c r="G233" s="349"/>
      <c r="H233" s="349"/>
      <c r="I233" s="349"/>
      <c r="J233" s="349"/>
      <c r="K233" s="2281"/>
      <c r="L233" s="2282"/>
      <c r="M233" s="2283"/>
      <c r="N233" s="2281"/>
      <c r="O233" s="2282"/>
      <c r="P233" s="2283"/>
      <c r="Q233" s="2281"/>
      <c r="R233" s="2282"/>
      <c r="S233" s="2283"/>
      <c r="T233" s="2281"/>
      <c r="U233" s="2282"/>
      <c r="V233" s="2283"/>
      <c r="W233" s="2281"/>
      <c r="X233" s="2282"/>
      <c r="Y233" s="2283"/>
      <c r="Z233" s="266"/>
    </row>
    <row r="234" spans="3:26" ht="16.5" customHeight="1">
      <c r="C234" s="32"/>
      <c r="D234" s="379" t="s">
        <v>656</v>
      </c>
      <c r="E234" s="380"/>
      <c r="F234" s="381"/>
      <c r="G234" s="381"/>
      <c r="H234" s="381"/>
      <c r="I234" s="381"/>
      <c r="J234" s="381"/>
      <c r="K234" s="2275"/>
      <c r="L234" s="2276"/>
      <c r="M234" s="2277"/>
      <c r="N234" s="2275"/>
      <c r="O234" s="2276"/>
      <c r="P234" s="2277"/>
      <c r="Q234" s="2275"/>
      <c r="R234" s="2276"/>
      <c r="S234" s="2277"/>
      <c r="T234" s="2275"/>
      <c r="U234" s="2276"/>
      <c r="V234" s="2277"/>
      <c r="W234" s="2275"/>
      <c r="X234" s="2276"/>
      <c r="Y234" s="2277"/>
      <c r="Z234" s="266"/>
    </row>
    <row r="235" spans="3:26" ht="33" customHeight="1">
      <c r="C235" s="32"/>
      <c r="D235" s="1375" t="s">
        <v>1062</v>
      </c>
      <c r="E235" s="1378" t="s">
        <v>1063</v>
      </c>
      <c r="F235" s="1379"/>
      <c r="G235" s="1379"/>
      <c r="H235" s="1379"/>
      <c r="I235" s="1379"/>
      <c r="J235" s="1380"/>
      <c r="K235" s="2291"/>
      <c r="L235" s="2292"/>
      <c r="M235" s="2294"/>
      <c r="N235" s="2291"/>
      <c r="O235" s="2292"/>
      <c r="P235" s="2294"/>
      <c r="Q235" s="2291"/>
      <c r="R235" s="2292"/>
      <c r="S235" s="2294"/>
      <c r="T235" s="2291"/>
      <c r="U235" s="2292"/>
      <c r="V235" s="2294"/>
      <c r="W235" s="2291"/>
      <c r="X235" s="2292"/>
      <c r="Y235" s="2293"/>
      <c r="Z235" s="386" t="s">
        <v>1821</v>
      </c>
    </row>
    <row r="236" spans="3:26" ht="33" customHeight="1">
      <c r="C236" s="32"/>
      <c r="D236" s="1376"/>
      <c r="E236" s="1280" t="s">
        <v>1065</v>
      </c>
      <c r="F236" s="1281"/>
      <c r="G236" s="1281"/>
      <c r="H236" s="1281"/>
      <c r="I236" s="1281"/>
      <c r="J236" s="1282"/>
      <c r="K236" s="2287"/>
      <c r="L236" s="2288"/>
      <c r="M236" s="2289"/>
      <c r="N236" s="2287"/>
      <c r="O236" s="2288"/>
      <c r="P236" s="2289"/>
      <c r="Q236" s="2287"/>
      <c r="R236" s="2288"/>
      <c r="S236" s="2289"/>
      <c r="T236" s="2287"/>
      <c r="U236" s="2288"/>
      <c r="V236" s="2289"/>
      <c r="W236" s="2287"/>
      <c r="X236" s="2288"/>
      <c r="Y236" s="2290"/>
      <c r="Z236" s="386" t="s">
        <v>1821</v>
      </c>
    </row>
    <row r="237" spans="3:26" ht="33" customHeight="1">
      <c r="C237" s="32"/>
      <c r="D237" s="1376"/>
      <c r="E237" s="1280" t="s">
        <v>1066</v>
      </c>
      <c r="F237" s="1281"/>
      <c r="G237" s="1281"/>
      <c r="H237" s="1281"/>
      <c r="I237" s="1281"/>
      <c r="J237" s="1282"/>
      <c r="K237" s="2287"/>
      <c r="L237" s="2288"/>
      <c r="M237" s="2289"/>
      <c r="N237" s="2287"/>
      <c r="O237" s="2288"/>
      <c r="P237" s="2289"/>
      <c r="Q237" s="2287"/>
      <c r="R237" s="2288"/>
      <c r="S237" s="2289"/>
      <c r="T237" s="2287"/>
      <c r="U237" s="2288"/>
      <c r="V237" s="2289"/>
      <c r="W237" s="2287"/>
      <c r="X237" s="2288"/>
      <c r="Y237" s="2290"/>
      <c r="Z237" s="386" t="s">
        <v>1821</v>
      </c>
    </row>
    <row r="238" spans="3:26" ht="33" customHeight="1">
      <c r="C238" s="32"/>
      <c r="D238" s="1376"/>
      <c r="E238" s="1280" t="s">
        <v>1067</v>
      </c>
      <c r="F238" s="1281"/>
      <c r="G238" s="1281"/>
      <c r="H238" s="1281"/>
      <c r="I238" s="1281"/>
      <c r="J238" s="1282"/>
      <c r="K238" s="2287"/>
      <c r="L238" s="2288"/>
      <c r="M238" s="2289"/>
      <c r="N238" s="2287"/>
      <c r="O238" s="2288"/>
      <c r="P238" s="2289"/>
      <c r="Q238" s="2287"/>
      <c r="R238" s="2288"/>
      <c r="S238" s="2289"/>
      <c r="T238" s="2287"/>
      <c r="U238" s="2288"/>
      <c r="V238" s="2289"/>
      <c r="W238" s="2287"/>
      <c r="X238" s="2288"/>
      <c r="Y238" s="2290"/>
      <c r="Z238" s="386" t="s">
        <v>1821</v>
      </c>
    </row>
    <row r="239" spans="3:26" ht="33" customHeight="1">
      <c r="C239" s="32"/>
      <c r="D239" s="1376"/>
      <c r="E239" s="1280" t="s">
        <v>1068</v>
      </c>
      <c r="F239" s="1281"/>
      <c r="G239" s="1281"/>
      <c r="H239" s="1281"/>
      <c r="I239" s="1281"/>
      <c r="J239" s="1282"/>
      <c r="K239" s="2295"/>
      <c r="L239" s="2296"/>
      <c r="M239" s="2298"/>
      <c r="N239" s="2295"/>
      <c r="O239" s="2296"/>
      <c r="P239" s="2298"/>
      <c r="Q239" s="2295"/>
      <c r="R239" s="2296"/>
      <c r="S239" s="2298"/>
      <c r="T239" s="2295"/>
      <c r="U239" s="2296"/>
      <c r="V239" s="2298"/>
      <c r="W239" s="2295"/>
      <c r="X239" s="2296"/>
      <c r="Y239" s="2297"/>
      <c r="Z239" s="386" t="s">
        <v>1821</v>
      </c>
    </row>
    <row r="240" spans="3:26" ht="36.65" customHeight="1">
      <c r="C240" s="32"/>
      <c r="D240" s="1377"/>
      <c r="E240" s="1269" t="s">
        <v>1069</v>
      </c>
      <c r="F240" s="1270"/>
      <c r="G240" s="1270"/>
      <c r="H240" s="1270"/>
      <c r="I240" s="1270"/>
      <c r="J240" s="1271"/>
      <c r="K240" s="2284"/>
      <c r="L240" s="2285"/>
      <c r="M240" s="2286"/>
      <c r="N240" s="2284"/>
      <c r="O240" s="2285"/>
      <c r="P240" s="2286"/>
      <c r="Q240" s="2284"/>
      <c r="R240" s="2285"/>
      <c r="S240" s="2286"/>
      <c r="T240" s="2284"/>
      <c r="U240" s="2285"/>
      <c r="V240" s="2286"/>
      <c r="W240" s="2284"/>
      <c r="X240" s="2285"/>
      <c r="Y240" s="2286"/>
      <c r="Z240" s="266"/>
    </row>
    <row r="241" spans="3:26" ht="16.5" customHeight="1">
      <c r="C241" s="32"/>
      <c r="D241" s="1277" t="s">
        <v>9</v>
      </c>
      <c r="E241" s="999" t="s">
        <v>10</v>
      </c>
      <c r="F241" s="1278"/>
      <c r="G241" s="1278"/>
      <c r="H241" s="1278"/>
      <c r="I241" s="1278"/>
      <c r="J241" s="1279"/>
      <c r="K241" s="2265"/>
      <c r="L241" s="2266"/>
      <c r="M241" s="2267"/>
      <c r="N241" s="2265"/>
      <c r="O241" s="2266"/>
      <c r="P241" s="2267"/>
      <c r="Q241" s="2265"/>
      <c r="R241" s="2266"/>
      <c r="S241" s="2267"/>
      <c r="T241" s="2265"/>
      <c r="U241" s="2266"/>
      <c r="V241" s="2267"/>
      <c r="W241" s="2265"/>
      <c r="X241" s="2266"/>
      <c r="Y241" s="2267"/>
      <c r="Z241" s="266" t="s">
        <v>1608</v>
      </c>
    </row>
    <row r="242" spans="3:26" ht="16.5" customHeight="1">
      <c r="C242" s="32"/>
      <c r="D242" s="1277"/>
      <c r="E242" s="1313" t="s">
        <v>1537</v>
      </c>
      <c r="F242" s="1313"/>
      <c r="G242" s="1313"/>
      <c r="H242" s="1313"/>
      <c r="I242" s="1313"/>
      <c r="J242" s="1313"/>
      <c r="K242" s="2265"/>
      <c r="L242" s="2266"/>
      <c r="M242" s="2267"/>
      <c r="N242" s="2265"/>
      <c r="O242" s="2266"/>
      <c r="P242" s="2267"/>
      <c r="Q242" s="2265"/>
      <c r="R242" s="2266"/>
      <c r="S242" s="2267"/>
      <c r="T242" s="2265"/>
      <c r="U242" s="2266"/>
      <c r="V242" s="2267"/>
      <c r="W242" s="2265"/>
      <c r="X242" s="2266"/>
      <c r="Y242" s="2267"/>
      <c r="Z242" s="266" t="s">
        <v>1608</v>
      </c>
    </row>
    <row r="243" spans="3:26" ht="16.5" customHeight="1">
      <c r="C243" s="32"/>
      <c r="D243" s="1277"/>
      <c r="E243" s="1313" t="s">
        <v>11</v>
      </c>
      <c r="F243" s="1313"/>
      <c r="G243" s="1313"/>
      <c r="H243" s="1313"/>
      <c r="I243" s="1313"/>
      <c r="J243" s="1313"/>
      <c r="K243" s="2265"/>
      <c r="L243" s="2266"/>
      <c r="M243" s="2267"/>
      <c r="N243" s="2265"/>
      <c r="O243" s="2266"/>
      <c r="P243" s="2267"/>
      <c r="Q243" s="2265"/>
      <c r="R243" s="2266"/>
      <c r="S243" s="2267"/>
      <c r="T243" s="2265"/>
      <c r="U243" s="2266"/>
      <c r="V243" s="2267"/>
      <c r="W243" s="2265"/>
      <c r="X243" s="2266"/>
      <c r="Y243" s="2267"/>
      <c r="Z243" s="266" t="s">
        <v>1608</v>
      </c>
    </row>
    <row r="244" spans="3:26" ht="26.5" customHeight="1">
      <c r="C244" s="32"/>
      <c r="D244" s="1277"/>
      <c r="E244" s="1373" t="s">
        <v>764</v>
      </c>
      <c r="F244" s="1373"/>
      <c r="G244" s="1373"/>
      <c r="H244" s="1373"/>
      <c r="I244" s="1373"/>
      <c r="J244" s="1373"/>
      <c r="K244" s="2262"/>
      <c r="L244" s="2263"/>
      <c r="M244" s="2264"/>
      <c r="N244" s="2262"/>
      <c r="O244" s="2263"/>
      <c r="P244" s="2264"/>
      <c r="Q244" s="2262"/>
      <c r="R244" s="2263"/>
      <c r="S244" s="2264"/>
      <c r="T244" s="2262"/>
      <c r="U244" s="2263"/>
      <c r="V244" s="2264"/>
      <c r="W244" s="2262"/>
      <c r="X244" s="2263"/>
      <c r="Y244" s="2264"/>
      <c r="Z244" s="266" t="s">
        <v>1609</v>
      </c>
    </row>
    <row r="245" spans="3:26" ht="16.5" customHeight="1">
      <c r="C245" s="32"/>
      <c r="D245" s="32"/>
      <c r="E245" s="83" t="s">
        <v>1539</v>
      </c>
      <c r="F245" s="32"/>
      <c r="G245" s="32"/>
      <c r="H245" s="32"/>
      <c r="I245" s="32"/>
      <c r="J245" s="32"/>
      <c r="K245" s="32"/>
      <c r="L245" s="32"/>
      <c r="M245" s="32"/>
      <c r="N245" s="32"/>
      <c r="O245" s="32"/>
      <c r="P245" s="32"/>
      <c r="Q245" s="32"/>
      <c r="R245" s="32"/>
      <c r="S245" s="32"/>
      <c r="T245" s="32"/>
      <c r="U245" s="32"/>
      <c r="V245" s="32"/>
      <c r="W245" s="32"/>
      <c r="X245" s="32"/>
      <c r="Y245" s="32"/>
      <c r="Z245" s="266"/>
    </row>
    <row r="246" spans="3:26" ht="16.5" customHeight="1">
      <c r="C246" s="32"/>
      <c r="D246" s="32"/>
      <c r="E246" s="83" t="s">
        <v>1538</v>
      </c>
      <c r="F246" s="32"/>
      <c r="G246" s="32"/>
      <c r="H246" s="32"/>
      <c r="I246" s="32"/>
      <c r="J246" s="32"/>
      <c r="K246" s="32"/>
      <c r="L246" s="32"/>
      <c r="M246" s="32"/>
      <c r="N246" s="32"/>
      <c r="O246" s="32"/>
      <c r="P246" s="32"/>
      <c r="Q246" s="32"/>
      <c r="R246" s="32"/>
      <c r="S246" s="32"/>
      <c r="T246" s="32"/>
      <c r="U246" s="32"/>
      <c r="V246" s="32"/>
      <c r="W246" s="32"/>
      <c r="X246" s="32"/>
      <c r="Y246" s="32"/>
      <c r="Z246" s="266"/>
    </row>
    <row r="247" spans="3:26" ht="16.5" customHeight="1">
      <c r="C247" s="32"/>
      <c r="D247" s="32"/>
      <c r="E247" s="83" t="s">
        <v>1351</v>
      </c>
      <c r="F247" s="32"/>
      <c r="G247" s="32"/>
      <c r="H247" s="32"/>
      <c r="I247" s="32"/>
      <c r="J247" s="32"/>
      <c r="K247" s="32"/>
      <c r="L247" s="32"/>
      <c r="M247" s="32"/>
      <c r="N247" s="32"/>
      <c r="O247" s="32"/>
      <c r="P247" s="32"/>
      <c r="Q247" s="32"/>
      <c r="R247" s="32"/>
      <c r="S247" s="32"/>
      <c r="T247" s="32"/>
      <c r="U247" s="32"/>
      <c r="V247" s="32"/>
      <c r="W247" s="32"/>
      <c r="X247" s="32"/>
      <c r="Y247" s="32"/>
      <c r="Z247" s="266"/>
    </row>
    <row r="248" spans="3:26" ht="10" customHeight="1">
      <c r="C248" s="32"/>
      <c r="D248" s="32"/>
      <c r="E248" s="32"/>
      <c r="F248" s="32"/>
      <c r="G248" s="32"/>
      <c r="H248" s="32"/>
      <c r="I248" s="32"/>
      <c r="J248" s="32"/>
      <c r="K248" s="32"/>
      <c r="L248" s="32"/>
      <c r="M248" s="32"/>
      <c r="N248" s="32"/>
      <c r="O248" s="32"/>
      <c r="P248" s="32"/>
      <c r="Q248" s="32"/>
      <c r="R248" s="32"/>
      <c r="S248" s="32"/>
      <c r="T248" s="32"/>
      <c r="U248" s="32"/>
      <c r="V248" s="32"/>
      <c r="W248" s="32"/>
      <c r="X248" s="32"/>
      <c r="Y248" s="32"/>
      <c r="Z248" s="266"/>
    </row>
    <row r="249" spans="3:26" ht="12" customHeight="1">
      <c r="Z249" s="266"/>
    </row>
    <row r="250" spans="3:26" ht="15.65" customHeight="1">
      <c r="P250" s="1599" t="s">
        <v>32</v>
      </c>
      <c r="Q250" s="1599"/>
      <c r="R250" s="1599"/>
      <c r="S250" s="1600" t="str">
        <f>$Q$10</f>
        <v>学校法人○△学園</v>
      </c>
      <c r="T250" s="1600"/>
      <c r="U250" s="1600"/>
      <c r="V250" s="1600"/>
      <c r="W250" s="1600"/>
      <c r="X250" s="1600"/>
      <c r="Z250" s="266"/>
    </row>
    <row r="251" spans="3:26" ht="15.65" customHeight="1">
      <c r="S251" s="362"/>
      <c r="T251" s="362"/>
      <c r="U251" s="362"/>
      <c r="V251" s="362"/>
      <c r="W251" s="362"/>
      <c r="X251" s="362"/>
      <c r="Z251" s="266"/>
    </row>
    <row r="252" spans="3:26" ht="16.5" customHeight="1">
      <c r="C252" s="31" t="s">
        <v>1705</v>
      </c>
      <c r="D252" s="32"/>
      <c r="E252" s="32"/>
      <c r="F252" s="32"/>
      <c r="G252" s="32"/>
      <c r="H252" s="32"/>
      <c r="I252" s="32"/>
      <c r="J252" s="32"/>
      <c r="K252" s="32"/>
      <c r="L252" s="32"/>
      <c r="M252" s="32"/>
      <c r="N252" s="32"/>
      <c r="O252" s="32"/>
      <c r="P252" s="32"/>
      <c r="Q252" s="32"/>
      <c r="R252" s="32"/>
      <c r="S252" s="32"/>
      <c r="T252" s="32"/>
      <c r="U252" s="32"/>
      <c r="V252" s="32"/>
      <c r="W252" s="32"/>
      <c r="X252" s="32"/>
      <c r="Y252" s="32"/>
      <c r="Z252" s="266"/>
    </row>
    <row r="253" spans="3:26" ht="16.5" customHeight="1">
      <c r="C253" s="32"/>
      <c r="D253" s="32"/>
      <c r="E253" s="83" t="s">
        <v>1586</v>
      </c>
      <c r="F253" s="32"/>
      <c r="G253" s="32"/>
      <c r="H253" s="32"/>
      <c r="I253" s="32"/>
      <c r="J253" s="32"/>
      <c r="K253" s="32"/>
      <c r="L253" s="32"/>
      <c r="M253" s="32"/>
      <c r="N253" s="32"/>
      <c r="O253" s="32"/>
      <c r="P253" s="32"/>
      <c r="Q253" s="32"/>
      <c r="R253" s="32"/>
      <c r="S253" s="32"/>
      <c r="T253" s="32"/>
      <c r="U253" s="32"/>
      <c r="V253" s="32"/>
      <c r="W253" s="32"/>
      <c r="X253" s="32"/>
      <c r="Y253" s="32"/>
      <c r="Z253" s="266"/>
    </row>
    <row r="254" spans="3:26" ht="16.5" customHeight="1">
      <c r="C254" s="32"/>
      <c r="D254" s="374" t="s">
        <v>74</v>
      </c>
      <c r="E254" s="347"/>
      <c r="F254" s="349"/>
      <c r="G254" s="349"/>
      <c r="H254" s="349"/>
      <c r="I254" s="349"/>
      <c r="J254" s="349"/>
      <c r="K254" s="375">
        <v>6</v>
      </c>
      <c r="L254" s="376">
        <v>5</v>
      </c>
      <c r="M254" s="377">
        <v>20</v>
      </c>
      <c r="N254" s="375">
        <v>6</v>
      </c>
      <c r="O254" s="376">
        <v>9</v>
      </c>
      <c r="P254" s="377">
        <v>20</v>
      </c>
      <c r="Q254" s="375">
        <v>7</v>
      </c>
      <c r="R254" s="376">
        <v>3</v>
      </c>
      <c r="S254" s="377">
        <v>15</v>
      </c>
      <c r="T254" s="375">
        <v>7</v>
      </c>
      <c r="U254" s="376">
        <v>5</v>
      </c>
      <c r="V254" s="377">
        <v>20</v>
      </c>
      <c r="W254" s="375">
        <v>7</v>
      </c>
      <c r="X254" s="376">
        <v>6</v>
      </c>
      <c r="Y254" s="378">
        <v>1</v>
      </c>
      <c r="Z254" s="266"/>
    </row>
    <row r="255" spans="3:26" ht="16.5" customHeight="1">
      <c r="C255" s="32"/>
      <c r="D255" s="379" t="s">
        <v>673</v>
      </c>
      <c r="E255" s="380"/>
      <c r="F255" s="381"/>
      <c r="G255" s="381"/>
      <c r="H255" s="381"/>
      <c r="I255" s="381"/>
      <c r="J255" s="381"/>
      <c r="K255" s="382">
        <v>15</v>
      </c>
      <c r="L255" s="383">
        <v>0</v>
      </c>
      <c r="M255" s="384"/>
      <c r="N255" s="382">
        <v>10</v>
      </c>
      <c r="O255" s="383">
        <v>30</v>
      </c>
      <c r="P255" s="384"/>
      <c r="Q255" s="382">
        <v>10</v>
      </c>
      <c r="R255" s="383">
        <v>30</v>
      </c>
      <c r="S255" s="384"/>
      <c r="T255" s="382">
        <v>15</v>
      </c>
      <c r="U255" s="383">
        <v>0</v>
      </c>
      <c r="V255" s="384"/>
      <c r="W255" s="382">
        <v>10</v>
      </c>
      <c r="X255" s="383">
        <v>30</v>
      </c>
      <c r="Y255" s="385"/>
      <c r="Z255" s="266"/>
    </row>
    <row r="256" spans="3:26" ht="16.5" customHeight="1">
      <c r="C256" s="32"/>
      <c r="D256" s="303" t="s">
        <v>668</v>
      </c>
      <c r="E256" s="30"/>
      <c r="F256" s="30"/>
      <c r="G256" s="30"/>
      <c r="H256" s="30"/>
      <c r="I256" s="30"/>
      <c r="J256" s="304"/>
      <c r="K256" s="2347" t="s">
        <v>1840</v>
      </c>
      <c r="L256" s="2347"/>
      <c r="M256" s="2347"/>
      <c r="N256" s="2347" t="s">
        <v>1840</v>
      </c>
      <c r="O256" s="2347"/>
      <c r="P256" s="2347"/>
      <c r="Q256" s="2347" t="s">
        <v>1840</v>
      </c>
      <c r="R256" s="2347"/>
      <c r="S256" s="2347"/>
      <c r="T256" s="2347" t="s">
        <v>1840</v>
      </c>
      <c r="U256" s="2347"/>
      <c r="V256" s="2347"/>
      <c r="W256" s="2347" t="s">
        <v>1841</v>
      </c>
      <c r="X256" s="2347"/>
      <c r="Y256" s="2347"/>
      <c r="Z256" s="266" t="s">
        <v>1839</v>
      </c>
    </row>
    <row r="257" spans="3:26" ht="16.5" customHeight="1">
      <c r="C257" s="32"/>
      <c r="D257" s="347" t="s">
        <v>655</v>
      </c>
      <c r="E257" s="349"/>
      <c r="F257" s="349"/>
      <c r="G257" s="349"/>
      <c r="H257" s="349"/>
      <c r="I257" s="349"/>
      <c r="J257" s="349"/>
      <c r="K257" s="2278">
        <v>7</v>
      </c>
      <c r="L257" s="2279"/>
      <c r="M257" s="2280"/>
      <c r="N257" s="2278">
        <v>7</v>
      </c>
      <c r="O257" s="2279"/>
      <c r="P257" s="2280"/>
      <c r="Q257" s="2278">
        <v>7</v>
      </c>
      <c r="R257" s="2279"/>
      <c r="S257" s="2280"/>
      <c r="T257" s="2278">
        <v>7</v>
      </c>
      <c r="U257" s="2279"/>
      <c r="V257" s="2280"/>
      <c r="W257" s="2278">
        <v>7</v>
      </c>
      <c r="X257" s="2279"/>
      <c r="Y257" s="2280"/>
      <c r="Z257" s="266"/>
    </row>
    <row r="258" spans="3:26" ht="16.5" customHeight="1">
      <c r="C258" s="32"/>
      <c r="D258" s="380" t="s">
        <v>656</v>
      </c>
      <c r="E258" s="381"/>
      <c r="F258" s="381"/>
      <c r="G258" s="381"/>
      <c r="H258" s="381"/>
      <c r="I258" s="381"/>
      <c r="J258" s="381"/>
      <c r="K258" s="2275">
        <v>2</v>
      </c>
      <c r="L258" s="2276"/>
      <c r="M258" s="2277"/>
      <c r="N258" s="2275">
        <v>2</v>
      </c>
      <c r="O258" s="2276"/>
      <c r="P258" s="2277"/>
      <c r="Q258" s="2275">
        <v>2</v>
      </c>
      <c r="R258" s="2276"/>
      <c r="S258" s="2277"/>
      <c r="T258" s="2275">
        <v>2</v>
      </c>
      <c r="U258" s="2276"/>
      <c r="V258" s="2277"/>
      <c r="W258" s="2275">
        <v>2</v>
      </c>
      <c r="X258" s="2276"/>
      <c r="Y258" s="2277"/>
      <c r="Z258" s="266"/>
    </row>
    <row r="259" spans="3:26" ht="33" customHeight="1">
      <c r="C259" s="32"/>
      <c r="D259" s="1375" t="s">
        <v>1062</v>
      </c>
      <c r="E259" s="1378" t="s">
        <v>1063</v>
      </c>
      <c r="F259" s="1379"/>
      <c r="G259" s="1379"/>
      <c r="H259" s="1379"/>
      <c r="I259" s="1379"/>
      <c r="J259" s="1380"/>
      <c r="K259" s="2256" t="s">
        <v>702</v>
      </c>
      <c r="L259" s="2257"/>
      <c r="M259" s="2258"/>
      <c r="N259" s="2256" t="s">
        <v>1722</v>
      </c>
      <c r="O259" s="2257"/>
      <c r="P259" s="2258"/>
      <c r="Q259" s="2256" t="s">
        <v>704</v>
      </c>
      <c r="R259" s="2257"/>
      <c r="S259" s="2258"/>
      <c r="T259" s="2256" t="s">
        <v>702</v>
      </c>
      <c r="U259" s="2257"/>
      <c r="V259" s="2258"/>
      <c r="W259" s="2256" t="s">
        <v>1536</v>
      </c>
      <c r="X259" s="2257"/>
      <c r="Y259" s="2258"/>
      <c r="Z259" s="386" t="s">
        <v>1838</v>
      </c>
    </row>
    <row r="260" spans="3:26" ht="33" customHeight="1">
      <c r="C260" s="32"/>
      <c r="D260" s="1376"/>
      <c r="E260" s="1280" t="s">
        <v>1065</v>
      </c>
      <c r="F260" s="1281"/>
      <c r="G260" s="1281"/>
      <c r="H260" s="1281"/>
      <c r="I260" s="1281"/>
      <c r="J260" s="1282"/>
      <c r="K260" s="2259"/>
      <c r="L260" s="2260"/>
      <c r="M260" s="2261"/>
      <c r="N260" s="2259"/>
      <c r="O260" s="2260"/>
      <c r="P260" s="2261"/>
      <c r="Q260" s="2259"/>
      <c r="R260" s="2260"/>
      <c r="S260" s="2261"/>
      <c r="T260" s="2259"/>
      <c r="U260" s="2260"/>
      <c r="V260" s="2261"/>
      <c r="W260" s="2259"/>
      <c r="X260" s="2260"/>
      <c r="Y260" s="2261"/>
      <c r="Z260" s="386" t="s">
        <v>1838</v>
      </c>
    </row>
    <row r="261" spans="3:26" ht="33" customHeight="1">
      <c r="C261" s="32"/>
      <c r="D261" s="1376"/>
      <c r="E261" s="1280" t="s">
        <v>1066</v>
      </c>
      <c r="F261" s="1281"/>
      <c r="G261" s="1281"/>
      <c r="H261" s="1281"/>
      <c r="I261" s="1281"/>
      <c r="J261" s="1282"/>
      <c r="K261" s="2259"/>
      <c r="L261" s="2260"/>
      <c r="M261" s="2261"/>
      <c r="N261" s="2259"/>
      <c r="O261" s="2260"/>
      <c r="P261" s="2261"/>
      <c r="Q261" s="2259"/>
      <c r="R261" s="2260"/>
      <c r="S261" s="2261"/>
      <c r="T261" s="2259"/>
      <c r="U261" s="2260"/>
      <c r="V261" s="2261"/>
      <c r="W261" s="2259"/>
      <c r="X261" s="2260"/>
      <c r="Y261" s="2261"/>
      <c r="Z261" s="386" t="s">
        <v>1838</v>
      </c>
    </row>
    <row r="262" spans="3:26" ht="33" customHeight="1">
      <c r="C262" s="32"/>
      <c r="D262" s="1376"/>
      <c r="E262" s="1280" t="s">
        <v>1067</v>
      </c>
      <c r="F262" s="1281"/>
      <c r="G262" s="1281"/>
      <c r="H262" s="1281"/>
      <c r="I262" s="1281"/>
      <c r="J262" s="1282"/>
      <c r="K262" s="2259"/>
      <c r="L262" s="2260"/>
      <c r="M262" s="2261"/>
      <c r="N262" s="2259"/>
      <c r="O262" s="2260"/>
      <c r="P262" s="2261"/>
      <c r="Q262" s="2259"/>
      <c r="R262" s="2260"/>
      <c r="S262" s="2261"/>
      <c r="T262" s="2259"/>
      <c r="U262" s="2260"/>
      <c r="V262" s="2261"/>
      <c r="W262" s="2259"/>
      <c r="X262" s="2260"/>
      <c r="Y262" s="2261"/>
      <c r="Z262" s="386" t="s">
        <v>1838</v>
      </c>
    </row>
    <row r="263" spans="3:26" ht="33" customHeight="1">
      <c r="C263" s="32"/>
      <c r="D263" s="1376"/>
      <c r="E263" s="1280" t="s">
        <v>1068</v>
      </c>
      <c r="F263" s="1281"/>
      <c r="G263" s="1281"/>
      <c r="H263" s="1281"/>
      <c r="I263" s="1281"/>
      <c r="J263" s="1282"/>
      <c r="K263" s="2272"/>
      <c r="L263" s="2273"/>
      <c r="M263" s="2274"/>
      <c r="N263" s="2272"/>
      <c r="O263" s="2273"/>
      <c r="P263" s="2274"/>
      <c r="Q263" s="2272"/>
      <c r="R263" s="2273"/>
      <c r="S263" s="2274"/>
      <c r="T263" s="2272"/>
      <c r="U263" s="2273"/>
      <c r="V263" s="2274"/>
      <c r="W263" s="2272"/>
      <c r="X263" s="2273"/>
      <c r="Y263" s="2274"/>
      <c r="Z263" s="386" t="s">
        <v>1838</v>
      </c>
    </row>
    <row r="264" spans="3:26" ht="36" customHeight="1">
      <c r="C264" s="32"/>
      <c r="D264" s="1377"/>
      <c r="E264" s="1269" t="s">
        <v>1069</v>
      </c>
      <c r="F264" s="1270"/>
      <c r="G264" s="1270"/>
      <c r="H264" s="1270"/>
      <c r="I264" s="1270"/>
      <c r="J264" s="1271"/>
      <c r="K264" s="2268"/>
      <c r="L264" s="2269"/>
      <c r="M264" s="2270"/>
      <c r="N264" s="2268"/>
      <c r="O264" s="2269"/>
      <c r="P264" s="2270"/>
      <c r="Q264" s="2268"/>
      <c r="R264" s="2269"/>
      <c r="S264" s="2270"/>
      <c r="T264" s="2268"/>
      <c r="U264" s="2269"/>
      <c r="V264" s="2270"/>
      <c r="W264" s="2268" t="s">
        <v>1712</v>
      </c>
      <c r="X264" s="2269"/>
      <c r="Y264" s="2271"/>
      <c r="Z264" s="266"/>
    </row>
    <row r="265" spans="3:26" ht="16.5" customHeight="1">
      <c r="C265" s="32"/>
      <c r="D265" s="1277" t="s">
        <v>9</v>
      </c>
      <c r="E265" s="999" t="s">
        <v>10</v>
      </c>
      <c r="F265" s="1278"/>
      <c r="G265" s="1278"/>
      <c r="H265" s="1278"/>
      <c r="I265" s="1278"/>
      <c r="J265" s="1279"/>
      <c r="K265" s="2265" t="s">
        <v>580</v>
      </c>
      <c r="L265" s="2266"/>
      <c r="M265" s="2267"/>
      <c r="N265" s="2265" t="s">
        <v>580</v>
      </c>
      <c r="O265" s="2266"/>
      <c r="P265" s="2267"/>
      <c r="Q265" s="2265" t="s">
        <v>580</v>
      </c>
      <c r="R265" s="2266"/>
      <c r="S265" s="2267"/>
      <c r="T265" s="2265" t="s">
        <v>580</v>
      </c>
      <c r="U265" s="2266"/>
      <c r="V265" s="2267"/>
      <c r="W265" s="2265" t="s">
        <v>580</v>
      </c>
      <c r="X265" s="2266"/>
      <c r="Y265" s="2267"/>
      <c r="Z265" s="266" t="s">
        <v>1608</v>
      </c>
    </row>
    <row r="266" spans="3:26" ht="16.5" customHeight="1">
      <c r="C266" s="32"/>
      <c r="D266" s="1277"/>
      <c r="E266" s="1313" t="s">
        <v>765</v>
      </c>
      <c r="F266" s="1313"/>
      <c r="G266" s="1313"/>
      <c r="H266" s="1313"/>
      <c r="I266" s="1313"/>
      <c r="J266" s="1313"/>
      <c r="K266" s="2265" t="s">
        <v>580</v>
      </c>
      <c r="L266" s="2266"/>
      <c r="M266" s="2267"/>
      <c r="N266" s="2265" t="s">
        <v>580</v>
      </c>
      <c r="O266" s="2266"/>
      <c r="P266" s="2267"/>
      <c r="Q266" s="2265" t="s">
        <v>774</v>
      </c>
      <c r="R266" s="2266"/>
      <c r="S266" s="2267"/>
      <c r="T266" s="2265" t="s">
        <v>580</v>
      </c>
      <c r="U266" s="2266"/>
      <c r="V266" s="2267"/>
      <c r="W266" s="2265" t="s">
        <v>580</v>
      </c>
      <c r="X266" s="2266"/>
      <c r="Y266" s="2267"/>
      <c r="Z266" s="266" t="s">
        <v>1608</v>
      </c>
    </row>
    <row r="267" spans="3:26" ht="16.5" customHeight="1">
      <c r="C267" s="32"/>
      <c r="D267" s="1277"/>
      <c r="E267" s="1313" t="s">
        <v>729</v>
      </c>
      <c r="F267" s="1313"/>
      <c r="G267" s="1313"/>
      <c r="H267" s="1313"/>
      <c r="I267" s="1313"/>
      <c r="J267" s="1313"/>
      <c r="K267" s="2265" t="s">
        <v>580</v>
      </c>
      <c r="L267" s="2266"/>
      <c r="M267" s="2267"/>
      <c r="N267" s="2265" t="s">
        <v>580</v>
      </c>
      <c r="O267" s="2266"/>
      <c r="P267" s="2267"/>
      <c r="Q267" s="2265" t="s">
        <v>580</v>
      </c>
      <c r="R267" s="2266"/>
      <c r="S267" s="2267"/>
      <c r="T267" s="2265" t="s">
        <v>580</v>
      </c>
      <c r="U267" s="2266"/>
      <c r="V267" s="2267"/>
      <c r="W267" s="2265" t="s">
        <v>580</v>
      </c>
      <c r="X267" s="2266"/>
      <c r="Y267" s="2267"/>
      <c r="Z267" s="266" t="s">
        <v>1608</v>
      </c>
    </row>
    <row r="268" spans="3:26" ht="29.15" customHeight="1">
      <c r="C268" s="32"/>
      <c r="D268" s="1277"/>
      <c r="E268" s="1373" t="s">
        <v>766</v>
      </c>
      <c r="F268" s="1373"/>
      <c r="G268" s="1373"/>
      <c r="H268" s="1373"/>
      <c r="I268" s="1373"/>
      <c r="J268" s="1373"/>
      <c r="K268" s="2262" t="s">
        <v>703</v>
      </c>
      <c r="L268" s="2263"/>
      <c r="M268" s="2264"/>
      <c r="N268" s="2262" t="s">
        <v>703</v>
      </c>
      <c r="O268" s="2263"/>
      <c r="P268" s="2264"/>
      <c r="Q268" s="2262" t="s">
        <v>703</v>
      </c>
      <c r="R268" s="2263"/>
      <c r="S268" s="2264"/>
      <c r="T268" s="2262" t="s">
        <v>703</v>
      </c>
      <c r="U268" s="2263"/>
      <c r="V268" s="2264"/>
      <c r="W268" s="2262" t="s">
        <v>703</v>
      </c>
      <c r="X268" s="2263"/>
      <c r="Y268" s="2264"/>
      <c r="Z268" s="266" t="s">
        <v>1609</v>
      </c>
    </row>
    <row r="269" spans="3:26" ht="16.5" customHeight="1">
      <c r="C269" s="32"/>
      <c r="D269" s="32"/>
      <c r="E269" s="83"/>
      <c r="F269" s="32"/>
      <c r="G269" s="32"/>
      <c r="H269" s="32"/>
      <c r="I269" s="32"/>
      <c r="J269" s="32"/>
      <c r="K269" s="32"/>
      <c r="L269" s="32"/>
      <c r="M269" s="32"/>
      <c r="N269" s="32"/>
      <c r="O269" s="32"/>
      <c r="P269" s="32"/>
      <c r="Q269" s="32"/>
      <c r="R269" s="32"/>
      <c r="S269" s="32"/>
      <c r="T269" s="32"/>
      <c r="U269" s="32"/>
      <c r="V269" s="32"/>
      <c r="W269" s="32"/>
      <c r="X269" s="32"/>
      <c r="Y269" s="32"/>
      <c r="Z269" s="266"/>
    </row>
    <row r="270" spans="3:26" ht="16.5" customHeight="1">
      <c r="C270" s="32"/>
      <c r="D270" s="374" t="s">
        <v>74</v>
      </c>
      <c r="E270" s="347"/>
      <c r="F270" s="349"/>
      <c r="G270" s="349"/>
      <c r="H270" s="349"/>
      <c r="I270" s="349"/>
      <c r="J270" s="349"/>
      <c r="K270" s="375"/>
      <c r="L270" s="376"/>
      <c r="M270" s="377"/>
      <c r="N270" s="375"/>
      <c r="O270" s="376"/>
      <c r="P270" s="377"/>
      <c r="Q270" s="375"/>
      <c r="R270" s="376"/>
      <c r="S270" s="377"/>
      <c r="T270" s="375"/>
      <c r="U270" s="376"/>
      <c r="V270" s="377"/>
      <c r="W270" s="375"/>
      <c r="X270" s="376"/>
      <c r="Y270" s="378"/>
      <c r="Z270" s="266"/>
    </row>
    <row r="271" spans="3:26" ht="16.5" customHeight="1">
      <c r="C271" s="32"/>
      <c r="D271" s="379" t="s">
        <v>673</v>
      </c>
      <c r="E271" s="380"/>
      <c r="F271" s="381"/>
      <c r="G271" s="381"/>
      <c r="H271" s="381"/>
      <c r="I271" s="381"/>
      <c r="J271" s="381"/>
      <c r="K271" s="382"/>
      <c r="L271" s="383"/>
      <c r="M271" s="384"/>
      <c r="N271" s="382"/>
      <c r="O271" s="383"/>
      <c r="P271" s="384"/>
      <c r="Q271" s="382"/>
      <c r="R271" s="383"/>
      <c r="S271" s="384"/>
      <c r="T271" s="382"/>
      <c r="U271" s="383"/>
      <c r="V271" s="384"/>
      <c r="W271" s="382"/>
      <c r="X271" s="383"/>
      <c r="Y271" s="385"/>
      <c r="Z271" s="266"/>
    </row>
    <row r="272" spans="3:26" ht="16.5" customHeight="1">
      <c r="C272" s="32"/>
      <c r="D272" s="303" t="s">
        <v>668</v>
      </c>
      <c r="E272" s="30"/>
      <c r="F272" s="30"/>
      <c r="G272" s="30"/>
      <c r="H272" s="30"/>
      <c r="I272" s="30"/>
      <c r="J272" s="304"/>
      <c r="K272" s="2347"/>
      <c r="L272" s="2347"/>
      <c r="M272" s="2347"/>
      <c r="N272" s="2347"/>
      <c r="O272" s="2347"/>
      <c r="P272" s="2347"/>
      <c r="Q272" s="2347"/>
      <c r="R272" s="2347"/>
      <c r="S272" s="2347"/>
      <c r="T272" s="2347"/>
      <c r="U272" s="2347"/>
      <c r="V272" s="2347"/>
      <c r="W272" s="2347"/>
      <c r="X272" s="2347"/>
      <c r="Y272" s="2347"/>
      <c r="Z272" s="266" t="s">
        <v>1610</v>
      </c>
    </row>
    <row r="273" spans="3:26" ht="16.5" customHeight="1">
      <c r="C273" s="32"/>
      <c r="D273" s="347" t="s">
        <v>655</v>
      </c>
      <c r="E273" s="349"/>
      <c r="F273" s="349"/>
      <c r="G273" s="349"/>
      <c r="H273" s="349"/>
      <c r="I273" s="349"/>
      <c r="J273" s="349"/>
      <c r="K273" s="2278"/>
      <c r="L273" s="2279"/>
      <c r="M273" s="2280"/>
      <c r="N273" s="2278"/>
      <c r="O273" s="2279"/>
      <c r="P273" s="2280"/>
      <c r="Q273" s="2278"/>
      <c r="R273" s="2279"/>
      <c r="S273" s="2280"/>
      <c r="T273" s="2278"/>
      <c r="U273" s="2279"/>
      <c r="V273" s="2280"/>
      <c r="W273" s="2278"/>
      <c r="X273" s="2279"/>
      <c r="Y273" s="2280"/>
      <c r="Z273" s="266"/>
    </row>
    <row r="274" spans="3:26" ht="16.5" customHeight="1">
      <c r="C274" s="32"/>
      <c r="D274" s="380" t="s">
        <v>656</v>
      </c>
      <c r="E274" s="381"/>
      <c r="F274" s="381"/>
      <c r="G274" s="381"/>
      <c r="H274" s="381"/>
      <c r="I274" s="381"/>
      <c r="J274" s="381"/>
      <c r="K274" s="2275"/>
      <c r="L274" s="2276"/>
      <c r="M274" s="2277"/>
      <c r="N274" s="2275"/>
      <c r="O274" s="2276"/>
      <c r="P274" s="2277"/>
      <c r="Q274" s="2275"/>
      <c r="R274" s="2276"/>
      <c r="S274" s="2277"/>
      <c r="T274" s="2275"/>
      <c r="U274" s="2276"/>
      <c r="V274" s="2277"/>
      <c r="W274" s="2275"/>
      <c r="X274" s="2276"/>
      <c r="Y274" s="2277"/>
      <c r="Z274" s="266"/>
    </row>
    <row r="275" spans="3:26" ht="33" customHeight="1">
      <c r="C275" s="32"/>
      <c r="D275" s="1375" t="s">
        <v>1062</v>
      </c>
      <c r="E275" s="1378" t="s">
        <v>1063</v>
      </c>
      <c r="F275" s="1379"/>
      <c r="G275" s="1379"/>
      <c r="H275" s="1379"/>
      <c r="I275" s="1379"/>
      <c r="J275" s="1380"/>
      <c r="K275" s="2256"/>
      <c r="L275" s="2257"/>
      <c r="M275" s="2258"/>
      <c r="N275" s="2256"/>
      <c r="O275" s="2257"/>
      <c r="P275" s="2258"/>
      <c r="Q275" s="2256"/>
      <c r="R275" s="2257"/>
      <c r="S275" s="2258"/>
      <c r="T275" s="2256"/>
      <c r="U275" s="2257"/>
      <c r="V275" s="2258"/>
      <c r="W275" s="2256"/>
      <c r="X275" s="2257"/>
      <c r="Y275" s="2258"/>
      <c r="Z275" s="386" t="s">
        <v>1838</v>
      </c>
    </row>
    <row r="276" spans="3:26" ht="33" customHeight="1">
      <c r="C276" s="32"/>
      <c r="D276" s="1376"/>
      <c r="E276" s="1280" t="s">
        <v>1065</v>
      </c>
      <c r="F276" s="1281"/>
      <c r="G276" s="1281"/>
      <c r="H276" s="1281"/>
      <c r="I276" s="1281"/>
      <c r="J276" s="1282"/>
      <c r="K276" s="2259"/>
      <c r="L276" s="2260"/>
      <c r="M276" s="2261"/>
      <c r="N276" s="2259"/>
      <c r="O276" s="2260"/>
      <c r="P276" s="2261"/>
      <c r="Q276" s="2259"/>
      <c r="R276" s="2260"/>
      <c r="S276" s="2261"/>
      <c r="T276" s="2259"/>
      <c r="U276" s="2260"/>
      <c r="V276" s="2261"/>
      <c r="W276" s="2259"/>
      <c r="X276" s="2260"/>
      <c r="Y276" s="2261"/>
      <c r="Z276" s="386" t="s">
        <v>1838</v>
      </c>
    </row>
    <row r="277" spans="3:26" ht="33" customHeight="1">
      <c r="C277" s="32"/>
      <c r="D277" s="1376"/>
      <c r="E277" s="1280" t="s">
        <v>1066</v>
      </c>
      <c r="F277" s="1281"/>
      <c r="G277" s="1281"/>
      <c r="H277" s="1281"/>
      <c r="I277" s="1281"/>
      <c r="J277" s="1282"/>
      <c r="K277" s="2259"/>
      <c r="L277" s="2260"/>
      <c r="M277" s="2261"/>
      <c r="N277" s="2259"/>
      <c r="O277" s="2260"/>
      <c r="P277" s="2261"/>
      <c r="Q277" s="2259"/>
      <c r="R277" s="2260"/>
      <c r="S277" s="2261"/>
      <c r="T277" s="2259"/>
      <c r="U277" s="2260"/>
      <c r="V277" s="2261"/>
      <c r="W277" s="2259"/>
      <c r="X277" s="2260"/>
      <c r="Y277" s="2261"/>
      <c r="Z277" s="386" t="s">
        <v>1838</v>
      </c>
    </row>
    <row r="278" spans="3:26" ht="33" customHeight="1">
      <c r="C278" s="32"/>
      <c r="D278" s="1376"/>
      <c r="E278" s="1280" t="s">
        <v>1067</v>
      </c>
      <c r="F278" s="1281"/>
      <c r="G278" s="1281"/>
      <c r="H278" s="1281"/>
      <c r="I278" s="1281"/>
      <c r="J278" s="1282"/>
      <c r="K278" s="2259"/>
      <c r="L278" s="2260"/>
      <c r="M278" s="2261"/>
      <c r="N278" s="2259"/>
      <c r="O278" s="2260"/>
      <c r="P278" s="2261"/>
      <c r="Q278" s="2259"/>
      <c r="R278" s="2260"/>
      <c r="S278" s="2261"/>
      <c r="T278" s="2259"/>
      <c r="U278" s="2260"/>
      <c r="V278" s="2261"/>
      <c r="W278" s="2259"/>
      <c r="X278" s="2260"/>
      <c r="Y278" s="2261"/>
      <c r="Z278" s="386" t="s">
        <v>1838</v>
      </c>
    </row>
    <row r="279" spans="3:26" ht="33" customHeight="1">
      <c r="C279" s="32"/>
      <c r="D279" s="1376"/>
      <c r="E279" s="1280" t="s">
        <v>1068</v>
      </c>
      <c r="F279" s="1281"/>
      <c r="G279" s="1281"/>
      <c r="H279" s="1281"/>
      <c r="I279" s="1281"/>
      <c r="J279" s="1282"/>
      <c r="K279" s="2272"/>
      <c r="L279" s="2273"/>
      <c r="M279" s="2274"/>
      <c r="N279" s="2272"/>
      <c r="O279" s="2273"/>
      <c r="P279" s="2274"/>
      <c r="Q279" s="2272"/>
      <c r="R279" s="2273"/>
      <c r="S279" s="2274"/>
      <c r="T279" s="2272"/>
      <c r="U279" s="2273"/>
      <c r="V279" s="2274"/>
      <c r="W279" s="2272"/>
      <c r="X279" s="2273"/>
      <c r="Y279" s="2274"/>
      <c r="Z279" s="386" t="s">
        <v>1838</v>
      </c>
    </row>
    <row r="280" spans="3:26" ht="36" customHeight="1">
      <c r="C280" s="32"/>
      <c r="D280" s="1377"/>
      <c r="E280" s="1269" t="s">
        <v>1069</v>
      </c>
      <c r="F280" s="1270"/>
      <c r="G280" s="1270"/>
      <c r="H280" s="1270"/>
      <c r="I280" s="1270"/>
      <c r="J280" s="1271"/>
      <c r="K280" s="2284"/>
      <c r="L280" s="2285"/>
      <c r="M280" s="2286"/>
      <c r="N280" s="2284"/>
      <c r="O280" s="2285"/>
      <c r="P280" s="2286"/>
      <c r="Q280" s="2284"/>
      <c r="R280" s="2285"/>
      <c r="S280" s="2286"/>
      <c r="T280" s="2284"/>
      <c r="U280" s="2285"/>
      <c r="V280" s="2286"/>
      <c r="W280" s="2284"/>
      <c r="X280" s="2285"/>
      <c r="Y280" s="2286"/>
      <c r="Z280" s="266"/>
    </row>
    <row r="281" spans="3:26" ht="16.5" customHeight="1">
      <c r="C281" s="32"/>
      <c r="D281" s="1277" t="s">
        <v>9</v>
      </c>
      <c r="E281" s="999" t="s">
        <v>10</v>
      </c>
      <c r="F281" s="1278"/>
      <c r="G281" s="1278"/>
      <c r="H281" s="1278"/>
      <c r="I281" s="1278"/>
      <c r="J281" s="1279"/>
      <c r="K281" s="2265"/>
      <c r="L281" s="2266"/>
      <c r="M281" s="2267"/>
      <c r="N281" s="2265"/>
      <c r="O281" s="2266"/>
      <c r="P281" s="2267"/>
      <c r="Q281" s="2265"/>
      <c r="R281" s="2266"/>
      <c r="S281" s="2267"/>
      <c r="T281" s="2265"/>
      <c r="U281" s="2266"/>
      <c r="V281" s="2267"/>
      <c r="W281" s="2265"/>
      <c r="X281" s="2266"/>
      <c r="Y281" s="2267"/>
      <c r="Z281" s="266" t="s">
        <v>1608</v>
      </c>
    </row>
    <row r="282" spans="3:26" ht="16.5" customHeight="1">
      <c r="C282" s="32"/>
      <c r="D282" s="1277"/>
      <c r="E282" s="1313" t="s">
        <v>765</v>
      </c>
      <c r="F282" s="1313"/>
      <c r="G282" s="1313"/>
      <c r="H282" s="1313"/>
      <c r="I282" s="1313"/>
      <c r="J282" s="1313"/>
      <c r="K282" s="2265"/>
      <c r="L282" s="2266"/>
      <c r="M282" s="2267"/>
      <c r="N282" s="2265"/>
      <c r="O282" s="2266"/>
      <c r="P282" s="2267"/>
      <c r="Q282" s="2265"/>
      <c r="R282" s="2266"/>
      <c r="S282" s="2267"/>
      <c r="T282" s="2265"/>
      <c r="U282" s="2266"/>
      <c r="V282" s="2267"/>
      <c r="W282" s="2265"/>
      <c r="X282" s="2266"/>
      <c r="Y282" s="2267"/>
      <c r="Z282" s="266" t="s">
        <v>1608</v>
      </c>
    </row>
    <row r="283" spans="3:26" ht="16.5" customHeight="1">
      <c r="C283" s="32"/>
      <c r="D283" s="1277"/>
      <c r="E283" s="1313" t="s">
        <v>729</v>
      </c>
      <c r="F283" s="1313"/>
      <c r="G283" s="1313"/>
      <c r="H283" s="1313"/>
      <c r="I283" s="1313"/>
      <c r="J283" s="1313"/>
      <c r="K283" s="2265"/>
      <c r="L283" s="2266"/>
      <c r="M283" s="2267"/>
      <c r="N283" s="2265"/>
      <c r="O283" s="2266"/>
      <c r="P283" s="2267"/>
      <c r="Q283" s="2265"/>
      <c r="R283" s="2266"/>
      <c r="S283" s="2267"/>
      <c r="T283" s="2265"/>
      <c r="U283" s="2266"/>
      <c r="V283" s="2267"/>
      <c r="W283" s="2265"/>
      <c r="X283" s="2266"/>
      <c r="Y283" s="2267"/>
      <c r="Z283" s="266" t="s">
        <v>1608</v>
      </c>
    </row>
    <row r="284" spans="3:26" ht="29.15" customHeight="1">
      <c r="C284" s="32"/>
      <c r="D284" s="1277"/>
      <c r="E284" s="1373" t="s">
        <v>766</v>
      </c>
      <c r="F284" s="1373"/>
      <c r="G284" s="1373"/>
      <c r="H284" s="1373"/>
      <c r="I284" s="1373"/>
      <c r="J284" s="1373"/>
      <c r="K284" s="2262"/>
      <c r="L284" s="2263"/>
      <c r="M284" s="2264"/>
      <c r="N284" s="2262"/>
      <c r="O284" s="2263"/>
      <c r="P284" s="2264"/>
      <c r="Q284" s="2262"/>
      <c r="R284" s="2263"/>
      <c r="S284" s="2264"/>
      <c r="T284" s="2262"/>
      <c r="U284" s="2263"/>
      <c r="V284" s="2264"/>
      <c r="W284" s="2262"/>
      <c r="X284" s="2263"/>
      <c r="Y284" s="2264"/>
      <c r="Z284" s="266" t="s">
        <v>1609</v>
      </c>
    </row>
    <row r="285" spans="3:26" ht="16.5" customHeight="1">
      <c r="C285" s="32"/>
      <c r="D285" s="32"/>
      <c r="E285" s="83" t="s">
        <v>1540</v>
      </c>
      <c r="F285" s="32"/>
      <c r="G285" s="32"/>
      <c r="H285" s="32"/>
      <c r="I285" s="32"/>
      <c r="J285" s="32"/>
      <c r="K285" s="32"/>
      <c r="L285" s="32"/>
      <c r="M285" s="32"/>
      <c r="N285" s="32"/>
      <c r="O285" s="32"/>
      <c r="P285" s="32"/>
      <c r="Q285" s="32"/>
      <c r="R285" s="32"/>
      <c r="S285" s="32"/>
      <c r="T285" s="32"/>
      <c r="U285" s="32"/>
      <c r="V285" s="32"/>
      <c r="W285" s="32"/>
      <c r="X285" s="32"/>
      <c r="Y285" s="32"/>
      <c r="Z285" s="266"/>
    </row>
    <row r="286" spans="3:26" ht="16.5" customHeight="1">
      <c r="C286" s="32"/>
      <c r="D286" s="32"/>
      <c r="E286" s="83" t="s">
        <v>1810</v>
      </c>
      <c r="F286" s="32"/>
      <c r="G286" s="32"/>
      <c r="H286" s="32"/>
      <c r="I286" s="32"/>
      <c r="J286" s="32"/>
      <c r="K286" s="32"/>
      <c r="L286" s="32"/>
      <c r="M286" s="32"/>
      <c r="N286" s="32"/>
      <c r="O286" s="32"/>
      <c r="P286" s="32"/>
      <c r="Q286" s="32"/>
      <c r="R286" s="32"/>
      <c r="S286" s="32"/>
      <c r="T286" s="32"/>
      <c r="U286" s="32"/>
      <c r="V286" s="32"/>
      <c r="W286" s="32"/>
      <c r="X286" s="32"/>
      <c r="Y286" s="32"/>
      <c r="Z286" s="266"/>
    </row>
    <row r="287" spans="3:26" ht="16.5" customHeight="1">
      <c r="C287" s="32"/>
      <c r="D287" s="32"/>
      <c r="E287" s="83" t="s">
        <v>719</v>
      </c>
      <c r="F287" s="32"/>
      <c r="G287" s="32"/>
      <c r="H287" s="32"/>
      <c r="I287" s="32"/>
      <c r="J287" s="32"/>
      <c r="K287" s="32"/>
      <c r="L287" s="32"/>
      <c r="M287" s="32"/>
      <c r="N287" s="32"/>
      <c r="O287" s="32"/>
      <c r="P287" s="32"/>
      <c r="Q287" s="32"/>
      <c r="R287" s="32"/>
      <c r="S287" s="32"/>
      <c r="T287" s="32"/>
      <c r="U287" s="32"/>
      <c r="V287" s="32"/>
      <c r="W287" s="32"/>
      <c r="X287" s="32"/>
      <c r="Y287" s="32"/>
      <c r="Z287" s="266"/>
    </row>
    <row r="288" spans="3:26" ht="16.5" customHeight="1">
      <c r="C288" s="32"/>
      <c r="D288" s="32"/>
      <c r="E288" s="1291" t="s">
        <v>767</v>
      </c>
      <c r="F288" s="1292"/>
      <c r="G288" s="1292"/>
      <c r="H288" s="1292"/>
      <c r="I288" s="1292"/>
      <c r="J288" s="1292"/>
      <c r="K288" s="1292"/>
      <c r="L288" s="1292"/>
      <c r="M288" s="1292"/>
      <c r="N288" s="1292"/>
      <c r="O288" s="1292"/>
      <c r="P288" s="1292"/>
      <c r="Q288" s="1292"/>
      <c r="R288" s="1292"/>
      <c r="S288" s="1292"/>
      <c r="T288" s="1292"/>
      <c r="U288" s="1292"/>
      <c r="V288" s="1292"/>
      <c r="W288" s="1292"/>
      <c r="X288" s="1292"/>
      <c r="Y288" s="1292"/>
      <c r="Z288" s="266"/>
    </row>
    <row r="289" spans="3:26" ht="10.5" customHeight="1">
      <c r="C289" s="32"/>
      <c r="D289" s="32"/>
      <c r="E289" s="83"/>
      <c r="F289" s="32"/>
      <c r="G289" s="32"/>
      <c r="H289" s="32"/>
      <c r="I289" s="32"/>
      <c r="J289" s="32"/>
      <c r="K289" s="32"/>
      <c r="L289" s="32"/>
      <c r="M289" s="32"/>
      <c r="N289" s="32"/>
      <c r="O289" s="32"/>
      <c r="P289" s="32"/>
      <c r="Q289" s="32"/>
      <c r="R289" s="32"/>
      <c r="S289" s="32"/>
      <c r="T289" s="32"/>
      <c r="U289" s="32"/>
      <c r="V289" s="32"/>
      <c r="W289" s="32"/>
      <c r="X289" s="32"/>
      <c r="Y289" s="32"/>
      <c r="Z289" s="266"/>
    </row>
    <row r="290" spans="3:26" ht="12" customHeight="1">
      <c r="Z290" s="266"/>
    </row>
    <row r="291" spans="3:26" ht="15.65" customHeight="1">
      <c r="P291" s="1599" t="s">
        <v>32</v>
      </c>
      <c r="Q291" s="1599"/>
      <c r="R291" s="1599"/>
      <c r="S291" s="1600" t="str">
        <f>$Q$10</f>
        <v>学校法人○△学園</v>
      </c>
      <c r="T291" s="1600"/>
      <c r="U291" s="1600"/>
      <c r="V291" s="1600"/>
      <c r="W291" s="1600"/>
      <c r="X291" s="1600"/>
      <c r="Z291" s="266"/>
    </row>
    <row r="292" spans="3:26" ht="16.5" customHeight="1">
      <c r="C292" s="31" t="s">
        <v>12</v>
      </c>
      <c r="D292" s="32"/>
      <c r="E292" s="32"/>
      <c r="F292" s="32"/>
      <c r="G292" s="32"/>
      <c r="H292" s="32"/>
      <c r="I292" s="32"/>
      <c r="J292" s="32"/>
      <c r="K292" s="32"/>
      <c r="L292" s="32"/>
      <c r="M292" s="32"/>
      <c r="N292" s="32"/>
      <c r="O292" s="32"/>
      <c r="P292" s="32"/>
      <c r="Q292" s="32"/>
      <c r="R292" s="32"/>
      <c r="S292" s="32"/>
      <c r="T292" s="32"/>
      <c r="U292" s="32"/>
      <c r="V292" s="32"/>
      <c r="W292" s="32"/>
      <c r="X292" s="32"/>
      <c r="Y292" s="32"/>
      <c r="Z292" s="266"/>
    </row>
    <row r="293" spans="3:26" ht="16.5" customHeight="1">
      <c r="C293" s="32"/>
      <c r="D293" s="32" t="s">
        <v>225</v>
      </c>
      <c r="E293" s="32"/>
      <c r="F293" s="32"/>
      <c r="G293" s="32"/>
      <c r="H293" s="32"/>
      <c r="I293" s="32"/>
      <c r="J293" s="32"/>
      <c r="K293" s="32"/>
      <c r="L293" s="32"/>
      <c r="M293" s="32"/>
      <c r="N293" s="32"/>
      <c r="O293" s="32"/>
      <c r="P293" s="32"/>
      <c r="Q293" s="32"/>
      <c r="R293" s="32"/>
      <c r="S293" s="32"/>
      <c r="T293" s="32"/>
      <c r="U293" s="32"/>
      <c r="V293" s="32"/>
      <c r="W293" s="32"/>
      <c r="X293" s="32"/>
      <c r="Y293" s="32"/>
      <c r="Z293" s="266"/>
    </row>
    <row r="294" spans="3:26" ht="16.5" customHeight="1">
      <c r="C294" s="32"/>
      <c r="D294" s="303"/>
      <c r="E294" s="387" t="s">
        <v>226</v>
      </c>
      <c r="F294" s="305"/>
      <c r="G294" s="342"/>
      <c r="H294" s="306" t="s">
        <v>23</v>
      </c>
      <c r="I294" s="308">
        <v>7</v>
      </c>
      <c r="J294" s="343" t="s">
        <v>18</v>
      </c>
      <c r="K294" s="32"/>
      <c r="L294" s="32"/>
      <c r="M294" s="32"/>
      <c r="N294" s="32"/>
      <c r="O294" s="32"/>
      <c r="P294" s="32"/>
      <c r="Q294" s="32"/>
      <c r="R294" s="32"/>
      <c r="S294" s="32"/>
      <c r="T294" s="32"/>
      <c r="U294" s="32"/>
      <c r="V294" s="32"/>
      <c r="W294" s="32"/>
      <c r="X294" s="32"/>
      <c r="Y294" s="32"/>
      <c r="Z294" s="266"/>
    </row>
    <row r="295" spans="3:26" ht="7" customHeight="1">
      <c r="C295" s="32"/>
      <c r="D295" s="31"/>
      <c r="E295" s="32"/>
      <c r="F295" s="32"/>
      <c r="G295" s="32"/>
      <c r="H295" s="32"/>
      <c r="I295" s="32"/>
      <c r="J295" s="32"/>
      <c r="K295" s="32"/>
      <c r="L295" s="32"/>
      <c r="M295" s="32"/>
      <c r="N295" s="388"/>
      <c r="O295" s="32"/>
      <c r="P295" s="32"/>
      <c r="Q295" s="32"/>
      <c r="R295" s="32"/>
      <c r="S295" s="32"/>
      <c r="T295" s="32"/>
      <c r="U295" s="32"/>
      <c r="V295" s="32"/>
      <c r="W295" s="32"/>
      <c r="X295" s="32"/>
      <c r="Y295" s="32"/>
      <c r="Z295" s="266"/>
    </row>
    <row r="296" spans="3:26" ht="16.5" customHeight="1">
      <c r="C296" s="32"/>
      <c r="D296" s="32" t="s">
        <v>886</v>
      </c>
      <c r="E296" s="32"/>
      <c r="F296" s="32"/>
      <c r="G296" s="32"/>
      <c r="H296" s="32"/>
      <c r="I296" s="32"/>
      <c r="J296" s="32"/>
      <c r="K296" s="32"/>
      <c r="L296" s="32"/>
      <c r="M296" s="32"/>
      <c r="N296" s="32"/>
      <c r="O296" s="32"/>
      <c r="P296" s="32"/>
      <c r="Q296" s="32"/>
      <c r="R296" s="32"/>
      <c r="S296" s="32"/>
      <c r="T296" s="32"/>
      <c r="U296" s="32"/>
      <c r="V296" s="32"/>
      <c r="W296" s="32"/>
      <c r="X296" s="32"/>
      <c r="Y296" s="32"/>
      <c r="Z296" s="266"/>
    </row>
    <row r="297" spans="3:26" ht="16.5" customHeight="1">
      <c r="C297" s="32"/>
      <c r="D297" s="799" t="s">
        <v>885</v>
      </c>
      <c r="E297" s="800"/>
      <c r="F297" s="800"/>
      <c r="G297" s="800"/>
      <c r="H297" s="1374"/>
      <c r="I297" s="1425" t="s">
        <v>1709</v>
      </c>
      <c r="J297" s="1426"/>
      <c r="K297" s="1426"/>
      <c r="L297" s="1426"/>
      <c r="M297" s="800"/>
      <c r="N297" s="789"/>
      <c r="O297" s="817"/>
      <c r="P297" s="32"/>
      <c r="Q297" s="32"/>
      <c r="R297" s="32"/>
      <c r="S297" s="32"/>
      <c r="T297" s="32"/>
      <c r="U297" s="32"/>
      <c r="V297" s="32"/>
      <c r="W297" s="32"/>
      <c r="X297" s="32"/>
      <c r="Y297" s="32"/>
      <c r="Z297" s="266" t="s">
        <v>1611</v>
      </c>
    </row>
    <row r="298" spans="3:26" ht="16.5" customHeight="1">
      <c r="C298" s="32"/>
      <c r="D298" s="32"/>
      <c r="E298" s="83" t="s">
        <v>1842</v>
      </c>
      <c r="F298" s="32"/>
      <c r="G298" s="32"/>
      <c r="H298" s="32"/>
      <c r="I298" s="32"/>
      <c r="J298" s="388"/>
      <c r="K298" s="32"/>
      <c r="L298" s="32"/>
      <c r="M298" s="32"/>
      <c r="N298" s="32"/>
      <c r="O298" s="32"/>
      <c r="P298" s="32"/>
      <c r="Q298" s="32"/>
      <c r="R298" s="32"/>
      <c r="S298" s="32"/>
      <c r="T298" s="32"/>
      <c r="U298" s="32"/>
      <c r="V298" s="32"/>
      <c r="W298" s="32"/>
      <c r="X298" s="32"/>
      <c r="Y298" s="32"/>
      <c r="Z298" s="266"/>
    </row>
    <row r="299" spans="3:26" ht="7" customHeight="1">
      <c r="C299" s="32"/>
      <c r="D299" s="32"/>
      <c r="E299" s="83"/>
      <c r="F299" s="32"/>
      <c r="G299" s="32"/>
      <c r="H299" s="32"/>
      <c r="I299" s="32"/>
      <c r="J299" s="388"/>
      <c r="K299" s="32"/>
      <c r="L299" s="32"/>
      <c r="M299" s="32"/>
      <c r="N299" s="32"/>
      <c r="O299" s="32"/>
      <c r="P299" s="32"/>
      <c r="Q299" s="32"/>
      <c r="R299" s="32"/>
      <c r="S299" s="32"/>
      <c r="T299" s="32"/>
      <c r="U299" s="32"/>
      <c r="V299" s="32"/>
      <c r="W299" s="32"/>
      <c r="X299" s="32"/>
      <c r="Y299" s="32"/>
      <c r="Z299" s="266"/>
    </row>
    <row r="300" spans="3:26" ht="16.5" customHeight="1">
      <c r="C300" s="32"/>
      <c r="D300" s="32" t="s">
        <v>1541</v>
      </c>
      <c r="E300" s="32"/>
      <c r="F300" s="32"/>
      <c r="G300" s="32"/>
      <c r="H300" s="32"/>
      <c r="I300" s="32"/>
      <c r="J300" s="32"/>
      <c r="K300" s="32"/>
      <c r="L300" s="32"/>
      <c r="M300" s="32"/>
      <c r="N300" s="32"/>
      <c r="O300" s="32"/>
      <c r="P300" s="32"/>
      <c r="Q300" s="32"/>
      <c r="R300" s="32"/>
      <c r="S300" s="32"/>
      <c r="T300" s="32"/>
      <c r="U300" s="32"/>
      <c r="V300" s="32"/>
      <c r="W300" s="32"/>
      <c r="X300" s="32"/>
      <c r="Y300" s="32"/>
      <c r="Z300" s="266"/>
    </row>
    <row r="301" spans="3:26" ht="16.5" customHeight="1">
      <c r="C301" s="32"/>
      <c r="D301" s="303" t="s">
        <v>227</v>
      </c>
      <c r="E301" s="30"/>
      <c r="F301" s="30"/>
      <c r="G301" s="30"/>
      <c r="H301" s="30"/>
      <c r="I301" s="2352" t="s">
        <v>669</v>
      </c>
      <c r="J301" s="2353"/>
      <c r="K301" s="2353"/>
      <c r="L301" s="800"/>
      <c r="M301" s="800"/>
      <c r="N301" s="789"/>
      <c r="O301" s="817"/>
      <c r="P301" s="32"/>
      <c r="Q301" s="32"/>
      <c r="R301" s="32"/>
      <c r="S301" s="32"/>
      <c r="T301" s="32"/>
      <c r="U301" s="32"/>
      <c r="V301" s="32"/>
      <c r="W301" s="32"/>
      <c r="X301" s="32"/>
      <c r="Y301" s="32"/>
      <c r="Z301" s="266" t="s">
        <v>1612</v>
      </c>
    </row>
    <row r="302" spans="3:26" ht="16.5" customHeight="1">
      <c r="C302" s="32"/>
      <c r="D302" s="799" t="s">
        <v>674</v>
      </c>
      <c r="E302" s="800"/>
      <c r="F302" s="800"/>
      <c r="G302" s="800"/>
      <c r="H302" s="1374"/>
      <c r="I302" s="339" t="s">
        <v>19</v>
      </c>
      <c r="J302" s="389">
        <v>7</v>
      </c>
      <c r="K302" s="324" t="s">
        <v>20</v>
      </c>
      <c r="L302" s="389">
        <v>6</v>
      </c>
      <c r="M302" s="324" t="s">
        <v>21</v>
      </c>
      <c r="N302" s="389">
        <v>1</v>
      </c>
      <c r="O302" s="327" t="s">
        <v>22</v>
      </c>
      <c r="P302" s="32"/>
      <c r="Q302" s="32"/>
      <c r="R302" s="32"/>
      <c r="S302" s="32"/>
      <c r="T302" s="32"/>
      <c r="U302" s="32"/>
      <c r="V302" s="32"/>
      <c r="W302" s="32"/>
      <c r="X302" s="32"/>
      <c r="Y302" s="32"/>
      <c r="Z302" s="266"/>
    </row>
    <row r="303" spans="3:26" ht="16.5" customHeight="1">
      <c r="C303" s="32"/>
      <c r="D303" s="32"/>
      <c r="E303" s="83" t="s">
        <v>1542</v>
      </c>
      <c r="F303" s="32"/>
      <c r="G303" s="32"/>
      <c r="H303" s="32"/>
      <c r="I303" s="32"/>
      <c r="J303" s="32"/>
      <c r="K303" s="32"/>
      <c r="L303" s="32"/>
      <c r="M303" s="32"/>
      <c r="N303" s="32"/>
      <c r="O303" s="32"/>
      <c r="P303" s="32"/>
      <c r="Q303" s="32"/>
      <c r="R303" s="32"/>
      <c r="S303" s="32"/>
      <c r="T303" s="32"/>
      <c r="U303" s="32"/>
      <c r="V303" s="32"/>
      <c r="W303" s="32"/>
      <c r="X303" s="32"/>
      <c r="Y303" s="32"/>
      <c r="Z303" s="266"/>
    </row>
    <row r="304" spans="3:26" ht="16.5" customHeight="1">
      <c r="C304" s="32"/>
      <c r="D304" s="32"/>
      <c r="E304" s="1291" t="s">
        <v>1543</v>
      </c>
      <c r="F304" s="1292"/>
      <c r="G304" s="1292"/>
      <c r="H304" s="1292"/>
      <c r="I304" s="1292"/>
      <c r="J304" s="1292"/>
      <c r="K304" s="1292"/>
      <c r="L304" s="1292"/>
      <c r="M304" s="1292"/>
      <c r="N304" s="1292"/>
      <c r="O304" s="1292"/>
      <c r="P304" s="1292"/>
      <c r="Q304" s="1292"/>
      <c r="R304" s="1292"/>
      <c r="S304" s="1292"/>
      <c r="T304" s="1292"/>
      <c r="U304" s="1292"/>
      <c r="V304" s="1292"/>
      <c r="W304" s="1292"/>
      <c r="X304" s="1292"/>
      <c r="Y304" s="1292"/>
      <c r="Z304" s="266"/>
    </row>
    <row r="305" spans="3:26" ht="7" customHeight="1">
      <c r="C305" s="32"/>
      <c r="D305" s="32"/>
      <c r="E305" s="32"/>
      <c r="F305" s="32"/>
      <c r="G305" s="32"/>
      <c r="H305" s="32"/>
      <c r="I305" s="32"/>
      <c r="J305" s="32"/>
      <c r="K305" s="32"/>
      <c r="L305" s="32"/>
      <c r="M305" s="32"/>
      <c r="N305" s="32"/>
      <c r="O305" s="32"/>
      <c r="P305" s="32"/>
      <c r="Q305" s="32"/>
      <c r="R305" s="32"/>
      <c r="S305" s="32"/>
      <c r="T305" s="32"/>
      <c r="U305" s="32"/>
      <c r="V305" s="32"/>
      <c r="W305" s="32"/>
      <c r="X305" s="32"/>
      <c r="Y305" s="32"/>
      <c r="Z305" s="266"/>
    </row>
    <row r="306" spans="3:26" ht="16.5" customHeight="1">
      <c r="C306" s="32"/>
      <c r="D306" s="32" t="s">
        <v>720</v>
      </c>
      <c r="E306" s="32"/>
      <c r="F306" s="32"/>
      <c r="G306" s="32"/>
      <c r="H306" s="32"/>
      <c r="I306" s="32"/>
      <c r="J306" s="32"/>
      <c r="K306" s="32"/>
      <c r="L306" s="32"/>
      <c r="M306" s="32"/>
      <c r="N306" s="32"/>
      <c r="O306" s="32"/>
      <c r="P306" s="32"/>
      <c r="Q306" s="32"/>
      <c r="R306" s="32"/>
      <c r="S306" s="32"/>
      <c r="T306" s="32"/>
      <c r="U306" s="32"/>
      <c r="V306" s="32"/>
      <c r="W306" s="32"/>
      <c r="X306" s="32"/>
      <c r="Y306" s="32"/>
      <c r="Z306" s="266"/>
    </row>
    <row r="307" spans="3:26" ht="16.5" customHeight="1">
      <c r="C307" s="32"/>
      <c r="D307" s="32"/>
      <c r="E307" s="83" t="s">
        <v>1586</v>
      </c>
      <c r="F307" s="32"/>
      <c r="G307" s="32"/>
      <c r="H307" s="32"/>
      <c r="I307" s="32"/>
      <c r="J307" s="32"/>
      <c r="K307" s="32"/>
      <c r="L307" s="32"/>
      <c r="M307" s="32"/>
      <c r="N307" s="32"/>
      <c r="O307" s="32"/>
      <c r="P307" s="32"/>
      <c r="Q307" s="32"/>
      <c r="R307" s="32"/>
      <c r="S307" s="32"/>
      <c r="T307" s="32"/>
      <c r="U307" s="32"/>
      <c r="V307" s="32"/>
      <c r="W307" s="32"/>
      <c r="X307" s="32"/>
      <c r="Y307" s="32"/>
      <c r="Z307" s="266"/>
    </row>
    <row r="308" spans="3:26" ht="16.5" customHeight="1">
      <c r="C308" s="32"/>
      <c r="D308" s="374" t="s">
        <v>74</v>
      </c>
      <c r="E308" s="347"/>
      <c r="F308" s="349"/>
      <c r="G308" s="349"/>
      <c r="H308" s="349"/>
      <c r="I308" s="390">
        <v>7</v>
      </c>
      <c r="J308" s="391">
        <v>6</v>
      </c>
      <c r="K308" s="392">
        <v>1</v>
      </c>
      <c r="L308" s="393"/>
      <c r="M308" s="394"/>
      <c r="N308" s="395"/>
      <c r="O308" s="393"/>
      <c r="P308" s="394"/>
      <c r="Q308" s="395"/>
      <c r="R308" s="393"/>
      <c r="S308" s="394"/>
      <c r="T308" s="395"/>
      <c r="U308" s="393"/>
      <c r="V308" s="394"/>
      <c r="W308" s="395"/>
      <c r="X308" s="32"/>
      <c r="Y308" s="32"/>
      <c r="Z308" s="266"/>
    </row>
    <row r="309" spans="3:26" ht="16.5" customHeight="1">
      <c r="C309" s="32"/>
      <c r="D309" s="379" t="s">
        <v>673</v>
      </c>
      <c r="E309" s="380"/>
      <c r="F309" s="381"/>
      <c r="G309" s="381"/>
      <c r="H309" s="381"/>
      <c r="I309" s="396">
        <v>15</v>
      </c>
      <c r="J309" s="397">
        <v>0</v>
      </c>
      <c r="K309" s="398"/>
      <c r="L309" s="399"/>
      <c r="M309" s="400"/>
      <c r="N309" s="398"/>
      <c r="O309" s="399"/>
      <c r="P309" s="400"/>
      <c r="Q309" s="398"/>
      <c r="R309" s="399"/>
      <c r="S309" s="400"/>
      <c r="T309" s="398"/>
      <c r="U309" s="399"/>
      <c r="V309" s="400"/>
      <c r="W309" s="398"/>
      <c r="X309" s="32"/>
      <c r="Y309" s="32"/>
      <c r="Z309" s="266"/>
    </row>
    <row r="310" spans="3:26" ht="16.5" customHeight="1">
      <c r="C310" s="32"/>
      <c r="D310" s="401" t="s">
        <v>75</v>
      </c>
      <c r="E310" s="303"/>
      <c r="F310" s="30"/>
      <c r="G310" s="30"/>
      <c r="H310" s="30"/>
      <c r="I310" s="2250">
        <v>13</v>
      </c>
      <c r="J310" s="2251"/>
      <c r="K310" s="2252"/>
      <c r="L310" s="2253"/>
      <c r="M310" s="2254"/>
      <c r="N310" s="2255"/>
      <c r="O310" s="2253"/>
      <c r="P310" s="2254"/>
      <c r="Q310" s="2255"/>
      <c r="R310" s="2253"/>
      <c r="S310" s="2254"/>
      <c r="T310" s="2255"/>
      <c r="U310" s="2253"/>
      <c r="V310" s="2254"/>
      <c r="W310" s="2255"/>
      <c r="X310" s="32"/>
      <c r="Y310" s="32"/>
      <c r="Z310" s="266"/>
    </row>
    <row r="311" spans="3:26" ht="16.5" customHeight="1">
      <c r="C311" s="32"/>
      <c r="D311" s="401" t="s">
        <v>1587</v>
      </c>
      <c r="E311" s="303"/>
      <c r="F311" s="30"/>
      <c r="G311" s="30"/>
      <c r="H311" s="30"/>
      <c r="I311" s="2348" t="s">
        <v>1822</v>
      </c>
      <c r="J311" s="2348"/>
      <c r="K311" s="2348"/>
      <c r="L311" s="2349"/>
      <c r="M311" s="2350"/>
      <c r="N311" s="2351"/>
      <c r="O311" s="2349"/>
      <c r="P311" s="2350"/>
      <c r="Q311" s="2351"/>
      <c r="R311" s="2349"/>
      <c r="S311" s="2350"/>
      <c r="T311" s="2351"/>
      <c r="U311" s="2349"/>
      <c r="V311" s="2350"/>
      <c r="W311" s="2351"/>
      <c r="X311" s="32"/>
      <c r="Y311" s="32"/>
      <c r="Z311" s="266" t="s">
        <v>1823</v>
      </c>
    </row>
    <row r="312" spans="3:26" ht="16.5" customHeight="1">
      <c r="C312" s="32"/>
      <c r="D312" s="32"/>
      <c r="E312" s="83" t="s">
        <v>768</v>
      </c>
      <c r="F312" s="32"/>
      <c r="G312" s="32"/>
      <c r="H312" s="32"/>
      <c r="I312" s="32"/>
      <c r="J312" s="32"/>
      <c r="K312" s="32"/>
      <c r="L312" s="32"/>
      <c r="M312" s="32"/>
      <c r="N312" s="32"/>
      <c r="O312" s="32"/>
      <c r="P312" s="32"/>
      <c r="Q312" s="32"/>
      <c r="R312" s="32"/>
      <c r="S312" s="32"/>
      <c r="T312" s="32"/>
      <c r="U312" s="32"/>
      <c r="V312" s="32"/>
      <c r="W312" s="32"/>
      <c r="X312" s="32"/>
      <c r="Y312" s="32"/>
      <c r="Z312" s="266"/>
    </row>
    <row r="313" spans="3:26" ht="16.5" customHeight="1">
      <c r="C313" s="32"/>
      <c r="D313" s="32"/>
      <c r="E313" s="83" t="s">
        <v>1485</v>
      </c>
      <c r="F313" s="32"/>
      <c r="G313" s="32"/>
      <c r="H313" s="32"/>
      <c r="I313" s="32"/>
      <c r="J313" s="32"/>
      <c r="K313" s="32"/>
      <c r="L313" s="32"/>
      <c r="M313" s="32"/>
      <c r="N313" s="32"/>
      <c r="O313" s="32"/>
      <c r="P313" s="32"/>
      <c r="Q313" s="32"/>
      <c r="R313" s="32"/>
      <c r="S313" s="32"/>
      <c r="T313" s="32"/>
      <c r="U313" s="32"/>
      <c r="V313" s="32"/>
      <c r="W313" s="32"/>
      <c r="X313" s="32"/>
      <c r="Y313" s="32"/>
      <c r="Z313" s="266"/>
    </row>
    <row r="314" spans="3:26" ht="9.65" customHeight="1">
      <c r="C314" s="32"/>
      <c r="D314" s="32"/>
      <c r="E314" s="32"/>
      <c r="F314" s="32"/>
      <c r="G314" s="32"/>
      <c r="H314" s="32"/>
      <c r="I314" s="32"/>
      <c r="J314" s="32"/>
      <c r="K314" s="32"/>
      <c r="L314" s="32"/>
      <c r="M314" s="32"/>
      <c r="N314" s="32"/>
      <c r="O314" s="32"/>
      <c r="P314" s="32"/>
      <c r="Q314" s="32"/>
      <c r="R314" s="32"/>
      <c r="S314" s="32"/>
      <c r="T314" s="32"/>
      <c r="U314" s="32"/>
      <c r="V314" s="32"/>
      <c r="W314" s="32"/>
      <c r="X314" s="32"/>
      <c r="Y314" s="32"/>
      <c r="Z314" s="266"/>
    </row>
    <row r="315" spans="3:26" ht="16.5" hidden="1" customHeight="1">
      <c r="C315" s="31" t="s">
        <v>156</v>
      </c>
      <c r="D315" s="32"/>
      <c r="E315" s="32"/>
      <c r="F315" s="32"/>
      <c r="G315" s="32"/>
      <c r="H315" s="32"/>
      <c r="I315" s="32"/>
      <c r="J315" s="32"/>
      <c r="K315" s="32"/>
      <c r="L315" s="32"/>
      <c r="M315" s="32"/>
      <c r="N315" s="32"/>
      <c r="O315" s="32"/>
      <c r="P315" s="32"/>
      <c r="Q315" s="32"/>
      <c r="R315" s="32"/>
      <c r="S315" s="32"/>
      <c r="T315" s="32"/>
      <c r="U315" s="32"/>
      <c r="V315" s="32"/>
      <c r="W315" s="32"/>
      <c r="X315" s="32"/>
      <c r="Y315" s="32"/>
      <c r="Z315" s="266"/>
    </row>
    <row r="316" spans="3:26" ht="16.5" hidden="1" customHeight="1">
      <c r="C316" s="31"/>
      <c r="D316" s="32" t="s">
        <v>228</v>
      </c>
      <c r="E316" s="32"/>
      <c r="F316" s="32"/>
      <c r="G316" s="32"/>
      <c r="H316" s="32"/>
      <c r="I316" s="32"/>
      <c r="J316" s="32"/>
      <c r="K316" s="32"/>
      <c r="L316" s="32"/>
      <c r="M316" s="32"/>
      <c r="N316" s="32"/>
      <c r="O316" s="32"/>
      <c r="P316" s="32"/>
      <c r="Q316" s="32"/>
      <c r="R316" s="32"/>
      <c r="S316" s="32"/>
      <c r="T316" s="32"/>
      <c r="U316" s="32"/>
      <c r="V316" s="32"/>
      <c r="W316" s="32"/>
      <c r="X316" s="32"/>
      <c r="Y316" s="32"/>
      <c r="Z316" s="266"/>
    </row>
    <row r="317" spans="3:26" ht="16.5" hidden="1" customHeight="1">
      <c r="C317" s="31"/>
      <c r="D317" s="303" t="s">
        <v>229</v>
      </c>
      <c r="E317" s="30"/>
      <c r="F317" s="30"/>
      <c r="G317" s="30"/>
      <c r="H317" s="30"/>
      <c r="I317" s="359"/>
      <c r="J317" s="1425" t="s">
        <v>675</v>
      </c>
      <c r="K317" s="1426"/>
      <c r="L317" s="1426"/>
      <c r="M317" s="800"/>
      <c r="N317" s="800"/>
      <c r="O317" s="800"/>
      <c r="P317" s="800"/>
      <c r="Q317" s="1374"/>
      <c r="R317" s="32"/>
      <c r="S317" s="32"/>
      <c r="T317" s="32"/>
      <c r="U317" s="32"/>
      <c r="V317" s="32"/>
      <c r="W317" s="32"/>
      <c r="X317" s="32"/>
      <c r="Y317" s="32"/>
      <c r="Z317" s="266" t="s">
        <v>1613</v>
      </c>
    </row>
    <row r="318" spans="3:26" ht="9.65" hidden="1" customHeight="1">
      <c r="C318" s="31"/>
      <c r="D318" s="32"/>
      <c r="E318" s="32"/>
      <c r="F318" s="32"/>
      <c r="G318" s="32"/>
      <c r="H318" s="32"/>
      <c r="I318" s="32"/>
      <c r="J318" s="32"/>
      <c r="K318" s="32"/>
      <c r="L318" s="32"/>
      <c r="M318" s="32"/>
      <c r="N318" s="32"/>
      <c r="O318" s="32"/>
      <c r="P318" s="32"/>
      <c r="Q318" s="32"/>
      <c r="R318" s="32"/>
      <c r="S318" s="32"/>
      <c r="T318" s="32"/>
      <c r="U318" s="32"/>
      <c r="V318" s="32"/>
      <c r="W318" s="32"/>
      <c r="X318" s="32"/>
      <c r="Y318" s="32"/>
      <c r="Z318" s="266"/>
    </row>
    <row r="319" spans="3:26" ht="16.5" hidden="1" customHeight="1">
      <c r="C319" s="32"/>
      <c r="D319" s="32" t="s">
        <v>230</v>
      </c>
      <c r="E319" s="32"/>
      <c r="F319" s="32"/>
      <c r="G319" s="32"/>
      <c r="H319" s="32"/>
      <c r="I319" s="32"/>
      <c r="J319" s="32"/>
      <c r="K319" s="32"/>
      <c r="L319" s="32"/>
      <c r="M319" s="388"/>
      <c r="N319" s="32"/>
      <c r="O319" s="32"/>
      <c r="P319" s="32"/>
      <c r="Q319" s="32"/>
      <c r="R319" s="32"/>
      <c r="S319" s="32"/>
      <c r="T319" s="32"/>
      <c r="U319" s="32"/>
      <c r="V319" s="32"/>
      <c r="W319" s="32"/>
      <c r="X319" s="32"/>
      <c r="Y319" s="32"/>
      <c r="Z319" s="266"/>
    </row>
    <row r="320" spans="3:26" ht="16.5" hidden="1" customHeight="1">
      <c r="C320" s="32"/>
      <c r="D320" s="303" t="s">
        <v>231</v>
      </c>
      <c r="E320" s="30"/>
      <c r="F320" s="30"/>
      <c r="G320" s="30"/>
      <c r="H320" s="30"/>
      <c r="I320" s="359"/>
      <c r="J320" s="978"/>
      <c r="K320" s="978"/>
      <c r="L320" s="978"/>
      <c r="M320" s="978"/>
      <c r="N320" s="978"/>
      <c r="O320" s="978"/>
      <c r="P320" s="978"/>
      <c r="Q320" s="978"/>
      <c r="R320" s="32"/>
      <c r="S320" s="32"/>
      <c r="T320" s="32"/>
      <c r="U320" s="32"/>
      <c r="V320" s="32"/>
      <c r="W320" s="32"/>
      <c r="X320" s="32"/>
      <c r="Y320" s="32"/>
      <c r="Z320" s="266" t="s">
        <v>1614</v>
      </c>
    </row>
    <row r="321" spans="2:26" ht="17.149999999999999" hidden="1" customHeight="1">
      <c r="C321" s="32"/>
      <c r="D321" s="32"/>
      <c r="E321" s="32"/>
      <c r="F321" s="32"/>
      <c r="G321" s="32"/>
      <c r="H321" s="32"/>
      <c r="I321" s="32"/>
      <c r="J321" s="32"/>
      <c r="K321" s="32"/>
      <c r="L321" s="32"/>
      <c r="M321" s="32"/>
      <c r="N321" s="32"/>
      <c r="O321" s="32"/>
      <c r="P321" s="32"/>
      <c r="Q321" s="32"/>
      <c r="R321" s="32"/>
      <c r="S321" s="32"/>
      <c r="T321" s="32"/>
      <c r="U321" s="32"/>
      <c r="V321" s="32"/>
      <c r="W321" s="32"/>
      <c r="X321" s="32"/>
      <c r="Y321" s="32"/>
      <c r="Z321" s="266"/>
    </row>
    <row r="322" spans="2:26" ht="16.5" customHeight="1">
      <c r="C322" s="31" t="s">
        <v>676</v>
      </c>
      <c r="D322" s="32"/>
      <c r="E322" s="32"/>
      <c r="F322" s="32"/>
      <c r="G322" s="32"/>
      <c r="H322" s="32"/>
      <c r="I322" s="32"/>
      <c r="J322" s="32"/>
      <c r="K322" s="32"/>
      <c r="L322" s="32"/>
      <c r="M322" s="32"/>
      <c r="N322" s="32"/>
      <c r="O322" s="32"/>
      <c r="P322" s="32"/>
      <c r="Q322" s="32"/>
      <c r="R322" s="32"/>
      <c r="S322" s="32"/>
      <c r="T322" s="32"/>
      <c r="U322" s="32"/>
      <c r="V322" s="32"/>
      <c r="W322" s="32"/>
      <c r="X322" s="32"/>
      <c r="Y322" s="32"/>
      <c r="Z322" s="266"/>
    </row>
    <row r="323" spans="2:26" ht="16.5" customHeight="1">
      <c r="C323" s="32"/>
      <c r="D323" s="303"/>
      <c r="E323" s="30"/>
      <c r="F323" s="30"/>
      <c r="G323" s="304"/>
      <c r="H323" s="402" t="s">
        <v>697</v>
      </c>
      <c r="I323" s="403"/>
      <c r="J323" s="404"/>
      <c r="K323" s="403"/>
      <c r="L323" s="404"/>
      <c r="M323" s="405"/>
      <c r="N323" s="406" t="s">
        <v>92</v>
      </c>
      <c r="O323" s="406"/>
      <c r="P323" s="406"/>
      <c r="Q323" s="406"/>
      <c r="R323" s="406"/>
      <c r="S323" s="406"/>
      <c r="T323" s="406"/>
      <c r="U323" s="406"/>
      <c r="V323" s="406"/>
      <c r="W323" s="406"/>
      <c r="X323" s="406"/>
      <c r="Y323" s="406"/>
      <c r="Z323" s="266"/>
    </row>
    <row r="324" spans="2:26" ht="34.5" customHeight="1">
      <c r="C324" s="32"/>
      <c r="D324" s="407" t="s">
        <v>90</v>
      </c>
      <c r="E324" s="403"/>
      <c r="F324" s="403"/>
      <c r="G324" s="403"/>
      <c r="H324" s="408">
        <v>7</v>
      </c>
      <c r="I324" s="342" t="s">
        <v>20</v>
      </c>
      <c r="J324" s="316">
        <v>5</v>
      </c>
      <c r="K324" s="342" t="s">
        <v>91</v>
      </c>
      <c r="L324" s="316">
        <v>18</v>
      </c>
      <c r="M324" s="342" t="s">
        <v>22</v>
      </c>
      <c r="N324" s="2223" t="s">
        <v>705</v>
      </c>
      <c r="O324" s="2224"/>
      <c r="P324" s="2224"/>
      <c r="Q324" s="2224"/>
      <c r="R324" s="2224"/>
      <c r="S324" s="2224"/>
      <c r="T324" s="2224"/>
      <c r="U324" s="2224"/>
      <c r="V324" s="2224"/>
      <c r="W324" s="2224"/>
      <c r="X324" s="2224"/>
      <c r="Y324" s="2225"/>
      <c r="Z324" s="266"/>
    </row>
    <row r="325" spans="2:26" ht="16.5" customHeight="1">
      <c r="C325" s="32"/>
      <c r="D325" s="32"/>
      <c r="E325" s="83" t="s">
        <v>769</v>
      </c>
      <c r="F325" s="32"/>
      <c r="G325" s="32"/>
      <c r="H325" s="32"/>
      <c r="I325" s="32"/>
      <c r="J325" s="32"/>
      <c r="K325" s="32"/>
      <c r="L325" s="32"/>
      <c r="M325" s="32"/>
      <c r="N325" s="32"/>
      <c r="O325" s="32"/>
      <c r="P325" s="32"/>
      <c r="Q325" s="32"/>
      <c r="R325" s="32"/>
      <c r="S325" s="32"/>
      <c r="T325" s="32"/>
      <c r="U325" s="32"/>
      <c r="V325" s="32"/>
      <c r="W325" s="32"/>
      <c r="X325" s="32"/>
      <c r="Y325" s="32"/>
      <c r="Z325" s="266"/>
    </row>
    <row r="326" spans="2:26" ht="16.5" customHeight="1">
      <c r="C326" s="32"/>
      <c r="D326" s="32"/>
      <c r="E326" s="83" t="s">
        <v>93</v>
      </c>
      <c r="F326" s="32"/>
      <c r="G326" s="32"/>
      <c r="H326" s="32"/>
      <c r="I326" s="32"/>
      <c r="J326" s="32"/>
      <c r="K326" s="32"/>
      <c r="L326" s="32"/>
      <c r="M326" s="32"/>
      <c r="N326" s="32"/>
      <c r="O326" s="32"/>
      <c r="P326" s="32"/>
      <c r="Q326" s="32"/>
      <c r="R326" s="32"/>
      <c r="S326" s="32"/>
      <c r="T326" s="32"/>
      <c r="U326" s="32"/>
      <c r="V326" s="32"/>
      <c r="W326" s="32"/>
      <c r="X326" s="32"/>
      <c r="Y326" s="32"/>
      <c r="Z326" s="266"/>
    </row>
    <row r="327" spans="2:26" ht="16.5" customHeight="1">
      <c r="C327" s="32"/>
      <c r="D327" s="32"/>
      <c r="E327" s="83" t="s">
        <v>1544</v>
      </c>
      <c r="F327" s="32"/>
      <c r="G327" s="32"/>
      <c r="H327" s="32"/>
      <c r="I327" s="32"/>
      <c r="J327" s="32"/>
      <c r="K327" s="32"/>
      <c r="L327" s="32"/>
      <c r="M327" s="32"/>
      <c r="N327" s="32"/>
      <c r="O327" s="32"/>
      <c r="P327" s="32"/>
      <c r="Q327" s="32"/>
      <c r="R327" s="32"/>
      <c r="S327" s="32"/>
      <c r="T327" s="32"/>
      <c r="U327" s="32"/>
      <c r="V327" s="32"/>
      <c r="W327" s="32"/>
      <c r="X327" s="32"/>
      <c r="Y327" s="32"/>
      <c r="Z327" s="266"/>
    </row>
    <row r="328" spans="2:26" ht="11.15" customHeight="1">
      <c r="C328" s="32"/>
      <c r="D328" s="32"/>
      <c r="E328" s="32"/>
      <c r="F328" s="32"/>
      <c r="G328" s="32"/>
      <c r="H328" s="32"/>
      <c r="I328" s="32"/>
      <c r="J328" s="32"/>
      <c r="K328" s="32"/>
      <c r="L328" s="32"/>
      <c r="M328" s="32"/>
      <c r="N328" s="32"/>
      <c r="O328" s="32"/>
      <c r="P328" s="32"/>
      <c r="Q328" s="32"/>
      <c r="R328" s="32"/>
      <c r="S328" s="32"/>
      <c r="T328" s="32"/>
      <c r="U328" s="32"/>
      <c r="V328" s="32"/>
      <c r="W328" s="32"/>
      <c r="X328" s="32"/>
      <c r="Y328" s="32"/>
      <c r="Z328" s="266"/>
    </row>
    <row r="329" spans="2:26" ht="16.5" customHeight="1">
      <c r="B329" s="302" t="s">
        <v>1057</v>
      </c>
      <c r="C329" s="32"/>
      <c r="D329" s="32"/>
      <c r="E329" s="32"/>
      <c r="F329" s="32"/>
      <c r="G329" s="32"/>
      <c r="H329" s="32"/>
      <c r="I329" s="32"/>
      <c r="J329" s="32"/>
      <c r="K329" s="32"/>
      <c r="L329" s="32"/>
      <c r="M329" s="32"/>
      <c r="N329" s="32"/>
      <c r="O329" s="32"/>
      <c r="P329" s="32"/>
      <c r="Q329" s="32"/>
      <c r="R329" s="32"/>
      <c r="S329" s="32"/>
      <c r="T329" s="32"/>
      <c r="U329" s="32"/>
      <c r="V329" s="32"/>
      <c r="W329" s="32"/>
      <c r="X329" s="32"/>
      <c r="Y329" s="32"/>
      <c r="Z329" s="266"/>
    </row>
    <row r="330" spans="2:26" ht="16.5" customHeight="1">
      <c r="C330" s="31" t="s">
        <v>1058</v>
      </c>
      <c r="D330" s="32"/>
      <c r="E330" s="32"/>
      <c r="F330" s="32"/>
      <c r="G330" s="32"/>
      <c r="H330" s="32"/>
      <c r="I330" s="32"/>
      <c r="J330" s="32"/>
      <c r="K330" s="32"/>
      <c r="L330" s="32"/>
      <c r="M330" s="32"/>
      <c r="N330" s="32"/>
      <c r="O330" s="32"/>
      <c r="P330" s="32"/>
      <c r="Q330" s="32"/>
      <c r="R330" s="32"/>
      <c r="S330" s="32"/>
      <c r="T330" s="32"/>
      <c r="U330" s="32"/>
      <c r="V330" s="32"/>
      <c r="W330" s="32"/>
      <c r="X330" s="32"/>
      <c r="Y330" s="32"/>
      <c r="Z330" s="266"/>
    </row>
    <row r="331" spans="2:26" ht="16.5" customHeight="1">
      <c r="C331" s="32"/>
      <c r="D331" s="1438" t="s">
        <v>1708</v>
      </c>
      <c r="E331" s="1439"/>
      <c r="F331" s="1439"/>
      <c r="G331" s="1439"/>
      <c r="H331" s="1439"/>
      <c r="I331" s="1439"/>
      <c r="J331" s="1439"/>
      <c r="K331" s="1439"/>
      <c r="L331" s="1440"/>
      <c r="M331" s="303" t="s">
        <v>95</v>
      </c>
      <c r="N331" s="30"/>
      <c r="O331" s="308">
        <v>2</v>
      </c>
      <c r="P331" s="343" t="s">
        <v>94</v>
      </c>
      <c r="Q331" s="409"/>
      <c r="R331" s="1463" t="s">
        <v>677</v>
      </c>
      <c r="S331" s="1464"/>
      <c r="T331" s="1465"/>
      <c r="U331" s="32"/>
      <c r="V331" s="32"/>
      <c r="W331" s="32"/>
      <c r="X331" s="32"/>
      <c r="Y331" s="32"/>
      <c r="Z331" s="266"/>
    </row>
    <row r="332" spans="2:26" ht="16.5" customHeight="1">
      <c r="C332" s="32"/>
      <c r="D332" s="1441"/>
      <c r="E332" s="1442"/>
      <c r="F332" s="1442"/>
      <c r="G332" s="1442"/>
      <c r="H332" s="1442"/>
      <c r="I332" s="1442"/>
      <c r="J332" s="1442"/>
      <c r="K332" s="1442"/>
      <c r="L332" s="1443"/>
      <c r="M332" s="347" t="s">
        <v>96</v>
      </c>
      <c r="N332" s="349"/>
      <c r="O332" s="410">
        <v>7</v>
      </c>
      <c r="P332" s="410">
        <v>5</v>
      </c>
      <c r="Q332" s="350">
        <v>20</v>
      </c>
      <c r="R332" s="2226" t="s">
        <v>580</v>
      </c>
      <c r="S332" s="2227"/>
      <c r="T332" s="2228"/>
      <c r="U332" s="32"/>
      <c r="V332" s="32"/>
      <c r="W332" s="32"/>
      <c r="X332" s="32"/>
      <c r="Y332" s="32"/>
      <c r="Z332" s="266" t="s">
        <v>1615</v>
      </c>
    </row>
    <row r="333" spans="2:26" ht="16.5" customHeight="1">
      <c r="C333" s="32"/>
      <c r="D333" s="1441"/>
      <c r="E333" s="1442"/>
      <c r="F333" s="1442"/>
      <c r="G333" s="1442"/>
      <c r="H333" s="1442"/>
      <c r="I333" s="1442"/>
      <c r="J333" s="1442"/>
      <c r="K333" s="1442"/>
      <c r="L333" s="1443"/>
      <c r="M333" s="411" t="s">
        <v>97</v>
      </c>
      <c r="N333" s="412"/>
      <c r="O333" s="413">
        <v>7</v>
      </c>
      <c r="P333" s="413">
        <v>3</v>
      </c>
      <c r="Q333" s="413">
        <v>20</v>
      </c>
      <c r="R333" s="2229" t="s">
        <v>712</v>
      </c>
      <c r="S333" s="2230"/>
      <c r="T333" s="2231"/>
      <c r="U333" s="32"/>
      <c r="V333" s="32"/>
      <c r="W333" s="32"/>
      <c r="X333" s="32"/>
      <c r="Y333" s="32"/>
      <c r="Z333" s="266" t="s">
        <v>1615</v>
      </c>
    </row>
    <row r="334" spans="2:26" ht="16.5" customHeight="1">
      <c r="D334" s="1441"/>
      <c r="E334" s="1442"/>
      <c r="F334" s="1442"/>
      <c r="G334" s="1442"/>
      <c r="H334" s="1442"/>
      <c r="I334" s="1442"/>
      <c r="J334" s="1442"/>
      <c r="K334" s="1442"/>
      <c r="L334" s="1443"/>
      <c r="M334" s="411" t="s">
        <v>98</v>
      </c>
      <c r="N334" s="412"/>
      <c r="O334" s="414"/>
      <c r="P334" s="414"/>
      <c r="Q334" s="414"/>
      <c r="R334" s="2238"/>
      <c r="S334" s="2239"/>
      <c r="T334" s="2240"/>
      <c r="Z334" s="266" t="s">
        <v>1615</v>
      </c>
    </row>
    <row r="335" spans="2:26" ht="16.5" customHeight="1">
      <c r="D335" s="1441"/>
      <c r="E335" s="1442"/>
      <c r="F335" s="1442"/>
      <c r="G335" s="1442"/>
      <c r="H335" s="1442"/>
      <c r="I335" s="1442"/>
      <c r="J335" s="1442"/>
      <c r="K335" s="1442"/>
      <c r="L335" s="1443"/>
      <c r="M335" s="411" t="s">
        <v>99</v>
      </c>
      <c r="N335" s="415"/>
      <c r="O335" s="416"/>
      <c r="P335" s="416"/>
      <c r="Q335" s="416"/>
      <c r="R335" s="2238"/>
      <c r="S335" s="2239"/>
      <c r="T335" s="2240"/>
      <c r="Z335" s="266" t="s">
        <v>1615</v>
      </c>
    </row>
    <row r="336" spans="2:26" ht="16.5" customHeight="1">
      <c r="C336" s="32"/>
      <c r="D336" s="1441"/>
      <c r="E336" s="1442"/>
      <c r="F336" s="1442"/>
      <c r="G336" s="1442"/>
      <c r="H336" s="1442"/>
      <c r="I336" s="1442"/>
      <c r="J336" s="1442"/>
      <c r="K336" s="1442"/>
      <c r="L336" s="1443"/>
      <c r="M336" s="411" t="s">
        <v>1730</v>
      </c>
      <c r="N336" s="412"/>
      <c r="O336" s="417"/>
      <c r="P336" s="417"/>
      <c r="Q336" s="417"/>
      <c r="R336" s="2232"/>
      <c r="S336" s="2233"/>
      <c r="T336" s="2234"/>
      <c r="U336" s="32"/>
      <c r="V336" s="32"/>
      <c r="W336" s="32"/>
      <c r="X336" s="32"/>
      <c r="Y336" s="32"/>
      <c r="Z336" s="266" t="s">
        <v>1615</v>
      </c>
    </row>
    <row r="337" spans="2:26" ht="16.5" customHeight="1">
      <c r="C337" s="32"/>
      <c r="D337" s="1444"/>
      <c r="E337" s="1445"/>
      <c r="F337" s="1445"/>
      <c r="G337" s="1445"/>
      <c r="H337" s="1445"/>
      <c r="I337" s="1445"/>
      <c r="J337" s="1445"/>
      <c r="K337" s="1445"/>
      <c r="L337" s="1446"/>
      <c r="M337" s="380" t="s">
        <v>1731</v>
      </c>
      <c r="N337" s="381"/>
      <c r="O337" s="352"/>
      <c r="P337" s="352"/>
      <c r="Q337" s="352"/>
      <c r="R337" s="2235"/>
      <c r="S337" s="2236"/>
      <c r="T337" s="2237"/>
      <c r="U337" s="32"/>
      <c r="V337" s="32"/>
      <c r="W337" s="32"/>
      <c r="X337" s="32"/>
      <c r="Y337" s="32"/>
      <c r="Z337" s="266" t="s">
        <v>1615</v>
      </c>
    </row>
    <row r="338" spans="2:26" ht="16.5" customHeight="1">
      <c r="C338" s="32"/>
      <c r="D338" s="32"/>
      <c r="E338" s="83" t="s">
        <v>721</v>
      </c>
      <c r="F338" s="32"/>
      <c r="G338" s="32"/>
      <c r="H338" s="32"/>
      <c r="I338" s="32"/>
      <c r="J338" s="32"/>
      <c r="K338" s="32"/>
      <c r="L338" s="32"/>
      <c r="M338" s="32"/>
      <c r="N338" s="32"/>
      <c r="O338" s="32"/>
      <c r="P338" s="32"/>
      <c r="Q338" s="32"/>
      <c r="R338" s="32"/>
      <c r="S338" s="32"/>
      <c r="T338" s="32"/>
      <c r="U338" s="32"/>
      <c r="V338" s="32"/>
      <c r="W338" s="32"/>
      <c r="X338" s="32"/>
      <c r="Y338" s="32"/>
      <c r="Z338" s="266"/>
    </row>
    <row r="339" spans="2:26" ht="16.5" customHeight="1">
      <c r="C339" s="32"/>
      <c r="D339" s="32"/>
      <c r="E339" s="83" t="s">
        <v>1545</v>
      </c>
      <c r="F339" s="32"/>
      <c r="G339" s="32"/>
      <c r="H339" s="32"/>
      <c r="I339" s="32"/>
      <c r="J339" s="32"/>
      <c r="K339" s="32"/>
      <c r="L339" s="32"/>
      <c r="M339" s="32"/>
      <c r="N339" s="32"/>
      <c r="O339" s="32"/>
      <c r="P339" s="32"/>
      <c r="Q339" s="32"/>
      <c r="R339" s="32"/>
      <c r="S339" s="32"/>
      <c r="T339" s="32"/>
      <c r="U339" s="32"/>
      <c r="V339" s="32"/>
      <c r="W339" s="32"/>
      <c r="X339" s="32"/>
      <c r="Y339" s="32"/>
      <c r="Z339" s="266"/>
    </row>
    <row r="340" spans="2:26" ht="13.5" customHeight="1">
      <c r="C340" s="32"/>
      <c r="D340" s="32"/>
      <c r="E340" s="32"/>
      <c r="F340" s="32"/>
      <c r="G340" s="32"/>
      <c r="H340" s="32"/>
      <c r="I340" s="32"/>
      <c r="J340" s="32"/>
      <c r="K340" s="32"/>
      <c r="L340" s="32"/>
      <c r="M340" s="32"/>
      <c r="N340" s="32"/>
      <c r="O340" s="32"/>
      <c r="P340" s="32"/>
      <c r="Q340" s="32"/>
      <c r="R340" s="32"/>
      <c r="S340" s="32"/>
      <c r="T340" s="32"/>
      <c r="U340" s="32"/>
      <c r="V340" s="32"/>
      <c r="W340" s="32"/>
      <c r="X340" s="32"/>
      <c r="Y340" s="32"/>
      <c r="Z340" s="266"/>
    </row>
    <row r="341" spans="2:26" ht="11.15" customHeight="1">
      <c r="Z341" s="266"/>
    </row>
    <row r="342" spans="2:26" ht="15.65" customHeight="1">
      <c r="P342" s="1599" t="s">
        <v>32</v>
      </c>
      <c r="Q342" s="1599"/>
      <c r="R342" s="1599"/>
      <c r="S342" s="1600" t="str">
        <f>$Q$10</f>
        <v>学校法人○△学園</v>
      </c>
      <c r="T342" s="1600"/>
      <c r="U342" s="1600"/>
      <c r="V342" s="1600"/>
      <c r="W342" s="1600"/>
      <c r="X342" s="1600"/>
      <c r="Z342" s="266"/>
    </row>
    <row r="343" spans="2:26" ht="16.5" customHeight="1">
      <c r="B343" s="6" t="s">
        <v>678</v>
      </c>
      <c r="Z343" s="266"/>
    </row>
    <row r="344" spans="2:26" ht="16.5" customHeight="1">
      <c r="C344" s="31" t="s">
        <v>1710</v>
      </c>
      <c r="Z344" s="266"/>
    </row>
    <row r="345" spans="2:26" ht="28" customHeight="1">
      <c r="D345" s="1702"/>
      <c r="E345" s="1702"/>
      <c r="F345" s="1702"/>
      <c r="G345" s="2241" t="s">
        <v>1850</v>
      </c>
      <c r="H345" s="2242"/>
      <c r="I345" s="2242"/>
      <c r="J345" s="2242"/>
      <c r="K345" s="2242"/>
      <c r="L345" s="2242"/>
      <c r="M345" s="2243"/>
      <c r="N345" s="2244" t="s">
        <v>102</v>
      </c>
      <c r="O345" s="2245"/>
      <c r="P345" s="2244" t="s">
        <v>103</v>
      </c>
      <c r="Q345" s="2245"/>
      <c r="R345" s="2244" t="s">
        <v>104</v>
      </c>
      <c r="S345" s="2246"/>
      <c r="T345" s="2245"/>
      <c r="Z345" s="266"/>
    </row>
    <row r="346" spans="2:26" ht="19.5" customHeight="1">
      <c r="D346" s="1702" t="s">
        <v>100</v>
      </c>
      <c r="E346" s="1702"/>
      <c r="F346" s="1784"/>
      <c r="G346" s="288" t="s">
        <v>1590</v>
      </c>
      <c r="H346" s="288">
        <v>7</v>
      </c>
      <c r="I346" s="418" t="s">
        <v>20</v>
      </c>
      <c r="J346" s="288">
        <v>6</v>
      </c>
      <c r="K346" s="419" t="s">
        <v>101</v>
      </c>
      <c r="L346" s="288">
        <v>1</v>
      </c>
      <c r="M346" s="420" t="s">
        <v>22</v>
      </c>
      <c r="N346" s="2247" t="s">
        <v>591</v>
      </c>
      <c r="O346" s="2248"/>
      <c r="P346" s="2247" t="s">
        <v>591</v>
      </c>
      <c r="Q346" s="2248"/>
      <c r="R346" s="2247" t="s">
        <v>591</v>
      </c>
      <c r="S346" s="2249"/>
      <c r="T346" s="2248"/>
      <c r="Z346" s="301" t="s">
        <v>1851</v>
      </c>
    </row>
    <row r="347" spans="2:26" ht="16.5" customHeight="1">
      <c r="E347" s="285" t="s">
        <v>105</v>
      </c>
      <c r="Z347" s="266"/>
    </row>
    <row r="348" spans="2:26" ht="16.5" customHeight="1">
      <c r="E348" s="83" t="s">
        <v>1711</v>
      </c>
      <c r="F348" s="32"/>
      <c r="Z348" s="266"/>
    </row>
    <row r="349" spans="2:26" ht="16.5" customHeight="1">
      <c r="E349" s="83"/>
      <c r="F349" s="83" t="s">
        <v>1589</v>
      </c>
      <c r="Z349" s="266"/>
    </row>
    <row r="350" spans="2:26" ht="10" customHeight="1">
      <c r="Z350" s="266"/>
    </row>
    <row r="351" spans="2:26" ht="16.5" customHeight="1">
      <c r="C351" s="7" t="s">
        <v>698</v>
      </c>
      <c r="Z351" s="266"/>
    </row>
    <row r="352" spans="2:26" ht="19" customHeight="1">
      <c r="C352" s="7"/>
      <c r="D352" s="421" t="s">
        <v>232</v>
      </c>
      <c r="E352" s="367"/>
      <c r="F352" s="367"/>
      <c r="G352" s="367"/>
      <c r="H352" s="368"/>
      <c r="I352" s="1829" t="s">
        <v>679</v>
      </c>
      <c r="J352" s="1731"/>
      <c r="K352" s="1614"/>
      <c r="L352" s="1615"/>
      <c r="Z352" s="266" t="s">
        <v>1616</v>
      </c>
    </row>
    <row r="353" spans="3:26" ht="8.15" customHeight="1">
      <c r="C353" s="7"/>
      <c r="E353" s="83"/>
      <c r="Z353" s="266"/>
    </row>
    <row r="354" spans="3:26" ht="15.65" customHeight="1">
      <c r="D354" s="1678" t="s">
        <v>107</v>
      </c>
      <c r="E354" s="1672"/>
      <c r="F354" s="1842"/>
      <c r="G354" s="1678" t="s">
        <v>106</v>
      </c>
      <c r="H354" s="1672"/>
      <c r="I354" s="1842"/>
      <c r="J354" s="2222" t="s">
        <v>108</v>
      </c>
      <c r="K354" s="1911"/>
      <c r="L354" s="1911"/>
      <c r="M354" s="1911"/>
      <c r="N354" s="1911"/>
      <c r="O354" s="1911"/>
      <c r="P354" s="1918"/>
      <c r="Q354" s="2222" t="s">
        <v>110</v>
      </c>
      <c r="R354" s="1911"/>
      <c r="S354" s="1911"/>
      <c r="T354" s="1911"/>
      <c r="U354" s="1911"/>
      <c r="V354" s="1911"/>
      <c r="W354" s="1918"/>
      <c r="X354" s="2197" t="s">
        <v>680</v>
      </c>
      <c r="Y354" s="2198"/>
      <c r="Z354" s="266"/>
    </row>
    <row r="355" spans="3:26" ht="15.65" customHeight="1">
      <c r="D355" s="2213"/>
      <c r="E355" s="2214"/>
      <c r="F355" s="2215"/>
      <c r="G355" s="2219"/>
      <c r="H355" s="2220"/>
      <c r="I355" s="2221"/>
      <c r="J355" s="2203" t="s">
        <v>450</v>
      </c>
      <c r="K355" s="2204"/>
      <c r="L355" s="2204"/>
      <c r="M355" s="2204"/>
      <c r="N355" s="2204"/>
      <c r="O355" s="2204"/>
      <c r="P355" s="2205"/>
      <c r="Q355" s="2203" t="s">
        <v>448</v>
      </c>
      <c r="R355" s="2204"/>
      <c r="S355" s="2204"/>
      <c r="T355" s="2204"/>
      <c r="U355" s="2204"/>
      <c r="V355" s="2204"/>
      <c r="W355" s="2205"/>
      <c r="X355" s="2199"/>
      <c r="Y355" s="2200"/>
      <c r="Z355" s="266"/>
    </row>
    <row r="356" spans="3:26" ht="15.65" customHeight="1">
      <c r="D356" s="2216"/>
      <c r="E356" s="2217"/>
      <c r="F356" s="2218"/>
      <c r="G356" s="2206" t="s">
        <v>722</v>
      </c>
      <c r="H356" s="2207"/>
      <c r="I356" s="2208"/>
      <c r="J356" s="2209" t="s">
        <v>109</v>
      </c>
      <c r="K356" s="2210"/>
      <c r="L356" s="2211"/>
      <c r="M356" s="2210"/>
      <c r="N356" s="2211"/>
      <c r="O356" s="2210"/>
      <c r="P356" s="2212"/>
      <c r="Q356" s="2209" t="s">
        <v>449</v>
      </c>
      <c r="R356" s="2210"/>
      <c r="S356" s="2211"/>
      <c r="T356" s="2210"/>
      <c r="U356" s="2211"/>
      <c r="V356" s="2210"/>
      <c r="W356" s="2212"/>
      <c r="X356" s="2201"/>
      <c r="Y356" s="2202"/>
      <c r="Z356" s="266"/>
    </row>
    <row r="357" spans="3:26" ht="16.5" customHeight="1">
      <c r="D357" s="2174" t="s">
        <v>706</v>
      </c>
      <c r="E357" s="2175"/>
      <c r="F357" s="2175"/>
      <c r="G357" s="2174" t="s">
        <v>1713</v>
      </c>
      <c r="H357" s="2175"/>
      <c r="I357" s="2175"/>
      <c r="J357" s="422" t="s">
        <v>1590</v>
      </c>
      <c r="K357" s="422">
        <v>5</v>
      </c>
      <c r="L357" t="s">
        <v>20</v>
      </c>
      <c r="M357" s="422">
        <v>4</v>
      </c>
      <c r="N357" s="423" t="s">
        <v>21</v>
      </c>
      <c r="O357" s="422">
        <v>1</v>
      </c>
      <c r="P357" t="s">
        <v>22</v>
      </c>
      <c r="Q357" s="422" t="s">
        <v>1590</v>
      </c>
      <c r="R357" s="422">
        <v>5</v>
      </c>
      <c r="S357" t="s">
        <v>20</v>
      </c>
      <c r="T357" s="422">
        <v>3</v>
      </c>
      <c r="U357" t="s">
        <v>21</v>
      </c>
      <c r="V357" s="422">
        <v>15</v>
      </c>
      <c r="W357" t="s">
        <v>22</v>
      </c>
      <c r="X357" s="2183" t="s">
        <v>708</v>
      </c>
      <c r="Y357" s="2184"/>
      <c r="Z357" s="266" t="s">
        <v>1847</v>
      </c>
    </row>
    <row r="358" spans="3:26" ht="16.5" customHeight="1">
      <c r="D358" s="2176"/>
      <c r="E358" s="2177"/>
      <c r="F358" s="2177"/>
      <c r="G358" s="2180"/>
      <c r="H358" s="2181"/>
      <c r="I358" s="2182"/>
      <c r="J358" s="2194">
        <v>45017</v>
      </c>
      <c r="K358" s="2195"/>
      <c r="L358" s="424"/>
      <c r="M358" s="425" t="s">
        <v>111</v>
      </c>
      <c r="N358" s="426"/>
      <c r="O358" s="2194">
        <v>46112</v>
      </c>
      <c r="P358" s="2196"/>
      <c r="Q358" s="2098"/>
      <c r="R358" s="2138"/>
      <c r="S358" s="2138"/>
      <c r="T358" s="2138"/>
      <c r="U358" s="2138"/>
      <c r="V358" s="2138"/>
      <c r="W358" s="2138"/>
      <c r="X358" s="2185"/>
      <c r="Y358" s="2186"/>
      <c r="Z358" s="266"/>
    </row>
    <row r="359" spans="3:26" ht="16.5" customHeight="1">
      <c r="D359" s="2178"/>
      <c r="E359" s="2179"/>
      <c r="F359" s="2179"/>
      <c r="G359" s="2191"/>
      <c r="H359" s="2192"/>
      <c r="I359" s="2193"/>
      <c r="J359" s="2189" t="s">
        <v>707</v>
      </c>
      <c r="K359" s="2138"/>
      <c r="L359" s="2138"/>
      <c r="M359" s="2138"/>
      <c r="N359" s="2138"/>
      <c r="O359" s="2138"/>
      <c r="P359" s="2099"/>
      <c r="Q359" s="422"/>
      <c r="R359" s="427"/>
      <c r="S359" t="s">
        <v>20</v>
      </c>
      <c r="T359" s="427"/>
      <c r="U359" t="s">
        <v>21</v>
      </c>
      <c r="V359" s="427"/>
      <c r="W359" t="s">
        <v>22</v>
      </c>
      <c r="X359" s="2187"/>
      <c r="Y359" s="2188"/>
      <c r="Z359" s="266"/>
    </row>
    <row r="360" spans="3:26" ht="16.5" customHeight="1">
      <c r="D360" s="2174"/>
      <c r="E360" s="2175"/>
      <c r="F360" s="2175"/>
      <c r="G360" s="2174"/>
      <c r="H360" s="2175"/>
      <c r="I360" s="2175"/>
      <c r="J360" s="422"/>
      <c r="K360" s="427"/>
      <c r="L360" t="s">
        <v>20</v>
      </c>
      <c r="M360" s="428"/>
      <c r="N360" s="423" t="s">
        <v>21</v>
      </c>
      <c r="O360" s="427"/>
      <c r="P360" t="s">
        <v>22</v>
      </c>
      <c r="Q360" s="422"/>
      <c r="R360" s="429"/>
      <c r="S360" s="430" t="s">
        <v>20</v>
      </c>
      <c r="T360" s="429"/>
      <c r="U360" s="430" t="s">
        <v>21</v>
      </c>
      <c r="V360" s="429"/>
      <c r="W360" s="430" t="s">
        <v>22</v>
      </c>
      <c r="X360" s="2183"/>
      <c r="Y360" s="2184"/>
      <c r="Z360" s="266" t="s">
        <v>1847</v>
      </c>
    </row>
    <row r="361" spans="3:26" ht="16.5" customHeight="1">
      <c r="D361" s="2176"/>
      <c r="E361" s="2177"/>
      <c r="F361" s="2177"/>
      <c r="G361" s="2180"/>
      <c r="H361" s="2181"/>
      <c r="I361" s="2182"/>
      <c r="J361" s="2098"/>
      <c r="K361" s="2099"/>
      <c r="L361" s="424"/>
      <c r="M361" s="425" t="s">
        <v>111</v>
      </c>
      <c r="N361" s="426"/>
      <c r="O361" s="2189"/>
      <c r="P361" s="2190"/>
      <c r="Q361" s="2098"/>
      <c r="R361" s="2138"/>
      <c r="S361" s="2138"/>
      <c r="T361" s="2138"/>
      <c r="U361" s="2138"/>
      <c r="V361" s="2138"/>
      <c r="W361" s="2138"/>
      <c r="X361" s="2185"/>
      <c r="Y361" s="2186"/>
      <c r="Z361" s="266"/>
    </row>
    <row r="362" spans="3:26" ht="16.5" customHeight="1">
      <c r="D362" s="2178"/>
      <c r="E362" s="2179"/>
      <c r="F362" s="2179"/>
      <c r="G362" s="2191"/>
      <c r="H362" s="2192"/>
      <c r="I362" s="2193"/>
      <c r="J362" s="2098"/>
      <c r="K362" s="2138"/>
      <c r="L362" s="2138"/>
      <c r="M362" s="2138"/>
      <c r="N362" s="2138"/>
      <c r="O362" s="2138"/>
      <c r="P362" s="2099"/>
      <c r="Q362" s="422"/>
      <c r="R362" s="422"/>
      <c r="S362" s="293" t="s">
        <v>20</v>
      </c>
      <c r="T362" s="422"/>
      <c r="U362" s="293" t="s">
        <v>21</v>
      </c>
      <c r="V362" s="422"/>
      <c r="W362" s="293" t="s">
        <v>22</v>
      </c>
      <c r="X362" s="2187"/>
      <c r="Y362" s="2188"/>
      <c r="Z362" s="266"/>
    </row>
    <row r="363" spans="3:26" ht="16.5" customHeight="1">
      <c r="D363" s="2174"/>
      <c r="E363" s="2175"/>
      <c r="F363" s="2175"/>
      <c r="G363" s="2174"/>
      <c r="H363" s="2175"/>
      <c r="I363" s="2175"/>
      <c r="J363" s="422"/>
      <c r="K363" s="427"/>
      <c r="L363" t="s">
        <v>20</v>
      </c>
      <c r="M363" s="428"/>
      <c r="N363" s="423" t="s">
        <v>21</v>
      </c>
      <c r="O363" s="427"/>
      <c r="P363" t="s">
        <v>22</v>
      </c>
      <c r="Q363" s="422"/>
      <c r="R363" s="429"/>
      <c r="S363" s="430" t="s">
        <v>20</v>
      </c>
      <c r="T363" s="429"/>
      <c r="U363" s="430" t="s">
        <v>21</v>
      </c>
      <c r="V363" s="429"/>
      <c r="W363" s="430" t="s">
        <v>22</v>
      </c>
      <c r="X363" s="2183"/>
      <c r="Y363" s="2184"/>
      <c r="Z363" s="266" t="s">
        <v>1847</v>
      </c>
    </row>
    <row r="364" spans="3:26" ht="16.5" customHeight="1">
      <c r="D364" s="2176"/>
      <c r="E364" s="2177"/>
      <c r="F364" s="2177"/>
      <c r="G364" s="2180"/>
      <c r="H364" s="2181"/>
      <c r="I364" s="2182"/>
      <c r="J364" s="2098"/>
      <c r="K364" s="2099"/>
      <c r="L364" s="424"/>
      <c r="M364" s="425" t="s">
        <v>111</v>
      </c>
      <c r="N364" s="426"/>
      <c r="O364" s="2189"/>
      <c r="P364" s="2190"/>
      <c r="Q364" s="2098"/>
      <c r="R364" s="2138"/>
      <c r="S364" s="2138"/>
      <c r="T364" s="2138"/>
      <c r="U364" s="2138"/>
      <c r="V364" s="2138"/>
      <c r="W364" s="2138"/>
      <c r="X364" s="2185"/>
      <c r="Y364" s="2186"/>
      <c r="Z364" s="266"/>
    </row>
    <row r="365" spans="3:26" ht="16.5" customHeight="1">
      <c r="D365" s="2178"/>
      <c r="E365" s="2179"/>
      <c r="F365" s="2179"/>
      <c r="G365" s="2191"/>
      <c r="H365" s="2192"/>
      <c r="I365" s="2193"/>
      <c r="J365" s="2098"/>
      <c r="K365" s="2138"/>
      <c r="L365" s="2138"/>
      <c r="M365" s="2138"/>
      <c r="N365" s="2138"/>
      <c r="O365" s="2138"/>
      <c r="P365" s="2099"/>
      <c r="Q365" s="422"/>
      <c r="R365" s="422"/>
      <c r="S365" s="293" t="s">
        <v>20</v>
      </c>
      <c r="T365" s="422"/>
      <c r="U365" s="293" t="s">
        <v>21</v>
      </c>
      <c r="V365" s="422"/>
      <c r="W365" s="293" t="s">
        <v>22</v>
      </c>
      <c r="X365" s="2187"/>
      <c r="Y365" s="2188"/>
      <c r="Z365" s="266"/>
    </row>
    <row r="366" spans="3:26" ht="16.5" customHeight="1">
      <c r="D366" s="2174"/>
      <c r="E366" s="2175"/>
      <c r="F366" s="2175"/>
      <c r="G366" s="2174"/>
      <c r="H366" s="2175"/>
      <c r="I366" s="2175"/>
      <c r="J366" s="422"/>
      <c r="K366" s="427"/>
      <c r="L366" t="s">
        <v>20</v>
      </c>
      <c r="M366" s="428"/>
      <c r="N366" s="423" t="s">
        <v>21</v>
      </c>
      <c r="O366" s="427"/>
      <c r="P366" t="s">
        <v>22</v>
      </c>
      <c r="Q366" s="422"/>
      <c r="R366" s="429"/>
      <c r="S366" s="430" t="s">
        <v>20</v>
      </c>
      <c r="T366" s="429"/>
      <c r="U366" s="430" t="s">
        <v>21</v>
      </c>
      <c r="V366" s="429"/>
      <c r="W366" s="430" t="s">
        <v>22</v>
      </c>
      <c r="X366" s="2183"/>
      <c r="Y366" s="2184"/>
      <c r="Z366" s="266" t="s">
        <v>1847</v>
      </c>
    </row>
    <row r="367" spans="3:26" ht="16.5" customHeight="1">
      <c r="D367" s="2176"/>
      <c r="E367" s="2177"/>
      <c r="F367" s="2177"/>
      <c r="G367" s="2180"/>
      <c r="H367" s="2181"/>
      <c r="I367" s="2182"/>
      <c r="J367" s="2098"/>
      <c r="K367" s="2099"/>
      <c r="L367" s="424"/>
      <c r="M367" s="425" t="s">
        <v>111</v>
      </c>
      <c r="N367" s="426"/>
      <c r="O367" s="2189"/>
      <c r="P367" s="2190"/>
      <c r="Q367" s="2098"/>
      <c r="R367" s="2138"/>
      <c r="S367" s="2138"/>
      <c r="T367" s="2138"/>
      <c r="U367" s="2138"/>
      <c r="V367" s="2138"/>
      <c r="W367" s="2138"/>
      <c r="X367" s="2185"/>
      <c r="Y367" s="2186"/>
      <c r="Z367" s="266"/>
    </row>
    <row r="368" spans="3:26" ht="16.5" customHeight="1">
      <c r="D368" s="2178"/>
      <c r="E368" s="2179"/>
      <c r="F368" s="2179"/>
      <c r="G368" s="2191"/>
      <c r="H368" s="2192"/>
      <c r="I368" s="2193"/>
      <c r="J368" s="2098"/>
      <c r="K368" s="2138"/>
      <c r="L368" s="2138"/>
      <c r="M368" s="2138"/>
      <c r="N368" s="2138"/>
      <c r="O368" s="2138"/>
      <c r="P368" s="2099"/>
      <c r="Q368" s="422"/>
      <c r="R368" s="422"/>
      <c r="S368" s="293" t="s">
        <v>20</v>
      </c>
      <c r="T368" s="422"/>
      <c r="U368" s="293" t="s">
        <v>21</v>
      </c>
      <c r="V368" s="422"/>
      <c r="W368" s="293" t="s">
        <v>22</v>
      </c>
      <c r="X368" s="2187"/>
      <c r="Y368" s="2188"/>
      <c r="Z368" s="266"/>
    </row>
    <row r="369" spans="3:26" ht="16.5" customHeight="1">
      <c r="D369" s="2174"/>
      <c r="E369" s="2175"/>
      <c r="F369" s="2175"/>
      <c r="G369" s="2174"/>
      <c r="H369" s="2175"/>
      <c r="I369" s="2175"/>
      <c r="J369" s="422"/>
      <c r="K369" s="427"/>
      <c r="L369" t="s">
        <v>20</v>
      </c>
      <c r="M369" s="428"/>
      <c r="N369" s="423" t="s">
        <v>21</v>
      </c>
      <c r="O369" s="427"/>
      <c r="P369" t="s">
        <v>22</v>
      </c>
      <c r="Q369" s="422"/>
      <c r="R369" s="429"/>
      <c r="S369" s="430" t="s">
        <v>20</v>
      </c>
      <c r="T369" s="429"/>
      <c r="U369" s="430" t="s">
        <v>21</v>
      </c>
      <c r="V369" s="429"/>
      <c r="W369" s="430" t="s">
        <v>22</v>
      </c>
      <c r="X369" s="2183"/>
      <c r="Y369" s="2184"/>
      <c r="Z369" s="266" t="s">
        <v>1847</v>
      </c>
    </row>
    <row r="370" spans="3:26" ht="16.5" customHeight="1">
      <c r="D370" s="2176"/>
      <c r="E370" s="2177"/>
      <c r="F370" s="2177"/>
      <c r="G370" s="2180"/>
      <c r="H370" s="2181"/>
      <c r="I370" s="2182"/>
      <c r="J370" s="2098"/>
      <c r="K370" s="2099"/>
      <c r="L370" s="424"/>
      <c r="M370" s="425" t="s">
        <v>111</v>
      </c>
      <c r="N370" s="426"/>
      <c r="O370" s="2189"/>
      <c r="P370" s="2190"/>
      <c r="Q370" s="2098"/>
      <c r="R370" s="2138"/>
      <c r="S370" s="2138"/>
      <c r="T370" s="2138"/>
      <c r="U370" s="2138"/>
      <c r="V370" s="2138"/>
      <c r="W370" s="2138"/>
      <c r="X370" s="2185"/>
      <c r="Y370" s="2186"/>
      <c r="Z370" s="266"/>
    </row>
    <row r="371" spans="3:26" ht="16.5" customHeight="1">
      <c r="D371" s="2178"/>
      <c r="E371" s="2179"/>
      <c r="F371" s="2179"/>
      <c r="G371" s="2191"/>
      <c r="H371" s="2192"/>
      <c r="I371" s="2193"/>
      <c r="J371" s="2098"/>
      <c r="K371" s="2138"/>
      <c r="L371" s="2138"/>
      <c r="M371" s="2138"/>
      <c r="N371" s="2138"/>
      <c r="O371" s="2138"/>
      <c r="P371" s="2099"/>
      <c r="Q371" s="422"/>
      <c r="R371" s="422"/>
      <c r="S371" s="293" t="s">
        <v>20</v>
      </c>
      <c r="T371" s="422"/>
      <c r="U371" s="293" t="s">
        <v>21</v>
      </c>
      <c r="V371" s="422"/>
      <c r="W371" s="293" t="s">
        <v>22</v>
      </c>
      <c r="X371" s="2187"/>
      <c r="Y371" s="2188"/>
      <c r="Z371" s="266"/>
    </row>
    <row r="372" spans="3:26" ht="16.5" customHeight="1">
      <c r="E372" s="285" t="s">
        <v>790</v>
      </c>
      <c r="F372" s="286"/>
      <c r="Z372" s="266"/>
    </row>
    <row r="373" spans="3:26" ht="16.5" customHeight="1">
      <c r="E373" s="286" t="s">
        <v>681</v>
      </c>
      <c r="F373" s="286"/>
      <c r="Z373" s="266"/>
    </row>
    <row r="374" spans="3:26" ht="16.5" customHeight="1">
      <c r="E374" s="286" t="s">
        <v>455</v>
      </c>
      <c r="F374" s="286"/>
      <c r="Z374" s="266"/>
    </row>
    <row r="375" spans="3:26" ht="16.5" customHeight="1">
      <c r="E375" s="286" t="s">
        <v>456</v>
      </c>
      <c r="F375" s="286"/>
      <c r="Z375" s="266"/>
    </row>
    <row r="376" spans="3:26" ht="9.65" customHeight="1">
      <c r="Z376" s="266"/>
    </row>
    <row r="377" spans="3:26" ht="16.5" customHeight="1">
      <c r="C377" s="31" t="s">
        <v>1824</v>
      </c>
      <c r="D377" s="32"/>
      <c r="E377" s="32"/>
      <c r="F377" s="32"/>
      <c r="G377" s="32"/>
      <c r="H377" s="32"/>
      <c r="I377" s="32"/>
      <c r="J377" s="32"/>
      <c r="K377" s="32"/>
      <c r="L377" s="32"/>
      <c r="M377" s="32"/>
      <c r="N377" s="32"/>
      <c r="O377" s="32"/>
      <c r="P377" s="32"/>
      <c r="Q377" s="32"/>
      <c r="R377" s="32"/>
      <c r="S377" s="32"/>
      <c r="T377" s="32"/>
      <c r="U377" s="32"/>
      <c r="V377" s="32"/>
      <c r="W377" s="32"/>
      <c r="X377" s="32"/>
      <c r="Y377" s="32"/>
      <c r="Z377" s="266"/>
    </row>
    <row r="378" spans="3:26" ht="16.5" customHeight="1">
      <c r="C378" s="32"/>
      <c r="D378" s="32" t="s">
        <v>1811</v>
      </c>
      <c r="E378" s="32"/>
      <c r="F378" s="32"/>
      <c r="G378" s="32"/>
      <c r="H378" s="32"/>
      <c r="I378" s="32"/>
      <c r="J378" s="32"/>
      <c r="K378" s="32"/>
      <c r="L378" s="32"/>
      <c r="M378" s="32"/>
      <c r="N378" s="32"/>
      <c r="O378" s="32"/>
      <c r="P378" s="32"/>
      <c r="Q378" s="32"/>
      <c r="R378" s="32"/>
      <c r="S378" s="32"/>
      <c r="T378" s="32"/>
      <c r="U378" s="32"/>
      <c r="V378" s="32"/>
      <c r="W378" s="32"/>
      <c r="X378" s="32"/>
      <c r="Y378" s="32"/>
      <c r="Z378" s="266"/>
    </row>
    <row r="379" spans="3:26" ht="16.5" customHeight="1">
      <c r="C379" s="32"/>
      <c r="D379" s="1288"/>
      <c r="E379" s="947"/>
      <c r="F379" s="947"/>
      <c r="G379" s="834" t="s">
        <v>1812</v>
      </c>
      <c r="H379" s="834"/>
      <c r="I379" s="834"/>
      <c r="J379" s="844" t="s">
        <v>658</v>
      </c>
      <c r="K379" s="844"/>
      <c r="L379" s="844"/>
      <c r="M379" s="431"/>
      <c r="N379" s="32"/>
      <c r="O379" s="32"/>
      <c r="P379" s="32"/>
      <c r="Q379" s="32"/>
      <c r="R379" s="32"/>
      <c r="S379" s="32"/>
      <c r="T379" s="32"/>
      <c r="U379" s="32"/>
      <c r="V379" s="32"/>
      <c r="W379" s="32"/>
      <c r="X379" s="32"/>
      <c r="Y379" s="32"/>
      <c r="Z379" s="266"/>
    </row>
    <row r="380" spans="3:26" ht="18.649999999999999" customHeight="1">
      <c r="C380" s="32"/>
      <c r="D380" s="812" t="s">
        <v>1500</v>
      </c>
      <c r="E380" s="1289"/>
      <c r="F380" s="1289"/>
      <c r="G380" s="1750" t="s">
        <v>583</v>
      </c>
      <c r="H380" s="1751"/>
      <c r="I380" s="2309"/>
      <c r="J380" s="1750" t="s">
        <v>776</v>
      </c>
      <c r="K380" s="1751"/>
      <c r="L380" s="2309"/>
      <c r="M380" s="431"/>
      <c r="N380" s="32"/>
      <c r="O380" s="32"/>
      <c r="P380" s="32"/>
      <c r="Q380" s="32"/>
      <c r="R380" s="32"/>
      <c r="S380" s="32"/>
      <c r="T380" s="32"/>
      <c r="U380" s="32"/>
      <c r="V380" s="32"/>
      <c r="W380" s="32"/>
      <c r="X380" s="32"/>
      <c r="Y380" s="32"/>
      <c r="Z380" s="266" t="s">
        <v>1814</v>
      </c>
    </row>
    <row r="381" spans="3:26" ht="16.5" customHeight="1">
      <c r="C381" s="32"/>
      <c r="D381" s="32"/>
      <c r="E381" s="83" t="s">
        <v>1813</v>
      </c>
      <c r="F381" s="32"/>
      <c r="G381" s="32"/>
      <c r="H381" s="32"/>
      <c r="I381" s="32"/>
      <c r="J381" s="32"/>
      <c r="K381" s="32"/>
      <c r="L381" s="32"/>
      <c r="M381" s="32"/>
      <c r="N381" s="32"/>
      <c r="O381" s="32"/>
      <c r="P381" s="32"/>
      <c r="Q381" s="32"/>
      <c r="R381" s="32"/>
      <c r="S381" s="32"/>
      <c r="T381" s="32"/>
      <c r="U381" s="32"/>
      <c r="V381" s="32"/>
      <c r="W381" s="32"/>
      <c r="X381" s="32"/>
      <c r="Y381" s="32"/>
      <c r="Z381" s="266"/>
    </row>
    <row r="382" spans="3:26" ht="16.5" customHeight="1">
      <c r="C382" s="32"/>
      <c r="D382" s="32"/>
      <c r="E382" s="960" t="s">
        <v>1867</v>
      </c>
      <c r="F382" s="960"/>
      <c r="G382" s="960"/>
      <c r="H382" s="960"/>
      <c r="I382" s="960"/>
      <c r="J382" s="960"/>
      <c r="K382" s="960"/>
      <c r="L382" s="960"/>
      <c r="M382" s="960"/>
      <c r="N382" s="960"/>
      <c r="O382" s="960"/>
      <c r="P382" s="960"/>
      <c r="Q382" s="960"/>
      <c r="R382" s="960"/>
      <c r="S382" s="960"/>
      <c r="T382" s="960"/>
      <c r="U382" s="960"/>
      <c r="V382" s="960"/>
      <c r="W382" s="960"/>
      <c r="X382" s="960"/>
      <c r="Y382" s="960"/>
      <c r="Z382" s="266"/>
    </row>
    <row r="383" spans="3:26" ht="8.15" customHeight="1">
      <c r="C383" s="32"/>
      <c r="D383" s="32"/>
      <c r="E383" s="32"/>
      <c r="F383" s="32"/>
      <c r="G383" s="32"/>
      <c r="H383" s="32"/>
      <c r="I383" s="32"/>
      <c r="J383" s="32"/>
      <c r="K383" s="32"/>
      <c r="L383" s="32"/>
      <c r="M383" s="32"/>
      <c r="N383" s="32"/>
      <c r="O383" s="32"/>
      <c r="P383" s="32"/>
      <c r="Q383" s="32"/>
      <c r="R383" s="32"/>
      <c r="S383" s="32"/>
      <c r="T383" s="32"/>
      <c r="U383" s="32"/>
      <c r="V383" s="32"/>
      <c r="W383" s="32"/>
      <c r="X383" s="32"/>
      <c r="Y383" s="32"/>
      <c r="Z383" s="266"/>
    </row>
    <row r="384" spans="3:26" ht="16.5" customHeight="1">
      <c r="C384" s="32"/>
      <c r="D384" s="32" t="s">
        <v>682</v>
      </c>
      <c r="E384" s="32"/>
      <c r="F384" s="32"/>
      <c r="G384" s="32"/>
      <c r="H384" s="32"/>
      <c r="I384" s="32"/>
      <c r="J384" s="32"/>
      <c r="K384" s="32"/>
      <c r="L384" s="32"/>
      <c r="M384" s="32"/>
      <c r="N384" s="32"/>
      <c r="O384" s="32"/>
      <c r="P384" s="32"/>
      <c r="Q384" s="32"/>
      <c r="R384" s="32"/>
      <c r="S384" s="32"/>
      <c r="T384" s="32"/>
      <c r="U384" s="32"/>
      <c r="V384" s="32"/>
      <c r="W384" s="32"/>
      <c r="X384" s="32"/>
      <c r="Y384" s="32"/>
      <c r="Z384" s="266"/>
    </row>
    <row r="385" spans="3:26" ht="16.5" customHeight="1">
      <c r="C385" s="32"/>
      <c r="D385" s="947"/>
      <c r="E385" s="947"/>
      <c r="F385" s="947"/>
      <c r="G385" s="833" t="s">
        <v>114</v>
      </c>
      <c r="H385" s="833"/>
      <c r="I385" s="833"/>
      <c r="J385" s="844" t="s">
        <v>119</v>
      </c>
      <c r="K385" s="844"/>
      <c r="L385" s="844"/>
      <c r="M385" s="844"/>
      <c r="N385" s="844"/>
      <c r="O385" s="844"/>
      <c r="P385" s="844"/>
      <c r="Q385" s="844"/>
      <c r="R385" s="844"/>
      <c r="S385" s="844"/>
      <c r="T385" s="844"/>
      <c r="U385" s="844"/>
      <c r="V385" s="32"/>
      <c r="W385" s="32"/>
      <c r="X385" s="32"/>
      <c r="Y385" s="32"/>
      <c r="Z385" s="266"/>
    </row>
    <row r="386" spans="3:26" ht="16.5" customHeight="1">
      <c r="C386" s="32"/>
      <c r="D386" s="947"/>
      <c r="E386" s="947"/>
      <c r="F386" s="947"/>
      <c r="G386" s="1286" t="s">
        <v>115</v>
      </c>
      <c r="H386" s="1286"/>
      <c r="I386" s="1287"/>
      <c r="J386" s="833" t="s">
        <v>116</v>
      </c>
      <c r="K386" s="833"/>
      <c r="L386" s="833"/>
      <c r="M386" s="844"/>
      <c r="N386" s="844" t="s">
        <v>117</v>
      </c>
      <c r="O386" s="844"/>
      <c r="P386" s="844"/>
      <c r="Q386" s="844"/>
      <c r="R386" s="833" t="s">
        <v>118</v>
      </c>
      <c r="S386" s="833"/>
      <c r="T386" s="833"/>
      <c r="U386" s="844"/>
      <c r="V386" s="32"/>
      <c r="W386" s="32"/>
      <c r="X386" s="32"/>
      <c r="Y386" s="32"/>
      <c r="Z386" s="266"/>
    </row>
    <row r="387" spans="3:26" ht="18" customHeight="1">
      <c r="C387" s="32"/>
      <c r="D387" s="787" t="s">
        <v>112</v>
      </c>
      <c r="E387" s="787"/>
      <c r="F387" s="818"/>
      <c r="G387" s="2354">
        <v>18</v>
      </c>
      <c r="H387" s="2355"/>
      <c r="I387" s="342" t="s">
        <v>49</v>
      </c>
      <c r="J387" s="2356">
        <v>0</v>
      </c>
      <c r="K387" s="2357"/>
      <c r="L387" s="2358"/>
      <c r="M387" s="343" t="s">
        <v>121</v>
      </c>
      <c r="N387" s="1397"/>
      <c r="O387" s="1397"/>
      <c r="P387" s="1397"/>
      <c r="Q387" s="976"/>
      <c r="R387" s="2356">
        <v>36000</v>
      </c>
      <c r="S387" s="2357"/>
      <c r="T387" s="2358"/>
      <c r="U387" s="343" t="s">
        <v>121</v>
      </c>
      <c r="V387" s="32"/>
      <c r="W387" s="32"/>
      <c r="X387" s="32"/>
      <c r="Y387" s="32"/>
      <c r="Z387" s="266"/>
    </row>
    <row r="388" spans="3:26" ht="18" customHeight="1">
      <c r="C388" s="32"/>
      <c r="D388" s="787" t="s">
        <v>113</v>
      </c>
      <c r="E388" s="787"/>
      <c r="F388" s="818"/>
      <c r="G388" s="2354">
        <v>21</v>
      </c>
      <c r="H388" s="2355"/>
      <c r="I388" s="343" t="s">
        <v>49</v>
      </c>
      <c r="J388" s="975"/>
      <c r="K388" s="975"/>
      <c r="L388" s="975"/>
      <c r="M388" s="976"/>
      <c r="N388" s="2356">
        <v>0</v>
      </c>
      <c r="O388" s="2357"/>
      <c r="P388" s="2358"/>
      <c r="Q388" s="343" t="s">
        <v>121</v>
      </c>
      <c r="R388" s="2356">
        <v>42000</v>
      </c>
      <c r="S388" s="2357"/>
      <c r="T388" s="2358"/>
      <c r="U388" s="343" t="s">
        <v>121</v>
      </c>
      <c r="V388" s="32"/>
      <c r="W388" s="32"/>
      <c r="X388" s="32"/>
      <c r="Y388" s="32"/>
      <c r="Z388" s="266"/>
    </row>
    <row r="389" spans="3:26" ht="16.5" customHeight="1">
      <c r="C389" s="32"/>
      <c r="D389" s="32"/>
      <c r="E389" s="83" t="s">
        <v>683</v>
      </c>
      <c r="F389" s="32"/>
      <c r="G389" s="32"/>
      <c r="H389" s="32"/>
      <c r="I389" s="32"/>
      <c r="J389" s="32"/>
      <c r="K389" s="32"/>
      <c r="L389" s="32"/>
      <c r="M389" s="32"/>
      <c r="N389" s="32"/>
      <c r="O389" s="32"/>
      <c r="P389" s="32"/>
      <c r="Q389" s="32"/>
      <c r="R389" s="32"/>
      <c r="S389" s="32"/>
      <c r="T389" s="32"/>
      <c r="U389" s="32"/>
      <c r="V389" s="32"/>
      <c r="W389" s="32"/>
      <c r="X389" s="32"/>
      <c r="Y389" s="32"/>
      <c r="Z389" s="266"/>
    </row>
    <row r="390" spans="3:26" ht="16.5" customHeight="1">
      <c r="C390" s="32"/>
      <c r="D390" s="32"/>
      <c r="E390" s="83" t="s">
        <v>1714</v>
      </c>
      <c r="F390" s="32"/>
      <c r="G390" s="32"/>
      <c r="H390" s="32"/>
      <c r="I390" s="32"/>
      <c r="J390" s="32"/>
      <c r="K390" s="32"/>
      <c r="L390" s="32"/>
      <c r="M390" s="32"/>
      <c r="N390" s="32"/>
      <c r="O390" s="32"/>
      <c r="P390" s="32"/>
      <c r="Q390" s="32"/>
      <c r="R390" s="32"/>
      <c r="S390" s="32"/>
      <c r="T390" s="32"/>
      <c r="U390" s="32"/>
      <c r="V390" s="32"/>
      <c r="W390" s="32"/>
      <c r="X390" s="32"/>
      <c r="Y390" s="32"/>
      <c r="Z390" s="266"/>
    </row>
    <row r="391" spans="3:26" ht="9.65" customHeight="1">
      <c r="C391" s="32"/>
      <c r="D391" s="32"/>
      <c r="E391" s="32"/>
      <c r="F391" s="32"/>
      <c r="G391" s="32"/>
      <c r="H391" s="32"/>
      <c r="I391" s="32"/>
      <c r="J391" s="32"/>
      <c r="K391" s="32"/>
      <c r="L391" s="32"/>
      <c r="M391" s="32"/>
      <c r="N391" s="32"/>
      <c r="O391" s="32"/>
      <c r="P391" s="32"/>
      <c r="Q391" s="32"/>
      <c r="R391" s="32"/>
      <c r="S391" s="32"/>
      <c r="T391" s="32"/>
      <c r="U391" s="32"/>
      <c r="V391" s="32"/>
      <c r="W391" s="32"/>
      <c r="X391" s="32"/>
      <c r="Y391" s="32"/>
      <c r="Z391" s="266"/>
    </row>
    <row r="392" spans="3:26" ht="16.5" customHeight="1">
      <c r="C392" s="31" t="s">
        <v>233</v>
      </c>
      <c r="D392" s="32"/>
      <c r="E392" s="32"/>
      <c r="F392" s="32"/>
      <c r="G392" s="32"/>
      <c r="H392" s="32"/>
      <c r="I392" s="32"/>
      <c r="J392" s="32"/>
      <c r="K392" s="32"/>
      <c r="L392" s="32"/>
      <c r="M392" s="32"/>
      <c r="N392" s="32"/>
      <c r="O392" s="32"/>
      <c r="P392" s="32"/>
      <c r="Q392" s="32"/>
      <c r="R392" s="32"/>
      <c r="S392" s="32"/>
      <c r="T392" s="32"/>
      <c r="U392" s="32"/>
      <c r="V392" s="32"/>
      <c r="W392" s="32"/>
      <c r="X392" s="32"/>
      <c r="Y392" s="32"/>
      <c r="Z392" s="266"/>
    </row>
    <row r="393" spans="3:26" ht="32.5" customHeight="1">
      <c r="C393" s="32"/>
      <c r="D393" s="947"/>
      <c r="E393" s="947"/>
      <c r="F393" s="947"/>
      <c r="G393" s="947"/>
      <c r="H393" s="921" t="s">
        <v>123</v>
      </c>
      <c r="I393" s="833"/>
      <c r="J393" s="921" t="s">
        <v>1715</v>
      </c>
      <c r="K393" s="921"/>
      <c r="L393" s="921"/>
      <c r="M393" s="921" t="s">
        <v>124</v>
      </c>
      <c r="N393" s="833"/>
      <c r="O393" s="921" t="s">
        <v>125</v>
      </c>
      <c r="P393" s="833"/>
      <c r="Q393" s="32"/>
      <c r="R393" s="32"/>
      <c r="S393" s="32"/>
      <c r="T393" s="32"/>
      <c r="U393" s="32"/>
      <c r="V393" s="32"/>
      <c r="W393" s="32"/>
      <c r="X393" s="32"/>
      <c r="Y393" s="32"/>
      <c r="Z393" s="266"/>
    </row>
    <row r="394" spans="3:26" ht="18" customHeight="1">
      <c r="C394" s="32"/>
      <c r="D394" s="401" t="s">
        <v>122</v>
      </c>
      <c r="E394" s="401"/>
      <c r="F394" s="401"/>
      <c r="G394" s="303"/>
      <c r="H394" s="2136" t="s">
        <v>591</v>
      </c>
      <c r="I394" s="2136"/>
      <c r="J394" s="2137" t="s">
        <v>701</v>
      </c>
      <c r="K394" s="2137"/>
      <c r="L394" s="2137"/>
      <c r="M394" s="2136" t="s">
        <v>591</v>
      </c>
      <c r="N394" s="2136"/>
      <c r="O394" s="2136" t="s">
        <v>633</v>
      </c>
      <c r="P394" s="2136"/>
      <c r="Q394" s="32"/>
      <c r="R394" s="32"/>
      <c r="S394" s="32"/>
      <c r="T394" s="32"/>
      <c r="U394" s="32"/>
      <c r="V394" s="32"/>
      <c r="W394" s="32"/>
      <c r="X394" s="32"/>
      <c r="Y394" s="32"/>
      <c r="Z394" s="266" t="s">
        <v>1679</v>
      </c>
    </row>
    <row r="395" spans="3:26" ht="16.5" customHeight="1">
      <c r="C395" s="32"/>
      <c r="D395" s="32"/>
      <c r="E395" s="83" t="s">
        <v>684</v>
      </c>
      <c r="F395" s="32"/>
      <c r="G395" s="32"/>
      <c r="H395" s="32"/>
      <c r="I395" s="32"/>
      <c r="J395" s="32"/>
      <c r="K395" s="32"/>
      <c r="L395" s="32"/>
      <c r="M395" s="32"/>
      <c r="N395" s="32"/>
      <c r="O395" s="32"/>
      <c r="P395" s="32"/>
      <c r="Q395" s="32"/>
      <c r="R395" s="32"/>
      <c r="S395" s="32"/>
      <c r="T395" s="32"/>
      <c r="U395" s="32"/>
      <c r="V395" s="32"/>
      <c r="W395" s="32"/>
      <c r="X395" s="32"/>
      <c r="Y395" s="32"/>
      <c r="Z395" s="266"/>
    </row>
    <row r="396" spans="3:26" ht="9.65" customHeight="1">
      <c r="C396" s="32"/>
      <c r="D396" s="32"/>
      <c r="E396" s="32"/>
      <c r="F396" s="32"/>
      <c r="G396" s="32"/>
      <c r="H396" s="32"/>
      <c r="I396" s="32"/>
      <c r="J396" s="32"/>
      <c r="K396" s="32"/>
      <c r="L396" s="32"/>
      <c r="M396" s="32"/>
      <c r="N396" s="32"/>
      <c r="O396" s="32"/>
      <c r="P396" s="32"/>
      <c r="Q396" s="32"/>
      <c r="R396" s="32"/>
      <c r="S396" s="432"/>
      <c r="T396" s="32"/>
      <c r="U396" s="32"/>
      <c r="V396" s="32"/>
      <c r="W396" s="32"/>
      <c r="X396" s="32"/>
      <c r="Y396" s="32"/>
      <c r="Z396" s="266"/>
    </row>
    <row r="397" spans="3:26" ht="15.65" customHeight="1">
      <c r="P397" s="1599" t="s">
        <v>32</v>
      </c>
      <c r="Q397" s="1599"/>
      <c r="R397" s="1599"/>
      <c r="S397" s="1600" t="str">
        <f>$Q$10</f>
        <v>学校法人○△学園</v>
      </c>
      <c r="T397" s="1600"/>
      <c r="U397" s="1600"/>
      <c r="V397" s="1600"/>
      <c r="W397" s="1600"/>
      <c r="X397" s="1600"/>
      <c r="Z397" s="266"/>
    </row>
    <row r="398" spans="3:26" ht="16.5" customHeight="1">
      <c r="C398" s="7" t="s">
        <v>699</v>
      </c>
      <c r="Z398" s="266"/>
    </row>
    <row r="399" spans="3:26" ht="16.5" customHeight="1">
      <c r="D399" s="421" t="s">
        <v>126</v>
      </c>
      <c r="E399" s="367"/>
      <c r="F399" s="367"/>
      <c r="G399" s="367"/>
      <c r="H399" s="368"/>
      <c r="I399" s="368"/>
      <c r="J399" s="368"/>
      <c r="K399" s="368"/>
      <c r="L399" s="433"/>
      <c r="M399" s="1759" t="s">
        <v>760</v>
      </c>
      <c r="N399" s="1679"/>
      <c r="O399" s="1607"/>
      <c r="P399" s="1607"/>
      <c r="Q399" s="1738"/>
      <c r="R399" s="1739"/>
      <c r="S399" s="313"/>
      <c r="Z399" s="266" t="s">
        <v>1618</v>
      </c>
    </row>
    <row r="400" spans="3:26" ht="30" customHeight="1">
      <c r="D400" s="1714" t="s">
        <v>770</v>
      </c>
      <c r="E400" s="1738"/>
      <c r="F400" s="1738"/>
      <c r="G400" s="1738"/>
      <c r="H400" s="1738"/>
      <c r="I400" s="421" t="s">
        <v>700</v>
      </c>
      <c r="J400" s="367"/>
      <c r="K400" s="367"/>
      <c r="L400" s="434"/>
      <c r="M400" s="2163" t="s">
        <v>1070</v>
      </c>
      <c r="N400" s="2164"/>
      <c r="O400" s="2165"/>
      <c r="P400" s="2165"/>
      <c r="Q400" s="2165"/>
      <c r="R400" s="2165"/>
      <c r="S400" s="2166"/>
      <c r="T400" s="2166"/>
      <c r="U400" s="2166"/>
      <c r="V400" s="2166"/>
      <c r="W400" s="2166"/>
      <c r="X400" s="2167"/>
      <c r="Z400" s="266"/>
    </row>
    <row r="401" spans="3:26" ht="16.5" customHeight="1">
      <c r="D401" s="1819"/>
      <c r="E401" s="1813"/>
      <c r="F401" s="1813"/>
      <c r="G401" s="1813"/>
      <c r="H401" s="1813"/>
      <c r="I401" s="421" t="s">
        <v>234</v>
      </c>
      <c r="J401" s="367"/>
      <c r="K401" s="367"/>
      <c r="L401" s="435"/>
      <c r="M401" s="1690" t="s">
        <v>1071</v>
      </c>
      <c r="N401" s="1691"/>
      <c r="O401" s="1614"/>
      <c r="P401" s="1614"/>
      <c r="Q401" s="1614"/>
      <c r="R401" s="1615"/>
      <c r="S401" s="436"/>
      <c r="T401" s="436"/>
      <c r="U401" s="436"/>
      <c r="V401" s="436"/>
      <c r="W401" s="437"/>
      <c r="X401" s="437"/>
      <c r="Z401" s="266" t="s">
        <v>1619</v>
      </c>
    </row>
    <row r="402" spans="3:26" ht="30" customHeight="1">
      <c r="D402" s="1725"/>
      <c r="E402" s="1655"/>
      <c r="F402" s="1655"/>
      <c r="G402" s="1655"/>
      <c r="H402" s="1655"/>
      <c r="I402" s="2168" t="s">
        <v>1072</v>
      </c>
      <c r="J402" s="2169"/>
      <c r="K402" s="2169"/>
      <c r="L402" s="2170"/>
      <c r="M402" s="2171" t="s">
        <v>1073</v>
      </c>
      <c r="N402" s="2172"/>
      <c r="O402" s="2172"/>
      <c r="P402" s="2172"/>
      <c r="Q402" s="2172"/>
      <c r="R402" s="2172"/>
      <c r="S402" s="2172"/>
      <c r="T402" s="2172"/>
      <c r="U402" s="2172"/>
      <c r="V402" s="2172"/>
      <c r="W402" s="2152"/>
      <c r="X402" s="2173"/>
      <c r="Z402" s="266"/>
    </row>
    <row r="403" spans="3:26" ht="16.5" customHeight="1">
      <c r="E403" s="285" t="s">
        <v>791</v>
      </c>
      <c r="Z403" s="266"/>
    </row>
    <row r="404" spans="3:26" ht="9.65" customHeight="1">
      <c r="Z404" s="266"/>
    </row>
    <row r="405" spans="3:26" ht="16.5" customHeight="1">
      <c r="C405" s="7" t="s">
        <v>127</v>
      </c>
      <c r="Z405" s="266"/>
    </row>
    <row r="406" spans="3:26" ht="16.5" customHeight="1">
      <c r="D406" s="32" t="s">
        <v>620</v>
      </c>
      <c r="E406" s="438" t="s">
        <v>687</v>
      </c>
      <c r="F406" s="439"/>
      <c r="G406" s="439"/>
      <c r="H406" s="439"/>
      <c r="I406" s="440"/>
      <c r="J406" s="40" t="s">
        <v>525</v>
      </c>
      <c r="K406" s="2142" t="s">
        <v>686</v>
      </c>
      <c r="L406" s="2143"/>
      <c r="Z406" s="266"/>
    </row>
    <row r="407" spans="3:26" ht="14.15" customHeight="1">
      <c r="Z407" s="266"/>
    </row>
    <row r="408" spans="3:26" ht="16.5" customHeight="1">
      <c r="D408" s="32" t="s">
        <v>621</v>
      </c>
      <c r="E408" s="438" t="s">
        <v>688</v>
      </c>
      <c r="F408" s="439"/>
      <c r="G408" s="439"/>
      <c r="H408" s="439"/>
      <c r="I408" s="440"/>
      <c r="O408" s="1898" t="s">
        <v>685</v>
      </c>
      <c r="P408" s="1672"/>
      <c r="Q408" s="1672"/>
      <c r="R408" s="1672"/>
      <c r="S408" s="1672"/>
      <c r="T408" s="1672"/>
      <c r="U408" s="1842"/>
      <c r="Z408" s="266"/>
    </row>
    <row r="409" spans="3:26" ht="4.5" customHeight="1">
      <c r="O409" s="2151"/>
      <c r="P409" s="2152"/>
      <c r="Q409" s="2152"/>
      <c r="R409" s="2152"/>
      <c r="S409" s="2152"/>
      <c r="T409" s="2152"/>
      <c r="U409" s="2153"/>
      <c r="Z409" s="266"/>
    </row>
    <row r="410" spans="3:26" ht="32.5" customHeight="1">
      <c r="D410" s="1702" t="s">
        <v>136</v>
      </c>
      <c r="E410" s="1604"/>
      <c r="F410" s="1604"/>
      <c r="G410" s="1604"/>
      <c r="H410" s="1604"/>
      <c r="I410" s="1611"/>
      <c r="J410" s="1822">
        <v>12345678</v>
      </c>
      <c r="K410" s="1823"/>
      <c r="L410" s="1823"/>
      <c r="M410" s="1824"/>
      <c r="N410" s="289" t="s">
        <v>121</v>
      </c>
      <c r="O410" s="2154"/>
      <c r="P410" s="2155"/>
      <c r="Q410" s="2155"/>
      <c r="R410" s="2155"/>
      <c r="S410" s="2155"/>
      <c r="T410" s="2155"/>
      <c r="U410" s="2156"/>
      <c r="Z410" s="266"/>
    </row>
    <row r="411" spans="3:26" ht="32.5" customHeight="1">
      <c r="D411" s="1702" t="s">
        <v>137</v>
      </c>
      <c r="E411" s="1604"/>
      <c r="F411" s="1604"/>
      <c r="G411" s="1604"/>
      <c r="H411" s="1604"/>
      <c r="I411" s="1611"/>
      <c r="J411" s="1822">
        <v>12345678</v>
      </c>
      <c r="K411" s="1823"/>
      <c r="L411" s="1823"/>
      <c r="M411" s="1824"/>
      <c r="N411" s="289" t="s">
        <v>121</v>
      </c>
      <c r="O411" s="2157"/>
      <c r="P411" s="2158"/>
      <c r="Q411" s="2158"/>
      <c r="R411" s="2158"/>
      <c r="S411" s="2158"/>
      <c r="T411" s="2158"/>
      <c r="U411" s="2159"/>
      <c r="Z411" s="266"/>
    </row>
    <row r="412" spans="3:26" ht="32.5" customHeight="1">
      <c r="D412" s="1702" t="s">
        <v>783</v>
      </c>
      <c r="E412" s="1604"/>
      <c r="F412" s="1604"/>
      <c r="G412" s="1604"/>
      <c r="H412" s="1604"/>
      <c r="I412" s="1611"/>
      <c r="J412" s="1822">
        <v>12345678</v>
      </c>
      <c r="K412" s="1823"/>
      <c r="L412" s="1823"/>
      <c r="M412" s="1824"/>
      <c r="N412" s="289" t="s">
        <v>121</v>
      </c>
      <c r="O412" s="2160"/>
      <c r="P412" s="2161"/>
      <c r="Q412" s="2161"/>
      <c r="R412" s="2161"/>
      <c r="S412" s="2161"/>
      <c r="T412" s="2161"/>
      <c r="U412" s="2162"/>
      <c r="Z412" s="266"/>
    </row>
    <row r="413" spans="3:26" ht="16.5" customHeight="1">
      <c r="E413" s="285" t="s">
        <v>139</v>
      </c>
      <c r="Z413" s="266"/>
    </row>
    <row r="414" spans="3:26" ht="9.65" customHeight="1">
      <c r="Z414" s="266"/>
    </row>
    <row r="415" spans="3:26" ht="16.5" customHeight="1">
      <c r="C415" s="7" t="s">
        <v>793</v>
      </c>
      <c r="Z415" s="266"/>
    </row>
    <row r="416" spans="3:26" ht="16.5" customHeight="1">
      <c r="D416" s="421" t="s">
        <v>689</v>
      </c>
      <c r="E416" s="367"/>
      <c r="F416" s="367"/>
      <c r="G416" s="367"/>
      <c r="H416" s="33"/>
      <c r="I416" s="1768" t="s">
        <v>1716</v>
      </c>
      <c r="J416" s="2049"/>
      <c r="K416" s="2049"/>
      <c r="L416" s="2049"/>
      <c r="M416" s="2049"/>
      <c r="N416" s="2049"/>
      <c r="O416" s="2049"/>
      <c r="P416" s="2049"/>
      <c r="Q416" s="1599"/>
      <c r="R416" s="1599"/>
      <c r="S416" s="1599"/>
      <c r="Z416" s="266" t="s">
        <v>1620</v>
      </c>
    </row>
    <row r="417" spans="3:26" ht="4" customHeight="1">
      <c r="Z417" s="266"/>
    </row>
    <row r="418" spans="3:26" ht="15.65" customHeight="1">
      <c r="I418" s="2142" t="s">
        <v>691</v>
      </c>
      <c r="J418" s="2143"/>
      <c r="K418" s="83" t="s">
        <v>1802</v>
      </c>
      <c r="Z418" s="266"/>
    </row>
    <row r="419" spans="3:26" ht="16.5" customHeight="1">
      <c r="E419" s="285" t="s">
        <v>140</v>
      </c>
      <c r="Z419" s="266"/>
    </row>
    <row r="420" spans="3:26" ht="9.65" customHeight="1">
      <c r="Z420" s="266"/>
    </row>
    <row r="421" spans="3:26" ht="16.5" customHeight="1">
      <c r="C421" s="7" t="s">
        <v>692</v>
      </c>
      <c r="Z421" s="266"/>
    </row>
    <row r="422" spans="3:26" ht="16.5" customHeight="1">
      <c r="D422" s="2371" t="s">
        <v>146</v>
      </c>
      <c r="E422" s="2371"/>
      <c r="F422" s="2371"/>
      <c r="G422" s="2371"/>
      <c r="H422" s="2371"/>
      <c r="I422" s="2371"/>
      <c r="J422" s="2371"/>
      <c r="K422" s="2371"/>
      <c r="L422" s="2371"/>
      <c r="M422" s="2371"/>
      <c r="N422" s="2371"/>
      <c r="O422" s="2371"/>
      <c r="P422" s="2372" t="s">
        <v>693</v>
      </c>
      <c r="Q422" s="2372"/>
      <c r="R422" s="2372"/>
      <c r="Z422" s="266" t="s">
        <v>1621</v>
      </c>
    </row>
    <row r="423" spans="3:26" ht="16.5" customHeight="1">
      <c r="D423" s="2371" t="s">
        <v>1862</v>
      </c>
      <c r="E423" s="2371"/>
      <c r="F423" s="2371"/>
      <c r="G423" s="2371"/>
      <c r="H423" s="2371"/>
      <c r="I423" s="2371"/>
      <c r="J423" s="2371"/>
      <c r="K423" s="2371"/>
      <c r="L423" s="2371"/>
      <c r="M423" s="2371"/>
      <c r="N423" s="2371"/>
      <c r="O423" s="2371"/>
      <c r="P423" s="2372" t="s">
        <v>777</v>
      </c>
      <c r="Q423" s="2372"/>
      <c r="R423" s="2372"/>
      <c r="Z423" s="266" t="s">
        <v>1622</v>
      </c>
    </row>
    <row r="424" spans="3:26" ht="16.5" customHeight="1">
      <c r="E424" t="s">
        <v>147</v>
      </c>
      <c r="Z424" s="266"/>
    </row>
    <row r="425" spans="3:26" ht="9.65" customHeight="1">
      <c r="Z425" s="266"/>
    </row>
    <row r="426" spans="3:26" ht="16.5" customHeight="1">
      <c r="C426" s="7" t="s">
        <v>794</v>
      </c>
      <c r="Z426" s="266"/>
    </row>
    <row r="427" spans="3:26" ht="16.5" customHeight="1">
      <c r="D427" s="311" t="s">
        <v>157</v>
      </c>
      <c r="Z427" s="266"/>
    </row>
    <row r="428" spans="3:26" ht="16.5" customHeight="1">
      <c r="D428" s="421" t="s">
        <v>236</v>
      </c>
      <c r="E428" s="367"/>
      <c r="F428" s="33"/>
      <c r="G428" s="1759" t="s">
        <v>679</v>
      </c>
      <c r="H428" s="1679"/>
      <c r="I428" s="1607"/>
      <c r="J428" s="1607"/>
      <c r="K428" s="1607"/>
      <c r="L428" s="1608"/>
      <c r="Z428" s="266" t="s">
        <v>1616</v>
      </c>
    </row>
    <row r="429" spans="3:26" ht="3" customHeight="1">
      <c r="Z429" s="266"/>
    </row>
    <row r="430" spans="3:26" ht="32.5" customHeight="1">
      <c r="D430" s="1841" t="s">
        <v>1591</v>
      </c>
      <c r="E430" s="2144"/>
      <c r="F430" s="2144"/>
      <c r="G430" s="2145"/>
      <c r="H430" s="2146" t="s">
        <v>148</v>
      </c>
      <c r="I430" s="2147"/>
      <c r="J430" s="2147"/>
      <c r="K430" s="2148"/>
      <c r="L430" s="2149" t="s">
        <v>149</v>
      </c>
      <c r="M430" s="2150"/>
      <c r="N430" s="2149" t="s">
        <v>150</v>
      </c>
      <c r="O430" s="2150"/>
      <c r="P430" s="2146" t="s">
        <v>151</v>
      </c>
      <c r="Q430" s="2147"/>
      <c r="R430" s="2147"/>
      <c r="S430" s="2147"/>
      <c r="T430" s="2147"/>
      <c r="U430" s="2147"/>
      <c r="V430" s="2148"/>
      <c r="Z430" s="266"/>
    </row>
    <row r="431" spans="3:26" ht="16.5" customHeight="1">
      <c r="D431" s="441" t="s">
        <v>1590</v>
      </c>
      <c r="E431" s="442">
        <v>6</v>
      </c>
      <c r="F431" s="442">
        <v>5</v>
      </c>
      <c r="G431" s="443">
        <v>15</v>
      </c>
      <c r="H431" s="2098" t="s">
        <v>1717</v>
      </c>
      <c r="I431" s="2138"/>
      <c r="J431" s="2138"/>
      <c r="K431" s="2139"/>
      <c r="L431" s="1640" t="s">
        <v>591</v>
      </c>
      <c r="M431" s="1642"/>
      <c r="N431" s="1640" t="s">
        <v>591</v>
      </c>
      <c r="O431" s="1642"/>
      <c r="P431" s="2133" t="s">
        <v>1555</v>
      </c>
      <c r="Q431" s="2134"/>
      <c r="R431" s="2134"/>
      <c r="S431" s="2134"/>
      <c r="T431" s="2134"/>
      <c r="U431" s="2134"/>
      <c r="V431" s="2135"/>
      <c r="Z431" s="266" t="s">
        <v>1681</v>
      </c>
    </row>
    <row r="432" spans="3:26" ht="16.5" customHeight="1">
      <c r="D432" s="441"/>
      <c r="E432" s="442"/>
      <c r="F432" s="442"/>
      <c r="G432" s="443"/>
      <c r="H432" s="2098"/>
      <c r="I432" s="2138"/>
      <c r="J432" s="2138"/>
      <c r="K432" s="2139"/>
      <c r="L432" s="1640"/>
      <c r="M432" s="1642"/>
      <c r="N432" s="1640"/>
      <c r="O432" s="1642"/>
      <c r="P432" s="2133"/>
      <c r="Q432" s="2134"/>
      <c r="R432" s="2134"/>
      <c r="S432" s="2134"/>
      <c r="T432" s="2134"/>
      <c r="U432" s="2134"/>
      <c r="V432" s="2135"/>
      <c r="Z432" s="266" t="s">
        <v>1681</v>
      </c>
    </row>
    <row r="433" spans="3:26" ht="16.5" customHeight="1">
      <c r="D433" s="441"/>
      <c r="E433" s="442"/>
      <c r="F433" s="442"/>
      <c r="G433" s="443"/>
      <c r="H433" s="2098"/>
      <c r="I433" s="2138"/>
      <c r="J433" s="2138"/>
      <c r="K433" s="2139"/>
      <c r="L433" s="1640"/>
      <c r="M433" s="1642"/>
      <c r="N433" s="1640"/>
      <c r="O433" s="1642"/>
      <c r="P433" s="2133"/>
      <c r="Q433" s="2134"/>
      <c r="R433" s="2134"/>
      <c r="S433" s="2134"/>
      <c r="T433" s="2134"/>
      <c r="U433" s="2134"/>
      <c r="V433" s="2135"/>
      <c r="Z433" s="266" t="s">
        <v>1681</v>
      </c>
    </row>
    <row r="434" spans="3:26" ht="16.5" customHeight="1">
      <c r="D434" s="441"/>
      <c r="E434" s="442"/>
      <c r="F434" s="442"/>
      <c r="G434" s="443"/>
      <c r="H434" s="2098"/>
      <c r="I434" s="2138"/>
      <c r="J434" s="2138"/>
      <c r="K434" s="2139"/>
      <c r="L434" s="1640"/>
      <c r="M434" s="1642"/>
      <c r="N434" s="1640"/>
      <c r="O434" s="1642"/>
      <c r="P434" s="2133"/>
      <c r="Q434" s="2134"/>
      <c r="R434" s="2134"/>
      <c r="S434" s="2134"/>
      <c r="T434" s="2134"/>
      <c r="U434" s="2134"/>
      <c r="V434" s="2135"/>
      <c r="Z434" s="266" t="s">
        <v>1681</v>
      </c>
    </row>
    <row r="435" spans="3:26" ht="16.5" customHeight="1">
      <c r="D435" s="441"/>
      <c r="E435" s="442"/>
      <c r="F435" s="442"/>
      <c r="G435" s="443"/>
      <c r="H435" s="2098"/>
      <c r="I435" s="2138"/>
      <c r="J435" s="2138"/>
      <c r="K435" s="2139"/>
      <c r="L435" s="1640"/>
      <c r="M435" s="1642"/>
      <c r="N435" s="1640"/>
      <c r="O435" s="1642"/>
      <c r="P435" s="2133"/>
      <c r="Q435" s="2134"/>
      <c r="R435" s="2134"/>
      <c r="S435" s="2134"/>
      <c r="T435" s="2134"/>
      <c r="U435" s="2134"/>
      <c r="V435" s="2135"/>
      <c r="Z435" s="266" t="s">
        <v>1681</v>
      </c>
    </row>
    <row r="436" spans="3:26" ht="16.5" customHeight="1">
      <c r="E436" s="285" t="s">
        <v>795</v>
      </c>
      <c r="Z436" s="266"/>
    </row>
    <row r="437" spans="3:26" ht="9" customHeight="1">
      <c r="Z437" s="266"/>
    </row>
    <row r="438" spans="3:26" ht="16.5" customHeight="1">
      <c r="C438" s="7" t="s">
        <v>1486</v>
      </c>
      <c r="Z438" s="266"/>
    </row>
    <row r="439" spans="3:26" ht="16.5" customHeight="1">
      <c r="D439" s="421" t="s">
        <v>237</v>
      </c>
      <c r="E439" s="367"/>
      <c r="F439" s="367"/>
      <c r="G439" s="368"/>
      <c r="H439" s="1759" t="s">
        <v>775</v>
      </c>
      <c r="I439" s="1679"/>
      <c r="J439" s="1607"/>
      <c r="K439" s="1607"/>
      <c r="L439" s="1607"/>
      <c r="M439" s="1608"/>
      <c r="Z439" s="266" t="s">
        <v>1616</v>
      </c>
    </row>
    <row r="440" spans="3:26" ht="3.65" customHeight="1">
      <c r="Z440" s="266"/>
    </row>
    <row r="441" spans="3:26" ht="16.5" customHeight="1">
      <c r="D441" s="1951" t="s">
        <v>457</v>
      </c>
      <c r="E441" s="2140"/>
      <c r="F441" s="2140"/>
      <c r="G441" s="2140"/>
      <c r="H441" s="2140"/>
      <c r="I441" s="2140"/>
      <c r="J441" s="2140"/>
      <c r="K441" s="2141"/>
      <c r="L441" s="1714" t="s">
        <v>458</v>
      </c>
      <c r="M441" s="1715"/>
      <c r="N441" s="1715"/>
      <c r="O441" s="1715"/>
      <c r="P441" s="444"/>
      <c r="Z441" s="266"/>
    </row>
    <row r="442" spans="3:26" ht="18.649999999999999" customHeight="1">
      <c r="D442" s="1621"/>
      <c r="E442" s="1621"/>
      <c r="F442" s="1621"/>
      <c r="G442" s="1621"/>
      <c r="H442" s="1621"/>
      <c r="I442" s="1621"/>
      <c r="J442" s="1621"/>
      <c r="K442" s="1621"/>
      <c r="L442" s="1802"/>
      <c r="M442" s="1802"/>
      <c r="N442" s="1802"/>
      <c r="O442" s="1802"/>
      <c r="P442" s="281" t="s">
        <v>121</v>
      </c>
      <c r="Z442" s="266"/>
    </row>
    <row r="443" spans="3:26" ht="18.649999999999999" customHeight="1">
      <c r="D443" s="1621"/>
      <c r="E443" s="1621"/>
      <c r="F443" s="1621"/>
      <c r="G443" s="1621"/>
      <c r="H443" s="1621"/>
      <c r="I443" s="1621"/>
      <c r="J443" s="1621"/>
      <c r="K443" s="1621"/>
      <c r="L443" s="1802"/>
      <c r="M443" s="1802"/>
      <c r="N443" s="1802"/>
      <c r="O443" s="1802"/>
      <c r="P443" s="281" t="s">
        <v>121</v>
      </c>
      <c r="Z443" s="266"/>
    </row>
    <row r="444" spans="3:26" ht="16.5" customHeight="1">
      <c r="E444" s="285" t="s">
        <v>796</v>
      </c>
      <c r="Z444" s="266"/>
    </row>
    <row r="445" spans="3:26" ht="9.65" customHeight="1">
      <c r="Z445" s="266"/>
    </row>
    <row r="446" spans="3:26" ht="16.5" customHeight="1">
      <c r="C446" s="31" t="s">
        <v>235</v>
      </c>
      <c r="Z446" s="266"/>
    </row>
    <row r="447" spans="3:26" ht="16.5" customHeight="1">
      <c r="D447" s="812" t="s">
        <v>1718</v>
      </c>
      <c r="E447" s="812"/>
      <c r="F447" s="812"/>
      <c r="G447" s="812"/>
      <c r="H447" s="812"/>
      <c r="I447" s="812"/>
      <c r="J447" s="812"/>
      <c r="K447" s="799"/>
      <c r="L447" s="1822">
        <v>23456789</v>
      </c>
      <c r="M447" s="1823"/>
      <c r="N447" s="1823"/>
      <c r="O447" s="1824"/>
      <c r="P447" s="281" t="s">
        <v>121</v>
      </c>
      <c r="Z447" s="266"/>
    </row>
    <row r="448" spans="3:26" ht="16.5" customHeight="1">
      <c r="D448" s="787" t="s">
        <v>459</v>
      </c>
      <c r="E448" s="787"/>
      <c r="F448" s="787"/>
      <c r="G448" s="787"/>
      <c r="H448" s="787"/>
      <c r="I448" s="787"/>
      <c r="J448" s="787"/>
      <c r="K448" s="818"/>
      <c r="L448" s="1822">
        <v>34567890</v>
      </c>
      <c r="M448" s="1823"/>
      <c r="N448" s="1823"/>
      <c r="O448" s="1824"/>
      <c r="P448" s="281" t="s">
        <v>121</v>
      </c>
      <c r="Z448" s="266"/>
    </row>
    <row r="449" spans="3:26" ht="16.5" customHeight="1">
      <c r="D449" s="787" t="s">
        <v>460</v>
      </c>
      <c r="E449" s="787"/>
      <c r="F449" s="787"/>
      <c r="G449" s="787"/>
      <c r="H449" s="787"/>
      <c r="I449" s="787"/>
      <c r="J449" s="787"/>
      <c r="K449" s="818"/>
      <c r="L449" s="1822">
        <v>12345678</v>
      </c>
      <c r="M449" s="1823"/>
      <c r="N449" s="1823"/>
      <c r="O449" s="1824"/>
      <c r="P449" s="281" t="s">
        <v>121</v>
      </c>
      <c r="Z449" s="266"/>
    </row>
    <row r="450" spans="3:26" ht="16.5" customHeight="1">
      <c r="E450" s="285" t="s">
        <v>153</v>
      </c>
      <c r="Z450" s="266"/>
    </row>
    <row r="451" spans="3:26" ht="16.5" customHeight="1">
      <c r="E451" s="286" t="s">
        <v>154</v>
      </c>
      <c r="Z451" s="266"/>
    </row>
    <row r="452" spans="3:26" ht="12" customHeight="1">
      <c r="E452" s="286"/>
      <c r="Z452" s="266"/>
    </row>
    <row r="453" spans="3:26" ht="15.65" customHeight="1">
      <c r="P453" s="1599" t="s">
        <v>32</v>
      </c>
      <c r="Q453" s="1599"/>
      <c r="R453" s="1599"/>
      <c r="S453" s="1600" t="str">
        <f>$Q$10</f>
        <v>学校法人○△学園</v>
      </c>
      <c r="T453" s="1600"/>
      <c r="U453" s="1600"/>
      <c r="V453" s="1600"/>
      <c r="W453" s="1600"/>
      <c r="X453" s="1600"/>
      <c r="Z453" s="266"/>
    </row>
    <row r="454" spans="3:26" ht="9.65" customHeight="1">
      <c r="E454" s="286"/>
      <c r="Z454" s="266"/>
    </row>
    <row r="455" spans="3:26" ht="16.5" customHeight="1">
      <c r="C455" s="31" t="s">
        <v>804</v>
      </c>
      <c r="Z455" s="266"/>
    </row>
    <row r="456" spans="3:26" ht="16.5" customHeight="1">
      <c r="C456" s="31"/>
      <c r="D456" s="445" t="s">
        <v>798</v>
      </c>
      <c r="E456" s="1684" t="s">
        <v>797</v>
      </c>
      <c r="F456" s="1684"/>
      <c r="G456" s="1684"/>
      <c r="H456" s="1684"/>
      <c r="I456" s="1684"/>
      <c r="J456" s="1684"/>
      <c r="K456" s="1684"/>
      <c r="L456" s="1684"/>
      <c r="M456" s="1684"/>
      <c r="N456" s="1684"/>
      <c r="O456" s="1684"/>
      <c r="P456" s="1822">
        <v>12345678</v>
      </c>
      <c r="Q456" s="1823"/>
      <c r="R456" s="1824"/>
      <c r="S456" s="281" t="s">
        <v>121</v>
      </c>
      <c r="Z456" s="266"/>
    </row>
    <row r="457" spans="3:26" ht="16.5" customHeight="1">
      <c r="C457" s="31"/>
      <c r="D457" s="446" t="s">
        <v>800</v>
      </c>
      <c r="E457" s="2359" t="s">
        <v>799</v>
      </c>
      <c r="F457" s="2359"/>
      <c r="G457" s="2359"/>
      <c r="H457" s="2359"/>
      <c r="I457" s="2359"/>
      <c r="J457" s="2359"/>
      <c r="K457" s="2359"/>
      <c r="L457" s="2359"/>
      <c r="M457" s="2359"/>
      <c r="N457" s="2359"/>
      <c r="O457" s="2360"/>
      <c r="P457" s="2361">
        <f>SUM(P458:R462)</f>
        <v>11728390</v>
      </c>
      <c r="Q457" s="2362"/>
      <c r="R457" s="2362"/>
      <c r="S457" s="281" t="s">
        <v>121</v>
      </c>
      <c r="Z457" s="266"/>
    </row>
    <row r="458" spans="3:26" ht="16.5" customHeight="1">
      <c r="C458" s="31"/>
      <c r="D458" s="447"/>
      <c r="E458" s="448"/>
      <c r="F458" s="449" t="s">
        <v>801</v>
      </c>
      <c r="G458" s="450"/>
      <c r="H458" s="450"/>
      <c r="I458" s="450"/>
      <c r="J458" s="451"/>
      <c r="K458" s="451"/>
      <c r="L458" s="451"/>
      <c r="M458" s="451"/>
      <c r="N458" s="451"/>
      <c r="O458" s="451"/>
      <c r="P458" s="1822">
        <v>2345678</v>
      </c>
      <c r="Q458" s="1823"/>
      <c r="R458" s="1824"/>
      <c r="S458" s="281" t="s">
        <v>121</v>
      </c>
      <c r="Z458" s="266"/>
    </row>
    <row r="459" spans="3:26" ht="16.5" customHeight="1">
      <c r="C459" s="31"/>
      <c r="D459" s="447"/>
      <c r="E459" s="452"/>
      <c r="F459" s="449" t="s">
        <v>802</v>
      </c>
      <c r="G459" s="450"/>
      <c r="H459" s="450"/>
      <c r="I459" s="450"/>
      <c r="J459" s="451"/>
      <c r="K459" s="451"/>
      <c r="L459" s="451"/>
      <c r="M459" s="451"/>
      <c r="N459" s="451"/>
      <c r="O459" s="451"/>
      <c r="P459" s="1822">
        <v>2345678</v>
      </c>
      <c r="Q459" s="1823"/>
      <c r="R459" s="1824"/>
      <c r="S459" s="281" t="s">
        <v>121</v>
      </c>
      <c r="Z459" s="266"/>
    </row>
    <row r="460" spans="3:26" ht="16.5" customHeight="1">
      <c r="D460" s="447"/>
      <c r="E460" s="452"/>
      <c r="F460" s="449" t="s">
        <v>803</v>
      </c>
      <c r="G460" s="450"/>
      <c r="H460" s="450"/>
      <c r="I460" s="450"/>
      <c r="J460" s="451"/>
      <c r="K460" s="451"/>
      <c r="L460" s="451"/>
      <c r="M460" s="451"/>
      <c r="N460" s="451"/>
      <c r="O460" s="451"/>
      <c r="P460" s="1822">
        <v>2345678</v>
      </c>
      <c r="Q460" s="1823"/>
      <c r="R460" s="1824"/>
      <c r="S460" s="281" t="s">
        <v>121</v>
      </c>
      <c r="Z460" s="266"/>
    </row>
    <row r="461" spans="3:26" ht="16.5" customHeight="1">
      <c r="D461" s="447"/>
      <c r="E461" s="452"/>
      <c r="F461" s="449" t="s">
        <v>805</v>
      </c>
      <c r="G461" s="450"/>
      <c r="H461" s="450"/>
      <c r="I461" s="450"/>
      <c r="J461" s="451"/>
      <c r="K461" s="451"/>
      <c r="L461" s="451"/>
      <c r="M461" s="451"/>
      <c r="N461" s="451"/>
      <c r="O461" s="451"/>
      <c r="P461" s="1822">
        <v>2345678</v>
      </c>
      <c r="Q461" s="1823"/>
      <c r="R461" s="1824"/>
      <c r="S461" s="281" t="s">
        <v>121</v>
      </c>
      <c r="Z461" s="266"/>
    </row>
    <row r="462" spans="3:26" ht="16.5" customHeight="1" thickBot="1">
      <c r="D462" s="453"/>
      <c r="E462" s="454"/>
      <c r="F462" s="455" t="s">
        <v>806</v>
      </c>
      <c r="G462" s="456"/>
      <c r="H462" s="456"/>
      <c r="I462" s="456"/>
      <c r="J462" s="457"/>
      <c r="K462" s="457"/>
      <c r="L462" s="457"/>
      <c r="M462" s="457"/>
      <c r="N462" s="457"/>
      <c r="O462" s="457"/>
      <c r="P462" s="2123">
        <v>2345678</v>
      </c>
      <c r="Q462" s="2124"/>
      <c r="R462" s="2125"/>
      <c r="S462" s="458" t="s">
        <v>121</v>
      </c>
      <c r="Z462" s="266"/>
    </row>
    <row r="463" spans="3:26" ht="16.5" customHeight="1" thickTop="1">
      <c r="D463" s="1717" t="s">
        <v>1256</v>
      </c>
      <c r="E463" s="1693"/>
      <c r="F463" s="1693"/>
      <c r="G463" s="1693"/>
      <c r="H463" s="1693"/>
      <c r="I463" s="1693"/>
      <c r="J463" s="1693"/>
      <c r="K463" s="1693"/>
      <c r="L463" s="1693"/>
      <c r="M463" s="1693"/>
      <c r="N463" s="1693"/>
      <c r="O463" s="1718"/>
      <c r="P463" s="2126">
        <f>IFERROR(P456/P457,"-")</f>
        <v>1.0526319469253667</v>
      </c>
      <c r="Q463" s="2127"/>
      <c r="R463" s="2128"/>
      <c r="Z463" s="266"/>
    </row>
    <row r="464" spans="3:26" ht="16.5" customHeight="1">
      <c r="E464" s="311" t="s">
        <v>1342</v>
      </c>
      <c r="P464" s="459"/>
      <c r="Q464" s="459"/>
      <c r="R464" s="459"/>
      <c r="Z464" s="266"/>
    </row>
    <row r="465" spans="1:26" ht="269.14999999999998" customHeight="1">
      <c r="D465" s="2129" t="s">
        <v>1719</v>
      </c>
      <c r="E465" s="2130"/>
      <c r="F465" s="2130"/>
      <c r="G465" s="2130"/>
      <c r="H465" s="2130"/>
      <c r="I465" s="2130"/>
      <c r="J465" s="2130"/>
      <c r="K465" s="2130"/>
      <c r="L465" s="2130"/>
      <c r="M465" s="2130"/>
      <c r="N465" s="2130"/>
      <c r="O465" s="2130"/>
      <c r="P465" s="2130"/>
      <c r="Q465" s="2130"/>
      <c r="R465" s="2130"/>
      <c r="S465" s="2130"/>
      <c r="T465" s="2131"/>
      <c r="U465" s="2131"/>
      <c r="V465" s="2131"/>
      <c r="W465" s="2131"/>
      <c r="X465" s="2132"/>
      <c r="Z465" s="266"/>
    </row>
    <row r="466" spans="1:26" ht="16.5" customHeight="1">
      <c r="E466" s="286" t="s">
        <v>807</v>
      </c>
      <c r="Z466" s="266"/>
    </row>
    <row r="467" spans="1:26" ht="16.5" customHeight="1">
      <c r="E467" s="286" t="s">
        <v>808</v>
      </c>
      <c r="Z467" s="266"/>
    </row>
    <row r="468" spans="1:26" ht="16.5" customHeight="1">
      <c r="E468" s="286"/>
      <c r="F468" s="285" t="s">
        <v>809</v>
      </c>
      <c r="Z468" s="266"/>
    </row>
    <row r="469" spans="1:26" ht="16.5" customHeight="1">
      <c r="E469" s="286" t="s">
        <v>810</v>
      </c>
      <c r="Z469" s="266"/>
    </row>
    <row r="470" spans="1:26" ht="16.5" customHeight="1">
      <c r="Z470" s="266"/>
    </row>
    <row r="471" spans="1:26" ht="11.15" customHeight="1">
      <c r="Z471" s="266"/>
    </row>
    <row r="472" spans="1:26" ht="17.5" customHeight="1">
      <c r="P472" s="1599" t="s">
        <v>812</v>
      </c>
      <c r="Q472" s="1599"/>
      <c r="R472" s="1599"/>
      <c r="S472" s="1600" t="str">
        <f>$Q$12</f>
        <v>○△学校</v>
      </c>
      <c r="T472" s="1600"/>
      <c r="U472" s="1600"/>
      <c r="V472" s="1600"/>
      <c r="W472" s="1600"/>
      <c r="X472" s="1600"/>
      <c r="Z472" s="266"/>
    </row>
    <row r="473" spans="1:26" ht="16.5" customHeight="1">
      <c r="A473" s="287" t="s">
        <v>811</v>
      </c>
      <c r="Z473" s="266"/>
    </row>
    <row r="474" spans="1:26" ht="16.5" customHeight="1">
      <c r="B474" s="6" t="s">
        <v>13</v>
      </c>
      <c r="Z474" s="266"/>
    </row>
    <row r="475" spans="1:26" ht="16.5" customHeight="1">
      <c r="C475" s="31" t="s">
        <v>814</v>
      </c>
      <c r="Z475" s="266"/>
    </row>
    <row r="476" spans="1:26" ht="18.649999999999999" customHeight="1">
      <c r="D476" s="1631" t="s">
        <v>815</v>
      </c>
      <c r="E476" s="1631"/>
      <c r="F476" s="1631"/>
      <c r="G476" s="1631"/>
      <c r="H476" s="1631"/>
      <c r="I476" s="1631"/>
      <c r="J476" s="1631"/>
      <c r="K476" s="1631"/>
      <c r="L476" s="1631"/>
      <c r="M476" s="1631" t="s">
        <v>816</v>
      </c>
      <c r="N476" s="1631"/>
      <c r="O476" s="1631"/>
      <c r="P476" s="1631"/>
      <c r="Z476" s="266"/>
    </row>
    <row r="477" spans="1:26" ht="18.649999999999999" customHeight="1">
      <c r="D477" s="1604" t="s">
        <v>817</v>
      </c>
      <c r="E477" s="1604"/>
      <c r="F477" s="1604"/>
      <c r="G477" s="1604"/>
      <c r="H477" s="1604"/>
      <c r="I477" s="1604"/>
      <c r="J477" s="1604"/>
      <c r="K477" s="1604"/>
      <c r="L477" s="1604"/>
      <c r="M477" s="1627" t="s">
        <v>591</v>
      </c>
      <c r="N477" s="1627"/>
      <c r="O477" s="1627"/>
      <c r="P477" s="1627"/>
      <c r="Z477" s="266" t="s">
        <v>1606</v>
      </c>
    </row>
    <row r="478" spans="1:26" ht="18.649999999999999" customHeight="1">
      <c r="D478" s="1604" t="s">
        <v>830</v>
      </c>
      <c r="E478" s="1604"/>
      <c r="F478" s="1604"/>
      <c r="G478" s="1604"/>
      <c r="H478" s="1604"/>
      <c r="I478" s="1604"/>
      <c r="J478" s="1604"/>
      <c r="K478" s="1604"/>
      <c r="L478" s="1604"/>
      <c r="M478" s="1627" t="s">
        <v>591</v>
      </c>
      <c r="N478" s="1627"/>
      <c r="O478" s="1627"/>
      <c r="P478" s="1627"/>
      <c r="Z478" s="266" t="s">
        <v>1606</v>
      </c>
    </row>
    <row r="479" spans="1:26" ht="18.649999999999999" customHeight="1">
      <c r="D479" s="1604" t="s">
        <v>818</v>
      </c>
      <c r="E479" s="1604"/>
      <c r="F479" s="1604"/>
      <c r="G479" s="1604"/>
      <c r="H479" s="1604"/>
      <c r="I479" s="1604"/>
      <c r="J479" s="1604"/>
      <c r="K479" s="1604"/>
      <c r="L479" s="1604"/>
      <c r="M479" s="1627" t="s">
        <v>591</v>
      </c>
      <c r="N479" s="1627"/>
      <c r="O479" s="1627"/>
      <c r="P479" s="1627"/>
      <c r="Z479" s="266" t="s">
        <v>1606</v>
      </c>
    </row>
    <row r="480" spans="1:26" ht="18.649999999999999" customHeight="1">
      <c r="D480" s="1604" t="s">
        <v>819</v>
      </c>
      <c r="E480" s="1604"/>
      <c r="F480" s="1604"/>
      <c r="G480" s="1604"/>
      <c r="H480" s="1604"/>
      <c r="I480" s="1604"/>
      <c r="J480" s="1604"/>
      <c r="K480" s="1604"/>
      <c r="L480" s="1604"/>
      <c r="M480" s="1627" t="s">
        <v>591</v>
      </c>
      <c r="N480" s="1627"/>
      <c r="O480" s="1627"/>
      <c r="P480" s="1627"/>
      <c r="Z480" s="266" t="s">
        <v>1606</v>
      </c>
    </row>
    <row r="481" spans="3:26" ht="18.649999999999999" customHeight="1">
      <c r="D481" s="1604" t="s">
        <v>820</v>
      </c>
      <c r="E481" s="1604"/>
      <c r="F481" s="1604"/>
      <c r="G481" s="1604"/>
      <c r="H481" s="1604"/>
      <c r="I481" s="1604"/>
      <c r="J481" s="1604"/>
      <c r="K481" s="1604"/>
      <c r="L481" s="1604"/>
      <c r="M481" s="1627" t="s">
        <v>591</v>
      </c>
      <c r="N481" s="1627"/>
      <c r="O481" s="1627"/>
      <c r="P481" s="1627"/>
      <c r="Z481" s="266" t="s">
        <v>1606</v>
      </c>
    </row>
    <row r="482" spans="3:26" ht="18.649999999999999" customHeight="1">
      <c r="D482" s="1604" t="s">
        <v>821</v>
      </c>
      <c r="E482" s="1604"/>
      <c r="F482" s="1604"/>
      <c r="G482" s="1604"/>
      <c r="H482" s="1604"/>
      <c r="I482" s="1604"/>
      <c r="J482" s="1604"/>
      <c r="K482" s="1604"/>
      <c r="L482" s="1604"/>
      <c r="M482" s="1627" t="s">
        <v>591</v>
      </c>
      <c r="N482" s="1627"/>
      <c r="O482" s="1627"/>
      <c r="P482" s="1627"/>
      <c r="Z482" s="266" t="s">
        <v>1606</v>
      </c>
    </row>
    <row r="483" spans="3:26" ht="18.649999999999999" customHeight="1">
      <c r="D483" s="1604" t="s">
        <v>822</v>
      </c>
      <c r="E483" s="1604"/>
      <c r="F483" s="1604"/>
      <c r="G483" s="1604"/>
      <c r="H483" s="1604"/>
      <c r="I483" s="1604"/>
      <c r="J483" s="1604"/>
      <c r="K483" s="1604"/>
      <c r="L483" s="1604"/>
      <c r="M483" s="1627" t="s">
        <v>591</v>
      </c>
      <c r="N483" s="1627"/>
      <c r="O483" s="1627"/>
      <c r="P483" s="1627"/>
      <c r="Z483" s="266" t="s">
        <v>1606</v>
      </c>
    </row>
    <row r="484" spans="3:26" ht="18.649999999999999" customHeight="1">
      <c r="D484" s="1604" t="s">
        <v>823</v>
      </c>
      <c r="E484" s="1604"/>
      <c r="F484" s="1604"/>
      <c r="G484" s="1604"/>
      <c r="H484" s="1604"/>
      <c r="I484" s="1604"/>
      <c r="J484" s="1604"/>
      <c r="K484" s="1604"/>
      <c r="L484" s="1604"/>
      <c r="M484" s="1627" t="s">
        <v>591</v>
      </c>
      <c r="N484" s="1627"/>
      <c r="O484" s="1627"/>
      <c r="P484" s="1627"/>
      <c r="Z484" s="266" t="s">
        <v>1606</v>
      </c>
    </row>
    <row r="485" spans="3:26" ht="18.649999999999999" customHeight="1">
      <c r="D485" s="1604" t="s">
        <v>824</v>
      </c>
      <c r="E485" s="1604"/>
      <c r="F485" s="1604"/>
      <c r="G485" s="1604"/>
      <c r="H485" s="1604"/>
      <c r="I485" s="1604"/>
      <c r="J485" s="1604"/>
      <c r="K485" s="1604"/>
      <c r="L485" s="1604"/>
      <c r="M485" s="1627" t="s">
        <v>590</v>
      </c>
      <c r="N485" s="1627"/>
      <c r="O485" s="1627"/>
      <c r="P485" s="1627"/>
      <c r="Z485" s="266" t="s">
        <v>1623</v>
      </c>
    </row>
    <row r="486" spans="3:26" ht="15.65" customHeight="1">
      <c r="E486" s="285" t="s">
        <v>825</v>
      </c>
      <c r="Z486" s="266"/>
    </row>
    <row r="487" spans="3:26" ht="9.65" customHeight="1">
      <c r="Z487" s="266"/>
    </row>
    <row r="488" spans="3:26" ht="16.5" customHeight="1">
      <c r="C488" s="31" t="s">
        <v>834</v>
      </c>
      <c r="Z488" s="266"/>
    </row>
    <row r="489" spans="3:26" ht="18.649999999999999" customHeight="1">
      <c r="D489" s="1631" t="s">
        <v>815</v>
      </c>
      <c r="E489" s="1631"/>
      <c r="F489" s="1631"/>
      <c r="G489" s="1631"/>
      <c r="H489" s="1631"/>
      <c r="I489" s="1631"/>
      <c r="J489" s="1631"/>
      <c r="K489" s="1631"/>
      <c r="L489" s="1631"/>
      <c r="M489" s="1631" t="s">
        <v>816</v>
      </c>
      <c r="N489" s="1631"/>
      <c r="O489" s="1631"/>
      <c r="P489" s="1631"/>
      <c r="Z489" s="266"/>
    </row>
    <row r="490" spans="3:26" ht="18.649999999999999" customHeight="1">
      <c r="D490" s="1609" t="s">
        <v>826</v>
      </c>
      <c r="E490" s="1609"/>
      <c r="F490" s="1609"/>
      <c r="G490" s="1609"/>
      <c r="H490" s="1609"/>
      <c r="I490" s="1609"/>
      <c r="J490" s="1609"/>
      <c r="K490" s="1609"/>
      <c r="L490" s="1609"/>
      <c r="M490" s="1627" t="s">
        <v>591</v>
      </c>
      <c r="N490" s="1627"/>
      <c r="O490" s="1627"/>
      <c r="P490" s="1627"/>
      <c r="Z490" s="266" t="s">
        <v>1606</v>
      </c>
    </row>
    <row r="491" spans="3:26" ht="18.649999999999999" customHeight="1">
      <c r="D491" s="1609" t="s">
        <v>831</v>
      </c>
      <c r="E491" s="1609"/>
      <c r="F491" s="1609"/>
      <c r="G491" s="1609"/>
      <c r="H491" s="1609"/>
      <c r="I491" s="1609"/>
      <c r="J491" s="1609"/>
      <c r="K491" s="1609"/>
      <c r="L491" s="1609"/>
      <c r="M491" s="1627" t="s">
        <v>591</v>
      </c>
      <c r="N491" s="1627"/>
      <c r="O491" s="1627"/>
      <c r="P491" s="1627"/>
      <c r="Z491" s="266" t="s">
        <v>1606</v>
      </c>
    </row>
    <row r="492" spans="3:26" ht="18.649999999999999" customHeight="1">
      <c r="D492" s="1609" t="s">
        <v>827</v>
      </c>
      <c r="E492" s="1609"/>
      <c r="F492" s="1609"/>
      <c r="G492" s="1609"/>
      <c r="H492" s="1609"/>
      <c r="I492" s="1609"/>
      <c r="J492" s="1609"/>
      <c r="K492" s="1609"/>
      <c r="L492" s="1609"/>
      <c r="M492" s="1627" t="s">
        <v>591</v>
      </c>
      <c r="N492" s="1627"/>
      <c r="O492" s="1627"/>
      <c r="P492" s="1627"/>
      <c r="Z492" s="266" t="s">
        <v>1606</v>
      </c>
    </row>
    <row r="493" spans="3:26" ht="18.649999999999999" customHeight="1">
      <c r="D493" s="1609" t="s">
        <v>828</v>
      </c>
      <c r="E493" s="1609"/>
      <c r="F493" s="1609"/>
      <c r="G493" s="1609"/>
      <c r="H493" s="1609"/>
      <c r="I493" s="1609"/>
      <c r="J493" s="1609"/>
      <c r="K493" s="1609"/>
      <c r="L493" s="1609"/>
      <c r="M493" s="1627" t="s">
        <v>591</v>
      </c>
      <c r="N493" s="1627"/>
      <c r="O493" s="1627"/>
      <c r="P493" s="1627"/>
      <c r="Z493" s="266" t="s">
        <v>1606</v>
      </c>
    </row>
    <row r="494" spans="3:26" ht="28" customHeight="1">
      <c r="D494" s="1541" t="s">
        <v>833</v>
      </c>
      <c r="E494" s="1542"/>
      <c r="F494" s="1542"/>
      <c r="G494" s="1542"/>
      <c r="H494" s="1542"/>
      <c r="I494" s="1542"/>
      <c r="J494" s="1542"/>
      <c r="K494" s="1542"/>
      <c r="L494" s="1542"/>
      <c r="M494" s="1627" t="s">
        <v>591</v>
      </c>
      <c r="N494" s="1627"/>
      <c r="O494" s="1627"/>
      <c r="P494" s="1627"/>
      <c r="Z494" s="266" t="s">
        <v>1606</v>
      </c>
    </row>
    <row r="495" spans="3:26" ht="27.65" customHeight="1">
      <c r="D495" s="2121" t="s">
        <v>832</v>
      </c>
      <c r="E495" s="2122"/>
      <c r="F495" s="2122"/>
      <c r="G495" s="2122"/>
      <c r="H495" s="2122"/>
      <c r="I495" s="2122"/>
      <c r="J495" s="2122"/>
      <c r="K495" s="2122"/>
      <c r="L495" s="2122"/>
      <c r="M495" s="1627" t="s">
        <v>591</v>
      </c>
      <c r="N495" s="1627"/>
      <c r="O495" s="1627"/>
      <c r="P495" s="1627"/>
      <c r="Z495" s="266" t="s">
        <v>1606</v>
      </c>
    </row>
    <row r="496" spans="3:26" ht="16.5" customHeight="1">
      <c r="D496" s="1609" t="s">
        <v>1343</v>
      </c>
      <c r="E496" s="1609"/>
      <c r="F496" s="1609"/>
      <c r="G496" s="1609"/>
      <c r="H496" s="1609"/>
      <c r="I496" s="1609"/>
      <c r="J496" s="1609"/>
      <c r="K496" s="1609"/>
      <c r="L496" s="1609"/>
      <c r="M496" s="1627" t="s">
        <v>590</v>
      </c>
      <c r="N496" s="1627"/>
      <c r="O496" s="1627"/>
      <c r="P496" s="1627"/>
      <c r="Z496" s="266" t="s">
        <v>1623</v>
      </c>
    </row>
    <row r="497" spans="3:26" ht="15.65" customHeight="1">
      <c r="E497" s="285" t="s">
        <v>835</v>
      </c>
      <c r="Z497" s="266"/>
    </row>
    <row r="498" spans="3:26" ht="9.65" customHeight="1">
      <c r="Z498" s="266"/>
    </row>
    <row r="499" spans="3:26" ht="16.5" customHeight="1">
      <c r="C499" s="31" t="s">
        <v>1082</v>
      </c>
      <c r="Z499" s="266"/>
    </row>
    <row r="500" spans="3:26" ht="16.5" customHeight="1">
      <c r="D500" s="1604"/>
      <c r="E500" s="1604"/>
      <c r="F500" s="1611"/>
      <c r="G500" s="2120" t="s">
        <v>1348</v>
      </c>
      <c r="H500" s="2120"/>
      <c r="I500" s="2120"/>
      <c r="J500" s="367" t="s">
        <v>829</v>
      </c>
      <c r="K500" s="1621" t="s">
        <v>1739</v>
      </c>
      <c r="L500" s="1621"/>
      <c r="M500" s="1621"/>
      <c r="N500" s="367" t="s">
        <v>829</v>
      </c>
      <c r="O500" s="1621"/>
      <c r="P500" s="1621"/>
      <c r="Q500" s="1621"/>
      <c r="R500" s="367" t="s">
        <v>829</v>
      </c>
      <c r="S500" s="1621"/>
      <c r="T500" s="1621"/>
      <c r="U500" s="1621"/>
      <c r="V500" s="460" t="s">
        <v>829</v>
      </c>
      <c r="Z500" s="266"/>
    </row>
    <row r="501" spans="3:26" ht="24" customHeight="1">
      <c r="D501" s="1604"/>
      <c r="E501" s="1604"/>
      <c r="F501" s="1604"/>
      <c r="G501" s="2118" t="s">
        <v>837</v>
      </c>
      <c r="H501" s="2119"/>
      <c r="I501" s="2118" t="s">
        <v>838</v>
      </c>
      <c r="J501" s="1629"/>
      <c r="K501" s="2118" t="s">
        <v>837</v>
      </c>
      <c r="L501" s="2119"/>
      <c r="M501" s="2118" t="s">
        <v>838</v>
      </c>
      <c r="N501" s="1629"/>
      <c r="O501" s="2118" t="s">
        <v>837</v>
      </c>
      <c r="P501" s="2119"/>
      <c r="Q501" s="2118" t="s">
        <v>838</v>
      </c>
      <c r="R501" s="1629"/>
      <c r="S501" s="2118" t="s">
        <v>837</v>
      </c>
      <c r="T501" s="2119"/>
      <c r="U501" s="2118" t="s">
        <v>838</v>
      </c>
      <c r="V501" s="1629"/>
      <c r="Z501" s="266"/>
    </row>
    <row r="502" spans="3:26" ht="18.649999999999999" customHeight="1">
      <c r="D502" s="787" t="s">
        <v>435</v>
      </c>
      <c r="E502" s="787"/>
      <c r="F502" s="818"/>
      <c r="G502" s="2117">
        <v>240</v>
      </c>
      <c r="H502" s="2117"/>
      <c r="I502" s="2117">
        <v>220</v>
      </c>
      <c r="J502" s="2117"/>
      <c r="K502" s="2113">
        <v>240</v>
      </c>
      <c r="L502" s="2113"/>
      <c r="M502" s="2113">
        <v>200</v>
      </c>
      <c r="N502" s="2113"/>
      <c r="O502" s="2113"/>
      <c r="P502" s="2113"/>
      <c r="Q502" s="2113"/>
      <c r="R502" s="2113"/>
      <c r="S502" s="2113"/>
      <c r="T502" s="2113"/>
      <c r="U502" s="2113"/>
      <c r="V502" s="2113"/>
      <c r="Z502" s="266"/>
    </row>
    <row r="503" spans="3:26" ht="18.649999999999999" customHeight="1">
      <c r="D503" s="787" t="s">
        <v>383</v>
      </c>
      <c r="E503" s="787"/>
      <c r="F503" s="818"/>
      <c r="G503" s="2115">
        <v>240</v>
      </c>
      <c r="H503" s="2116"/>
      <c r="I503" s="2115">
        <v>210</v>
      </c>
      <c r="J503" s="2116"/>
      <c r="K503" s="2113">
        <v>240</v>
      </c>
      <c r="L503" s="2113"/>
      <c r="M503" s="2113">
        <v>190</v>
      </c>
      <c r="N503" s="2113"/>
      <c r="O503" s="2113"/>
      <c r="P503" s="2113"/>
      <c r="Q503" s="2113"/>
      <c r="R503" s="2113"/>
      <c r="S503" s="2113"/>
      <c r="T503" s="2113"/>
      <c r="U503" s="2113"/>
      <c r="V503" s="2113"/>
      <c r="Z503" s="266"/>
    </row>
    <row r="504" spans="3:26" ht="18.649999999999999" customHeight="1">
      <c r="D504" s="787" t="s">
        <v>836</v>
      </c>
      <c r="E504" s="787"/>
      <c r="F504" s="818"/>
      <c r="G504" s="2115">
        <v>240</v>
      </c>
      <c r="H504" s="2116"/>
      <c r="I504" s="2115">
        <v>210</v>
      </c>
      <c r="J504" s="2116"/>
      <c r="K504" s="2113">
        <v>240</v>
      </c>
      <c r="L504" s="2113"/>
      <c r="M504" s="2113">
        <v>180</v>
      </c>
      <c r="N504" s="2113"/>
      <c r="O504" s="2113"/>
      <c r="P504" s="2113"/>
      <c r="Q504" s="2113"/>
      <c r="R504" s="2113"/>
      <c r="S504" s="2113"/>
      <c r="T504" s="2113"/>
      <c r="U504" s="2113"/>
      <c r="V504" s="2113"/>
      <c r="Z504" s="266"/>
    </row>
    <row r="505" spans="3:26" ht="9.65" customHeight="1">
      <c r="C505" s="31"/>
      <c r="Z505" s="266"/>
    </row>
    <row r="506" spans="3:26" ht="16.5" customHeight="1">
      <c r="D506" s="1604"/>
      <c r="E506" s="1604"/>
      <c r="F506" s="1611"/>
      <c r="G506" s="1621"/>
      <c r="H506" s="1621"/>
      <c r="I506" s="1621"/>
      <c r="J506" s="367" t="s">
        <v>829</v>
      </c>
      <c r="K506" s="1621"/>
      <c r="L506" s="1621"/>
      <c r="M506" s="1621"/>
      <c r="N506" s="367" t="s">
        <v>829</v>
      </c>
      <c r="O506" s="1621"/>
      <c r="P506" s="1621"/>
      <c r="Q506" s="1621"/>
      <c r="R506" s="367" t="s">
        <v>829</v>
      </c>
      <c r="S506" s="1624" t="s">
        <v>847</v>
      </c>
      <c r="T506" s="1625"/>
      <c r="U506" s="1625"/>
      <c r="V506" s="1660"/>
      <c r="Z506" s="266"/>
    </row>
    <row r="507" spans="3:26" ht="24" customHeight="1">
      <c r="D507" s="1604"/>
      <c r="E507" s="1604"/>
      <c r="F507" s="1604"/>
      <c r="G507" s="2118" t="s">
        <v>837</v>
      </c>
      <c r="H507" s="2119"/>
      <c r="I507" s="2118" t="s">
        <v>838</v>
      </c>
      <c r="J507" s="1629"/>
      <c r="K507" s="2118" t="s">
        <v>837</v>
      </c>
      <c r="L507" s="2119"/>
      <c r="M507" s="2118" t="s">
        <v>838</v>
      </c>
      <c r="N507" s="1629"/>
      <c r="O507" s="2118" t="s">
        <v>837</v>
      </c>
      <c r="P507" s="2119"/>
      <c r="Q507" s="2118" t="s">
        <v>838</v>
      </c>
      <c r="R507" s="1629"/>
      <c r="S507" s="2118" t="s">
        <v>837</v>
      </c>
      <c r="T507" s="2119"/>
      <c r="U507" s="2118" t="s">
        <v>838</v>
      </c>
      <c r="V507" s="2119"/>
      <c r="Z507" s="266"/>
    </row>
    <row r="508" spans="3:26" ht="18.649999999999999" customHeight="1">
      <c r="D508" s="787" t="s">
        <v>435</v>
      </c>
      <c r="E508" s="787"/>
      <c r="F508" s="818"/>
      <c r="G508" s="2113"/>
      <c r="H508" s="2113"/>
      <c r="I508" s="2113"/>
      <c r="J508" s="2113"/>
      <c r="K508" s="2113"/>
      <c r="L508" s="2113"/>
      <c r="M508" s="2113"/>
      <c r="N508" s="2113"/>
      <c r="O508" s="2113"/>
      <c r="P508" s="2113"/>
      <c r="Q508" s="2113"/>
      <c r="R508" s="1763"/>
      <c r="S508" s="1789">
        <f>G502+K502+O502+S502+G508+K508+O508</f>
        <v>480</v>
      </c>
      <c r="T508" s="1789"/>
      <c r="U508" s="1789">
        <f>I502+M502+Q502+U502+I508+M508+Q508</f>
        <v>420</v>
      </c>
      <c r="V508" s="1789"/>
      <c r="Z508" s="266"/>
    </row>
    <row r="509" spans="3:26" ht="18.649999999999999" customHeight="1">
      <c r="D509" s="787" t="s">
        <v>383</v>
      </c>
      <c r="E509" s="787"/>
      <c r="F509" s="818"/>
      <c r="G509" s="2113"/>
      <c r="H509" s="2113"/>
      <c r="I509" s="2113"/>
      <c r="J509" s="2113"/>
      <c r="K509" s="2113"/>
      <c r="L509" s="2113"/>
      <c r="M509" s="2113"/>
      <c r="N509" s="2113"/>
      <c r="O509" s="2113"/>
      <c r="P509" s="2113"/>
      <c r="Q509" s="2113"/>
      <c r="R509" s="1763"/>
      <c r="S509" s="1789">
        <f t="shared" ref="S509:S510" si="0">G503+K503+O503+S503+G509+K509+O509</f>
        <v>480</v>
      </c>
      <c r="T509" s="1789"/>
      <c r="U509" s="1789">
        <f>I503+M503+Q503+U503+I509+M509+Q509</f>
        <v>400</v>
      </c>
      <c r="V509" s="1789"/>
      <c r="Z509" s="266"/>
    </row>
    <row r="510" spans="3:26" ht="18.649999999999999" customHeight="1">
      <c r="D510" s="787" t="s">
        <v>836</v>
      </c>
      <c r="E510" s="787"/>
      <c r="F510" s="818"/>
      <c r="G510" s="2113"/>
      <c r="H510" s="2113"/>
      <c r="I510" s="2113"/>
      <c r="J510" s="2113"/>
      <c r="K510" s="2113"/>
      <c r="L510" s="2113"/>
      <c r="M510" s="2113"/>
      <c r="N510" s="2113"/>
      <c r="O510" s="2113"/>
      <c r="P510" s="2113"/>
      <c r="Q510" s="2113"/>
      <c r="R510" s="1763"/>
      <c r="S510" s="1789">
        <f t="shared" si="0"/>
        <v>480</v>
      </c>
      <c r="T510" s="1789"/>
      <c r="U510" s="1789">
        <f>I504+M504+Q504+U504+I510+M510+Q510</f>
        <v>390</v>
      </c>
      <c r="V510" s="1789"/>
      <c r="Z510" s="266"/>
    </row>
    <row r="511" spans="3:26" ht="16.5" customHeight="1">
      <c r="E511" s="285" t="s">
        <v>839</v>
      </c>
      <c r="Z511" s="266"/>
    </row>
    <row r="512" spans="3:26" ht="9.65" customHeight="1">
      <c r="E512" s="285"/>
      <c r="Z512" s="266"/>
    </row>
    <row r="513" spans="3:26" ht="16.5" customHeight="1">
      <c r="C513" s="31" t="s">
        <v>1747</v>
      </c>
      <c r="Z513" s="266"/>
    </row>
    <row r="514" spans="3:26" ht="16.5" customHeight="1">
      <c r="D514" s="421" t="s">
        <v>842</v>
      </c>
      <c r="E514" s="461"/>
      <c r="F514" s="367"/>
      <c r="G514" s="367"/>
      <c r="H514" s="460"/>
      <c r="I514" s="1605" t="s">
        <v>1546</v>
      </c>
      <c r="J514" s="1606"/>
      <c r="K514" s="1606"/>
      <c r="L514" s="1606"/>
      <c r="M514" s="1606"/>
      <c r="N514" s="1606"/>
      <c r="O514" s="1606"/>
      <c r="P514" s="2114"/>
      <c r="Z514" s="266" t="s">
        <v>1624</v>
      </c>
    </row>
    <row r="515" spans="3:26" ht="6.65" customHeight="1">
      <c r="E515" s="285"/>
      <c r="Z515" s="266"/>
    </row>
    <row r="516" spans="3:26" ht="16.5" customHeight="1">
      <c r="D516" s="1604"/>
      <c r="E516" s="1604"/>
      <c r="F516" s="1604"/>
      <c r="G516" s="1604"/>
      <c r="H516" s="1631" t="s">
        <v>843</v>
      </c>
      <c r="I516" s="1631"/>
      <c r="J516" s="1631" t="s">
        <v>844</v>
      </c>
      <c r="K516" s="1631"/>
      <c r="L516" s="1631" t="s">
        <v>845</v>
      </c>
      <c r="M516" s="1631"/>
      <c r="N516" s="1631" t="s">
        <v>846</v>
      </c>
      <c r="O516" s="1631"/>
      <c r="P516" s="1631" t="s">
        <v>847</v>
      </c>
      <c r="Q516" s="1631"/>
      <c r="Z516" s="266"/>
    </row>
    <row r="517" spans="3:26" ht="18" customHeight="1">
      <c r="D517" s="1604" t="s">
        <v>840</v>
      </c>
      <c r="E517" s="1604"/>
      <c r="F517" s="1604"/>
      <c r="G517" s="1604"/>
      <c r="H517" s="1909">
        <f>SUM(H518:I519)</f>
        <v>4</v>
      </c>
      <c r="I517" s="1909"/>
      <c r="J517" s="1909">
        <f t="shared" ref="J517" si="1">SUM(J518:K519)</f>
        <v>4</v>
      </c>
      <c r="K517" s="1909"/>
      <c r="L517" s="1909">
        <f t="shared" ref="L517" si="2">SUM(L518:M519)</f>
        <v>4</v>
      </c>
      <c r="M517" s="1909"/>
      <c r="N517" s="1909">
        <f t="shared" ref="N517" si="3">SUM(N518:O519)</f>
        <v>0</v>
      </c>
      <c r="O517" s="1909"/>
      <c r="P517" s="1789">
        <f>SUM(H517:O517)</f>
        <v>12</v>
      </c>
      <c r="Q517" s="1789"/>
      <c r="Z517" s="266"/>
    </row>
    <row r="518" spans="3:26" ht="18" customHeight="1">
      <c r="D518" s="1604" t="s">
        <v>841</v>
      </c>
      <c r="E518" s="1604"/>
      <c r="F518" s="1604"/>
      <c r="G518" s="1611"/>
      <c r="H518" s="2113">
        <v>4</v>
      </c>
      <c r="I518" s="2113"/>
      <c r="J518" s="2113">
        <v>4</v>
      </c>
      <c r="K518" s="2113"/>
      <c r="L518" s="2113">
        <v>3</v>
      </c>
      <c r="M518" s="2113"/>
      <c r="N518" s="2113"/>
      <c r="O518" s="2113"/>
      <c r="P518" s="1626">
        <f>SUM(H518:O518)</f>
        <v>11</v>
      </c>
      <c r="Q518" s="1789"/>
      <c r="Z518" s="266"/>
    </row>
    <row r="519" spans="3:26" ht="18" customHeight="1">
      <c r="D519" s="1604" t="s">
        <v>1349</v>
      </c>
      <c r="E519" s="1604"/>
      <c r="F519" s="1604"/>
      <c r="G519" s="1611"/>
      <c r="H519" s="2113">
        <v>0</v>
      </c>
      <c r="I519" s="2113"/>
      <c r="J519" s="2113">
        <v>0</v>
      </c>
      <c r="K519" s="2113"/>
      <c r="L519" s="2113">
        <v>1</v>
      </c>
      <c r="M519" s="2113"/>
      <c r="N519" s="2113"/>
      <c r="O519" s="2113"/>
      <c r="P519" s="1626">
        <f>SUM(H519:O519)</f>
        <v>1</v>
      </c>
      <c r="Q519" s="1789"/>
      <c r="Z519" s="266"/>
    </row>
    <row r="520" spans="3:26" ht="16.5" customHeight="1">
      <c r="E520" s="285" t="s">
        <v>848</v>
      </c>
      <c r="Z520" s="266"/>
    </row>
    <row r="521" spans="3:26" ht="9.65" customHeight="1">
      <c r="E521" s="285"/>
      <c r="Z521" s="266"/>
    </row>
    <row r="522" spans="3:26" ht="17.5" customHeight="1">
      <c r="P522" s="1599" t="s">
        <v>812</v>
      </c>
      <c r="Q522" s="1599"/>
      <c r="R522" s="1599"/>
      <c r="S522" s="1600" t="str">
        <f>$Q$12</f>
        <v>○△学校</v>
      </c>
      <c r="T522" s="1600"/>
      <c r="U522" s="1600"/>
      <c r="V522" s="1600"/>
      <c r="W522" s="1600"/>
      <c r="X522" s="1600"/>
      <c r="Z522" s="266"/>
    </row>
    <row r="523" spans="3:26" ht="16.5" customHeight="1">
      <c r="C523" s="31" t="s">
        <v>1720</v>
      </c>
      <c r="Z523" s="266"/>
    </row>
    <row r="524" spans="3:26" ht="16.5" customHeight="1">
      <c r="D524" s="421" t="s">
        <v>849</v>
      </c>
      <c r="E524" s="461"/>
      <c r="F524" s="367"/>
      <c r="G524" s="367"/>
      <c r="H524" s="460"/>
      <c r="I524" s="1605"/>
      <c r="J524" s="1606"/>
      <c r="K524" s="1606"/>
      <c r="L524" s="1606"/>
      <c r="M524" s="1606"/>
      <c r="N524" s="1606"/>
      <c r="O524" s="1606"/>
      <c r="P524" s="2114"/>
      <c r="Z524" s="266" t="s">
        <v>1625</v>
      </c>
    </row>
    <row r="525" spans="3:26" ht="6.65" customHeight="1">
      <c r="E525" s="285"/>
      <c r="Z525" s="266"/>
    </row>
    <row r="526" spans="3:26" ht="16.5" customHeight="1">
      <c r="D526" s="1604"/>
      <c r="E526" s="1604"/>
      <c r="F526" s="1604"/>
      <c r="G526" s="1604"/>
      <c r="H526" s="1631" t="s">
        <v>843</v>
      </c>
      <c r="I526" s="1631"/>
      <c r="J526" s="1631" t="s">
        <v>844</v>
      </c>
      <c r="K526" s="1631"/>
      <c r="L526" s="1631" t="s">
        <v>845</v>
      </c>
      <c r="M526" s="1631"/>
      <c r="N526" s="1631" t="s">
        <v>846</v>
      </c>
      <c r="O526" s="1631"/>
      <c r="P526" s="1631" t="s">
        <v>847</v>
      </c>
      <c r="Q526" s="1631"/>
      <c r="Z526" s="266"/>
    </row>
    <row r="527" spans="3:26" ht="18" customHeight="1">
      <c r="D527" s="1604" t="s">
        <v>840</v>
      </c>
      <c r="E527" s="1604"/>
      <c r="F527" s="1604"/>
      <c r="G527" s="1604"/>
      <c r="H527" s="1909">
        <f>SUM(H528:I529)</f>
        <v>0</v>
      </c>
      <c r="I527" s="1909"/>
      <c r="J527" s="1909">
        <f t="shared" ref="J527" si="4">SUM(J528:K529)</f>
        <v>0</v>
      </c>
      <c r="K527" s="1909"/>
      <c r="L527" s="1909">
        <f t="shared" ref="L527" si="5">SUM(L528:M529)</f>
        <v>0</v>
      </c>
      <c r="M527" s="1909"/>
      <c r="N527" s="1909">
        <f t="shared" ref="N527" si="6">SUM(N528:O529)</f>
        <v>0</v>
      </c>
      <c r="O527" s="1909"/>
      <c r="P527" s="1789">
        <f>SUM(H527:O527)</f>
        <v>0</v>
      </c>
      <c r="Q527" s="1789"/>
      <c r="Z527" s="266"/>
    </row>
    <row r="528" spans="3:26" ht="18" customHeight="1">
      <c r="D528" s="1604" t="s">
        <v>850</v>
      </c>
      <c r="E528" s="1604"/>
      <c r="F528" s="1604"/>
      <c r="G528" s="1611"/>
      <c r="H528" s="2113"/>
      <c r="I528" s="2113"/>
      <c r="J528" s="2113"/>
      <c r="K528" s="2113"/>
      <c r="L528" s="2113"/>
      <c r="M528" s="2113"/>
      <c r="N528" s="2113"/>
      <c r="O528" s="2113"/>
      <c r="P528" s="1626">
        <f>SUM(H528:O528)</f>
        <v>0</v>
      </c>
      <c r="Q528" s="1789"/>
      <c r="Z528" s="266"/>
    </row>
    <row r="529" spans="3:26" ht="18" customHeight="1">
      <c r="D529" s="1604" t="s">
        <v>851</v>
      </c>
      <c r="E529" s="1604"/>
      <c r="F529" s="1604"/>
      <c r="G529" s="1611"/>
      <c r="H529" s="2113"/>
      <c r="I529" s="2113"/>
      <c r="J529" s="2113"/>
      <c r="K529" s="2113"/>
      <c r="L529" s="2113"/>
      <c r="M529" s="2113"/>
      <c r="N529" s="2113"/>
      <c r="O529" s="2113"/>
      <c r="P529" s="1626">
        <f>SUM(H529:O529)</f>
        <v>0</v>
      </c>
      <c r="Q529" s="1789"/>
      <c r="Z529" s="266"/>
    </row>
    <row r="530" spans="3:26" ht="16.5" customHeight="1">
      <c r="E530" s="285" t="s">
        <v>848</v>
      </c>
      <c r="Z530" s="266"/>
    </row>
    <row r="531" spans="3:26" ht="11.15" customHeight="1">
      <c r="E531" s="285"/>
      <c r="Z531" s="266"/>
    </row>
    <row r="532" spans="3:26" ht="11.15" customHeight="1">
      <c r="E532" s="285"/>
      <c r="Z532" s="266"/>
    </row>
    <row r="533" spans="3:26" ht="16.5" customHeight="1">
      <c r="C533" s="31" t="s">
        <v>1721</v>
      </c>
      <c r="Z533" s="266"/>
    </row>
    <row r="534" spans="3:26" ht="33.65" customHeight="1">
      <c r="D534" s="1624" t="s">
        <v>497</v>
      </c>
      <c r="E534" s="1679"/>
      <c r="F534" s="288">
        <v>5</v>
      </c>
      <c r="G534" s="289" t="s">
        <v>20</v>
      </c>
      <c r="H534" s="288">
        <v>5</v>
      </c>
      <c r="I534" s="289" t="s">
        <v>21</v>
      </c>
      <c r="J534" s="288">
        <v>15</v>
      </c>
      <c r="K534" s="289" t="s">
        <v>158</v>
      </c>
      <c r="L534" s="289"/>
      <c r="M534" s="281"/>
      <c r="N534" s="2110" t="s">
        <v>852</v>
      </c>
      <c r="O534" s="2111"/>
      <c r="P534" s="2111"/>
      <c r="Q534" s="2111"/>
      <c r="R534" s="2111"/>
      <c r="S534" s="2111"/>
      <c r="T534" s="2111"/>
      <c r="U534" s="2111"/>
      <c r="V534" s="2111"/>
      <c r="W534" s="2111"/>
      <c r="Z534" s="266"/>
    </row>
    <row r="535" spans="3:26" ht="16.5" customHeight="1">
      <c r="E535" s="286" t="s">
        <v>853</v>
      </c>
      <c r="Z535" s="266"/>
    </row>
    <row r="536" spans="3:26" ht="9.65" customHeight="1">
      <c r="E536" s="285"/>
      <c r="Z536" s="266"/>
    </row>
    <row r="537" spans="3:26" ht="16.5" customHeight="1">
      <c r="C537" s="7" t="s">
        <v>854</v>
      </c>
      <c r="Z537" s="266"/>
    </row>
    <row r="538" spans="3:26" ht="16.5" customHeight="1">
      <c r="D538" s="1609" t="s">
        <v>855</v>
      </c>
      <c r="E538" s="1609"/>
      <c r="F538" s="1609"/>
      <c r="G538" s="1609"/>
      <c r="H538" s="1609"/>
      <c r="I538" s="2112" t="s">
        <v>1724</v>
      </c>
      <c r="J538" s="2112"/>
      <c r="K538" s="2112"/>
      <c r="L538" s="2112"/>
      <c r="M538" s="2112"/>
      <c r="N538" s="2112"/>
      <c r="O538" s="2112"/>
      <c r="Z538" s="266" t="s">
        <v>1626</v>
      </c>
    </row>
    <row r="539" spans="3:26" ht="16.5" customHeight="1">
      <c r="D539" s="1609" t="s">
        <v>1547</v>
      </c>
      <c r="E539" s="1609"/>
      <c r="F539" s="1609"/>
      <c r="G539" s="1609"/>
      <c r="H539" s="1683"/>
      <c r="I539" s="1978"/>
      <c r="J539" s="1979"/>
      <c r="K539" s="1979"/>
      <c r="L539" s="1979"/>
      <c r="M539" s="1979"/>
      <c r="N539" s="1979"/>
      <c r="O539" s="1979"/>
      <c r="P539" s="1979"/>
      <c r="Q539" s="1979"/>
      <c r="R539" s="1979"/>
      <c r="S539" s="1979"/>
      <c r="T539" s="1979"/>
      <c r="U539" s="1979"/>
      <c r="V539" s="1979"/>
      <c r="W539" s="1980"/>
      <c r="Z539" s="266"/>
    </row>
    <row r="540" spans="3:26" ht="9.65" customHeight="1">
      <c r="Z540" s="266"/>
    </row>
    <row r="541" spans="3:26" ht="9.65" customHeight="1">
      <c r="Z541" s="266"/>
    </row>
    <row r="542" spans="3:26" ht="16.5" customHeight="1">
      <c r="C542" s="7" t="s">
        <v>856</v>
      </c>
      <c r="Z542" s="266"/>
    </row>
    <row r="543" spans="3:26" ht="32.5" customHeight="1">
      <c r="D543" s="1604"/>
      <c r="E543" s="1604"/>
      <c r="F543" s="1604"/>
      <c r="G543" s="1628" t="s">
        <v>161</v>
      </c>
      <c r="H543" s="1628"/>
      <c r="I543" s="1628"/>
      <c r="J543" s="2106" t="s">
        <v>498</v>
      </c>
      <c r="K543" s="2107"/>
      <c r="L543" s="2107"/>
      <c r="M543" s="1683" t="s">
        <v>162</v>
      </c>
      <c r="N543" s="1614"/>
      <c r="O543" s="1614"/>
      <c r="P543" s="1614"/>
      <c r="Q543" s="1614"/>
      <c r="R543" s="2108" t="s">
        <v>499</v>
      </c>
      <c r="S543" s="2108"/>
      <c r="T543" s="2108"/>
      <c r="U543" s="2108"/>
      <c r="V543" s="2108"/>
      <c r="W543" s="2108"/>
      <c r="X543" s="2109"/>
      <c r="Z543" s="266"/>
    </row>
    <row r="544" spans="3:26" ht="19.5" customHeight="1">
      <c r="D544" s="1604" t="s">
        <v>159</v>
      </c>
      <c r="E544" s="1604"/>
      <c r="F544" s="1611"/>
      <c r="G544" s="1759" t="s">
        <v>581</v>
      </c>
      <c r="H544" s="1760"/>
      <c r="I544" s="1761"/>
      <c r="J544" s="1640" t="s">
        <v>582</v>
      </c>
      <c r="K544" s="1641"/>
      <c r="L544" s="1642"/>
      <c r="M544" s="1640" t="s">
        <v>630</v>
      </c>
      <c r="N544" s="1679"/>
      <c r="O544" s="1679"/>
      <c r="P544" s="1679"/>
      <c r="Q544" s="1679"/>
      <c r="R544" s="2103"/>
      <c r="S544" s="2104"/>
      <c r="T544" s="2104"/>
      <c r="U544" s="2104"/>
      <c r="V544" s="2104"/>
      <c r="W544" s="2104"/>
      <c r="X544" s="2105"/>
      <c r="Z544" s="266" t="s">
        <v>1682</v>
      </c>
    </row>
    <row r="545" spans="3:26" ht="19.5" customHeight="1">
      <c r="D545" s="1609" t="s">
        <v>1548</v>
      </c>
      <c r="E545" s="1609"/>
      <c r="F545" s="1683"/>
      <c r="G545" s="1759" t="s">
        <v>581</v>
      </c>
      <c r="H545" s="1760"/>
      <c r="I545" s="1761"/>
      <c r="J545" s="1640" t="s">
        <v>582</v>
      </c>
      <c r="K545" s="1641"/>
      <c r="L545" s="1642"/>
      <c r="M545" s="1640" t="s">
        <v>630</v>
      </c>
      <c r="N545" s="1679"/>
      <c r="O545" s="1679"/>
      <c r="P545" s="1679"/>
      <c r="Q545" s="1679"/>
      <c r="R545" s="2103"/>
      <c r="S545" s="2104"/>
      <c r="T545" s="2104"/>
      <c r="U545" s="2104"/>
      <c r="V545" s="2104"/>
      <c r="W545" s="2104"/>
      <c r="X545" s="2105"/>
      <c r="Z545" s="266" t="s">
        <v>1682</v>
      </c>
    </row>
    <row r="546" spans="3:26" ht="19.5" customHeight="1">
      <c r="D546" s="1604" t="s">
        <v>160</v>
      </c>
      <c r="E546" s="1604"/>
      <c r="F546" s="1611"/>
      <c r="G546" s="1759" t="s">
        <v>581</v>
      </c>
      <c r="H546" s="1760"/>
      <c r="I546" s="1761"/>
      <c r="J546" s="1640" t="s">
        <v>582</v>
      </c>
      <c r="K546" s="1641"/>
      <c r="L546" s="1642"/>
      <c r="M546" s="1640" t="s">
        <v>630</v>
      </c>
      <c r="N546" s="1679"/>
      <c r="O546" s="1679"/>
      <c r="P546" s="1679"/>
      <c r="Q546" s="1679"/>
      <c r="R546" s="2103"/>
      <c r="S546" s="2104"/>
      <c r="T546" s="2104"/>
      <c r="U546" s="2104"/>
      <c r="V546" s="2104"/>
      <c r="W546" s="2104"/>
      <c r="X546" s="2105"/>
      <c r="Z546" s="266" t="s">
        <v>1682</v>
      </c>
    </row>
    <row r="547" spans="3:26" ht="16.5" customHeight="1">
      <c r="E547" s="285" t="s">
        <v>857</v>
      </c>
      <c r="Z547" s="266"/>
    </row>
    <row r="548" spans="3:26" ht="16.5" customHeight="1">
      <c r="E548" s="286"/>
      <c r="T548" s="1059" t="s">
        <v>1307</v>
      </c>
      <c r="U548" s="1060"/>
      <c r="V548" s="1060"/>
      <c r="W548" s="1060"/>
      <c r="X548" s="1543"/>
      <c r="Z548" s="266"/>
    </row>
    <row r="549" spans="3:26" ht="5.15" customHeight="1">
      <c r="Z549" s="266"/>
    </row>
    <row r="550" spans="3:26" ht="16.5" customHeight="1">
      <c r="K550" s="1632" t="s">
        <v>1332</v>
      </c>
      <c r="L550" s="1633"/>
      <c r="M550" s="1633"/>
      <c r="N550" s="1633"/>
      <c r="O550" s="1633"/>
      <c r="P550" s="1633"/>
      <c r="Q550" s="1633"/>
      <c r="R550" s="1633"/>
      <c r="S550" s="1633"/>
      <c r="T550" s="1633"/>
      <c r="U550" s="1633"/>
      <c r="V550" s="1633"/>
      <c r="W550" s="1633"/>
      <c r="X550" s="1634"/>
      <c r="Z550" s="266"/>
    </row>
    <row r="551" spans="3:26" ht="9.65" customHeight="1">
      <c r="Z551" s="266"/>
    </row>
    <row r="552" spans="3:26" ht="16.5" customHeight="1">
      <c r="C552" s="31" t="s">
        <v>1501</v>
      </c>
      <c r="Z552" s="266"/>
    </row>
    <row r="553" spans="3:26" ht="38.5" customHeight="1">
      <c r="D553" s="2101" t="s">
        <v>858</v>
      </c>
      <c r="E553" s="2102"/>
      <c r="F553" s="2102"/>
      <c r="G553" s="2102"/>
      <c r="H553" s="2102"/>
      <c r="I553" s="2102"/>
      <c r="J553" s="2102"/>
      <c r="K553" s="1604"/>
      <c r="L553" s="1768" t="s">
        <v>859</v>
      </c>
      <c r="M553" s="1768"/>
      <c r="N553" s="1768"/>
      <c r="O553" s="1768"/>
      <c r="P553" s="1768"/>
      <c r="Q553" s="1768"/>
      <c r="R553" s="1768"/>
      <c r="S553" s="1768"/>
      <c r="T553" s="1768"/>
      <c r="Z553" s="266" t="s">
        <v>1627</v>
      </c>
    </row>
    <row r="554" spans="3:26" ht="7" customHeight="1">
      <c r="Z554" s="266"/>
    </row>
    <row r="555" spans="3:26" ht="18.649999999999999" customHeight="1">
      <c r="D555" s="1629" t="s">
        <v>860</v>
      </c>
      <c r="E555" s="1629"/>
      <c r="F555" s="1629"/>
      <c r="G555" s="1629"/>
      <c r="H555" s="1629"/>
      <c r="I555" s="1629" t="s">
        <v>861</v>
      </c>
      <c r="J555" s="1629"/>
      <c r="K555" s="1629"/>
      <c r="L555" s="1629" t="s">
        <v>862</v>
      </c>
      <c r="M555" s="1629"/>
      <c r="N555" s="1714" t="s">
        <v>863</v>
      </c>
      <c r="O555" s="1715"/>
      <c r="P555" s="1715"/>
      <c r="Q555" s="1715"/>
      <c r="R555" s="1715"/>
      <c r="S555" s="1715"/>
      <c r="T555" s="1739"/>
      <c r="U555" s="1629" t="s">
        <v>864</v>
      </c>
      <c r="V555" s="1629"/>
      <c r="W555" s="1629"/>
      <c r="X555" s="1629"/>
      <c r="Z555" s="266"/>
    </row>
    <row r="556" spans="3:26" ht="18.649999999999999" customHeight="1">
      <c r="D556" s="1939" t="s">
        <v>1738</v>
      </c>
      <c r="E556" s="1939"/>
      <c r="F556" s="1939"/>
      <c r="G556" s="1939"/>
      <c r="H556" s="1939"/>
      <c r="I556" s="1939" t="s">
        <v>1728</v>
      </c>
      <c r="J556" s="1939"/>
      <c r="K556" s="1939"/>
      <c r="L556" s="1939" t="s">
        <v>1727</v>
      </c>
      <c r="M556" s="1939"/>
      <c r="N556" s="1939" t="s">
        <v>1726</v>
      </c>
      <c r="O556" s="1939"/>
      <c r="P556" s="1939"/>
      <c r="Q556" s="1939"/>
      <c r="R556" s="1939"/>
      <c r="S556" s="1939"/>
      <c r="T556" s="2100"/>
      <c r="U556" s="1710" t="s">
        <v>1725</v>
      </c>
      <c r="V556" s="1710"/>
      <c r="W556" s="1710"/>
      <c r="X556" s="1710"/>
      <c r="Z556" s="266" t="s">
        <v>1628</v>
      </c>
    </row>
    <row r="557" spans="3:26" ht="18.649999999999999" customHeight="1">
      <c r="D557" s="1939"/>
      <c r="E557" s="1939"/>
      <c r="F557" s="1939"/>
      <c r="G557" s="1939"/>
      <c r="H557" s="1939"/>
      <c r="I557" s="1939"/>
      <c r="J557" s="1939"/>
      <c r="K557" s="1939"/>
      <c r="L557" s="1939"/>
      <c r="M557" s="1939"/>
      <c r="N557" s="1939"/>
      <c r="O557" s="1939"/>
      <c r="P557" s="1939"/>
      <c r="Q557" s="1939"/>
      <c r="R557" s="1939"/>
      <c r="S557" s="1939"/>
      <c r="T557" s="2100"/>
      <c r="U557" s="1710"/>
      <c r="V557" s="1710"/>
      <c r="W557" s="1710"/>
      <c r="X557" s="1710"/>
      <c r="Z557" s="266" t="s">
        <v>1628</v>
      </c>
    </row>
    <row r="558" spans="3:26" ht="18.649999999999999" customHeight="1">
      <c r="D558" s="1939"/>
      <c r="E558" s="1939"/>
      <c r="F558" s="1939"/>
      <c r="G558" s="1939"/>
      <c r="H558" s="1939"/>
      <c r="I558" s="1939"/>
      <c r="J558" s="1939"/>
      <c r="K558" s="1939"/>
      <c r="L558" s="1939"/>
      <c r="M558" s="1939"/>
      <c r="N558" s="1939"/>
      <c r="O558" s="1939"/>
      <c r="P558" s="1939"/>
      <c r="Q558" s="1939"/>
      <c r="R558" s="1939"/>
      <c r="S558" s="1939"/>
      <c r="T558" s="2100"/>
      <c r="U558" s="1710"/>
      <c r="V558" s="1710"/>
      <c r="W558" s="1710"/>
      <c r="X558" s="1710"/>
      <c r="Z558" s="266" t="s">
        <v>1628</v>
      </c>
    </row>
    <row r="559" spans="3:26" ht="18.649999999999999" customHeight="1">
      <c r="D559" s="1939"/>
      <c r="E559" s="1939"/>
      <c r="F559" s="1939"/>
      <c r="G559" s="1939"/>
      <c r="H559" s="1939"/>
      <c r="I559" s="1939"/>
      <c r="J559" s="1939"/>
      <c r="K559" s="1939"/>
      <c r="L559" s="1939"/>
      <c r="M559" s="1939"/>
      <c r="N559" s="1939"/>
      <c r="O559" s="1939"/>
      <c r="P559" s="1939"/>
      <c r="Q559" s="1939"/>
      <c r="R559" s="1939"/>
      <c r="S559" s="1939"/>
      <c r="T559" s="2100"/>
      <c r="U559" s="1710"/>
      <c r="V559" s="1710"/>
      <c r="W559" s="1710"/>
      <c r="X559" s="1710"/>
      <c r="Z559" s="266" t="s">
        <v>1628</v>
      </c>
    </row>
    <row r="560" spans="3:26" ht="18.649999999999999" customHeight="1">
      <c r="D560" s="1939"/>
      <c r="E560" s="1939"/>
      <c r="F560" s="1939"/>
      <c r="G560" s="1939"/>
      <c r="H560" s="1939"/>
      <c r="I560" s="1939"/>
      <c r="J560" s="1939"/>
      <c r="K560" s="1939"/>
      <c r="L560" s="1939"/>
      <c r="M560" s="1939"/>
      <c r="N560" s="1939"/>
      <c r="O560" s="1939"/>
      <c r="P560" s="1939"/>
      <c r="Q560" s="1939"/>
      <c r="R560" s="1939"/>
      <c r="S560" s="1939"/>
      <c r="T560" s="2100"/>
      <c r="U560" s="1710"/>
      <c r="V560" s="1710"/>
      <c r="W560" s="1710"/>
      <c r="X560" s="1710"/>
      <c r="Z560" s="266" t="s">
        <v>1628</v>
      </c>
    </row>
    <row r="561" spans="4:26" ht="18.649999999999999" customHeight="1">
      <c r="D561" s="1939"/>
      <c r="E561" s="1939"/>
      <c r="F561" s="1939"/>
      <c r="G561" s="1939"/>
      <c r="H561" s="1939"/>
      <c r="I561" s="1939"/>
      <c r="J561" s="1939"/>
      <c r="K561" s="1939"/>
      <c r="L561" s="1939"/>
      <c r="M561" s="1939"/>
      <c r="N561" s="1939"/>
      <c r="O561" s="1939"/>
      <c r="P561" s="1939"/>
      <c r="Q561" s="1939"/>
      <c r="R561" s="1939"/>
      <c r="S561" s="1939"/>
      <c r="T561" s="2100"/>
      <c r="U561" s="1710"/>
      <c r="V561" s="1710"/>
      <c r="W561" s="1710"/>
      <c r="X561" s="1710"/>
      <c r="Z561" s="266" t="s">
        <v>1628</v>
      </c>
    </row>
    <row r="562" spans="4:26" ht="18.649999999999999" customHeight="1">
      <c r="D562" s="1939"/>
      <c r="E562" s="1939"/>
      <c r="F562" s="1939"/>
      <c r="G562" s="1939"/>
      <c r="H562" s="1939"/>
      <c r="I562" s="1939"/>
      <c r="J562" s="1939"/>
      <c r="K562" s="1939"/>
      <c r="L562" s="1939"/>
      <c r="M562" s="1939"/>
      <c r="N562" s="1939"/>
      <c r="O562" s="1939"/>
      <c r="P562" s="1939"/>
      <c r="Q562" s="1939"/>
      <c r="R562" s="1939"/>
      <c r="S562" s="1939"/>
      <c r="T562" s="2100"/>
      <c r="U562" s="1710"/>
      <c r="V562" s="1710"/>
      <c r="W562" s="1710"/>
      <c r="X562" s="1710"/>
      <c r="Z562" s="266" t="s">
        <v>1628</v>
      </c>
    </row>
    <row r="563" spans="4:26" ht="18.649999999999999" customHeight="1">
      <c r="D563" s="1939"/>
      <c r="E563" s="1939"/>
      <c r="F563" s="1939"/>
      <c r="G563" s="1939"/>
      <c r="H563" s="1939"/>
      <c r="I563" s="1939"/>
      <c r="J563" s="1939"/>
      <c r="K563" s="1939"/>
      <c r="L563" s="1939"/>
      <c r="M563" s="1939"/>
      <c r="N563" s="1939"/>
      <c r="O563" s="1939"/>
      <c r="P563" s="1939"/>
      <c r="Q563" s="1939"/>
      <c r="R563" s="1939"/>
      <c r="S563" s="1939"/>
      <c r="T563" s="2100"/>
      <c r="U563" s="1710"/>
      <c r="V563" s="1710"/>
      <c r="W563" s="1710"/>
      <c r="X563" s="1710"/>
      <c r="Z563" s="266" t="s">
        <v>1628</v>
      </c>
    </row>
    <row r="564" spans="4:26" ht="18.649999999999999" customHeight="1">
      <c r="D564" s="1939"/>
      <c r="E564" s="1939"/>
      <c r="F564" s="1939"/>
      <c r="G564" s="1939"/>
      <c r="H564" s="1939"/>
      <c r="I564" s="1939"/>
      <c r="J564" s="1939"/>
      <c r="K564" s="1939"/>
      <c r="L564" s="1939"/>
      <c r="M564" s="1939"/>
      <c r="N564" s="1939"/>
      <c r="O564" s="1939"/>
      <c r="P564" s="1939"/>
      <c r="Q564" s="1939"/>
      <c r="R564" s="1939"/>
      <c r="S564" s="1939"/>
      <c r="T564" s="2100"/>
      <c r="U564" s="1710"/>
      <c r="V564" s="1710"/>
      <c r="W564" s="1710"/>
      <c r="X564" s="1710"/>
      <c r="Z564" s="266" t="s">
        <v>1628</v>
      </c>
    </row>
    <row r="565" spans="4:26" ht="18.649999999999999" customHeight="1">
      <c r="D565" s="1939"/>
      <c r="E565" s="1939"/>
      <c r="F565" s="1939"/>
      <c r="G565" s="1939"/>
      <c r="H565" s="1939"/>
      <c r="I565" s="1939"/>
      <c r="J565" s="1939"/>
      <c r="K565" s="1939"/>
      <c r="L565" s="1939"/>
      <c r="M565" s="1939"/>
      <c r="N565" s="1939"/>
      <c r="O565" s="1939"/>
      <c r="P565" s="1939"/>
      <c r="Q565" s="1939"/>
      <c r="R565" s="1939"/>
      <c r="S565" s="1939"/>
      <c r="T565" s="2100"/>
      <c r="U565" s="1710"/>
      <c r="V565" s="1710"/>
      <c r="W565" s="1710"/>
      <c r="X565" s="1710"/>
      <c r="Z565" s="266" t="s">
        <v>1628</v>
      </c>
    </row>
    <row r="566" spans="4:26" ht="18.649999999999999" customHeight="1">
      <c r="D566" s="1939"/>
      <c r="E566" s="1939"/>
      <c r="F566" s="1939"/>
      <c r="G566" s="1939"/>
      <c r="H566" s="1939"/>
      <c r="I566" s="1939"/>
      <c r="J566" s="1939"/>
      <c r="K566" s="1939"/>
      <c r="L566" s="1939"/>
      <c r="M566" s="1939"/>
      <c r="N566" s="1939"/>
      <c r="O566" s="1939"/>
      <c r="P566" s="1939"/>
      <c r="Q566" s="1939"/>
      <c r="R566" s="1939"/>
      <c r="S566" s="1939"/>
      <c r="T566" s="2100"/>
      <c r="U566" s="1710"/>
      <c r="V566" s="1710"/>
      <c r="W566" s="1710"/>
      <c r="X566" s="1710"/>
      <c r="Z566" s="266" t="s">
        <v>1628</v>
      </c>
    </row>
    <row r="567" spans="4:26" ht="18.649999999999999" customHeight="1">
      <c r="D567" s="1939"/>
      <c r="E567" s="1939"/>
      <c r="F567" s="1939"/>
      <c r="G567" s="1939"/>
      <c r="H567" s="1939"/>
      <c r="I567" s="1939"/>
      <c r="J567" s="1939"/>
      <c r="K567" s="1939"/>
      <c r="L567" s="1939"/>
      <c r="M567" s="1939"/>
      <c r="N567" s="1939"/>
      <c r="O567" s="1939"/>
      <c r="P567" s="1939"/>
      <c r="Q567" s="1939"/>
      <c r="R567" s="1939"/>
      <c r="S567" s="1939"/>
      <c r="T567" s="2100"/>
      <c r="U567" s="1710"/>
      <c r="V567" s="1710"/>
      <c r="W567" s="1710"/>
      <c r="X567" s="1710"/>
      <c r="Z567" s="266" t="s">
        <v>1628</v>
      </c>
    </row>
    <row r="568" spans="4:26" ht="18.649999999999999" customHeight="1">
      <c r="D568" s="1939"/>
      <c r="E568" s="1939"/>
      <c r="F568" s="1939"/>
      <c r="G568" s="1939"/>
      <c r="H568" s="1939"/>
      <c r="I568" s="1939"/>
      <c r="J568" s="1939"/>
      <c r="K568" s="1939"/>
      <c r="L568" s="1939"/>
      <c r="M568" s="1939"/>
      <c r="N568" s="1939"/>
      <c r="O568" s="1939"/>
      <c r="P568" s="1939"/>
      <c r="Q568" s="1939"/>
      <c r="R568" s="1939"/>
      <c r="S568" s="1939"/>
      <c r="T568" s="2100"/>
      <c r="U568" s="1710"/>
      <c r="V568" s="1710"/>
      <c r="W568" s="1710"/>
      <c r="X568" s="1710"/>
      <c r="Z568" s="266" t="s">
        <v>1628</v>
      </c>
    </row>
    <row r="569" spans="4:26" ht="18.649999999999999" customHeight="1">
      <c r="D569" s="1939"/>
      <c r="E569" s="1939"/>
      <c r="F569" s="1939"/>
      <c r="G569" s="1939"/>
      <c r="H569" s="1939"/>
      <c r="I569" s="1939"/>
      <c r="J569" s="1939"/>
      <c r="K569" s="1939"/>
      <c r="L569" s="1939"/>
      <c r="M569" s="1939"/>
      <c r="N569" s="1939"/>
      <c r="O569" s="1939"/>
      <c r="P569" s="1939"/>
      <c r="Q569" s="1939"/>
      <c r="R569" s="1939"/>
      <c r="S569" s="1939"/>
      <c r="T569" s="2100"/>
      <c r="U569" s="1710"/>
      <c r="V569" s="1710"/>
      <c r="W569" s="1710"/>
      <c r="X569" s="1710"/>
      <c r="Z569" s="266" t="s">
        <v>1628</v>
      </c>
    </row>
    <row r="570" spans="4:26" ht="18.649999999999999" customHeight="1">
      <c r="D570" s="1939"/>
      <c r="E570" s="1939"/>
      <c r="F570" s="1939"/>
      <c r="G570" s="1939"/>
      <c r="H570" s="1939"/>
      <c r="I570" s="1939"/>
      <c r="J570" s="1939"/>
      <c r="K570" s="1939"/>
      <c r="L570" s="1939"/>
      <c r="M570" s="1939"/>
      <c r="N570" s="1939"/>
      <c r="O570" s="1939"/>
      <c r="P570" s="1939"/>
      <c r="Q570" s="1939"/>
      <c r="R570" s="1939"/>
      <c r="S570" s="1939"/>
      <c r="T570" s="2100"/>
      <c r="U570" s="1710"/>
      <c r="V570" s="1710"/>
      <c r="W570" s="1710"/>
      <c r="X570" s="1710"/>
      <c r="Z570" s="266" t="s">
        <v>1628</v>
      </c>
    </row>
    <row r="571" spans="4:26" ht="18.649999999999999" customHeight="1">
      <c r="D571" s="1939"/>
      <c r="E571" s="1939"/>
      <c r="F571" s="1939"/>
      <c r="G571" s="1939"/>
      <c r="H571" s="1939"/>
      <c r="I571" s="1939"/>
      <c r="J571" s="1939"/>
      <c r="K571" s="1939"/>
      <c r="L571" s="1939"/>
      <c r="M571" s="1939"/>
      <c r="N571" s="1939"/>
      <c r="O571" s="1939"/>
      <c r="P571" s="1939"/>
      <c r="Q571" s="1939"/>
      <c r="R571" s="1939"/>
      <c r="S571" s="1939"/>
      <c r="T571" s="2100"/>
      <c r="U571" s="1710"/>
      <c r="V571" s="1710"/>
      <c r="W571" s="1710"/>
      <c r="X571" s="1710"/>
      <c r="Z571" s="266" t="s">
        <v>1628</v>
      </c>
    </row>
    <row r="572" spans="4:26" ht="16.5" customHeight="1">
      <c r="E572" s="285" t="s">
        <v>865</v>
      </c>
      <c r="Z572" s="266"/>
    </row>
    <row r="573" spans="4:26" ht="9" customHeight="1">
      <c r="E573" s="285"/>
      <c r="Z573" s="266"/>
    </row>
    <row r="574" spans="4:26" ht="11.15" customHeight="1">
      <c r="E574" s="285"/>
      <c r="Z574" s="266"/>
    </row>
    <row r="575" spans="4:26" ht="17.5" customHeight="1">
      <c r="P575" s="1599" t="s">
        <v>812</v>
      </c>
      <c r="Q575" s="1599"/>
      <c r="R575" s="1599"/>
      <c r="S575" s="1600" t="str">
        <f>$Q$12</f>
        <v>○△学校</v>
      </c>
      <c r="T575" s="1600"/>
      <c r="U575" s="1600"/>
      <c r="V575" s="1600"/>
      <c r="W575" s="1600"/>
      <c r="X575" s="1600"/>
      <c r="Z575" s="266"/>
    </row>
    <row r="576" spans="4:26" ht="12" customHeight="1">
      <c r="S576" s="362"/>
      <c r="T576" s="362"/>
      <c r="U576" s="362"/>
      <c r="V576" s="362"/>
      <c r="W576" s="362"/>
      <c r="X576" s="362"/>
      <c r="Z576" s="266"/>
    </row>
    <row r="577" spans="3:26" ht="16.5" customHeight="1">
      <c r="C577" s="31" t="s">
        <v>866</v>
      </c>
      <c r="Z577" s="266"/>
    </row>
    <row r="578" spans="3:26" ht="16.5" customHeight="1">
      <c r="D578" t="s">
        <v>867</v>
      </c>
      <c r="Z578" s="266"/>
    </row>
    <row r="579" spans="3:26" ht="16.5" customHeight="1">
      <c r="D579" s="1609" t="s">
        <v>861</v>
      </c>
      <c r="E579" s="1609"/>
      <c r="F579" s="1609"/>
      <c r="G579" s="1609"/>
      <c r="H579" s="2363" t="s">
        <v>868</v>
      </c>
      <c r="I579" s="1776" t="s">
        <v>869</v>
      </c>
      <c r="J579" s="2364"/>
      <c r="K579" s="1631" t="s">
        <v>871</v>
      </c>
      <c r="L579" s="1631"/>
      <c r="M579" s="1631"/>
      <c r="N579" s="1631"/>
      <c r="O579" s="1631"/>
      <c r="P579" s="1631"/>
      <c r="Q579" s="1631"/>
      <c r="R579" s="1631"/>
      <c r="S579" s="1631"/>
      <c r="Z579" s="266"/>
    </row>
    <row r="580" spans="3:26" ht="16.5" customHeight="1">
      <c r="D580" s="1629"/>
      <c r="E580" s="1629"/>
      <c r="F580" s="1629"/>
      <c r="G580" s="1629"/>
      <c r="H580" s="1629"/>
      <c r="I580" s="1629"/>
      <c r="J580" s="1629"/>
      <c r="K580" s="1628" t="s">
        <v>870</v>
      </c>
      <c r="L580" s="1628"/>
      <c r="M580" s="1628"/>
      <c r="N580" s="1549" t="s">
        <v>1345</v>
      </c>
      <c r="O580" s="1549"/>
      <c r="P580" s="1549"/>
      <c r="Q580" s="1549" t="s">
        <v>1344</v>
      </c>
      <c r="R580" s="1549"/>
      <c r="S580" s="1549"/>
      <c r="Z580" s="266"/>
    </row>
    <row r="581" spans="3:26" ht="18" customHeight="1">
      <c r="D581" s="2120" t="s">
        <v>1728</v>
      </c>
      <c r="E581" s="2120"/>
      <c r="F581" s="2120"/>
      <c r="G581" s="2120"/>
      <c r="H581" s="462">
        <v>1</v>
      </c>
      <c r="I581" s="1915" t="s">
        <v>1729</v>
      </c>
      <c r="J581" s="1915"/>
      <c r="K581" s="2120">
        <v>1000</v>
      </c>
      <c r="L581" s="2120"/>
      <c r="M581" s="2120"/>
      <c r="N581" s="2120">
        <v>1000</v>
      </c>
      <c r="O581" s="2120"/>
      <c r="P581" s="2120"/>
      <c r="Q581" s="2120">
        <v>1000</v>
      </c>
      <c r="R581" s="2120"/>
      <c r="S581" s="2120"/>
      <c r="Z581" s="266"/>
    </row>
    <row r="582" spans="3:26" ht="18" customHeight="1">
      <c r="D582" s="1637" t="s">
        <v>1728</v>
      </c>
      <c r="E582" s="2096"/>
      <c r="F582" s="2096"/>
      <c r="G582" s="2097"/>
      <c r="H582" s="463">
        <v>2</v>
      </c>
      <c r="I582" s="2098" t="s">
        <v>1729</v>
      </c>
      <c r="J582" s="2099"/>
      <c r="K582" s="1637">
        <v>1000</v>
      </c>
      <c r="L582" s="2096"/>
      <c r="M582" s="2097"/>
      <c r="N582" s="1621">
        <v>1000</v>
      </c>
      <c r="O582" s="1621"/>
      <c r="P582" s="1621"/>
      <c r="Q582" s="1621">
        <v>1000</v>
      </c>
      <c r="R582" s="1621"/>
      <c r="S582" s="1621"/>
      <c r="Z582" s="266"/>
    </row>
    <row r="583" spans="3:26" ht="18" customHeight="1">
      <c r="D583" s="1637" t="s">
        <v>1728</v>
      </c>
      <c r="E583" s="2096"/>
      <c r="F583" s="2096"/>
      <c r="G583" s="2097"/>
      <c r="H583" s="463">
        <v>3</v>
      </c>
      <c r="I583" s="2098" t="s">
        <v>1729</v>
      </c>
      <c r="J583" s="2099"/>
      <c r="K583" s="1637">
        <v>1000</v>
      </c>
      <c r="L583" s="2096"/>
      <c r="M583" s="2097"/>
      <c r="N583" s="1621">
        <v>1000</v>
      </c>
      <c r="O583" s="1621"/>
      <c r="P583" s="1621"/>
      <c r="Q583" s="1621">
        <v>1000</v>
      </c>
      <c r="R583" s="1621"/>
      <c r="S583" s="1621"/>
      <c r="Z583" s="266"/>
    </row>
    <row r="584" spans="3:26" ht="18" customHeight="1">
      <c r="D584" s="1637" t="s">
        <v>1740</v>
      </c>
      <c r="E584" s="2096"/>
      <c r="F584" s="2096"/>
      <c r="G584" s="2097"/>
      <c r="H584" s="463">
        <v>1</v>
      </c>
      <c r="I584" s="2098" t="s">
        <v>1729</v>
      </c>
      <c r="J584" s="2099"/>
      <c r="K584" s="1637">
        <v>1000</v>
      </c>
      <c r="L584" s="2096"/>
      <c r="M584" s="2097"/>
      <c r="N584" s="1621">
        <v>1000</v>
      </c>
      <c r="O584" s="1621"/>
      <c r="P584" s="1621"/>
      <c r="Q584" s="1621">
        <v>1000</v>
      </c>
      <c r="R584" s="1621"/>
      <c r="S584" s="1621"/>
      <c r="Z584" s="266"/>
    </row>
    <row r="585" spans="3:26" ht="18" customHeight="1">
      <c r="D585" s="1637" t="s">
        <v>1740</v>
      </c>
      <c r="E585" s="2096"/>
      <c r="F585" s="2096"/>
      <c r="G585" s="2097"/>
      <c r="H585" s="463">
        <v>2</v>
      </c>
      <c r="I585" s="2098" t="s">
        <v>1729</v>
      </c>
      <c r="J585" s="2099"/>
      <c r="K585" s="1637">
        <v>1000</v>
      </c>
      <c r="L585" s="2096"/>
      <c r="M585" s="2097"/>
      <c r="N585" s="1637">
        <v>1000</v>
      </c>
      <c r="O585" s="2096"/>
      <c r="P585" s="2097"/>
      <c r="Q585" s="1637">
        <v>1000</v>
      </c>
      <c r="R585" s="2096"/>
      <c r="S585" s="2097"/>
      <c r="Z585" s="266"/>
    </row>
    <row r="586" spans="3:26" ht="18" customHeight="1">
      <c r="D586" s="1637" t="s">
        <v>1740</v>
      </c>
      <c r="E586" s="2096"/>
      <c r="F586" s="2096"/>
      <c r="G586" s="2097"/>
      <c r="H586" s="463">
        <v>3</v>
      </c>
      <c r="I586" s="2098" t="s">
        <v>1729</v>
      </c>
      <c r="J586" s="2099"/>
      <c r="K586" s="1637">
        <v>1000</v>
      </c>
      <c r="L586" s="2096"/>
      <c r="M586" s="2097"/>
      <c r="N586" s="1637">
        <v>1000</v>
      </c>
      <c r="O586" s="2096"/>
      <c r="P586" s="2097"/>
      <c r="Q586" s="1637">
        <v>1000</v>
      </c>
      <c r="R586" s="2096"/>
      <c r="S586" s="2097"/>
      <c r="Z586" s="266"/>
    </row>
    <row r="587" spans="3:26" ht="18" customHeight="1">
      <c r="D587" s="1621"/>
      <c r="E587" s="1621"/>
      <c r="F587" s="1621"/>
      <c r="G587" s="1621"/>
      <c r="H587" s="463"/>
      <c r="I587" s="1620"/>
      <c r="J587" s="1620"/>
      <c r="K587" s="1621"/>
      <c r="L587" s="1621"/>
      <c r="M587" s="1621"/>
      <c r="N587" s="1621"/>
      <c r="O587" s="1621"/>
      <c r="P587" s="1621"/>
      <c r="Q587" s="1621"/>
      <c r="R587" s="1621"/>
      <c r="S587" s="1621"/>
      <c r="Z587" s="266"/>
    </row>
    <row r="588" spans="3:26" ht="18" customHeight="1">
      <c r="D588" s="1621"/>
      <c r="E588" s="1621"/>
      <c r="F588" s="1621"/>
      <c r="G588" s="1621"/>
      <c r="H588" s="463"/>
      <c r="I588" s="1620"/>
      <c r="J588" s="1620"/>
      <c r="K588" s="1621"/>
      <c r="L588" s="1621"/>
      <c r="M588" s="1621"/>
      <c r="N588" s="1621"/>
      <c r="O588" s="1621"/>
      <c r="P588" s="1621"/>
      <c r="Q588" s="1621"/>
      <c r="R588" s="1621"/>
      <c r="S588" s="1621"/>
      <c r="Z588" s="266"/>
    </row>
    <row r="589" spans="3:26" ht="18" customHeight="1">
      <c r="D589" s="1621"/>
      <c r="E589" s="1621"/>
      <c r="F589" s="1621"/>
      <c r="G589" s="1621"/>
      <c r="H589" s="463"/>
      <c r="I589" s="1620"/>
      <c r="J589" s="1620"/>
      <c r="K589" s="1621"/>
      <c r="L589" s="1621"/>
      <c r="M589" s="1621"/>
      <c r="N589" s="1621"/>
      <c r="O589" s="1621"/>
      <c r="P589" s="1621"/>
      <c r="Q589" s="1621"/>
      <c r="R589" s="1621"/>
      <c r="S589" s="1621"/>
      <c r="Z589" s="266"/>
    </row>
    <row r="590" spans="3:26" ht="18" customHeight="1">
      <c r="D590" s="1621"/>
      <c r="E590" s="1621"/>
      <c r="F590" s="1621"/>
      <c r="G590" s="1621"/>
      <c r="H590" s="463"/>
      <c r="I590" s="1620"/>
      <c r="J590" s="1620"/>
      <c r="K590" s="1621"/>
      <c r="L590" s="1621"/>
      <c r="M590" s="1621"/>
      <c r="N590" s="1621"/>
      <c r="O590" s="1621"/>
      <c r="P590" s="1621"/>
      <c r="Q590" s="1621"/>
      <c r="R590" s="1621"/>
      <c r="S590" s="1621"/>
      <c r="Z590" s="266"/>
    </row>
    <row r="591" spans="3:26" ht="18" customHeight="1">
      <c r="D591" s="1621"/>
      <c r="E591" s="1621"/>
      <c r="F591" s="1621"/>
      <c r="G591" s="1621"/>
      <c r="H591" s="463"/>
      <c r="I591" s="1620"/>
      <c r="J591" s="1620"/>
      <c r="K591" s="1621"/>
      <c r="L591" s="1621"/>
      <c r="M591" s="1621"/>
      <c r="N591" s="1621"/>
      <c r="O591" s="1621"/>
      <c r="P591" s="1621"/>
      <c r="Q591" s="1621"/>
      <c r="R591" s="1621"/>
      <c r="S591" s="1621"/>
      <c r="Z591" s="266"/>
    </row>
    <row r="592" spans="3:26" ht="18" customHeight="1">
      <c r="D592" s="1621"/>
      <c r="E592" s="1621"/>
      <c r="F592" s="1621"/>
      <c r="G592" s="1621"/>
      <c r="H592" s="463"/>
      <c r="I592" s="1620"/>
      <c r="J592" s="1620"/>
      <c r="K592" s="1621"/>
      <c r="L592" s="1621"/>
      <c r="M592" s="1621"/>
      <c r="N592" s="1621"/>
      <c r="O592" s="1621"/>
      <c r="P592" s="1621"/>
      <c r="Q592" s="1621"/>
      <c r="R592" s="1621"/>
      <c r="S592" s="1621"/>
      <c r="Z592" s="266"/>
    </row>
    <row r="593" spans="4:26" ht="18" customHeight="1">
      <c r="D593" s="1621"/>
      <c r="E593" s="1621"/>
      <c r="F593" s="1621"/>
      <c r="G593" s="1621"/>
      <c r="H593" s="463"/>
      <c r="I593" s="1620"/>
      <c r="J593" s="1620"/>
      <c r="K593" s="1621"/>
      <c r="L593" s="1621"/>
      <c r="M593" s="1621"/>
      <c r="N593" s="1621"/>
      <c r="O593" s="1621"/>
      <c r="P593" s="1621"/>
      <c r="Q593" s="1621"/>
      <c r="R593" s="1621"/>
      <c r="S593" s="1621"/>
      <c r="Z593" s="266"/>
    </row>
    <row r="594" spans="4:26" ht="18" customHeight="1">
      <c r="D594" s="1621"/>
      <c r="E594" s="1621"/>
      <c r="F594" s="1621"/>
      <c r="G594" s="1621"/>
      <c r="H594" s="463"/>
      <c r="I594" s="1620"/>
      <c r="J594" s="1620"/>
      <c r="K594" s="1621"/>
      <c r="L594" s="1621"/>
      <c r="M594" s="1621"/>
      <c r="N594" s="1621"/>
      <c r="O594" s="1621"/>
      <c r="P594" s="1621"/>
      <c r="Q594" s="1621"/>
      <c r="R594" s="1621"/>
      <c r="S594" s="1621"/>
      <c r="Z594" s="266"/>
    </row>
    <row r="595" spans="4:26" ht="18" customHeight="1">
      <c r="D595" s="1621"/>
      <c r="E595" s="1621"/>
      <c r="F595" s="1621"/>
      <c r="G595" s="1621"/>
      <c r="H595" s="463"/>
      <c r="I595" s="1620"/>
      <c r="J595" s="1620"/>
      <c r="K595" s="1621"/>
      <c r="L595" s="1621"/>
      <c r="M595" s="1621"/>
      <c r="N595" s="1621"/>
      <c r="O595" s="1621"/>
      <c r="P595" s="1621"/>
      <c r="Q595" s="1621"/>
      <c r="R595" s="1621"/>
      <c r="S595" s="1621"/>
      <c r="Z595" s="266"/>
    </row>
    <row r="596" spans="4:26" ht="18" customHeight="1">
      <c r="D596" s="1621"/>
      <c r="E596" s="1621"/>
      <c r="F596" s="1621"/>
      <c r="G596" s="1621"/>
      <c r="H596" s="463"/>
      <c r="I596" s="1620"/>
      <c r="J596" s="1620"/>
      <c r="K596" s="1621"/>
      <c r="L596" s="1621"/>
      <c r="M596" s="1621"/>
      <c r="N596" s="1621"/>
      <c r="O596" s="1621"/>
      <c r="P596" s="1621"/>
      <c r="Q596" s="1621"/>
      <c r="R596" s="1621"/>
      <c r="S596" s="1621"/>
      <c r="Z596" s="266"/>
    </row>
    <row r="597" spans="4:26" ht="18" customHeight="1">
      <c r="D597" s="1621"/>
      <c r="E597" s="1621"/>
      <c r="F597" s="1621"/>
      <c r="G597" s="1621"/>
      <c r="H597" s="463"/>
      <c r="I597" s="1620"/>
      <c r="J597" s="1620"/>
      <c r="K597" s="1621"/>
      <c r="L597" s="1621"/>
      <c r="M597" s="1621"/>
      <c r="N597" s="1621"/>
      <c r="O597" s="1621"/>
      <c r="P597" s="1621"/>
      <c r="Q597" s="1621"/>
      <c r="R597" s="1621"/>
      <c r="S597" s="1621"/>
      <c r="Z597" s="266"/>
    </row>
    <row r="598" spans="4:26" ht="18" customHeight="1">
      <c r="D598" s="1621"/>
      <c r="E598" s="1621"/>
      <c r="F598" s="1621"/>
      <c r="G598" s="1621"/>
      <c r="H598" s="463"/>
      <c r="I598" s="1620"/>
      <c r="J598" s="1620"/>
      <c r="K598" s="1621"/>
      <c r="L598" s="1621"/>
      <c r="M598" s="1621"/>
      <c r="N598" s="1621"/>
      <c r="O598" s="1621"/>
      <c r="P598" s="1621"/>
      <c r="Q598" s="1621"/>
      <c r="R598" s="1621"/>
      <c r="S598" s="1621"/>
      <c r="Z598" s="266"/>
    </row>
    <row r="599" spans="4:26" ht="18" customHeight="1">
      <c r="D599" s="1621"/>
      <c r="E599" s="1621"/>
      <c r="F599" s="1621"/>
      <c r="G599" s="1621"/>
      <c r="H599" s="463"/>
      <c r="I599" s="1620"/>
      <c r="J599" s="1620"/>
      <c r="K599" s="1621"/>
      <c r="L599" s="1621"/>
      <c r="M599" s="1621"/>
      <c r="N599" s="1621"/>
      <c r="O599" s="1621"/>
      <c r="P599" s="1621"/>
      <c r="Q599" s="1621"/>
      <c r="R599" s="1621"/>
      <c r="S599" s="1621"/>
      <c r="Z599" s="266"/>
    </row>
    <row r="600" spans="4:26" ht="18" customHeight="1">
      <c r="D600" s="1621"/>
      <c r="E600" s="1621"/>
      <c r="F600" s="1621"/>
      <c r="G600" s="1621"/>
      <c r="H600" s="463"/>
      <c r="I600" s="1620"/>
      <c r="J600" s="1620"/>
      <c r="K600" s="1621"/>
      <c r="L600" s="1621"/>
      <c r="M600" s="1621"/>
      <c r="N600" s="1621"/>
      <c r="O600" s="1621"/>
      <c r="P600" s="1621"/>
      <c r="Q600" s="1621"/>
      <c r="R600" s="1621"/>
      <c r="S600" s="1621"/>
      <c r="Z600" s="266"/>
    </row>
    <row r="601" spans="4:26" ht="18" customHeight="1">
      <c r="D601" s="1621"/>
      <c r="E601" s="1621"/>
      <c r="F601" s="1621"/>
      <c r="G601" s="1621"/>
      <c r="H601" s="463"/>
      <c r="I601" s="1620"/>
      <c r="J601" s="1620"/>
      <c r="K601" s="1621"/>
      <c r="L601" s="1621"/>
      <c r="M601" s="1621"/>
      <c r="N601" s="1621"/>
      <c r="O601" s="1621"/>
      <c r="P601" s="1621"/>
      <c r="Q601" s="1621"/>
      <c r="R601" s="1621"/>
      <c r="S601" s="1621"/>
      <c r="Z601" s="266"/>
    </row>
    <row r="602" spans="4:26" ht="18" customHeight="1">
      <c r="D602" s="1621"/>
      <c r="E602" s="1621"/>
      <c r="F602" s="1621"/>
      <c r="G602" s="1621"/>
      <c r="H602" s="463"/>
      <c r="I602" s="1620"/>
      <c r="J602" s="1620"/>
      <c r="K602" s="1621"/>
      <c r="L602" s="1621"/>
      <c r="M602" s="1621"/>
      <c r="N602" s="1621"/>
      <c r="O602" s="1621"/>
      <c r="P602" s="1621"/>
      <c r="Q602" s="1621"/>
      <c r="R602" s="1621"/>
      <c r="S602" s="1621"/>
      <c r="Z602" s="266"/>
    </row>
    <row r="603" spans="4:26" ht="18" customHeight="1">
      <c r="D603" s="1621"/>
      <c r="E603" s="1621"/>
      <c r="F603" s="1621"/>
      <c r="G603" s="1621"/>
      <c r="H603" s="463"/>
      <c r="I603" s="1620"/>
      <c r="J603" s="1620"/>
      <c r="K603" s="1621"/>
      <c r="L603" s="1621"/>
      <c r="M603" s="1621"/>
      <c r="N603" s="1621"/>
      <c r="O603" s="1621"/>
      <c r="P603" s="1621"/>
      <c r="Q603" s="1621"/>
      <c r="R603" s="1621"/>
      <c r="S603" s="1621"/>
      <c r="Z603" s="266"/>
    </row>
    <row r="604" spans="4:26" ht="18" customHeight="1">
      <c r="D604" s="1621"/>
      <c r="E604" s="1621"/>
      <c r="F604" s="1621"/>
      <c r="G604" s="1621"/>
      <c r="H604" s="463"/>
      <c r="I604" s="1620"/>
      <c r="J604" s="1620"/>
      <c r="K604" s="1621"/>
      <c r="L604" s="1621"/>
      <c r="M604" s="1621"/>
      <c r="N604" s="1621"/>
      <c r="O604" s="1621"/>
      <c r="P604" s="1621"/>
      <c r="Q604" s="1621"/>
      <c r="R604" s="1621"/>
      <c r="S604" s="1621"/>
      <c r="Z604" s="266"/>
    </row>
    <row r="605" spans="4:26" ht="18" customHeight="1">
      <c r="D605" s="1621"/>
      <c r="E605" s="1621"/>
      <c r="F605" s="1621"/>
      <c r="G605" s="1621"/>
      <c r="H605" s="463"/>
      <c r="I605" s="1620"/>
      <c r="J605" s="1620"/>
      <c r="K605" s="1621"/>
      <c r="L605" s="1621"/>
      <c r="M605" s="1621"/>
      <c r="N605" s="1621"/>
      <c r="O605" s="1621"/>
      <c r="P605" s="1621"/>
      <c r="Q605" s="1621"/>
      <c r="R605" s="1621"/>
      <c r="S605" s="1621"/>
      <c r="Z605" s="266"/>
    </row>
    <row r="606" spans="4:26" ht="18" customHeight="1">
      <c r="D606" s="1621"/>
      <c r="E606" s="1621"/>
      <c r="F606" s="1621"/>
      <c r="G606" s="1621"/>
      <c r="H606" s="463"/>
      <c r="I606" s="1620"/>
      <c r="J606" s="1620"/>
      <c r="K606" s="1621"/>
      <c r="L606" s="1621"/>
      <c r="M606" s="1621"/>
      <c r="N606" s="1621"/>
      <c r="O606" s="1621"/>
      <c r="P606" s="1621"/>
      <c r="Q606" s="1621"/>
      <c r="R606" s="1621"/>
      <c r="S606" s="1621"/>
      <c r="Z606" s="266"/>
    </row>
    <row r="607" spans="4:26" ht="18" customHeight="1">
      <c r="D607" s="1621"/>
      <c r="E607" s="1621"/>
      <c r="F607" s="1621"/>
      <c r="G607" s="1621"/>
      <c r="H607" s="463"/>
      <c r="I607" s="1620"/>
      <c r="J607" s="1620"/>
      <c r="K607" s="1621"/>
      <c r="L607" s="1621"/>
      <c r="M607" s="1621"/>
      <c r="N607" s="1621"/>
      <c r="O607" s="1621"/>
      <c r="P607" s="1621"/>
      <c r="Q607" s="1621"/>
      <c r="R607" s="1621"/>
      <c r="S607" s="1621"/>
      <c r="Z607" s="266"/>
    </row>
    <row r="608" spans="4:26" ht="18" customHeight="1">
      <c r="D608" s="1621"/>
      <c r="E608" s="1621"/>
      <c r="F608" s="1621"/>
      <c r="G608" s="1621"/>
      <c r="H608" s="463"/>
      <c r="I608" s="1620"/>
      <c r="J608" s="1620"/>
      <c r="K608" s="1621"/>
      <c r="L608" s="1621"/>
      <c r="M608" s="1621"/>
      <c r="N608" s="1621"/>
      <c r="O608" s="1621"/>
      <c r="P608" s="1621"/>
      <c r="Q608" s="1621"/>
      <c r="R608" s="1621"/>
      <c r="S608" s="1621"/>
      <c r="Z608" s="266"/>
    </row>
    <row r="609" spans="2:26" ht="18" customHeight="1">
      <c r="D609" s="1621"/>
      <c r="E609" s="1621"/>
      <c r="F609" s="1621"/>
      <c r="G609" s="1621"/>
      <c r="H609" s="463"/>
      <c r="I609" s="1620"/>
      <c r="J609" s="1620"/>
      <c r="K609" s="1621"/>
      <c r="L609" s="1621"/>
      <c r="M609" s="1621"/>
      <c r="N609" s="1621"/>
      <c r="O609" s="1621"/>
      <c r="P609" s="1621"/>
      <c r="Q609" s="1621"/>
      <c r="R609" s="1621"/>
      <c r="S609" s="1621"/>
      <c r="Z609" s="266"/>
    </row>
    <row r="610" spans="2:26" ht="18" customHeight="1">
      <c r="D610" s="1621"/>
      <c r="E610" s="1621"/>
      <c r="F610" s="1621"/>
      <c r="G610" s="1621"/>
      <c r="H610" s="463"/>
      <c r="I610" s="1620"/>
      <c r="J610" s="1620"/>
      <c r="K610" s="1621"/>
      <c r="L610" s="1621"/>
      <c r="M610" s="1621"/>
      <c r="N610" s="1621"/>
      <c r="O610" s="1621"/>
      <c r="P610" s="1621"/>
      <c r="Q610" s="1621"/>
      <c r="R610" s="1621"/>
      <c r="S610" s="1621"/>
      <c r="Z610" s="266"/>
    </row>
    <row r="611" spans="2:26" ht="18" customHeight="1">
      <c r="D611" s="1621"/>
      <c r="E611" s="1621"/>
      <c r="F611" s="1621"/>
      <c r="G611" s="1621"/>
      <c r="H611" s="463"/>
      <c r="I611" s="1620"/>
      <c r="J611" s="1620"/>
      <c r="K611" s="1621"/>
      <c r="L611" s="1621"/>
      <c r="M611" s="1621"/>
      <c r="N611" s="1621"/>
      <c r="O611" s="1621"/>
      <c r="P611" s="1621"/>
      <c r="Q611" s="1621"/>
      <c r="R611" s="1621"/>
      <c r="S611" s="1621"/>
      <c r="Z611" s="266"/>
    </row>
    <row r="612" spans="2:26" ht="18" customHeight="1">
      <c r="D612" s="1621"/>
      <c r="E612" s="1621"/>
      <c r="F612" s="1621"/>
      <c r="G612" s="1621"/>
      <c r="H612" s="463"/>
      <c r="I612" s="1620"/>
      <c r="J612" s="1620"/>
      <c r="K612" s="1621"/>
      <c r="L612" s="1621"/>
      <c r="M612" s="1621"/>
      <c r="N612" s="1621"/>
      <c r="O612" s="1621"/>
      <c r="P612" s="1621"/>
      <c r="Q612" s="1621"/>
      <c r="R612" s="1621"/>
      <c r="S612" s="1621"/>
      <c r="Z612" s="266"/>
    </row>
    <row r="613" spans="2:26" ht="18" customHeight="1">
      <c r="D613" s="1621"/>
      <c r="E613" s="1621"/>
      <c r="F613" s="1621"/>
      <c r="G613" s="1621"/>
      <c r="H613" s="463"/>
      <c r="I613" s="1620"/>
      <c r="J613" s="1620"/>
      <c r="K613" s="1621"/>
      <c r="L613" s="1621"/>
      <c r="M613" s="1621"/>
      <c r="N613" s="1621"/>
      <c r="O613" s="1621"/>
      <c r="P613" s="1621"/>
      <c r="Q613" s="1621"/>
      <c r="R613" s="1621"/>
      <c r="S613" s="1621"/>
      <c r="Z613" s="266"/>
    </row>
    <row r="614" spans="2:26" ht="18" customHeight="1">
      <c r="D614" s="1621"/>
      <c r="E614" s="1621"/>
      <c r="F614" s="1621"/>
      <c r="G614" s="1621"/>
      <c r="H614" s="463"/>
      <c r="I614" s="1620"/>
      <c r="J614" s="1620"/>
      <c r="K614" s="1621"/>
      <c r="L614" s="1621"/>
      <c r="M614" s="1621"/>
      <c r="N614" s="1621"/>
      <c r="O614" s="1621"/>
      <c r="P614" s="1621"/>
      <c r="Q614" s="1621"/>
      <c r="R614" s="1621"/>
      <c r="S614" s="1621"/>
      <c r="Z614" s="266"/>
    </row>
    <row r="615" spans="2:26" ht="18" customHeight="1">
      <c r="D615" s="1621"/>
      <c r="E615" s="1621"/>
      <c r="F615" s="1621"/>
      <c r="G615" s="1621"/>
      <c r="H615" s="463"/>
      <c r="I615" s="1620"/>
      <c r="J615" s="1620"/>
      <c r="K615" s="1621"/>
      <c r="L615" s="1621"/>
      <c r="M615" s="1621"/>
      <c r="N615" s="1621"/>
      <c r="O615" s="1621"/>
      <c r="P615" s="1621"/>
      <c r="Q615" s="1621"/>
      <c r="R615" s="1621"/>
      <c r="S615" s="1621"/>
      <c r="Z615" s="266"/>
    </row>
    <row r="616" spans="2:26" ht="18" customHeight="1">
      <c r="D616" s="1621"/>
      <c r="E616" s="1621"/>
      <c r="F616" s="1621"/>
      <c r="G616" s="1621"/>
      <c r="H616" s="463"/>
      <c r="I616" s="1620"/>
      <c r="J616" s="1620"/>
      <c r="K616" s="1621"/>
      <c r="L616" s="1621"/>
      <c r="M616" s="1621"/>
      <c r="N616" s="1621"/>
      <c r="O616" s="1621"/>
      <c r="P616" s="1621"/>
      <c r="Q616" s="1621"/>
      <c r="R616" s="1621"/>
      <c r="S616" s="1621"/>
      <c r="Z616" s="266"/>
    </row>
    <row r="617" spans="2:26" ht="18" customHeight="1">
      <c r="D617" s="1621"/>
      <c r="E617" s="1621"/>
      <c r="F617" s="1621"/>
      <c r="G617" s="1621"/>
      <c r="H617" s="463"/>
      <c r="I617" s="1620"/>
      <c r="J617" s="1620"/>
      <c r="K617" s="1621"/>
      <c r="L617" s="1621"/>
      <c r="M617" s="1621"/>
      <c r="N617" s="1621"/>
      <c r="O617" s="1621"/>
      <c r="P617" s="1621"/>
      <c r="Q617" s="1621"/>
      <c r="R617" s="1621"/>
      <c r="S617" s="1621"/>
      <c r="Z617" s="266"/>
    </row>
    <row r="618" spans="2:26" ht="18" customHeight="1">
      <c r="D618" s="1621"/>
      <c r="E618" s="1621"/>
      <c r="F618" s="1621"/>
      <c r="G618" s="1621"/>
      <c r="H618" s="463"/>
      <c r="I618" s="1620"/>
      <c r="J618" s="1620"/>
      <c r="K618" s="1621"/>
      <c r="L618" s="1621"/>
      <c r="M618" s="1621"/>
      <c r="N618" s="1621"/>
      <c r="O618" s="1621"/>
      <c r="P618" s="1621"/>
      <c r="Q618" s="1621"/>
      <c r="R618" s="1621"/>
      <c r="S618" s="1621"/>
      <c r="Z618" s="266"/>
    </row>
    <row r="619" spans="2:26" ht="16.5" customHeight="1">
      <c r="E619" s="285" t="s">
        <v>872</v>
      </c>
      <c r="Z619" s="266"/>
    </row>
    <row r="620" spans="2:26" ht="16.5" customHeight="1">
      <c r="E620" s="285" t="s">
        <v>873</v>
      </c>
      <c r="Z620" s="266"/>
    </row>
    <row r="621" spans="2:26" ht="9.65" customHeight="1">
      <c r="Z621" s="266"/>
    </row>
    <row r="622" spans="2:26" ht="12" customHeight="1">
      <c r="Z622" s="266"/>
    </row>
    <row r="623" spans="2:26" ht="17.5" customHeight="1">
      <c r="P623" s="1599" t="s">
        <v>812</v>
      </c>
      <c r="Q623" s="1599"/>
      <c r="R623" s="1599"/>
      <c r="S623" s="1600" t="str">
        <f>$Q$12</f>
        <v>○△学校</v>
      </c>
      <c r="T623" s="1600"/>
      <c r="U623" s="1600"/>
      <c r="V623" s="1600"/>
      <c r="W623" s="1600"/>
      <c r="X623" s="1600"/>
      <c r="Z623" s="266"/>
    </row>
    <row r="624" spans="2:26" ht="16.5" customHeight="1">
      <c r="B624" s="6" t="s">
        <v>163</v>
      </c>
      <c r="Z624" s="266"/>
    </row>
    <row r="625" spans="3:26" ht="16.5" customHeight="1">
      <c r="C625" s="7" t="s">
        <v>1350</v>
      </c>
      <c r="Z625" s="266"/>
    </row>
    <row r="626" spans="3:26" ht="18.649999999999999" customHeight="1">
      <c r="D626" s="1604"/>
      <c r="E626" s="1604"/>
      <c r="F626" s="1604"/>
      <c r="G626" s="1628" t="s">
        <v>880</v>
      </c>
      <c r="H626" s="1628"/>
      <c r="I626" s="1624"/>
      <c r="J626" s="2094" t="s">
        <v>881</v>
      </c>
      <c r="K626" s="1671"/>
      <c r="L626" s="1609"/>
      <c r="M626" s="1628" t="s">
        <v>882</v>
      </c>
      <c r="N626" s="1628"/>
      <c r="O626" s="1624"/>
      <c r="P626" s="2095" t="s">
        <v>879</v>
      </c>
      <c r="Q626" s="1628"/>
      <c r="R626" s="1631"/>
      <c r="Z626" s="266"/>
    </row>
    <row r="627" spans="3:26" ht="16.5" customHeight="1">
      <c r="D627" s="1604" t="s">
        <v>43</v>
      </c>
      <c r="E627" s="1604"/>
      <c r="F627" s="1611"/>
      <c r="G627" s="2085">
        <v>30</v>
      </c>
      <c r="H627" s="1825"/>
      <c r="I627" s="289" t="s">
        <v>49</v>
      </c>
      <c r="J627" s="2086">
        <v>25</v>
      </c>
      <c r="K627" s="1825"/>
      <c r="L627" s="289" t="s">
        <v>49</v>
      </c>
      <c r="M627" s="2085">
        <v>20</v>
      </c>
      <c r="N627" s="1825"/>
      <c r="O627" s="289" t="s">
        <v>49</v>
      </c>
      <c r="P627" s="2086">
        <v>15</v>
      </c>
      <c r="Q627" s="1825"/>
      <c r="R627" s="281" t="s">
        <v>49</v>
      </c>
      <c r="Z627" s="266"/>
    </row>
    <row r="628" spans="3:26" ht="18.649999999999999" customHeight="1">
      <c r="D628" s="2045" t="s">
        <v>874</v>
      </c>
      <c r="E628" s="2045"/>
      <c r="F628" s="2046"/>
      <c r="G628" s="2085">
        <v>25</v>
      </c>
      <c r="H628" s="1825"/>
      <c r="I628" s="464" t="s">
        <v>49</v>
      </c>
      <c r="J628" s="2086">
        <v>20</v>
      </c>
      <c r="K628" s="1825"/>
      <c r="L628" s="464" t="s">
        <v>49</v>
      </c>
      <c r="M628" s="2085">
        <v>15</v>
      </c>
      <c r="N628" s="1825"/>
      <c r="O628" s="464" t="s">
        <v>49</v>
      </c>
      <c r="P628" s="2086">
        <v>10</v>
      </c>
      <c r="Q628" s="1825"/>
      <c r="R628" s="29" t="s">
        <v>49</v>
      </c>
      <c r="Z628" s="266"/>
    </row>
    <row r="629" spans="3:26" ht="16.5" customHeight="1">
      <c r="D629" s="2091" t="s">
        <v>875</v>
      </c>
      <c r="E629" s="2091"/>
      <c r="F629" s="2091"/>
      <c r="G629" s="2092" t="str">
        <f>IF(G628-G627&gt;0,G628-G627,"")</f>
        <v/>
      </c>
      <c r="H629" s="2093"/>
      <c r="I629" s="465" t="s">
        <v>49</v>
      </c>
      <c r="J629" s="2075" t="str">
        <f>IF(J628-J627&gt;0,J628-J627,"")</f>
        <v/>
      </c>
      <c r="K629" s="2074"/>
      <c r="L629" s="465" t="s">
        <v>49</v>
      </c>
      <c r="M629" s="2075" t="str">
        <f>IF(M628-M627&gt;0,M628-M627,"")</f>
        <v/>
      </c>
      <c r="N629" s="2074"/>
      <c r="O629" s="465" t="s">
        <v>49</v>
      </c>
      <c r="P629" s="2075" t="str">
        <f>IF(P628-P627&gt;0,P628-P627,"")</f>
        <v/>
      </c>
      <c r="Q629" s="2074"/>
      <c r="R629" s="466" t="s">
        <v>49</v>
      </c>
      <c r="Z629" s="266"/>
    </row>
    <row r="630" spans="3:26" ht="19.5" customHeight="1">
      <c r="D630" s="2047" t="s">
        <v>878</v>
      </c>
      <c r="E630" s="2047"/>
      <c r="F630" s="2047"/>
      <c r="G630" s="2081" t="str">
        <f>IF(G629="","満たしている","満たしていない")</f>
        <v>満たしている</v>
      </c>
      <c r="H630" s="2082"/>
      <c r="I630" s="1652"/>
      <c r="J630" s="2083" t="str">
        <f>IF(J629="","満たしている","満たしていない")</f>
        <v>満たしている</v>
      </c>
      <c r="K630" s="2082"/>
      <c r="L630" s="1652"/>
      <c r="M630" s="2083" t="str">
        <f>IF(M629="","満たしている","満たしていない")</f>
        <v>満たしている</v>
      </c>
      <c r="N630" s="2082"/>
      <c r="O630" s="2084"/>
      <c r="P630" s="2082" t="str">
        <f>IF(P629="","満たしている","満たしていない")</f>
        <v>満たしている</v>
      </c>
      <c r="Q630" s="2082"/>
      <c r="R630" s="1653"/>
      <c r="Z630" s="266"/>
    </row>
    <row r="631" spans="3:26" ht="16.5" customHeight="1">
      <c r="D631" s="2045" t="s">
        <v>876</v>
      </c>
      <c r="E631" s="2045"/>
      <c r="F631" s="2046"/>
      <c r="G631" s="2085">
        <v>12</v>
      </c>
      <c r="H631" s="1825"/>
      <c r="I631" s="464" t="s">
        <v>49</v>
      </c>
      <c r="J631" s="2086">
        <v>6</v>
      </c>
      <c r="K631" s="1825"/>
      <c r="L631" s="464" t="s">
        <v>49</v>
      </c>
      <c r="M631" s="2087"/>
      <c r="N631" s="2087"/>
      <c r="O631" s="2087"/>
      <c r="P631" s="2087"/>
      <c r="Q631" s="2087"/>
      <c r="R631" s="2088"/>
      <c r="Z631" s="266"/>
    </row>
    <row r="632" spans="3:26" ht="18.649999999999999" customHeight="1">
      <c r="D632" s="2091" t="s">
        <v>877</v>
      </c>
      <c r="E632" s="2091"/>
      <c r="F632" s="2091"/>
      <c r="G632" s="2073" t="str">
        <f>IF(G631-G627&gt;0,G631-G627,"")</f>
        <v/>
      </c>
      <c r="H632" s="2074"/>
      <c r="I632" s="465" t="s">
        <v>49</v>
      </c>
      <c r="J632" s="2075" t="str">
        <f>IF(J631-J627&gt;0,J631-J627,"")</f>
        <v/>
      </c>
      <c r="K632" s="2074"/>
      <c r="L632" s="466" t="s">
        <v>49</v>
      </c>
      <c r="M632" s="2087"/>
      <c r="N632" s="2087"/>
      <c r="O632" s="2087"/>
      <c r="P632" s="2087"/>
      <c r="Q632" s="2087"/>
      <c r="R632" s="2088"/>
      <c r="Z632" s="266"/>
    </row>
    <row r="633" spans="3:26" ht="16.5" customHeight="1">
      <c r="D633" s="2047" t="s">
        <v>878</v>
      </c>
      <c r="E633" s="2047"/>
      <c r="F633" s="2047"/>
      <c r="G633" s="2076" t="str">
        <f>IF(G632="","適合","不適合")</f>
        <v>適合</v>
      </c>
      <c r="H633" s="1652"/>
      <c r="I633" s="1652"/>
      <c r="J633" s="2077" t="str">
        <f>IF(J632="","適合","不適合")</f>
        <v>適合</v>
      </c>
      <c r="K633" s="1652"/>
      <c r="L633" s="1653"/>
      <c r="M633" s="2089"/>
      <c r="N633" s="2089"/>
      <c r="O633" s="2089"/>
      <c r="P633" s="2089"/>
      <c r="Q633" s="2089"/>
      <c r="R633" s="2090"/>
      <c r="Z633" s="266"/>
    </row>
    <row r="634" spans="3:26" ht="18.649999999999999" customHeight="1">
      <c r="D634" s="467" t="s">
        <v>883</v>
      </c>
      <c r="Z634" s="266"/>
    </row>
    <row r="635" spans="3:26" ht="51.65" customHeight="1">
      <c r="D635" s="2078"/>
      <c r="E635" s="2079"/>
      <c r="F635" s="2079"/>
      <c r="G635" s="2079"/>
      <c r="H635" s="2079"/>
      <c r="I635" s="2079"/>
      <c r="J635" s="2079"/>
      <c r="K635" s="2079"/>
      <c r="L635" s="2079"/>
      <c r="M635" s="2079"/>
      <c r="N635" s="2079"/>
      <c r="O635" s="2079"/>
      <c r="P635" s="2079"/>
      <c r="Q635" s="2079"/>
      <c r="R635" s="2079"/>
      <c r="S635" s="2079"/>
      <c r="T635" s="2079"/>
      <c r="U635" s="2079"/>
      <c r="V635" s="2079"/>
      <c r="W635" s="2079"/>
      <c r="X635" s="2080"/>
      <c r="Z635" s="266"/>
    </row>
    <row r="636" spans="3:26" ht="16.5" customHeight="1">
      <c r="E636" s="285" t="s">
        <v>1346</v>
      </c>
      <c r="Z636" s="266"/>
    </row>
    <row r="637" spans="3:26" ht="16.5" customHeight="1">
      <c r="E637" s="285" t="s">
        <v>1502</v>
      </c>
      <c r="Z637" s="266"/>
    </row>
    <row r="638" spans="3:26" ht="9.65" customHeight="1">
      <c r="Z638" s="266"/>
    </row>
    <row r="639" spans="3:26" ht="16.5" customHeight="1">
      <c r="C639" s="7" t="s">
        <v>884</v>
      </c>
      <c r="Z639" s="266"/>
    </row>
    <row r="640" spans="3:26" ht="46" customHeight="1">
      <c r="C640" s="7"/>
      <c r="D640" s="1702" t="s">
        <v>1257</v>
      </c>
      <c r="E640" s="1702"/>
      <c r="F640" s="1702"/>
      <c r="G640" s="1702"/>
      <c r="H640" s="1702"/>
      <c r="I640" s="1784"/>
      <c r="J640" s="2069" t="s">
        <v>1741</v>
      </c>
      <c r="K640" s="2070"/>
      <c r="L640" s="2070"/>
      <c r="M640" s="2070"/>
      <c r="N640" s="2070"/>
      <c r="O640" s="2070"/>
      <c r="P640" s="2070"/>
      <c r="Q640" s="2070"/>
      <c r="R640" s="2070"/>
      <c r="S640" s="2070"/>
      <c r="T640" s="2070"/>
      <c r="U640" s="2070"/>
      <c r="V640" s="2070"/>
      <c r="W640" s="2070"/>
      <c r="X640" s="2071"/>
      <c r="Z640" s="266"/>
    </row>
    <row r="641" spans="2:26" ht="16.5" customHeight="1">
      <c r="E641" s="285" t="s">
        <v>887</v>
      </c>
      <c r="Z641" s="266"/>
    </row>
    <row r="642" spans="2:26" ht="9.65" customHeight="1">
      <c r="C642" s="7"/>
      <c r="Z642" s="266"/>
    </row>
    <row r="643" spans="2:26" ht="16.5" customHeight="1">
      <c r="C643" s="7" t="s">
        <v>888</v>
      </c>
      <c r="Z643" s="266"/>
    </row>
    <row r="644" spans="2:26" ht="18.649999999999999" customHeight="1">
      <c r="D644" s="1611" t="s">
        <v>889</v>
      </c>
      <c r="E644" s="1636"/>
      <c r="F644" s="1636"/>
      <c r="G644" s="1636"/>
      <c r="H644" s="1636"/>
      <c r="I644" s="1768" t="s">
        <v>1742</v>
      </c>
      <c r="J644" s="2049"/>
      <c r="K644" s="2049"/>
      <c r="L644" s="1599"/>
      <c r="M644" s="1599"/>
      <c r="Z644" s="266" t="s">
        <v>1629</v>
      </c>
    </row>
    <row r="645" spans="2:26" ht="19.5" customHeight="1">
      <c r="D645" s="1683" t="s">
        <v>890</v>
      </c>
      <c r="E645" s="2072"/>
      <c r="F645" s="2072"/>
      <c r="G645" s="2072"/>
      <c r="H645" s="2072"/>
      <c r="I645" s="428"/>
      <c r="J645" s="293" t="s">
        <v>891</v>
      </c>
      <c r="K645" s="468"/>
      <c r="Z645" s="266"/>
    </row>
    <row r="646" spans="2:26" ht="16.5" customHeight="1">
      <c r="D646" s="1683" t="s">
        <v>892</v>
      </c>
      <c r="E646" s="2072"/>
      <c r="F646" s="2072"/>
      <c r="G646" s="2072"/>
      <c r="H646" s="2072"/>
      <c r="I646" s="422"/>
      <c r="J646" s="289" t="s">
        <v>893</v>
      </c>
      <c r="K646" s="281"/>
      <c r="Z646" s="266"/>
    </row>
    <row r="647" spans="2:26" ht="16.5" customHeight="1">
      <c r="E647" s="285" t="s">
        <v>894</v>
      </c>
      <c r="Z647" s="266"/>
    </row>
    <row r="648" spans="2:26" ht="9.65" customHeight="1">
      <c r="C648" s="7"/>
      <c r="Z648" s="266"/>
    </row>
    <row r="649" spans="2:26" ht="16.5" customHeight="1">
      <c r="C649" s="7" t="s">
        <v>895</v>
      </c>
      <c r="Z649" s="266"/>
    </row>
    <row r="650" spans="2:26" ht="16.5" customHeight="1">
      <c r="C650" s="7"/>
      <c r="D650" s="1609" t="s">
        <v>896</v>
      </c>
      <c r="E650" s="1609"/>
      <c r="F650" s="1609"/>
      <c r="G650" s="1609"/>
      <c r="H650" s="1609"/>
      <c r="I650" s="1609"/>
      <c r="J650" s="1609"/>
      <c r="K650" s="1609"/>
      <c r="L650" s="1609"/>
      <c r="M650" s="2061" t="s">
        <v>1743</v>
      </c>
      <c r="N650" s="2061"/>
      <c r="O650" s="2061"/>
      <c r="P650" s="2061"/>
      <c r="Q650" s="2061"/>
      <c r="R650" s="2061"/>
      <c r="S650" s="2061"/>
      <c r="T650" s="2061"/>
      <c r="Z650" s="266" t="s">
        <v>1630</v>
      </c>
    </row>
    <row r="651" spans="2:26" ht="16.5" customHeight="1">
      <c r="C651" s="7"/>
      <c r="D651" s="2062" t="s">
        <v>897</v>
      </c>
      <c r="E651" s="2063"/>
      <c r="F651" s="2063"/>
      <c r="G651" s="2063"/>
      <c r="H651" s="2063"/>
      <c r="I651" s="2064"/>
      <c r="J651" s="2064"/>
      <c r="K651" s="2064"/>
      <c r="L651" s="2065"/>
      <c r="M651" s="2066" t="s">
        <v>1744</v>
      </c>
      <c r="N651" s="2067"/>
      <c r="O651" s="2067"/>
      <c r="P651" s="2067"/>
      <c r="Q651" s="2067"/>
      <c r="R651" s="2067"/>
      <c r="S651" s="2067"/>
      <c r="T651" s="2068"/>
      <c r="Z651" s="266"/>
    </row>
    <row r="652" spans="2:26" ht="16.5" customHeight="1">
      <c r="E652" s="285" t="s">
        <v>898</v>
      </c>
      <c r="Z652" s="266"/>
    </row>
    <row r="653" spans="2:26" ht="16.5" customHeight="1">
      <c r="C653" s="7"/>
      <c r="Z653" s="266"/>
    </row>
    <row r="654" spans="2:26" ht="12" customHeight="1">
      <c r="C654" s="7"/>
      <c r="Z654" s="266"/>
    </row>
    <row r="655" spans="2:26" ht="17.5" customHeight="1">
      <c r="P655" s="1599" t="s">
        <v>812</v>
      </c>
      <c r="Q655" s="1599"/>
      <c r="R655" s="1599"/>
      <c r="S655" s="1600" t="str">
        <f>$Q$12</f>
        <v>○△学校</v>
      </c>
      <c r="T655" s="1600"/>
      <c r="U655" s="1600"/>
      <c r="V655" s="1600"/>
      <c r="W655" s="1600"/>
      <c r="X655" s="1600"/>
      <c r="Z655" s="266"/>
    </row>
    <row r="656" spans="2:26" ht="16.5" customHeight="1">
      <c r="B656" s="6" t="s">
        <v>899</v>
      </c>
      <c r="Z656" s="266"/>
    </row>
    <row r="657" spans="3:26" ht="16.5" customHeight="1">
      <c r="C657" s="7" t="s">
        <v>900</v>
      </c>
      <c r="Z657" s="266"/>
    </row>
    <row r="658" spans="3:26" ht="19.5" customHeight="1">
      <c r="D658" s="421" t="s">
        <v>166</v>
      </c>
      <c r="E658" s="367"/>
      <c r="F658" s="367"/>
      <c r="G658" s="367"/>
      <c r="H658" s="367"/>
      <c r="I658" s="367"/>
      <c r="J658" s="1768" t="s">
        <v>751</v>
      </c>
      <c r="K658" s="1768"/>
      <c r="L658" s="2049"/>
      <c r="M658" s="2049"/>
      <c r="N658" s="2049"/>
      <c r="O658" s="1599"/>
      <c r="P658" s="1599"/>
      <c r="Q658" s="1599"/>
      <c r="Z658" s="266" t="s">
        <v>1631</v>
      </c>
    </row>
    <row r="659" spans="3:26" ht="19.5" customHeight="1">
      <c r="D659" s="469" t="s">
        <v>165</v>
      </c>
      <c r="E659" s="470"/>
      <c r="F659" s="470"/>
      <c r="G659" s="470"/>
      <c r="H659" s="470"/>
      <c r="I659" s="470"/>
      <c r="J659" s="1610" t="s">
        <v>750</v>
      </c>
      <c r="K659" s="1610"/>
      <c r="L659" s="1610"/>
      <c r="M659" s="1610"/>
      <c r="N659" s="1616"/>
      <c r="O659" s="1616"/>
      <c r="P659" s="1616"/>
      <c r="Q659" s="1616"/>
      <c r="Z659" s="266" t="s">
        <v>1632</v>
      </c>
    </row>
    <row r="660" spans="3:26" ht="19.5" customHeight="1">
      <c r="D660" s="471"/>
      <c r="E660" s="472"/>
      <c r="F660" s="473"/>
      <c r="G660" s="473"/>
      <c r="H660" s="473"/>
      <c r="I660" s="474" t="s">
        <v>905</v>
      </c>
      <c r="J660" s="475" t="s">
        <v>1590</v>
      </c>
      <c r="K660" s="476">
        <v>6</v>
      </c>
      <c r="L660" s="477" t="s">
        <v>20</v>
      </c>
      <c r="M660" s="476">
        <v>4</v>
      </c>
      <c r="N660" s="477" t="s">
        <v>21</v>
      </c>
      <c r="O660" s="478">
        <v>1</v>
      </c>
      <c r="P660" s="479" t="s">
        <v>22</v>
      </c>
      <c r="Z660" s="266" t="s">
        <v>1617</v>
      </c>
    </row>
    <row r="661" spans="3:26" ht="19.5" customHeight="1">
      <c r="D661" s="469" t="s">
        <v>164</v>
      </c>
      <c r="E661" s="470"/>
      <c r="F661" s="470"/>
      <c r="G661" s="470"/>
      <c r="H661" s="470"/>
      <c r="I661" s="480"/>
      <c r="J661" s="2052" t="s">
        <v>1549</v>
      </c>
      <c r="K661" s="2053"/>
      <c r="L661" s="2053"/>
      <c r="M661" s="2053"/>
      <c r="N661" s="2053"/>
      <c r="O661" s="2053"/>
      <c r="P661" s="2053"/>
      <c r="Q661" s="2054"/>
      <c r="Z661" s="266" t="s">
        <v>1633</v>
      </c>
    </row>
    <row r="662" spans="3:26" ht="19.5" customHeight="1">
      <c r="D662" s="447"/>
      <c r="E662" s="481"/>
      <c r="F662" s="451"/>
      <c r="G662" s="451"/>
      <c r="H662" s="451"/>
      <c r="I662" s="482" t="s">
        <v>1550</v>
      </c>
      <c r="J662" s="2055" t="s">
        <v>903</v>
      </c>
      <c r="K662" s="2056"/>
      <c r="L662" s="2056"/>
      <c r="M662" s="2056"/>
      <c r="N662" s="2056"/>
      <c r="O662" s="2056"/>
      <c r="P662" s="2056"/>
      <c r="Q662" s="2057"/>
      <c r="R662" s="483"/>
      <c r="Z662" s="266"/>
    </row>
    <row r="663" spans="3:26" ht="30" customHeight="1">
      <c r="D663" s="471"/>
      <c r="E663" s="472"/>
      <c r="F663" s="473"/>
      <c r="G663" s="473"/>
      <c r="H663" s="473"/>
      <c r="I663" s="484" t="s">
        <v>901</v>
      </c>
      <c r="J663" s="2058"/>
      <c r="K663" s="2059"/>
      <c r="L663" s="2059"/>
      <c r="M663" s="2059"/>
      <c r="N663" s="2059"/>
      <c r="O663" s="2059"/>
      <c r="P663" s="2059"/>
      <c r="Q663" s="2059"/>
      <c r="R663" s="2059"/>
      <c r="S663" s="2059"/>
      <c r="T663" s="2059"/>
      <c r="U663" s="2059"/>
      <c r="V663" s="2060"/>
      <c r="Z663" s="266"/>
    </row>
    <row r="664" spans="3:26" ht="16.5" customHeight="1">
      <c r="E664" s="285" t="s">
        <v>902</v>
      </c>
      <c r="Z664" s="266"/>
    </row>
    <row r="665" spans="3:26" ht="9.65" customHeight="1">
      <c r="Z665" s="266"/>
    </row>
    <row r="666" spans="3:26" ht="16.5" customHeight="1">
      <c r="C666" s="7" t="s">
        <v>904</v>
      </c>
      <c r="Z666" s="266"/>
    </row>
    <row r="667" spans="3:26" ht="16.5" customHeight="1">
      <c r="D667" t="s">
        <v>167</v>
      </c>
      <c r="Z667" s="266"/>
    </row>
    <row r="668" spans="3:26" ht="19" customHeight="1">
      <c r="D668" s="421" t="s">
        <v>168</v>
      </c>
      <c r="E668" s="367"/>
      <c r="F668" s="367"/>
      <c r="G668" s="367"/>
      <c r="H668" s="367"/>
      <c r="I668" s="367"/>
      <c r="J668" s="367"/>
      <c r="K668" s="367"/>
      <c r="L668" s="367"/>
      <c r="M668" s="367"/>
      <c r="N668" s="1829" t="s">
        <v>730</v>
      </c>
      <c r="O668" s="1830"/>
      <c r="P668" s="1614"/>
      <c r="Q668" s="1614"/>
      <c r="R668" s="1615"/>
      <c r="Z668" s="266" t="s">
        <v>1634</v>
      </c>
    </row>
    <row r="669" spans="3:26" ht="34" customHeight="1">
      <c r="D669" s="421" t="s">
        <v>500</v>
      </c>
      <c r="E669" s="367"/>
      <c r="F669" s="367"/>
      <c r="G669" s="367"/>
      <c r="H669" s="367"/>
      <c r="I669" s="367"/>
      <c r="J669" s="367"/>
      <c r="K669" s="367"/>
      <c r="L669" s="367"/>
      <c r="M669" s="367"/>
      <c r="N669" s="2035" t="s">
        <v>1745</v>
      </c>
      <c r="O669" s="2036"/>
      <c r="P669" s="2036"/>
      <c r="Q669" s="2036"/>
      <c r="R669" s="2036"/>
      <c r="S669" s="2037"/>
      <c r="T669" s="2037"/>
      <c r="U669" s="2037"/>
      <c r="V669" s="2037"/>
      <c r="W669" s="2051"/>
      <c r="Z669" s="266"/>
    </row>
    <row r="670" spans="3:26" ht="16.5" customHeight="1">
      <c r="E670" s="285" t="s">
        <v>169</v>
      </c>
      <c r="Z670" s="266"/>
    </row>
    <row r="671" spans="3:26" ht="16.5" customHeight="1">
      <c r="E671" s="286" t="s">
        <v>537</v>
      </c>
      <c r="Z671" s="266"/>
    </row>
    <row r="672" spans="3:26" ht="16.5" customHeight="1">
      <c r="E672" s="286" t="s">
        <v>175</v>
      </c>
      <c r="Z672" s="266"/>
    </row>
    <row r="673" spans="1:26" ht="16.5" customHeight="1">
      <c r="E673" s="286" t="s">
        <v>501</v>
      </c>
      <c r="Z673" s="266"/>
    </row>
    <row r="674" spans="1:26" ht="16.5" customHeight="1">
      <c r="E674" s="286" t="s">
        <v>502</v>
      </c>
      <c r="Z674" s="266"/>
    </row>
    <row r="675" spans="1:26" ht="16.5" customHeight="1">
      <c r="E675" s="286" t="s">
        <v>503</v>
      </c>
      <c r="Z675" s="266"/>
    </row>
    <row r="676" spans="1:26" ht="16.5" customHeight="1">
      <c r="E676" s="286" t="s">
        <v>538</v>
      </c>
      <c r="Z676" s="266"/>
    </row>
    <row r="677" spans="1:26" ht="16.5" customHeight="1">
      <c r="E677" s="286" t="s">
        <v>170</v>
      </c>
      <c r="Z677" s="266"/>
    </row>
    <row r="678" spans="1:26" ht="16.5" customHeight="1">
      <c r="E678" s="286" t="s">
        <v>171</v>
      </c>
      <c r="Z678" s="266"/>
    </row>
    <row r="679" spans="1:26" ht="16.5" customHeight="1">
      <c r="E679" s="286" t="s">
        <v>172</v>
      </c>
      <c r="Z679" s="266"/>
    </row>
    <row r="680" spans="1:26" ht="16.5" customHeight="1">
      <c r="E680" s="286" t="s">
        <v>173</v>
      </c>
      <c r="Z680" s="266"/>
    </row>
    <row r="681" spans="1:26" ht="16.5" customHeight="1">
      <c r="E681" s="286" t="s">
        <v>174</v>
      </c>
      <c r="Z681" s="266"/>
    </row>
    <row r="682" spans="1:26" s="32" customFormat="1" ht="16.5" customHeight="1">
      <c r="A682" s="485"/>
      <c r="E682" s="83" t="s">
        <v>1746</v>
      </c>
      <c r="Z682" s="486"/>
    </row>
    <row r="683" spans="1:26" s="32" customFormat="1" ht="16.5" customHeight="1">
      <c r="A683" s="485"/>
      <c r="E683" s="83" t="s">
        <v>1453</v>
      </c>
      <c r="Z683" s="486"/>
    </row>
    <row r="684" spans="1:26" s="32" customFormat="1" ht="16.5" customHeight="1">
      <c r="A684" s="485"/>
      <c r="E684" s="83" t="s">
        <v>1454</v>
      </c>
      <c r="Z684" s="486"/>
    </row>
    <row r="685" spans="1:26" s="32" customFormat="1" ht="16.5" customHeight="1">
      <c r="A685" s="485"/>
      <c r="E685" s="83" t="s">
        <v>1455</v>
      </c>
      <c r="Z685" s="486"/>
    </row>
    <row r="686" spans="1:26" s="32" customFormat="1" ht="16.5" customHeight="1">
      <c r="A686" s="485"/>
      <c r="E686" s="83" t="s">
        <v>1456</v>
      </c>
      <c r="Z686" s="486"/>
    </row>
    <row r="687" spans="1:26" s="32" customFormat="1" ht="16.5" customHeight="1">
      <c r="A687" s="485"/>
      <c r="E687" s="83" t="s">
        <v>1457</v>
      </c>
      <c r="Z687" s="486"/>
    </row>
    <row r="688" spans="1:26" ht="9.65" customHeight="1">
      <c r="Z688" s="266"/>
    </row>
    <row r="689" spans="4:26" ht="16.5" customHeight="1">
      <c r="D689" t="s">
        <v>176</v>
      </c>
      <c r="Z689" s="266"/>
    </row>
    <row r="690" spans="4:26" ht="16.5" customHeight="1">
      <c r="E690" t="s">
        <v>1475</v>
      </c>
      <c r="Z690" s="266"/>
    </row>
    <row r="691" spans="4:26" ht="19" customHeight="1">
      <c r="D691" s="2030"/>
      <c r="E691" s="2030"/>
      <c r="F691" s="2030"/>
      <c r="G691" s="2030"/>
      <c r="H691" s="2030"/>
      <c r="I691" s="2030"/>
      <c r="J691" s="2030"/>
      <c r="K691" s="2030"/>
      <c r="L691" s="2030"/>
      <c r="M691" s="2030"/>
      <c r="N691" s="2030"/>
      <c r="O691" s="2030"/>
      <c r="P691" s="2030"/>
      <c r="Q691" s="2030"/>
      <c r="R691" s="2030"/>
      <c r="S691" s="2030"/>
      <c r="T691" s="1631" t="s">
        <v>161</v>
      </c>
      <c r="U691" s="1631"/>
      <c r="V691" s="1631"/>
      <c r="Z691" s="266"/>
    </row>
    <row r="692" spans="4:26" ht="19" customHeight="1">
      <c r="D692" s="421" t="s">
        <v>1476</v>
      </c>
      <c r="E692" s="367"/>
      <c r="F692" s="367"/>
      <c r="G692" s="367"/>
      <c r="H692" s="367"/>
      <c r="I692" s="367"/>
      <c r="J692" s="367"/>
      <c r="K692" s="367"/>
      <c r="L692" s="367"/>
      <c r="M692" s="367"/>
      <c r="N692" s="367"/>
      <c r="O692" s="367"/>
      <c r="P692" s="367"/>
      <c r="Q692" s="367"/>
      <c r="R692" s="367"/>
      <c r="S692" s="367"/>
      <c r="T692" s="1627" t="s">
        <v>591</v>
      </c>
      <c r="U692" s="1627"/>
      <c r="V692" s="1789"/>
      <c r="Z692" s="266" t="s">
        <v>1606</v>
      </c>
    </row>
    <row r="693" spans="4:26" ht="19" customHeight="1">
      <c r="D693" s="421" t="s">
        <v>1477</v>
      </c>
      <c r="E693" s="367"/>
      <c r="F693" s="367"/>
      <c r="G693" s="367"/>
      <c r="H693" s="367"/>
      <c r="I693" s="367"/>
      <c r="J693" s="367"/>
      <c r="K693" s="367"/>
      <c r="L693" s="367"/>
      <c r="M693" s="367"/>
      <c r="N693" s="367"/>
      <c r="O693" s="367"/>
      <c r="P693" s="367"/>
      <c r="Q693" s="367"/>
      <c r="R693" s="367"/>
      <c r="S693" s="367"/>
      <c r="T693" s="1627" t="s">
        <v>591</v>
      </c>
      <c r="U693" s="1627"/>
      <c r="V693" s="1789"/>
      <c r="Z693" s="266" t="s">
        <v>1606</v>
      </c>
    </row>
    <row r="694" spans="4:26" ht="19" customHeight="1">
      <c r="D694" s="421" t="s">
        <v>1478</v>
      </c>
      <c r="E694" s="367"/>
      <c r="F694" s="367"/>
      <c r="G694" s="367"/>
      <c r="H694" s="367"/>
      <c r="I694" s="367"/>
      <c r="J694" s="367"/>
      <c r="K694" s="367"/>
      <c r="L694" s="367"/>
      <c r="M694" s="367"/>
      <c r="N694" s="367"/>
      <c r="O694" s="367"/>
      <c r="P694" s="367"/>
      <c r="Q694" s="367"/>
      <c r="R694" s="367"/>
      <c r="S694" s="367"/>
      <c r="T694" s="1627" t="s">
        <v>591</v>
      </c>
      <c r="U694" s="1627"/>
      <c r="V694" s="1789"/>
      <c r="Z694" s="266" t="s">
        <v>1606</v>
      </c>
    </row>
    <row r="695" spans="4:26" ht="19" customHeight="1">
      <c r="D695" s="421" t="s">
        <v>1479</v>
      </c>
      <c r="E695" s="367"/>
      <c r="F695" s="367"/>
      <c r="G695" s="367"/>
      <c r="H695" s="367"/>
      <c r="I695" s="367"/>
      <c r="J695" s="367"/>
      <c r="K695" s="367"/>
      <c r="L695" s="367"/>
      <c r="M695" s="367"/>
      <c r="N695" s="367"/>
      <c r="O695" s="367"/>
      <c r="P695" s="367"/>
      <c r="Q695" s="367"/>
      <c r="R695" s="367"/>
      <c r="S695" s="367"/>
      <c r="T695" s="1627" t="s">
        <v>591</v>
      </c>
      <c r="U695" s="1627"/>
      <c r="V695" s="1789"/>
      <c r="Z695" s="266" t="s">
        <v>1606</v>
      </c>
    </row>
    <row r="696" spans="4:26" ht="16.5" customHeight="1">
      <c r="E696" s="285" t="s">
        <v>1480</v>
      </c>
      <c r="Z696" s="266"/>
    </row>
    <row r="697" spans="4:26" ht="16.5" customHeight="1">
      <c r="E697" s="286" t="s">
        <v>1481</v>
      </c>
      <c r="Z697" s="266"/>
    </row>
    <row r="698" spans="4:26" ht="16.5" customHeight="1">
      <c r="E698" s="286" t="s">
        <v>1482</v>
      </c>
      <c r="Z698" s="266"/>
    </row>
    <row r="699" spans="4:26" ht="9.65" customHeight="1">
      <c r="Z699" s="266"/>
    </row>
    <row r="700" spans="4:26" ht="16.5" customHeight="1">
      <c r="E700" t="s">
        <v>177</v>
      </c>
      <c r="Z700" s="266"/>
    </row>
    <row r="701" spans="4:26" ht="18.649999999999999" customHeight="1">
      <c r="D701" s="421" t="s">
        <v>1483</v>
      </c>
      <c r="E701" s="367"/>
      <c r="F701" s="367"/>
      <c r="G701" s="367"/>
      <c r="H701" s="367"/>
      <c r="I701" s="1768" t="s">
        <v>584</v>
      </c>
      <c r="J701" s="1768"/>
      <c r="K701" s="1768"/>
      <c r="L701" s="1768"/>
      <c r="M701" s="1768"/>
      <c r="Z701" s="266" t="s">
        <v>1635</v>
      </c>
    </row>
    <row r="702" spans="4:26" ht="16.5" customHeight="1">
      <c r="E702" s="285" t="s">
        <v>1835</v>
      </c>
      <c r="F702" s="370"/>
      <c r="G702" s="370"/>
      <c r="H702" s="370"/>
      <c r="I702" s="370"/>
      <c r="J702" s="370"/>
      <c r="K702" s="370"/>
      <c r="L702" s="370"/>
      <c r="M702" s="370"/>
      <c r="N702" s="370"/>
      <c r="O702" s="370"/>
      <c r="P702" s="370"/>
      <c r="Q702" s="370"/>
      <c r="R702" s="370"/>
      <c r="S702" s="370"/>
      <c r="T702" s="370"/>
      <c r="U702" s="370"/>
      <c r="V702" s="370"/>
      <c r="W702" s="370"/>
      <c r="X702" s="370"/>
      <c r="Y702" s="370"/>
      <c r="Z702" s="266"/>
    </row>
    <row r="703" spans="4:26" ht="16.5" customHeight="1">
      <c r="E703" s="286" t="s">
        <v>1551</v>
      </c>
      <c r="F703" s="32"/>
      <c r="Z703" s="266"/>
    </row>
    <row r="704" spans="4:26" ht="16.5" customHeight="1">
      <c r="E704" s="285" t="s">
        <v>1552</v>
      </c>
      <c r="F704" s="32"/>
      <c r="Z704" s="266"/>
    </row>
    <row r="705" spans="3:26" ht="16.5" customHeight="1">
      <c r="E705" s="83" t="s">
        <v>1553</v>
      </c>
      <c r="F705" s="32"/>
      <c r="Z705" s="266"/>
    </row>
    <row r="706" spans="3:26" ht="16.5" customHeight="1">
      <c r="E706" s="83" t="s">
        <v>1554</v>
      </c>
      <c r="F706" s="32"/>
      <c r="Z706" s="266"/>
    </row>
    <row r="707" spans="3:26" ht="12" customHeight="1">
      <c r="Z707" s="266"/>
    </row>
    <row r="708" spans="3:26" ht="17.5" customHeight="1">
      <c r="P708" s="1599" t="s">
        <v>812</v>
      </c>
      <c r="Q708" s="1599"/>
      <c r="R708" s="1599"/>
      <c r="S708" s="1600" t="str">
        <f>$Q$12</f>
        <v>○△学校</v>
      </c>
      <c r="T708" s="1600"/>
      <c r="U708" s="1600"/>
      <c r="V708" s="1600"/>
      <c r="W708" s="1600"/>
      <c r="X708" s="1600"/>
      <c r="Z708" s="266"/>
    </row>
    <row r="709" spans="3:26" ht="16.5" customHeight="1">
      <c r="C709" s="7" t="s">
        <v>906</v>
      </c>
      <c r="Z709" s="266"/>
    </row>
    <row r="710" spans="3:26" ht="16.5" customHeight="1">
      <c r="D710" t="s">
        <v>178</v>
      </c>
      <c r="Z710" s="266"/>
    </row>
    <row r="711" spans="3:26" ht="16" customHeight="1">
      <c r="D711" s="421" t="s">
        <v>179</v>
      </c>
      <c r="E711" s="367"/>
      <c r="F711" s="367"/>
      <c r="G711" s="367"/>
      <c r="H711" s="367"/>
      <c r="I711" s="1627" t="s">
        <v>583</v>
      </c>
      <c r="J711" s="1627"/>
      <c r="K711" s="1599"/>
      <c r="Z711" s="266" t="s">
        <v>1636</v>
      </c>
    </row>
    <row r="712" spans="3:26" ht="16" customHeight="1">
      <c r="D712" s="421" t="s">
        <v>180</v>
      </c>
      <c r="E712" s="367"/>
      <c r="F712" s="367"/>
      <c r="G712" s="367"/>
      <c r="H712" s="367"/>
      <c r="I712" s="1627" t="s">
        <v>583</v>
      </c>
      <c r="J712" s="1627"/>
      <c r="K712" s="1599"/>
      <c r="Z712" s="266" t="s">
        <v>1636</v>
      </c>
    </row>
    <row r="713" spans="3:26" ht="28.5" customHeight="1">
      <c r="D713" s="2032" t="s">
        <v>1503</v>
      </c>
      <c r="E713" s="1607"/>
      <c r="F713" s="1607"/>
      <c r="G713" s="1607"/>
      <c r="H713" s="2050"/>
      <c r="I713" s="2035" t="s">
        <v>1748</v>
      </c>
      <c r="J713" s="2036"/>
      <c r="K713" s="2036"/>
      <c r="L713" s="2037"/>
      <c r="M713" s="2037"/>
      <c r="N713" s="2037"/>
      <c r="O713" s="2037"/>
      <c r="P713" s="2037"/>
      <c r="Q713" s="2037"/>
      <c r="R713" s="1753"/>
      <c r="S713" s="1753"/>
      <c r="T713" s="1754"/>
      <c r="Z713" s="266"/>
    </row>
    <row r="714" spans="3:26" ht="9.65" customHeight="1">
      <c r="Z714" s="266"/>
    </row>
    <row r="715" spans="3:26" ht="16.5" customHeight="1">
      <c r="D715" s="32" t="s">
        <v>181</v>
      </c>
      <c r="Z715" s="266"/>
    </row>
    <row r="716" spans="3:26" ht="17.5" customHeight="1">
      <c r="D716" s="2044" t="s">
        <v>182</v>
      </c>
      <c r="E716" s="2045" t="s">
        <v>1258</v>
      </c>
      <c r="F716" s="2045"/>
      <c r="G716" s="2045"/>
      <c r="H716" s="2046"/>
      <c r="I716" s="1627" t="s">
        <v>585</v>
      </c>
      <c r="J716" s="1627"/>
      <c r="K716" s="1599"/>
      <c r="Z716" s="266" t="s">
        <v>1637</v>
      </c>
    </row>
    <row r="717" spans="3:26" ht="17.5" customHeight="1">
      <c r="D717" s="2044"/>
      <c r="E717" s="2047" t="s">
        <v>184</v>
      </c>
      <c r="F717" s="2047"/>
      <c r="G717" s="2047"/>
      <c r="H717" s="2048"/>
      <c r="I717" s="1627" t="s">
        <v>586</v>
      </c>
      <c r="J717" s="1627"/>
      <c r="K717" s="1599"/>
      <c r="Z717" s="266" t="s">
        <v>1638</v>
      </c>
    </row>
    <row r="718" spans="3:26" ht="17.5" customHeight="1">
      <c r="D718" s="2044" t="s">
        <v>183</v>
      </c>
      <c r="E718" s="2045" t="s">
        <v>1258</v>
      </c>
      <c r="F718" s="2045"/>
      <c r="G718" s="2045"/>
      <c r="H718" s="2046"/>
      <c r="I718" s="1627" t="s">
        <v>585</v>
      </c>
      <c r="J718" s="1627"/>
      <c r="K718" s="1599"/>
      <c r="Z718" s="266" t="s">
        <v>1637</v>
      </c>
    </row>
    <row r="719" spans="3:26" ht="17.5" customHeight="1">
      <c r="D719" s="2044"/>
      <c r="E719" s="2047" t="s">
        <v>184</v>
      </c>
      <c r="F719" s="2047"/>
      <c r="G719" s="2047"/>
      <c r="H719" s="2048"/>
      <c r="I719" s="1627" t="s">
        <v>586</v>
      </c>
      <c r="J719" s="1627"/>
      <c r="K719" s="1599"/>
      <c r="Z719" s="266" t="s">
        <v>1638</v>
      </c>
    </row>
    <row r="720" spans="3:26" ht="16.5" customHeight="1">
      <c r="E720" s="285" t="s">
        <v>907</v>
      </c>
      <c r="Z720" s="266"/>
    </row>
    <row r="721" spans="3:26" ht="9.65" customHeight="1">
      <c r="Z721" s="266"/>
    </row>
    <row r="722" spans="3:26" ht="16.5" customHeight="1">
      <c r="D722" t="s">
        <v>908</v>
      </c>
      <c r="Z722" s="266"/>
    </row>
    <row r="723" spans="3:26" ht="18.649999999999999" customHeight="1">
      <c r="D723" s="421" t="s">
        <v>1259</v>
      </c>
      <c r="E723" s="367"/>
      <c r="F723" s="367"/>
      <c r="G723" s="367"/>
      <c r="H723" s="367"/>
      <c r="I723" s="1667" t="s">
        <v>1749</v>
      </c>
      <c r="J723" s="1667"/>
      <c r="K723" s="2049"/>
      <c r="Z723" s="266" t="s">
        <v>1639</v>
      </c>
    </row>
    <row r="724" spans="3:26" ht="15" customHeight="1">
      <c r="E724" s="286" t="s">
        <v>539</v>
      </c>
      <c r="F724" s="286"/>
      <c r="G724" s="286"/>
      <c r="Z724" s="266"/>
    </row>
    <row r="725" spans="3:26" ht="15" customHeight="1">
      <c r="E725" s="286" t="s">
        <v>191</v>
      </c>
      <c r="F725" s="286"/>
      <c r="G725" s="286"/>
      <c r="Z725" s="266"/>
    </row>
    <row r="726" spans="3:26" ht="15" customHeight="1">
      <c r="E726" s="286" t="s">
        <v>185</v>
      </c>
      <c r="F726" s="286"/>
      <c r="G726" s="286"/>
      <c r="Z726" s="266"/>
    </row>
    <row r="727" spans="3:26" ht="15" customHeight="1">
      <c r="E727" s="286" t="s">
        <v>186</v>
      </c>
      <c r="F727" s="286"/>
      <c r="G727" s="286"/>
      <c r="Z727" s="266"/>
    </row>
    <row r="728" spans="3:26" ht="15" customHeight="1">
      <c r="E728" s="286" t="s">
        <v>187</v>
      </c>
      <c r="F728" s="286"/>
      <c r="G728" s="286"/>
      <c r="Z728" s="266"/>
    </row>
    <row r="729" spans="3:26" ht="15" customHeight="1">
      <c r="E729" s="286" t="s">
        <v>188</v>
      </c>
      <c r="F729" s="286"/>
      <c r="G729" s="286"/>
      <c r="Z729" s="266"/>
    </row>
    <row r="730" spans="3:26" ht="15" customHeight="1">
      <c r="E730" s="286" t="s">
        <v>189</v>
      </c>
      <c r="F730" s="286"/>
      <c r="G730" s="286"/>
      <c r="Z730" s="266"/>
    </row>
    <row r="731" spans="3:26" ht="15" customHeight="1">
      <c r="E731" s="286" t="s">
        <v>190</v>
      </c>
      <c r="F731" s="286"/>
      <c r="G731" s="286"/>
      <c r="Z731" s="266"/>
    </row>
    <row r="732" spans="3:26" ht="9.65" customHeight="1">
      <c r="Z732" s="266"/>
    </row>
    <row r="733" spans="3:26" ht="16.5" customHeight="1">
      <c r="C733" s="7" t="s">
        <v>910</v>
      </c>
      <c r="Z733" s="266"/>
    </row>
    <row r="734" spans="3:26" ht="16.5" customHeight="1">
      <c r="D734" t="s">
        <v>192</v>
      </c>
      <c r="Z734" s="266"/>
    </row>
    <row r="735" spans="3:26" ht="18.649999999999999" customHeight="1">
      <c r="D735" s="421" t="s">
        <v>193</v>
      </c>
      <c r="E735" s="367"/>
      <c r="F735" s="367"/>
      <c r="G735" s="367"/>
      <c r="H735" s="367"/>
      <c r="I735" s="1635" t="s">
        <v>583</v>
      </c>
      <c r="J735" s="1635"/>
      <c r="K735" s="1599"/>
      <c r="Z735" s="266" t="s">
        <v>1636</v>
      </c>
    </row>
    <row r="736" spans="3:26" ht="28.5" customHeight="1">
      <c r="D736" s="2032" t="s">
        <v>1504</v>
      </c>
      <c r="E736" s="2033"/>
      <c r="F736" s="2033"/>
      <c r="G736" s="2033"/>
      <c r="H736" s="2034"/>
      <c r="I736" s="2035" t="s">
        <v>1748</v>
      </c>
      <c r="J736" s="2036"/>
      <c r="K736" s="2036"/>
      <c r="L736" s="2037"/>
      <c r="M736" s="2037"/>
      <c r="N736" s="2037"/>
      <c r="O736" s="2037"/>
      <c r="P736" s="2037"/>
      <c r="Q736" s="2037"/>
      <c r="R736" s="1753"/>
      <c r="S736" s="1753"/>
      <c r="T736" s="1754"/>
      <c r="Z736" s="266"/>
    </row>
    <row r="737" spans="3:26" ht="16.5" customHeight="1">
      <c r="E737" s="285" t="s">
        <v>909</v>
      </c>
      <c r="Z737" s="266"/>
    </row>
    <row r="738" spans="3:26" ht="9.65" customHeight="1">
      <c r="Z738" s="266"/>
    </row>
    <row r="739" spans="3:26" ht="16.5" customHeight="1">
      <c r="C739" s="7" t="s">
        <v>911</v>
      </c>
      <c r="Z739" s="266"/>
    </row>
    <row r="740" spans="3:26" ht="16.5" customHeight="1">
      <c r="D740" t="s">
        <v>194</v>
      </c>
      <c r="Z740" s="266"/>
    </row>
    <row r="741" spans="3:26" ht="17.149999999999999" customHeight="1">
      <c r="D741" s="421" t="s">
        <v>195</v>
      </c>
      <c r="E741" s="367"/>
      <c r="F741" s="367"/>
      <c r="G741" s="367"/>
      <c r="H741" s="367"/>
      <c r="I741" s="367"/>
      <c r="J741" s="1635" t="s">
        <v>731</v>
      </c>
      <c r="K741" s="1635"/>
      <c r="L741" s="1635"/>
      <c r="M741" s="1635"/>
      <c r="N741" s="1635"/>
      <c r="O741" s="1635"/>
      <c r="P741" s="1635"/>
      <c r="Q741" s="1635"/>
      <c r="R741" s="1599"/>
      <c r="Z741" s="266" t="s">
        <v>1640</v>
      </c>
    </row>
    <row r="742" spans="3:26" ht="17.149999999999999" customHeight="1">
      <c r="D742" s="487" t="s">
        <v>196</v>
      </c>
      <c r="E742" s="470"/>
      <c r="F742" s="470"/>
      <c r="G742" s="470"/>
      <c r="H742" s="470"/>
      <c r="I742" s="470"/>
      <c r="J742" s="1722" t="s">
        <v>784</v>
      </c>
      <c r="K742" s="1722"/>
      <c r="L742" s="1722"/>
      <c r="M742" s="1722"/>
      <c r="N742" s="1722"/>
      <c r="O742" s="1722"/>
      <c r="P742" s="1722"/>
      <c r="Q742" s="1722"/>
      <c r="R742" s="1722"/>
      <c r="Z742" s="266" t="s">
        <v>1641</v>
      </c>
    </row>
    <row r="743" spans="3:26" ht="17.149999999999999" customHeight="1">
      <c r="D743" s="2038" t="s">
        <v>732</v>
      </c>
      <c r="E743" s="2039"/>
      <c r="F743" s="2039"/>
      <c r="G743" s="2039"/>
      <c r="H743" s="2039"/>
      <c r="I743" s="2040"/>
      <c r="J743" s="2041"/>
      <c r="K743" s="2042"/>
      <c r="L743" s="2042"/>
      <c r="M743" s="2042"/>
      <c r="N743" s="2042"/>
      <c r="O743" s="2042"/>
      <c r="P743" s="2042"/>
      <c r="Q743" s="2042"/>
      <c r="R743" s="2043"/>
      <c r="Z743" s="266"/>
    </row>
    <row r="744" spans="3:26" ht="16.5" customHeight="1">
      <c r="E744" s="285" t="s">
        <v>912</v>
      </c>
      <c r="Z744" s="266"/>
    </row>
    <row r="745" spans="3:26" ht="9.65" customHeight="1">
      <c r="Z745" s="266"/>
    </row>
    <row r="746" spans="3:26" ht="16.5" customHeight="1">
      <c r="D746" t="s">
        <v>913</v>
      </c>
      <c r="Z746" s="266"/>
    </row>
    <row r="747" spans="3:26" ht="18.649999999999999" customHeight="1">
      <c r="D747" s="1604" t="s">
        <v>206</v>
      </c>
      <c r="E747" s="1604"/>
      <c r="F747" s="1604"/>
      <c r="G747" s="1604"/>
      <c r="H747" s="1604"/>
      <c r="I747" s="1604"/>
      <c r="J747" s="1604"/>
      <c r="K747" s="1604"/>
      <c r="L747" s="1604"/>
      <c r="M747" s="1604"/>
      <c r="N747" s="1604"/>
      <c r="O747" s="1604"/>
      <c r="P747" s="1604"/>
      <c r="Q747" s="1604"/>
      <c r="R747" s="1604"/>
      <c r="S747" s="1841" t="s">
        <v>1843</v>
      </c>
      <c r="T747" s="2031"/>
      <c r="Z747" s="266"/>
    </row>
    <row r="748" spans="3:26" ht="18" customHeight="1">
      <c r="D748" s="1599" t="s">
        <v>197</v>
      </c>
      <c r="E748" s="1599"/>
      <c r="F748" s="1599"/>
      <c r="G748" s="1599"/>
      <c r="H748" s="1599"/>
      <c r="I748" s="1599"/>
      <c r="J748" s="1599"/>
      <c r="K748" s="1599"/>
      <c r="L748" s="1599"/>
      <c r="M748" s="1599"/>
      <c r="N748" s="1599"/>
      <c r="O748" s="1599"/>
      <c r="P748" s="1599"/>
      <c r="Q748" s="1599"/>
      <c r="R748" s="1798"/>
      <c r="S748" s="1759" t="s">
        <v>591</v>
      </c>
      <c r="T748" s="1761"/>
      <c r="Z748" s="266" t="s">
        <v>1606</v>
      </c>
    </row>
    <row r="749" spans="3:26" ht="18" customHeight="1">
      <c r="D749" s="1599" t="s">
        <v>505</v>
      </c>
      <c r="E749" s="1599"/>
      <c r="F749" s="1599"/>
      <c r="G749" s="1599"/>
      <c r="H749" s="1599"/>
      <c r="I749" s="1599"/>
      <c r="J749" s="1599"/>
      <c r="K749" s="1599"/>
      <c r="L749" s="1599"/>
      <c r="M749" s="1599"/>
      <c r="N749" s="1599"/>
      <c r="O749" s="1599"/>
      <c r="P749" s="1599"/>
      <c r="Q749" s="1599"/>
      <c r="R749" s="1798"/>
      <c r="S749" s="1759" t="s">
        <v>591</v>
      </c>
      <c r="T749" s="1761"/>
      <c r="Z749" s="266" t="s">
        <v>1606</v>
      </c>
    </row>
    <row r="750" spans="3:26" ht="18" customHeight="1">
      <c r="D750" s="1599" t="s">
        <v>506</v>
      </c>
      <c r="E750" s="1599"/>
      <c r="F750" s="1599"/>
      <c r="G750" s="1599"/>
      <c r="H750" s="1599"/>
      <c r="I750" s="1599"/>
      <c r="J750" s="1599"/>
      <c r="K750" s="1599"/>
      <c r="L750" s="1599"/>
      <c r="M750" s="1599"/>
      <c r="N750" s="1599"/>
      <c r="O750" s="1599"/>
      <c r="P750" s="1599"/>
      <c r="Q750" s="1599"/>
      <c r="R750" s="1798"/>
      <c r="S750" s="1759" t="s">
        <v>591</v>
      </c>
      <c r="T750" s="1761"/>
      <c r="Z750" s="266" t="s">
        <v>1606</v>
      </c>
    </row>
    <row r="751" spans="3:26" ht="18" customHeight="1">
      <c r="D751" s="1599" t="s">
        <v>198</v>
      </c>
      <c r="E751" s="1599"/>
      <c r="F751" s="1599"/>
      <c r="G751" s="1599"/>
      <c r="H751" s="1599"/>
      <c r="I751" s="1599"/>
      <c r="J751" s="1599"/>
      <c r="K751" s="1599"/>
      <c r="L751" s="1599"/>
      <c r="M751" s="1599"/>
      <c r="N751" s="1599"/>
      <c r="O751" s="1599"/>
      <c r="P751" s="1599"/>
      <c r="Q751" s="1599"/>
      <c r="R751" s="1798"/>
      <c r="S751" s="1759" t="s">
        <v>591</v>
      </c>
      <c r="T751" s="1761"/>
      <c r="Z751" s="266" t="s">
        <v>1606</v>
      </c>
    </row>
    <row r="752" spans="3:26" ht="18" customHeight="1">
      <c r="D752" s="1599" t="s">
        <v>504</v>
      </c>
      <c r="E752" s="1599"/>
      <c r="F752" s="1599"/>
      <c r="G752" s="1599"/>
      <c r="H752" s="1599"/>
      <c r="I752" s="1599"/>
      <c r="J752" s="1599"/>
      <c r="K752" s="1599"/>
      <c r="L752" s="1599"/>
      <c r="M752" s="1599"/>
      <c r="N752" s="1599"/>
      <c r="O752" s="1599"/>
      <c r="P752" s="1599"/>
      <c r="Q752" s="1599"/>
      <c r="R752" s="1798"/>
      <c r="S752" s="1759" t="s">
        <v>591</v>
      </c>
      <c r="T752" s="1761"/>
      <c r="Z752" s="266" t="s">
        <v>1606</v>
      </c>
    </row>
    <row r="753" spans="3:26" ht="18" customHeight="1">
      <c r="D753" s="1599" t="s">
        <v>507</v>
      </c>
      <c r="E753" s="1599"/>
      <c r="F753" s="1599"/>
      <c r="G753" s="1599"/>
      <c r="H753" s="1599"/>
      <c r="I753" s="1599"/>
      <c r="J753" s="1599"/>
      <c r="K753" s="1599"/>
      <c r="L753" s="1599"/>
      <c r="M753" s="1599"/>
      <c r="N753" s="1599"/>
      <c r="O753" s="1599"/>
      <c r="P753" s="1599"/>
      <c r="Q753" s="1599"/>
      <c r="R753" s="1798"/>
      <c r="S753" s="1759" t="s">
        <v>591</v>
      </c>
      <c r="T753" s="1761"/>
      <c r="Z753" s="266" t="s">
        <v>1606</v>
      </c>
    </row>
    <row r="754" spans="3:26" ht="18" customHeight="1">
      <c r="D754" s="1599" t="s">
        <v>199</v>
      </c>
      <c r="E754" s="1599"/>
      <c r="F754" s="1599"/>
      <c r="G754" s="1599"/>
      <c r="H754" s="1599"/>
      <c r="I754" s="1599"/>
      <c r="J754" s="1599"/>
      <c r="K754" s="1599"/>
      <c r="L754" s="1599"/>
      <c r="M754" s="1599"/>
      <c r="N754" s="1599"/>
      <c r="O754" s="1599"/>
      <c r="P754" s="1599"/>
      <c r="Q754" s="1599"/>
      <c r="R754" s="1798"/>
      <c r="S754" s="1759" t="s">
        <v>591</v>
      </c>
      <c r="T754" s="1761"/>
      <c r="Z754" s="266" t="s">
        <v>1606</v>
      </c>
    </row>
    <row r="755" spans="3:26" ht="18" customHeight="1">
      <c r="D755" s="1599" t="s">
        <v>200</v>
      </c>
      <c r="E755" s="1599"/>
      <c r="F755" s="1599"/>
      <c r="G755" s="1599"/>
      <c r="H755" s="1599"/>
      <c r="I755" s="1599"/>
      <c r="J755" s="1599"/>
      <c r="K755" s="1599"/>
      <c r="L755" s="1599"/>
      <c r="M755" s="1599"/>
      <c r="N755" s="1599"/>
      <c r="O755" s="1599"/>
      <c r="P755" s="1599"/>
      <c r="Q755" s="1599"/>
      <c r="R755" s="1798"/>
      <c r="S755" s="1759" t="s">
        <v>591</v>
      </c>
      <c r="T755" s="1761"/>
      <c r="Z755" s="266" t="s">
        <v>1606</v>
      </c>
    </row>
    <row r="756" spans="3:26" ht="18" customHeight="1">
      <c r="D756" s="1599" t="s">
        <v>201</v>
      </c>
      <c r="E756" s="1599"/>
      <c r="F756" s="1599"/>
      <c r="G756" s="1599"/>
      <c r="H756" s="1599"/>
      <c r="I756" s="1599"/>
      <c r="J756" s="1599"/>
      <c r="K756" s="1599"/>
      <c r="L756" s="1599"/>
      <c r="M756" s="1599"/>
      <c r="N756" s="1599"/>
      <c r="O756" s="1599"/>
      <c r="P756" s="1599"/>
      <c r="Q756" s="1599"/>
      <c r="R756" s="1798"/>
      <c r="S756" s="1759" t="s">
        <v>591</v>
      </c>
      <c r="T756" s="1761"/>
      <c r="Z756" s="266" t="s">
        <v>1606</v>
      </c>
    </row>
    <row r="757" spans="3:26" ht="18" customHeight="1">
      <c r="D757" s="1599" t="s">
        <v>202</v>
      </c>
      <c r="E757" s="1599"/>
      <c r="F757" s="1599"/>
      <c r="G757" s="1599"/>
      <c r="H757" s="1599"/>
      <c r="I757" s="1599"/>
      <c r="J757" s="1599"/>
      <c r="K757" s="1599"/>
      <c r="L757" s="1599"/>
      <c r="M757" s="1599"/>
      <c r="N757" s="1599"/>
      <c r="O757" s="1599"/>
      <c r="P757" s="1599"/>
      <c r="Q757" s="1599"/>
      <c r="R757" s="1798"/>
      <c r="S757" s="1759" t="s">
        <v>591</v>
      </c>
      <c r="T757" s="1761"/>
      <c r="Z757" s="266" t="s">
        <v>1606</v>
      </c>
    </row>
    <row r="758" spans="3:26" ht="18" customHeight="1">
      <c r="D758" s="1599" t="s">
        <v>203</v>
      </c>
      <c r="E758" s="1599"/>
      <c r="F758" s="1599"/>
      <c r="G758" s="1599"/>
      <c r="H758" s="1599"/>
      <c r="I758" s="1599"/>
      <c r="J758" s="1599"/>
      <c r="K758" s="1599"/>
      <c r="L758" s="1599"/>
      <c r="M758" s="1599"/>
      <c r="N758" s="1599"/>
      <c r="O758" s="1599"/>
      <c r="P758" s="1599"/>
      <c r="Q758" s="1599"/>
      <c r="R758" s="1798"/>
      <c r="S758" s="1759" t="s">
        <v>591</v>
      </c>
      <c r="T758" s="1761"/>
      <c r="Z758" s="266" t="s">
        <v>1606</v>
      </c>
    </row>
    <row r="759" spans="3:26" ht="18" customHeight="1">
      <c r="D759" s="1599" t="s">
        <v>204</v>
      </c>
      <c r="E759" s="1599"/>
      <c r="F759" s="1599"/>
      <c r="G759" s="1599"/>
      <c r="H759" s="1599"/>
      <c r="I759" s="1599"/>
      <c r="J759" s="1599"/>
      <c r="K759" s="1599"/>
      <c r="L759" s="1599"/>
      <c r="M759" s="1599"/>
      <c r="N759" s="1599"/>
      <c r="O759" s="1599"/>
      <c r="P759" s="1599"/>
      <c r="Q759" s="1599"/>
      <c r="R759" s="1798"/>
      <c r="S759" s="1759" t="s">
        <v>591</v>
      </c>
      <c r="T759" s="1761"/>
      <c r="Z759" s="266" t="s">
        <v>1606</v>
      </c>
    </row>
    <row r="760" spans="3:26" ht="18" customHeight="1">
      <c r="D760" s="1599" t="s">
        <v>205</v>
      </c>
      <c r="E760" s="1599"/>
      <c r="F760" s="1599"/>
      <c r="G760" s="1599"/>
      <c r="H760" s="1599"/>
      <c r="I760" s="1599"/>
      <c r="J760" s="1599"/>
      <c r="K760" s="1599"/>
      <c r="L760" s="1599"/>
      <c r="M760" s="1599"/>
      <c r="N760" s="1599"/>
      <c r="O760" s="1599"/>
      <c r="P760" s="1599"/>
      <c r="Q760" s="1599"/>
      <c r="R760" s="1798"/>
      <c r="S760" s="1759" t="s">
        <v>591</v>
      </c>
      <c r="T760" s="1761"/>
      <c r="Z760" s="266" t="s">
        <v>1606</v>
      </c>
    </row>
    <row r="761" spans="3:26" ht="16.5" customHeight="1">
      <c r="E761" s="285" t="s">
        <v>637</v>
      </c>
      <c r="Z761" s="266"/>
    </row>
    <row r="762" spans="3:26" ht="16.5" customHeight="1">
      <c r="E762" s="286" t="s">
        <v>207</v>
      </c>
      <c r="Z762" s="266"/>
    </row>
    <row r="763" spans="3:26" ht="12" customHeight="1">
      <c r="Z763" s="266"/>
    </row>
    <row r="764" spans="3:26" ht="17.5" customHeight="1">
      <c r="P764" s="1599" t="s">
        <v>812</v>
      </c>
      <c r="Q764" s="1599"/>
      <c r="R764" s="1599"/>
      <c r="S764" s="1600" t="str">
        <f>$Q$12</f>
        <v>○△学校</v>
      </c>
      <c r="T764" s="1600"/>
      <c r="U764" s="1600"/>
      <c r="V764" s="1600"/>
      <c r="W764" s="1600"/>
      <c r="X764" s="1600"/>
      <c r="Z764" s="266"/>
    </row>
    <row r="765" spans="3:26" ht="16.5" customHeight="1">
      <c r="C765" s="7" t="s">
        <v>918</v>
      </c>
      <c r="Z765" s="266"/>
    </row>
    <row r="766" spans="3:26" ht="16.5" customHeight="1">
      <c r="D766" s="32" t="s">
        <v>914</v>
      </c>
      <c r="Z766" s="266"/>
    </row>
    <row r="767" spans="3:26" ht="30" customHeight="1">
      <c r="D767" s="1702" t="s">
        <v>915</v>
      </c>
      <c r="E767" s="1604"/>
      <c r="F767" s="1604"/>
      <c r="G767" s="1604"/>
      <c r="H767" s="1611"/>
      <c r="I767" s="2007">
        <v>50</v>
      </c>
      <c r="J767" s="2009"/>
      <c r="K767" s="289" t="s">
        <v>49</v>
      </c>
      <c r="L767" s="289" t="s">
        <v>1260</v>
      </c>
      <c r="M767" s="289"/>
      <c r="N767" s="289"/>
      <c r="O767" s="289"/>
      <c r="P767" s="488">
        <v>5</v>
      </c>
      <c r="Q767" s="289" t="s">
        <v>1261</v>
      </c>
      <c r="R767" s="289"/>
      <c r="S767" s="289"/>
      <c r="T767" s="289"/>
      <c r="U767" s="488">
        <v>5</v>
      </c>
      <c r="V767" s="289" t="s">
        <v>214</v>
      </c>
      <c r="W767" s="281"/>
      <c r="Z767" s="266"/>
    </row>
    <row r="768" spans="3:26" ht="4" customHeight="1">
      <c r="R768" s="489"/>
      <c r="S768" s="489"/>
      <c r="Z768" s="266"/>
    </row>
    <row r="769" spans="4:26" ht="19" customHeight="1">
      <c r="D769" s="2029"/>
      <c r="E769" s="2030"/>
      <c r="F769" s="2030"/>
      <c r="G769" s="2030"/>
      <c r="H769" s="2030"/>
      <c r="I769" s="1628" t="s">
        <v>210</v>
      </c>
      <c r="J769" s="1628"/>
      <c r="K769" s="1631"/>
      <c r="L769" s="1624" t="s">
        <v>211</v>
      </c>
      <c r="M769" s="1679"/>
      <c r="N769" s="1679"/>
      <c r="O769" s="1626"/>
      <c r="P769" s="1678" t="s">
        <v>212</v>
      </c>
      <c r="Q769" s="1680"/>
      <c r="R769" s="1893"/>
      <c r="S769" s="1894"/>
      <c r="T769" s="1678" t="s">
        <v>213</v>
      </c>
      <c r="U769" s="1680"/>
      <c r="V769" s="1680"/>
      <c r="W769" s="1701"/>
      <c r="Z769" s="266"/>
    </row>
    <row r="770" spans="4:26" ht="18" customHeight="1">
      <c r="D770" s="1604" t="s">
        <v>208</v>
      </c>
      <c r="E770" s="1604"/>
      <c r="F770" s="1604"/>
      <c r="G770" s="1604"/>
      <c r="H770" s="1611"/>
      <c r="I770" s="2007">
        <v>49</v>
      </c>
      <c r="J770" s="2009"/>
      <c r="K770" s="289" t="s">
        <v>49</v>
      </c>
      <c r="L770" s="2007">
        <v>39</v>
      </c>
      <c r="M770" s="2008"/>
      <c r="N770" s="289" t="s">
        <v>49</v>
      </c>
      <c r="O770" s="289"/>
      <c r="P770" s="2007">
        <v>40</v>
      </c>
      <c r="Q770" s="2008"/>
      <c r="R770" s="289" t="s">
        <v>49</v>
      </c>
      <c r="S770" s="289"/>
      <c r="T770" s="2007">
        <v>40</v>
      </c>
      <c r="U770" s="2008"/>
      <c r="V770" s="289" t="s">
        <v>49</v>
      </c>
      <c r="W770" s="281"/>
      <c r="Z770" s="266"/>
    </row>
    <row r="771" spans="4:26" ht="16.5" customHeight="1">
      <c r="D771" s="1604"/>
      <c r="E771" s="1604"/>
      <c r="F771" s="1604"/>
      <c r="G771" s="1604"/>
      <c r="H771" s="1604"/>
      <c r="I771" s="490" t="s">
        <v>215</v>
      </c>
      <c r="J771" s="41"/>
      <c r="K771" s="28"/>
      <c r="L771" s="2010"/>
      <c r="M771" s="2011"/>
      <c r="N771" s="2011"/>
      <c r="O771" s="2012"/>
      <c r="P771" s="2010"/>
      <c r="Q771" s="2011"/>
      <c r="R771" s="2011"/>
      <c r="S771" s="2012"/>
      <c r="T771" s="2010"/>
      <c r="U771" s="2011"/>
      <c r="V771" s="2011"/>
      <c r="W771" s="2012"/>
      <c r="Z771" s="266"/>
    </row>
    <row r="772" spans="4:26" ht="19" customHeight="1">
      <c r="D772" s="1604"/>
      <c r="E772" s="1604"/>
      <c r="F772" s="1604"/>
      <c r="G772" s="1604"/>
      <c r="H772" s="1611"/>
      <c r="I772" s="2014">
        <v>1</v>
      </c>
      <c r="J772" s="2015"/>
      <c r="K772" s="4" t="s">
        <v>49</v>
      </c>
      <c r="L772" s="2013"/>
      <c r="M772" s="2011"/>
      <c r="N772" s="2011"/>
      <c r="O772" s="2012"/>
      <c r="P772" s="2013"/>
      <c r="Q772" s="2011"/>
      <c r="R772" s="2011"/>
      <c r="S772" s="2012"/>
      <c r="T772" s="2013"/>
      <c r="U772" s="2011"/>
      <c r="V772" s="2011"/>
      <c r="W772" s="2012"/>
      <c r="Z772" s="266"/>
    </row>
    <row r="773" spans="4:26" ht="19" customHeight="1">
      <c r="D773" s="1604" t="s">
        <v>209</v>
      </c>
      <c r="E773" s="1604"/>
      <c r="F773" s="1604"/>
      <c r="G773" s="1604"/>
      <c r="H773" s="1604"/>
      <c r="I773" s="2005">
        <v>0</v>
      </c>
      <c r="J773" s="2006"/>
      <c r="K773" s="430" t="s">
        <v>49</v>
      </c>
      <c r="L773" s="2007">
        <v>11</v>
      </c>
      <c r="M773" s="2008"/>
      <c r="N773" s="289" t="s">
        <v>49</v>
      </c>
      <c r="O773" s="281"/>
      <c r="P773" s="2007">
        <v>10</v>
      </c>
      <c r="Q773" s="2008"/>
      <c r="R773" s="289" t="s">
        <v>49</v>
      </c>
      <c r="S773" s="281"/>
      <c r="T773" s="2007">
        <v>10</v>
      </c>
      <c r="U773" s="2008"/>
      <c r="V773" s="289" t="s">
        <v>49</v>
      </c>
      <c r="W773" s="281"/>
      <c r="Z773" s="266"/>
    </row>
    <row r="774" spans="4:26" ht="12.65" customHeight="1">
      <c r="D774" s="2016" t="s">
        <v>1750</v>
      </c>
      <c r="E774" s="2017"/>
      <c r="F774" s="2017"/>
      <c r="G774" s="2017"/>
      <c r="H774" s="2018"/>
      <c r="I774" s="2025"/>
      <c r="J774" s="2026"/>
      <c r="K774" s="1995" t="s">
        <v>407</v>
      </c>
      <c r="L774" s="1997" t="s">
        <v>1751</v>
      </c>
      <c r="M774" s="1998"/>
      <c r="N774" s="1998"/>
      <c r="O774" s="1999"/>
      <c r="P774" s="1997" t="s">
        <v>1752</v>
      </c>
      <c r="Q774" s="1998"/>
      <c r="R774" s="1998"/>
      <c r="S774" s="1999"/>
      <c r="T774" s="1997" t="s">
        <v>1752</v>
      </c>
      <c r="U774" s="1998"/>
      <c r="V774" s="1998"/>
      <c r="W774" s="1999"/>
      <c r="Z774" s="266"/>
    </row>
    <row r="775" spans="4:26" ht="12.65" customHeight="1">
      <c r="D775" s="2019"/>
      <c r="E775" s="2020"/>
      <c r="F775" s="2020"/>
      <c r="G775" s="2020"/>
      <c r="H775" s="2021"/>
      <c r="I775" s="2027"/>
      <c r="J775" s="2028"/>
      <c r="K775" s="1996"/>
      <c r="L775" s="2000" t="s">
        <v>587</v>
      </c>
      <c r="M775" s="2001"/>
      <c r="N775" s="2001"/>
      <c r="O775" s="2002"/>
      <c r="P775" s="2000" t="s">
        <v>1755</v>
      </c>
      <c r="Q775" s="2001"/>
      <c r="R775" s="2001"/>
      <c r="S775" s="2002"/>
      <c r="T775" s="2000" t="s">
        <v>1757</v>
      </c>
      <c r="U775" s="2001"/>
      <c r="V775" s="2001"/>
      <c r="W775" s="2002"/>
      <c r="Z775" s="266"/>
    </row>
    <row r="776" spans="4:26" ht="12.65" customHeight="1">
      <c r="D776" s="2019"/>
      <c r="E776" s="2020"/>
      <c r="F776" s="2020"/>
      <c r="G776" s="2020"/>
      <c r="H776" s="2021"/>
      <c r="I776" s="2027"/>
      <c r="J776" s="2028"/>
      <c r="K776" s="1995" t="s">
        <v>408</v>
      </c>
      <c r="L776" s="1997" t="s">
        <v>1752</v>
      </c>
      <c r="M776" s="1998"/>
      <c r="N776" s="1998"/>
      <c r="O776" s="1999"/>
      <c r="P776" s="1997" t="s">
        <v>1753</v>
      </c>
      <c r="Q776" s="1998"/>
      <c r="R776" s="1998"/>
      <c r="S776" s="1999"/>
      <c r="T776" s="1997" t="s">
        <v>1753</v>
      </c>
      <c r="U776" s="1998"/>
      <c r="V776" s="1998"/>
      <c r="W776" s="1999"/>
      <c r="Z776" s="266"/>
    </row>
    <row r="777" spans="4:26" ht="12.65" customHeight="1">
      <c r="D777" s="2019"/>
      <c r="E777" s="2020"/>
      <c r="F777" s="2020"/>
      <c r="G777" s="2020"/>
      <c r="H777" s="2021"/>
      <c r="I777" s="2027"/>
      <c r="J777" s="2028"/>
      <c r="K777" s="1996"/>
      <c r="L777" s="2000" t="s">
        <v>1754</v>
      </c>
      <c r="M777" s="2001"/>
      <c r="N777" s="2001"/>
      <c r="O777" s="2002"/>
      <c r="P777" s="2000" t="s">
        <v>1755</v>
      </c>
      <c r="Q777" s="2001"/>
      <c r="R777" s="2001"/>
      <c r="S777" s="2002"/>
      <c r="T777" s="2000" t="s">
        <v>1756</v>
      </c>
      <c r="U777" s="2001"/>
      <c r="V777" s="2001"/>
      <c r="W777" s="2002"/>
      <c r="Z777" s="266"/>
    </row>
    <row r="778" spans="4:26" ht="12.65" customHeight="1">
      <c r="D778" s="2019"/>
      <c r="E778" s="2020"/>
      <c r="F778" s="2020"/>
      <c r="G778" s="2020"/>
      <c r="H778" s="2021"/>
      <c r="I778" s="2027"/>
      <c r="J778" s="2028"/>
      <c r="K778" s="1995" t="s">
        <v>409</v>
      </c>
      <c r="L778" s="1997" t="s">
        <v>1753</v>
      </c>
      <c r="M778" s="1998"/>
      <c r="N778" s="1998"/>
      <c r="O778" s="1999"/>
      <c r="P778" s="1997"/>
      <c r="Q778" s="1998"/>
      <c r="R778" s="1998"/>
      <c r="S778" s="1999"/>
      <c r="T778" s="1997"/>
      <c r="U778" s="1998"/>
      <c r="V778" s="1998"/>
      <c r="W778" s="1999"/>
      <c r="Z778" s="266"/>
    </row>
    <row r="779" spans="4:26" ht="12.65" customHeight="1">
      <c r="D779" s="2019"/>
      <c r="E779" s="2020"/>
      <c r="F779" s="2020"/>
      <c r="G779" s="2020"/>
      <c r="H779" s="2021"/>
      <c r="I779" s="2027"/>
      <c r="J779" s="2028"/>
      <c r="K779" s="1996"/>
      <c r="L779" s="2000" t="s">
        <v>1754</v>
      </c>
      <c r="M779" s="2001"/>
      <c r="N779" s="2001"/>
      <c r="O779" s="2002"/>
      <c r="P779" s="2000"/>
      <c r="Q779" s="2001"/>
      <c r="R779" s="2001"/>
      <c r="S779" s="2002"/>
      <c r="T779" s="2000"/>
      <c r="U779" s="2001"/>
      <c r="V779" s="2001"/>
      <c r="W779" s="2002"/>
      <c r="Z779" s="266"/>
    </row>
    <row r="780" spans="4:26" ht="12.65" customHeight="1">
      <c r="D780" s="2019"/>
      <c r="E780" s="2020"/>
      <c r="F780" s="2020"/>
      <c r="G780" s="2020"/>
      <c r="H780" s="2021"/>
      <c r="I780" s="2027"/>
      <c r="J780" s="2028"/>
      <c r="K780" s="1995" t="s">
        <v>510</v>
      </c>
      <c r="L780" s="1997"/>
      <c r="M780" s="1998"/>
      <c r="N780" s="1998"/>
      <c r="O780" s="1999"/>
      <c r="P780" s="1997"/>
      <c r="Q780" s="1998"/>
      <c r="R780" s="1998"/>
      <c r="S780" s="1999"/>
      <c r="T780" s="1997"/>
      <c r="U780" s="1998"/>
      <c r="V780" s="1998"/>
      <c r="W780" s="1999"/>
      <c r="Z780" s="266"/>
    </row>
    <row r="781" spans="4:26" ht="12.65" customHeight="1">
      <c r="D781" s="2019"/>
      <c r="E781" s="2020"/>
      <c r="F781" s="2020"/>
      <c r="G781" s="2020"/>
      <c r="H781" s="2021"/>
      <c r="I781" s="2027"/>
      <c r="J781" s="2028"/>
      <c r="K781" s="1996"/>
      <c r="L781" s="2000"/>
      <c r="M781" s="2001"/>
      <c r="N781" s="2001"/>
      <c r="O781" s="2002"/>
      <c r="P781" s="2000"/>
      <c r="Q781" s="2001"/>
      <c r="R781" s="2001"/>
      <c r="S781" s="2002"/>
      <c r="T781" s="2000"/>
      <c r="U781" s="2001"/>
      <c r="V781" s="2001"/>
      <c r="W781" s="2002"/>
      <c r="Z781" s="266"/>
    </row>
    <row r="782" spans="4:26" ht="12.65" customHeight="1">
      <c r="D782" s="2019"/>
      <c r="E782" s="2020"/>
      <c r="F782" s="2020"/>
      <c r="G782" s="2020"/>
      <c r="H782" s="2021"/>
      <c r="I782" s="2027"/>
      <c r="J782" s="2028"/>
      <c r="K782" s="1995" t="s">
        <v>511</v>
      </c>
      <c r="L782" s="1997"/>
      <c r="M782" s="1998"/>
      <c r="N782" s="1998"/>
      <c r="O782" s="1999"/>
      <c r="P782" s="1997"/>
      <c r="Q782" s="1998"/>
      <c r="R782" s="1998"/>
      <c r="S782" s="1999"/>
      <c r="T782" s="1997"/>
      <c r="U782" s="1998"/>
      <c r="V782" s="1998"/>
      <c r="W782" s="1999"/>
      <c r="Z782" s="266"/>
    </row>
    <row r="783" spans="4:26" ht="12.65" customHeight="1">
      <c r="D783" s="2019"/>
      <c r="E783" s="2020"/>
      <c r="F783" s="2020"/>
      <c r="G783" s="2020"/>
      <c r="H783" s="2021"/>
      <c r="I783" s="2027"/>
      <c r="J783" s="2028"/>
      <c r="K783" s="1996"/>
      <c r="L783" s="2000"/>
      <c r="M783" s="2001"/>
      <c r="N783" s="2001"/>
      <c r="O783" s="2002"/>
      <c r="P783" s="2000"/>
      <c r="Q783" s="2001"/>
      <c r="R783" s="2001"/>
      <c r="S783" s="2002"/>
      <c r="T783" s="2000"/>
      <c r="U783" s="2001"/>
      <c r="V783" s="2001"/>
      <c r="W783" s="2002"/>
      <c r="Z783" s="266"/>
    </row>
    <row r="784" spans="4:26" ht="12.65" customHeight="1">
      <c r="D784" s="2019"/>
      <c r="E784" s="2020"/>
      <c r="F784" s="2020"/>
      <c r="G784" s="2020"/>
      <c r="H784" s="2021"/>
      <c r="I784" s="2027"/>
      <c r="J784" s="2028"/>
      <c r="K784" s="1995" t="s">
        <v>512</v>
      </c>
      <c r="L784" s="1997"/>
      <c r="M784" s="1998"/>
      <c r="N784" s="1998"/>
      <c r="O784" s="1999"/>
      <c r="P784" s="1997"/>
      <c r="Q784" s="1998"/>
      <c r="R784" s="1998"/>
      <c r="S784" s="1999"/>
      <c r="T784" s="1997"/>
      <c r="U784" s="1998"/>
      <c r="V784" s="1998"/>
      <c r="W784" s="1999"/>
      <c r="Z784" s="266"/>
    </row>
    <row r="785" spans="4:26" ht="12.65" customHeight="1">
      <c r="D785" s="2019"/>
      <c r="E785" s="2020"/>
      <c r="F785" s="2020"/>
      <c r="G785" s="2020"/>
      <c r="H785" s="2021"/>
      <c r="I785" s="2027"/>
      <c r="J785" s="2028"/>
      <c r="K785" s="1996"/>
      <c r="L785" s="2000"/>
      <c r="M785" s="2001"/>
      <c r="N785" s="2001"/>
      <c r="O785" s="2002"/>
      <c r="P785" s="2000"/>
      <c r="Q785" s="2001"/>
      <c r="R785" s="2001"/>
      <c r="S785" s="2002"/>
      <c r="T785" s="2000"/>
      <c r="U785" s="2001"/>
      <c r="V785" s="2001"/>
      <c r="W785" s="2002"/>
      <c r="Z785" s="266"/>
    </row>
    <row r="786" spans="4:26" ht="12.65" customHeight="1">
      <c r="D786" s="2019"/>
      <c r="E786" s="2020"/>
      <c r="F786" s="2020"/>
      <c r="G786" s="2020"/>
      <c r="H786" s="2021"/>
      <c r="I786" s="2027"/>
      <c r="J786" s="2028"/>
      <c r="K786" s="1995" t="s">
        <v>513</v>
      </c>
      <c r="L786" s="1997"/>
      <c r="M786" s="1998"/>
      <c r="N786" s="1998"/>
      <c r="O786" s="1999"/>
      <c r="P786" s="1997"/>
      <c r="Q786" s="1998"/>
      <c r="R786" s="1998"/>
      <c r="S786" s="1999"/>
      <c r="T786" s="1997"/>
      <c r="U786" s="1998"/>
      <c r="V786" s="1998"/>
      <c r="W786" s="1999"/>
      <c r="Z786" s="266"/>
    </row>
    <row r="787" spans="4:26" ht="12.65" customHeight="1">
      <c r="D787" s="2019"/>
      <c r="E787" s="2020"/>
      <c r="F787" s="2020"/>
      <c r="G787" s="2020"/>
      <c r="H787" s="2021"/>
      <c r="I787" s="2027"/>
      <c r="J787" s="2028"/>
      <c r="K787" s="1996"/>
      <c r="L787" s="2000"/>
      <c r="M787" s="2001"/>
      <c r="N787" s="2001"/>
      <c r="O787" s="2002"/>
      <c r="P787" s="2000"/>
      <c r="Q787" s="2001"/>
      <c r="R787" s="2001"/>
      <c r="S787" s="2002"/>
      <c r="T787" s="2000"/>
      <c r="U787" s="2001"/>
      <c r="V787" s="2001"/>
      <c r="W787" s="2002"/>
      <c r="Z787" s="266"/>
    </row>
    <row r="788" spans="4:26" ht="12.65" customHeight="1">
      <c r="D788" s="2019"/>
      <c r="E788" s="2020"/>
      <c r="F788" s="2020"/>
      <c r="G788" s="2020"/>
      <c r="H788" s="2021"/>
      <c r="I788" s="2027"/>
      <c r="J788" s="2028"/>
      <c r="K788" s="1995" t="s">
        <v>514</v>
      </c>
      <c r="L788" s="1997"/>
      <c r="M788" s="1998"/>
      <c r="N788" s="1998"/>
      <c r="O788" s="1999"/>
      <c r="P788" s="1997"/>
      <c r="Q788" s="1998"/>
      <c r="R788" s="1998"/>
      <c r="S788" s="1999"/>
      <c r="T788" s="1997"/>
      <c r="U788" s="1998"/>
      <c r="V788" s="1998"/>
      <c r="W788" s="1999"/>
      <c r="Z788" s="266"/>
    </row>
    <row r="789" spans="4:26" ht="12.65" customHeight="1">
      <c r="D789" s="2019"/>
      <c r="E789" s="2020"/>
      <c r="F789" s="2020"/>
      <c r="G789" s="2020"/>
      <c r="H789" s="2021"/>
      <c r="I789" s="2027"/>
      <c r="J789" s="2028"/>
      <c r="K789" s="1996"/>
      <c r="L789" s="2000"/>
      <c r="M789" s="2001"/>
      <c r="N789" s="2001"/>
      <c r="O789" s="2002"/>
      <c r="P789" s="2000"/>
      <c r="Q789" s="2001"/>
      <c r="R789" s="2001"/>
      <c r="S789" s="2002"/>
      <c r="T789" s="2000"/>
      <c r="U789" s="2001"/>
      <c r="V789" s="2001"/>
      <c r="W789" s="2002"/>
      <c r="Z789" s="266"/>
    </row>
    <row r="790" spans="4:26" ht="12.65" customHeight="1">
      <c r="D790" s="2019"/>
      <c r="E790" s="2020"/>
      <c r="F790" s="2020"/>
      <c r="G790" s="2020"/>
      <c r="H790" s="2021"/>
      <c r="I790" s="2027"/>
      <c r="J790" s="2028"/>
      <c r="K790" s="1995" t="s">
        <v>515</v>
      </c>
      <c r="L790" s="1997"/>
      <c r="M790" s="1998"/>
      <c r="N790" s="1998"/>
      <c r="O790" s="1999"/>
      <c r="P790" s="1997"/>
      <c r="Q790" s="1998"/>
      <c r="R790" s="1998"/>
      <c r="S790" s="1999"/>
      <c r="T790" s="1997"/>
      <c r="U790" s="1998"/>
      <c r="V790" s="1998"/>
      <c r="W790" s="1999"/>
      <c r="Z790" s="266"/>
    </row>
    <row r="791" spans="4:26" ht="12.65" customHeight="1">
      <c r="D791" s="2019"/>
      <c r="E791" s="2020"/>
      <c r="F791" s="2020"/>
      <c r="G791" s="2020"/>
      <c r="H791" s="2021"/>
      <c r="I791" s="2027"/>
      <c r="J791" s="2028"/>
      <c r="K791" s="1996"/>
      <c r="L791" s="2000"/>
      <c r="M791" s="2001"/>
      <c r="N791" s="2001"/>
      <c r="O791" s="2002"/>
      <c r="P791" s="2000"/>
      <c r="Q791" s="2001"/>
      <c r="R791" s="2001"/>
      <c r="S791" s="2002"/>
      <c r="T791" s="2000"/>
      <c r="U791" s="2001"/>
      <c r="V791" s="2001"/>
      <c r="W791" s="2002"/>
      <c r="Z791" s="266"/>
    </row>
    <row r="792" spans="4:26" ht="12.65" customHeight="1">
      <c r="D792" s="2019"/>
      <c r="E792" s="2020"/>
      <c r="F792" s="2020"/>
      <c r="G792" s="2020"/>
      <c r="H792" s="2021"/>
      <c r="I792" s="2027"/>
      <c r="J792" s="2028"/>
      <c r="K792" s="1995" t="s">
        <v>516</v>
      </c>
      <c r="L792" s="1997"/>
      <c r="M792" s="1998"/>
      <c r="N792" s="1998"/>
      <c r="O792" s="1999"/>
      <c r="P792" s="1997"/>
      <c r="Q792" s="1998"/>
      <c r="R792" s="1998"/>
      <c r="S792" s="1999"/>
      <c r="T792" s="1997"/>
      <c r="U792" s="1998"/>
      <c r="V792" s="1998"/>
      <c r="W792" s="1999"/>
      <c r="Z792" s="266"/>
    </row>
    <row r="793" spans="4:26" ht="12.65" customHeight="1">
      <c r="D793" s="2019"/>
      <c r="E793" s="2020"/>
      <c r="F793" s="2020"/>
      <c r="G793" s="2020"/>
      <c r="H793" s="2021"/>
      <c r="I793" s="2027"/>
      <c r="J793" s="2028"/>
      <c r="K793" s="1996"/>
      <c r="L793" s="2000"/>
      <c r="M793" s="2001"/>
      <c r="N793" s="2001"/>
      <c r="O793" s="2002"/>
      <c r="P793" s="2000"/>
      <c r="Q793" s="2001"/>
      <c r="R793" s="2001"/>
      <c r="S793" s="2002"/>
      <c r="T793" s="2000"/>
      <c r="U793" s="2001"/>
      <c r="V793" s="2001"/>
      <c r="W793" s="2002"/>
      <c r="Z793" s="266"/>
    </row>
    <row r="794" spans="4:26" ht="12.65" customHeight="1">
      <c r="D794" s="2019"/>
      <c r="E794" s="2020"/>
      <c r="F794" s="2020"/>
      <c r="G794" s="2020"/>
      <c r="H794" s="2021"/>
      <c r="I794" s="2027"/>
      <c r="J794" s="2028"/>
      <c r="K794" s="1995" t="s">
        <v>517</v>
      </c>
      <c r="L794" s="1997"/>
      <c r="M794" s="1998"/>
      <c r="N794" s="1998"/>
      <c r="O794" s="1999"/>
      <c r="P794" s="1997"/>
      <c r="Q794" s="1998"/>
      <c r="R794" s="1998"/>
      <c r="S794" s="1999"/>
      <c r="T794" s="1997"/>
      <c r="U794" s="1998"/>
      <c r="V794" s="1998"/>
      <c r="W794" s="1999"/>
      <c r="Z794" s="266"/>
    </row>
    <row r="795" spans="4:26" ht="12.65" customHeight="1">
      <c r="D795" s="2019"/>
      <c r="E795" s="2020"/>
      <c r="F795" s="2020"/>
      <c r="G795" s="2020"/>
      <c r="H795" s="2021"/>
      <c r="I795" s="2027"/>
      <c r="J795" s="2028"/>
      <c r="K795" s="1996"/>
      <c r="L795" s="2000"/>
      <c r="M795" s="2001"/>
      <c r="N795" s="2001"/>
      <c r="O795" s="2002"/>
      <c r="P795" s="2000"/>
      <c r="Q795" s="2001"/>
      <c r="R795" s="2001"/>
      <c r="S795" s="2002"/>
      <c r="T795" s="2000"/>
      <c r="U795" s="2001"/>
      <c r="V795" s="2001"/>
      <c r="W795" s="2002"/>
      <c r="Z795" s="266"/>
    </row>
    <row r="796" spans="4:26" ht="12.65" customHeight="1">
      <c r="D796" s="2019"/>
      <c r="E796" s="2020"/>
      <c r="F796" s="2020"/>
      <c r="G796" s="2020"/>
      <c r="H796" s="2021"/>
      <c r="I796" s="2027"/>
      <c r="J796" s="2028"/>
      <c r="K796" s="1995" t="s">
        <v>518</v>
      </c>
      <c r="L796" s="1997"/>
      <c r="M796" s="1998"/>
      <c r="N796" s="1998"/>
      <c r="O796" s="1999"/>
      <c r="P796" s="1997"/>
      <c r="Q796" s="1998"/>
      <c r="R796" s="1998"/>
      <c r="S796" s="1999"/>
      <c r="T796" s="1997"/>
      <c r="U796" s="1998"/>
      <c r="V796" s="1998"/>
      <c r="W796" s="1999"/>
      <c r="Z796" s="266"/>
    </row>
    <row r="797" spans="4:26" ht="12.65" customHeight="1">
      <c r="D797" s="2019"/>
      <c r="E797" s="2020"/>
      <c r="F797" s="2020"/>
      <c r="G797" s="2020"/>
      <c r="H797" s="2021"/>
      <c r="I797" s="2027"/>
      <c r="J797" s="2028"/>
      <c r="K797" s="1996"/>
      <c r="L797" s="2000"/>
      <c r="M797" s="2001"/>
      <c r="N797" s="2001"/>
      <c r="O797" s="2002"/>
      <c r="P797" s="2000"/>
      <c r="Q797" s="2001"/>
      <c r="R797" s="2001"/>
      <c r="S797" s="2002"/>
      <c r="T797" s="2000"/>
      <c r="U797" s="2001"/>
      <c r="V797" s="2001"/>
      <c r="W797" s="2002"/>
      <c r="Z797" s="266"/>
    </row>
    <row r="798" spans="4:26" ht="12.65" customHeight="1">
      <c r="D798" s="2019"/>
      <c r="E798" s="2020"/>
      <c r="F798" s="2020"/>
      <c r="G798" s="2020"/>
      <c r="H798" s="2021"/>
      <c r="I798" s="2027"/>
      <c r="J798" s="2028"/>
      <c r="K798" s="1995" t="s">
        <v>519</v>
      </c>
      <c r="L798" s="1997"/>
      <c r="M798" s="1998"/>
      <c r="N798" s="1998"/>
      <c r="O798" s="1999"/>
      <c r="P798" s="1997"/>
      <c r="Q798" s="1998"/>
      <c r="R798" s="1998"/>
      <c r="S798" s="1999"/>
      <c r="T798" s="1997"/>
      <c r="U798" s="1998"/>
      <c r="V798" s="1998"/>
      <c r="W798" s="1999"/>
      <c r="Z798" s="266"/>
    </row>
    <row r="799" spans="4:26" ht="12.65" customHeight="1">
      <c r="D799" s="2019"/>
      <c r="E799" s="2020"/>
      <c r="F799" s="2020"/>
      <c r="G799" s="2020"/>
      <c r="H799" s="2021"/>
      <c r="I799" s="2027"/>
      <c r="J799" s="2028"/>
      <c r="K799" s="1996"/>
      <c r="L799" s="2000"/>
      <c r="M799" s="2001"/>
      <c r="N799" s="2001"/>
      <c r="O799" s="2002"/>
      <c r="P799" s="2000"/>
      <c r="Q799" s="2001"/>
      <c r="R799" s="2001"/>
      <c r="S799" s="2002"/>
      <c r="T799" s="2000"/>
      <c r="U799" s="2001"/>
      <c r="V799" s="2001"/>
      <c r="W799" s="2002"/>
      <c r="Z799" s="266"/>
    </row>
    <row r="800" spans="4:26" ht="12.65" customHeight="1">
      <c r="D800" s="2019"/>
      <c r="E800" s="2020"/>
      <c r="F800" s="2020"/>
      <c r="G800" s="2020"/>
      <c r="H800" s="2021"/>
      <c r="I800" s="2027"/>
      <c r="J800" s="2028"/>
      <c r="K800" s="1995" t="s">
        <v>520</v>
      </c>
      <c r="L800" s="1997"/>
      <c r="M800" s="1998"/>
      <c r="N800" s="1998"/>
      <c r="O800" s="1999"/>
      <c r="P800" s="1997"/>
      <c r="Q800" s="1998"/>
      <c r="R800" s="1998"/>
      <c r="S800" s="1999"/>
      <c r="T800" s="1997"/>
      <c r="U800" s="1998"/>
      <c r="V800" s="1998"/>
      <c r="W800" s="1999"/>
      <c r="Z800" s="266"/>
    </row>
    <row r="801" spans="4:26" ht="12.65" customHeight="1">
      <c r="D801" s="2019"/>
      <c r="E801" s="2020"/>
      <c r="F801" s="2020"/>
      <c r="G801" s="2020"/>
      <c r="H801" s="2021"/>
      <c r="I801" s="2027"/>
      <c r="J801" s="2028"/>
      <c r="K801" s="1996"/>
      <c r="L801" s="2000"/>
      <c r="M801" s="2001"/>
      <c r="N801" s="2001"/>
      <c r="O801" s="2002"/>
      <c r="P801" s="2000"/>
      <c r="Q801" s="2001"/>
      <c r="R801" s="2001"/>
      <c r="S801" s="2002"/>
      <c r="T801" s="2000"/>
      <c r="U801" s="2001"/>
      <c r="V801" s="2001"/>
      <c r="W801" s="2002"/>
      <c r="Z801" s="266"/>
    </row>
    <row r="802" spans="4:26" ht="12.65" customHeight="1">
      <c r="D802" s="2019"/>
      <c r="E802" s="2020"/>
      <c r="F802" s="2020"/>
      <c r="G802" s="2020"/>
      <c r="H802" s="2021"/>
      <c r="I802" s="2027"/>
      <c r="J802" s="2028"/>
      <c r="K802" s="1995" t="s">
        <v>521</v>
      </c>
      <c r="L802" s="1997"/>
      <c r="M802" s="1998"/>
      <c r="N802" s="1998"/>
      <c r="O802" s="1999"/>
      <c r="P802" s="1997"/>
      <c r="Q802" s="1998"/>
      <c r="R802" s="1998"/>
      <c r="S802" s="1999"/>
      <c r="T802" s="1997"/>
      <c r="U802" s="1998"/>
      <c r="V802" s="1998"/>
      <c r="W802" s="1999"/>
      <c r="Z802" s="266"/>
    </row>
    <row r="803" spans="4:26" ht="12.65" customHeight="1">
      <c r="D803" s="2019"/>
      <c r="E803" s="2020"/>
      <c r="F803" s="2020"/>
      <c r="G803" s="2020"/>
      <c r="H803" s="2021"/>
      <c r="I803" s="2027"/>
      <c r="J803" s="2028"/>
      <c r="K803" s="1996"/>
      <c r="L803" s="2000"/>
      <c r="M803" s="2001"/>
      <c r="N803" s="2001"/>
      <c r="O803" s="2002"/>
      <c r="P803" s="2000"/>
      <c r="Q803" s="2001"/>
      <c r="R803" s="2001"/>
      <c r="S803" s="2002"/>
      <c r="T803" s="2000"/>
      <c r="U803" s="2001"/>
      <c r="V803" s="2001"/>
      <c r="W803" s="2002"/>
      <c r="Z803" s="266"/>
    </row>
    <row r="804" spans="4:26" ht="12.65" customHeight="1">
      <c r="D804" s="2019"/>
      <c r="E804" s="2020"/>
      <c r="F804" s="2020"/>
      <c r="G804" s="2020"/>
      <c r="H804" s="2021"/>
      <c r="I804" s="2027"/>
      <c r="J804" s="2028"/>
      <c r="K804" s="2003" t="s">
        <v>521</v>
      </c>
      <c r="L804" s="1997"/>
      <c r="M804" s="1998"/>
      <c r="N804" s="1998"/>
      <c r="O804" s="1999"/>
      <c r="P804" s="1997"/>
      <c r="Q804" s="1998"/>
      <c r="R804" s="1998"/>
      <c r="S804" s="1999"/>
      <c r="T804" s="1997"/>
      <c r="U804" s="1998"/>
      <c r="V804" s="1998"/>
      <c r="W804" s="1999"/>
      <c r="Z804" s="266"/>
    </row>
    <row r="805" spans="4:26" ht="12.65" customHeight="1">
      <c r="D805" s="2019"/>
      <c r="E805" s="2020"/>
      <c r="F805" s="2020"/>
      <c r="G805" s="2020"/>
      <c r="H805" s="2021"/>
      <c r="I805" s="2027"/>
      <c r="J805" s="2028"/>
      <c r="K805" s="2004"/>
      <c r="L805" s="2000"/>
      <c r="M805" s="2001"/>
      <c r="N805" s="2001"/>
      <c r="O805" s="2002"/>
      <c r="P805" s="2000"/>
      <c r="Q805" s="2001"/>
      <c r="R805" s="2001"/>
      <c r="S805" s="2002"/>
      <c r="T805" s="2000"/>
      <c r="U805" s="2001"/>
      <c r="V805" s="2001"/>
      <c r="W805" s="2002"/>
      <c r="Z805" s="266"/>
    </row>
    <row r="806" spans="4:26" ht="12.65" customHeight="1">
      <c r="D806" s="2019"/>
      <c r="E806" s="2020"/>
      <c r="F806" s="2020"/>
      <c r="G806" s="2020"/>
      <c r="H806" s="2021"/>
      <c r="I806" s="2027"/>
      <c r="J806" s="2028"/>
      <c r="K806" s="2003" t="s">
        <v>1732</v>
      </c>
      <c r="L806" s="1997"/>
      <c r="M806" s="1998"/>
      <c r="N806" s="1998"/>
      <c r="O806" s="1999"/>
      <c r="P806" s="1997"/>
      <c r="Q806" s="1998"/>
      <c r="R806" s="1998"/>
      <c r="S806" s="1999"/>
      <c r="T806" s="1997"/>
      <c r="U806" s="1998"/>
      <c r="V806" s="1998"/>
      <c r="W806" s="1999"/>
      <c r="Z806" s="266"/>
    </row>
    <row r="807" spans="4:26" ht="12.65" customHeight="1">
      <c r="D807" s="2019"/>
      <c r="E807" s="2020"/>
      <c r="F807" s="2020"/>
      <c r="G807" s="2020"/>
      <c r="H807" s="2021"/>
      <c r="I807" s="2027"/>
      <c r="J807" s="2028"/>
      <c r="K807" s="2004"/>
      <c r="L807" s="2000"/>
      <c r="M807" s="2001"/>
      <c r="N807" s="2001"/>
      <c r="O807" s="2002"/>
      <c r="P807" s="2000"/>
      <c r="Q807" s="2001"/>
      <c r="R807" s="2001"/>
      <c r="S807" s="2002"/>
      <c r="T807" s="2000"/>
      <c r="U807" s="2001"/>
      <c r="V807" s="2001"/>
      <c r="W807" s="2002"/>
      <c r="Z807" s="266"/>
    </row>
    <row r="808" spans="4:26" ht="12.65" customHeight="1">
      <c r="D808" s="2019"/>
      <c r="E808" s="2020"/>
      <c r="F808" s="2020"/>
      <c r="G808" s="2020"/>
      <c r="H808" s="2021"/>
      <c r="I808" s="2027"/>
      <c r="J808" s="2028"/>
      <c r="K808" s="2003" t="s">
        <v>1733</v>
      </c>
      <c r="L808" s="1997"/>
      <c r="M808" s="1998"/>
      <c r="N808" s="1998"/>
      <c r="O808" s="1999"/>
      <c r="P808" s="1997"/>
      <c r="Q808" s="1998"/>
      <c r="R808" s="1998"/>
      <c r="S808" s="1999"/>
      <c r="T808" s="1997"/>
      <c r="U808" s="1998"/>
      <c r="V808" s="1998"/>
      <c r="W808" s="1999"/>
      <c r="Z808" s="266"/>
    </row>
    <row r="809" spans="4:26" ht="12.65" customHeight="1">
      <c r="D809" s="2019"/>
      <c r="E809" s="2020"/>
      <c r="F809" s="2020"/>
      <c r="G809" s="2020"/>
      <c r="H809" s="2021"/>
      <c r="I809" s="2027"/>
      <c r="J809" s="2028"/>
      <c r="K809" s="2004"/>
      <c r="L809" s="2000"/>
      <c r="M809" s="2001"/>
      <c r="N809" s="2001"/>
      <c r="O809" s="2002"/>
      <c r="P809" s="2000"/>
      <c r="Q809" s="2001"/>
      <c r="R809" s="2001"/>
      <c r="S809" s="2002"/>
      <c r="T809" s="2000"/>
      <c r="U809" s="2001"/>
      <c r="V809" s="2001"/>
      <c r="W809" s="2002"/>
      <c r="Z809" s="266"/>
    </row>
    <row r="810" spans="4:26" ht="12.65" customHeight="1">
      <c r="D810" s="2019"/>
      <c r="E810" s="2020"/>
      <c r="F810" s="2020"/>
      <c r="G810" s="2020"/>
      <c r="H810" s="2021"/>
      <c r="I810" s="2027"/>
      <c r="J810" s="2028"/>
      <c r="K810" s="2003" t="s">
        <v>1734</v>
      </c>
      <c r="L810" s="1997"/>
      <c r="M810" s="1998"/>
      <c r="N810" s="1998"/>
      <c r="O810" s="1999"/>
      <c r="P810" s="1997"/>
      <c r="Q810" s="1998"/>
      <c r="R810" s="1998"/>
      <c r="S810" s="1999"/>
      <c r="T810" s="1997"/>
      <c r="U810" s="1998"/>
      <c r="V810" s="1998"/>
      <c r="W810" s="1999"/>
      <c r="Z810" s="266"/>
    </row>
    <row r="811" spans="4:26" ht="12.65" customHeight="1">
      <c r="D811" s="2019"/>
      <c r="E811" s="2020"/>
      <c r="F811" s="2020"/>
      <c r="G811" s="2020"/>
      <c r="H811" s="2021"/>
      <c r="I811" s="2027"/>
      <c r="J811" s="2028"/>
      <c r="K811" s="2004"/>
      <c r="L811" s="2000"/>
      <c r="M811" s="2001"/>
      <c r="N811" s="2001"/>
      <c r="O811" s="2002"/>
      <c r="P811" s="2000"/>
      <c r="Q811" s="2001"/>
      <c r="R811" s="2001"/>
      <c r="S811" s="2002"/>
      <c r="T811" s="2000"/>
      <c r="U811" s="2001"/>
      <c r="V811" s="2001"/>
      <c r="W811" s="2002"/>
      <c r="Z811" s="266"/>
    </row>
    <row r="812" spans="4:26" ht="12.65" customHeight="1">
      <c r="D812" s="2019"/>
      <c r="E812" s="2020"/>
      <c r="F812" s="2020"/>
      <c r="G812" s="2020"/>
      <c r="H812" s="2021"/>
      <c r="I812" s="2027"/>
      <c r="J812" s="2028"/>
      <c r="K812" s="2003" t="s">
        <v>1735</v>
      </c>
      <c r="L812" s="1997"/>
      <c r="M812" s="1998"/>
      <c r="N812" s="1998"/>
      <c r="O812" s="1999"/>
      <c r="P812" s="1997"/>
      <c r="Q812" s="1998"/>
      <c r="R812" s="1998"/>
      <c r="S812" s="1999"/>
      <c r="T812" s="1997"/>
      <c r="U812" s="1998"/>
      <c r="V812" s="1998"/>
      <c r="W812" s="1999"/>
      <c r="Z812" s="266"/>
    </row>
    <row r="813" spans="4:26" ht="12.65" customHeight="1">
      <c r="D813" s="2019"/>
      <c r="E813" s="2020"/>
      <c r="F813" s="2020"/>
      <c r="G813" s="2020"/>
      <c r="H813" s="2021"/>
      <c r="I813" s="2027"/>
      <c r="J813" s="2028"/>
      <c r="K813" s="2004"/>
      <c r="L813" s="2000"/>
      <c r="M813" s="2001"/>
      <c r="N813" s="2001"/>
      <c r="O813" s="2002"/>
      <c r="P813" s="2000"/>
      <c r="Q813" s="2001"/>
      <c r="R813" s="2001"/>
      <c r="S813" s="2002"/>
      <c r="T813" s="2000"/>
      <c r="U813" s="2001"/>
      <c r="V813" s="2001"/>
      <c r="W813" s="2002"/>
      <c r="Z813" s="266"/>
    </row>
    <row r="814" spans="4:26" ht="12.65" customHeight="1">
      <c r="D814" s="2019"/>
      <c r="E814" s="2020"/>
      <c r="F814" s="2020"/>
      <c r="G814" s="2020"/>
      <c r="H814" s="2021"/>
      <c r="I814" s="2027"/>
      <c r="J814" s="2028"/>
      <c r="K814" s="2003" t="s">
        <v>1736</v>
      </c>
      <c r="L814" s="1997"/>
      <c r="M814" s="1998"/>
      <c r="N814" s="1998"/>
      <c r="O814" s="1999"/>
      <c r="P814" s="1997"/>
      <c r="Q814" s="1998"/>
      <c r="R814" s="1998"/>
      <c r="S814" s="1999"/>
      <c r="T814" s="1997"/>
      <c r="U814" s="1998"/>
      <c r="V814" s="1998"/>
      <c r="W814" s="1999"/>
      <c r="Z814" s="266"/>
    </row>
    <row r="815" spans="4:26" ht="12.65" customHeight="1">
      <c r="D815" s="2019"/>
      <c r="E815" s="2020"/>
      <c r="F815" s="2020"/>
      <c r="G815" s="2020"/>
      <c r="H815" s="2021"/>
      <c r="I815" s="2027"/>
      <c r="J815" s="2028"/>
      <c r="K815" s="2004"/>
      <c r="L815" s="2000"/>
      <c r="M815" s="2001"/>
      <c r="N815" s="2001"/>
      <c r="O815" s="2002"/>
      <c r="P815" s="2000"/>
      <c r="Q815" s="2001"/>
      <c r="R815" s="2001"/>
      <c r="S815" s="2002"/>
      <c r="T815" s="2000"/>
      <c r="U815" s="2001"/>
      <c r="V815" s="2001"/>
      <c r="W815" s="2002"/>
      <c r="Z815" s="266"/>
    </row>
    <row r="816" spans="4:26" ht="12.65" customHeight="1">
      <c r="D816" s="2019"/>
      <c r="E816" s="2020"/>
      <c r="F816" s="2020"/>
      <c r="G816" s="2020"/>
      <c r="H816" s="2021"/>
      <c r="I816" s="2027"/>
      <c r="J816" s="2028"/>
      <c r="K816" s="2003" t="s">
        <v>1737</v>
      </c>
      <c r="L816" s="1997"/>
      <c r="M816" s="1998"/>
      <c r="N816" s="1998"/>
      <c r="O816" s="1999"/>
      <c r="P816" s="1997"/>
      <c r="Q816" s="1998"/>
      <c r="R816" s="1998"/>
      <c r="S816" s="1999"/>
      <c r="T816" s="1997"/>
      <c r="U816" s="1998"/>
      <c r="V816" s="1998"/>
      <c r="W816" s="1999"/>
      <c r="Z816" s="266"/>
    </row>
    <row r="817" spans="4:26" ht="12.65" customHeight="1">
      <c r="D817" s="2022"/>
      <c r="E817" s="2023"/>
      <c r="F817" s="2023"/>
      <c r="G817" s="2023"/>
      <c r="H817" s="2024"/>
      <c r="I817" s="2027"/>
      <c r="J817" s="2028"/>
      <c r="K817" s="2004"/>
      <c r="L817" s="2000"/>
      <c r="M817" s="2001"/>
      <c r="N817" s="2001"/>
      <c r="O817" s="2002"/>
      <c r="P817" s="2000"/>
      <c r="Q817" s="2001"/>
      <c r="R817" s="2001"/>
      <c r="S817" s="2002"/>
      <c r="T817" s="2000"/>
      <c r="U817" s="2001"/>
      <c r="V817" s="2001"/>
      <c r="W817" s="2002"/>
      <c r="Z817" s="266"/>
    </row>
    <row r="818" spans="4:26" ht="16.5" customHeight="1">
      <c r="E818" s="285" t="s">
        <v>916</v>
      </c>
      <c r="Z818" s="266"/>
    </row>
    <row r="819" spans="4:26" ht="16.5" customHeight="1">
      <c r="E819" s="285" t="s">
        <v>917</v>
      </c>
      <c r="Z819" s="266"/>
    </row>
    <row r="820" spans="4:26" ht="16.5" customHeight="1">
      <c r="E820" s="286" t="s">
        <v>771</v>
      </c>
      <c r="Z820" s="266"/>
    </row>
    <row r="821" spans="4:26" ht="9.65" customHeight="1">
      <c r="Z821" s="266"/>
    </row>
    <row r="822" spans="4:26" ht="16.5" customHeight="1">
      <c r="D822" t="s">
        <v>217</v>
      </c>
      <c r="Z822" s="266"/>
    </row>
    <row r="823" spans="4:26" ht="19.5" customHeight="1">
      <c r="D823" s="1611" t="s">
        <v>216</v>
      </c>
      <c r="E823" s="1607"/>
      <c r="F823" s="1607"/>
      <c r="G823" s="1607"/>
      <c r="H823" s="1607"/>
      <c r="I823" s="1607"/>
      <c r="J823" s="1607"/>
      <c r="K823" s="1607"/>
      <c r="L823" s="1607"/>
      <c r="M823" s="1607"/>
      <c r="N823" s="1608"/>
      <c r="O823" s="1686" t="s">
        <v>588</v>
      </c>
      <c r="P823" s="1614"/>
      <c r="Q823" s="1615"/>
      <c r="Z823" s="266" t="s">
        <v>1642</v>
      </c>
    </row>
    <row r="824" spans="4:26" ht="16.5" customHeight="1">
      <c r="E824" s="285" t="s">
        <v>540</v>
      </c>
      <c r="Z824" s="266"/>
    </row>
    <row r="825" spans="4:26" ht="16.5" customHeight="1">
      <c r="E825" s="286" t="s">
        <v>508</v>
      </c>
      <c r="Z825" s="266"/>
    </row>
    <row r="826" spans="4:26" ht="16.5" customHeight="1">
      <c r="E826" s="286" t="s">
        <v>509</v>
      </c>
      <c r="Z826" s="266"/>
    </row>
    <row r="827" spans="4:26" ht="16.5" customHeight="1">
      <c r="E827" s="286" t="s">
        <v>218</v>
      </c>
      <c r="Z827" s="266"/>
    </row>
    <row r="828" spans="4:26" ht="16.5" customHeight="1">
      <c r="E828" s="286" t="s">
        <v>219</v>
      </c>
      <c r="Z828" s="266"/>
    </row>
    <row r="829" spans="4:26" ht="16.5" customHeight="1">
      <c r="E829" s="286" t="s">
        <v>220</v>
      </c>
      <c r="Z829" s="266"/>
    </row>
    <row r="830" spans="4:26" ht="16.5" customHeight="1">
      <c r="E830" s="286" t="s">
        <v>221</v>
      </c>
      <c r="Z830" s="266"/>
    </row>
    <row r="831" spans="4:26" ht="12" customHeight="1">
      <c r="Z831" s="266"/>
    </row>
    <row r="832" spans="4:26" ht="17.5" customHeight="1">
      <c r="P832" s="1599" t="s">
        <v>812</v>
      </c>
      <c r="Q832" s="1599"/>
      <c r="R832" s="1599"/>
      <c r="S832" s="1600" t="str">
        <f>$Q$12</f>
        <v>○△学校</v>
      </c>
      <c r="T832" s="1600"/>
      <c r="U832" s="1600"/>
      <c r="V832" s="1600"/>
      <c r="W832" s="1600"/>
      <c r="X832" s="1600"/>
      <c r="Z832" s="266"/>
    </row>
    <row r="833" spans="3:26" ht="16.5" customHeight="1">
      <c r="C833" s="7" t="s">
        <v>919</v>
      </c>
      <c r="Z833" s="266"/>
    </row>
    <row r="834" spans="3:26" ht="16.5" customHeight="1">
      <c r="D834" t="s">
        <v>238</v>
      </c>
      <c r="Z834" s="266"/>
    </row>
    <row r="835" spans="3:26" ht="16.5" customHeight="1">
      <c r="D835" s="1604" t="s">
        <v>206</v>
      </c>
      <c r="E835" s="1604"/>
      <c r="F835" s="1604"/>
      <c r="G835" s="1604"/>
      <c r="H835" s="1604"/>
      <c r="I835" s="1604"/>
      <c r="J835" s="1604"/>
      <c r="K835" s="1628" t="s">
        <v>161</v>
      </c>
      <c r="L835" s="1628"/>
      <c r="M835" s="1628"/>
      <c r="N835" s="1762" t="s">
        <v>240</v>
      </c>
      <c r="O835" s="1762"/>
      <c r="P835" s="1762"/>
      <c r="Q835" s="1762"/>
      <c r="R835" s="1762"/>
      <c r="S835" s="1762"/>
      <c r="T835" s="1762"/>
      <c r="U835" s="1762"/>
      <c r="V835" s="1762"/>
      <c r="Z835" s="266"/>
    </row>
    <row r="836" spans="3:26" ht="50.5" customHeight="1">
      <c r="D836" s="1702" t="s">
        <v>243</v>
      </c>
      <c r="E836" s="1604"/>
      <c r="F836" s="1604"/>
      <c r="G836" s="1604"/>
      <c r="H836" s="1604"/>
      <c r="I836" s="1604"/>
      <c r="J836" s="1611"/>
      <c r="K836" s="1667" t="s">
        <v>584</v>
      </c>
      <c r="L836" s="1667"/>
      <c r="M836" s="1829"/>
      <c r="N836" s="1981" t="s">
        <v>1758</v>
      </c>
      <c r="O836" s="1982"/>
      <c r="P836" s="1982"/>
      <c r="Q836" s="1982"/>
      <c r="R836" s="1982"/>
      <c r="S836" s="1982"/>
      <c r="T836" s="1982"/>
      <c r="U836" s="1982"/>
      <c r="V836" s="1983"/>
      <c r="Z836" s="266" t="s">
        <v>1643</v>
      </c>
    </row>
    <row r="837" spans="3:26" ht="49" customHeight="1">
      <c r="D837" s="1702" t="s">
        <v>239</v>
      </c>
      <c r="E837" s="1604"/>
      <c r="F837" s="1604"/>
      <c r="G837" s="1604"/>
      <c r="H837" s="1604"/>
      <c r="I837" s="1604"/>
      <c r="J837" s="1611"/>
      <c r="K837" s="1667" t="s">
        <v>584</v>
      </c>
      <c r="L837" s="1667"/>
      <c r="M837" s="1829"/>
      <c r="N837" s="1981" t="s">
        <v>1759</v>
      </c>
      <c r="O837" s="1982"/>
      <c r="P837" s="1982"/>
      <c r="Q837" s="1982"/>
      <c r="R837" s="1982"/>
      <c r="S837" s="1982"/>
      <c r="T837" s="1982"/>
      <c r="U837" s="1982"/>
      <c r="V837" s="1983"/>
      <c r="Z837" s="266" t="s">
        <v>1643</v>
      </c>
    </row>
    <row r="838" spans="3:26" ht="9.65" customHeight="1">
      <c r="Z838" s="266"/>
    </row>
    <row r="839" spans="3:26" ht="16.5" customHeight="1">
      <c r="D839" t="s">
        <v>241</v>
      </c>
      <c r="Z839" s="266"/>
    </row>
    <row r="840" spans="3:26" ht="16.5" customHeight="1">
      <c r="D840" s="1604" t="s">
        <v>206</v>
      </c>
      <c r="E840" s="1604"/>
      <c r="F840" s="1604"/>
      <c r="G840" s="1604"/>
      <c r="H840" s="1604"/>
      <c r="I840" s="1604"/>
      <c r="J840" s="1604"/>
      <c r="K840" s="1628" t="s">
        <v>161</v>
      </c>
      <c r="L840" s="1628"/>
      <c r="M840" s="1628"/>
      <c r="N840" s="1762" t="s">
        <v>240</v>
      </c>
      <c r="O840" s="1762"/>
      <c r="P840" s="1762"/>
      <c r="Q840" s="1762"/>
      <c r="R840" s="1762"/>
      <c r="S840" s="1762"/>
      <c r="T840" s="1762"/>
      <c r="U840" s="1762"/>
      <c r="V840" s="1762"/>
      <c r="Z840" s="266"/>
    </row>
    <row r="841" spans="3:26" ht="50.5" customHeight="1">
      <c r="D841" s="1702" t="s">
        <v>243</v>
      </c>
      <c r="E841" s="1604"/>
      <c r="F841" s="1604"/>
      <c r="G841" s="1604"/>
      <c r="H841" s="1604"/>
      <c r="I841" s="1604"/>
      <c r="J841" s="1611"/>
      <c r="K841" s="1667" t="s">
        <v>584</v>
      </c>
      <c r="L841" s="1667"/>
      <c r="M841" s="1829"/>
      <c r="N841" s="1981" t="s">
        <v>1758</v>
      </c>
      <c r="O841" s="1982"/>
      <c r="P841" s="1982"/>
      <c r="Q841" s="1982"/>
      <c r="R841" s="1982"/>
      <c r="S841" s="1982"/>
      <c r="T841" s="1982"/>
      <c r="U841" s="1982"/>
      <c r="V841" s="1983"/>
      <c r="Z841" s="266" t="s">
        <v>1643</v>
      </c>
    </row>
    <row r="842" spans="3:26" ht="50.5" customHeight="1">
      <c r="D842" s="1702" t="s">
        <v>239</v>
      </c>
      <c r="E842" s="1604"/>
      <c r="F842" s="1604"/>
      <c r="G842" s="1604"/>
      <c r="H842" s="1604"/>
      <c r="I842" s="1604"/>
      <c r="J842" s="1611"/>
      <c r="K842" s="1667" t="s">
        <v>584</v>
      </c>
      <c r="L842" s="1667"/>
      <c r="M842" s="1829"/>
      <c r="N842" s="1981" t="s">
        <v>1759</v>
      </c>
      <c r="O842" s="1982"/>
      <c r="P842" s="1982"/>
      <c r="Q842" s="1982"/>
      <c r="R842" s="1982"/>
      <c r="S842" s="1982"/>
      <c r="T842" s="1982"/>
      <c r="U842" s="1982"/>
      <c r="V842" s="1983"/>
      <c r="Z842" s="266" t="s">
        <v>1643</v>
      </c>
    </row>
    <row r="843" spans="3:26" ht="9.65" customHeight="1">
      <c r="Z843" s="266"/>
    </row>
    <row r="844" spans="3:26" ht="16.5" customHeight="1">
      <c r="D844" t="s">
        <v>242</v>
      </c>
      <c r="Z844" s="266"/>
    </row>
    <row r="845" spans="3:26" ht="16.5" customHeight="1">
      <c r="D845" s="1604" t="s">
        <v>206</v>
      </c>
      <c r="E845" s="1604"/>
      <c r="F845" s="1604"/>
      <c r="G845" s="1604"/>
      <c r="H845" s="1604"/>
      <c r="I845" s="1604"/>
      <c r="J845" s="1604"/>
      <c r="K845" s="1628" t="s">
        <v>161</v>
      </c>
      <c r="L845" s="1628"/>
      <c r="M845" s="1628"/>
      <c r="N845" s="1762" t="s">
        <v>240</v>
      </c>
      <c r="O845" s="1762"/>
      <c r="P845" s="1762"/>
      <c r="Q845" s="1762"/>
      <c r="R845" s="1762"/>
      <c r="S845" s="1762"/>
      <c r="T845" s="1762"/>
      <c r="U845" s="1762"/>
      <c r="V845" s="1762"/>
      <c r="Z845" s="266"/>
    </row>
    <row r="846" spans="3:26" ht="50.5" customHeight="1">
      <c r="D846" s="1702" t="s">
        <v>243</v>
      </c>
      <c r="E846" s="1604"/>
      <c r="F846" s="1604"/>
      <c r="G846" s="1604"/>
      <c r="H846" s="1604"/>
      <c r="I846" s="1604"/>
      <c r="J846" s="1611"/>
      <c r="K846" s="1667" t="s">
        <v>584</v>
      </c>
      <c r="L846" s="1667"/>
      <c r="M846" s="1829"/>
      <c r="N846" s="1981" t="s">
        <v>1758</v>
      </c>
      <c r="O846" s="1982"/>
      <c r="P846" s="1982"/>
      <c r="Q846" s="1982"/>
      <c r="R846" s="1982"/>
      <c r="S846" s="1982"/>
      <c r="T846" s="1982"/>
      <c r="U846" s="1982"/>
      <c r="V846" s="1983"/>
      <c r="Z846" s="266" t="s">
        <v>1643</v>
      </c>
    </row>
    <row r="847" spans="3:26" ht="50.5" customHeight="1">
      <c r="D847" s="1702" t="s">
        <v>239</v>
      </c>
      <c r="E847" s="1604"/>
      <c r="F847" s="1604"/>
      <c r="G847" s="1604"/>
      <c r="H847" s="1604"/>
      <c r="I847" s="1604"/>
      <c r="J847" s="1611"/>
      <c r="K847" s="1667" t="s">
        <v>584</v>
      </c>
      <c r="L847" s="1667"/>
      <c r="M847" s="1829"/>
      <c r="N847" s="1981" t="s">
        <v>1759</v>
      </c>
      <c r="O847" s="1982"/>
      <c r="P847" s="1982"/>
      <c r="Q847" s="1982"/>
      <c r="R847" s="1982"/>
      <c r="S847" s="1982"/>
      <c r="T847" s="1982"/>
      <c r="U847" s="1982"/>
      <c r="V847" s="1983"/>
      <c r="Z847" s="266" t="s">
        <v>1643</v>
      </c>
    </row>
    <row r="848" spans="3:26" ht="16.5" customHeight="1">
      <c r="E848" s="285" t="s">
        <v>244</v>
      </c>
      <c r="Z848" s="266"/>
    </row>
    <row r="849" spans="2:26" ht="16.5" customHeight="1">
      <c r="E849" s="286" t="s">
        <v>541</v>
      </c>
      <c r="Z849" s="266"/>
    </row>
    <row r="850" spans="2:26" ht="16.5" customHeight="1">
      <c r="E850" s="286" t="s">
        <v>245</v>
      </c>
      <c r="Z850" s="266"/>
    </row>
    <row r="851" spans="2:26" ht="16.5" customHeight="1">
      <c r="E851" s="286" t="s">
        <v>246</v>
      </c>
      <c r="Z851" s="266"/>
    </row>
    <row r="852" spans="2:26" ht="16.5" customHeight="1">
      <c r="E852" s="286" t="s">
        <v>247</v>
      </c>
      <c r="P852" s="1632" t="s">
        <v>1262</v>
      </c>
      <c r="Q852" s="1633"/>
      <c r="R852" s="1633"/>
      <c r="S852" s="1518"/>
      <c r="T852" s="1518"/>
      <c r="U852" s="1518"/>
      <c r="V852" s="1519"/>
      <c r="W852" s="1519"/>
      <c r="X852" s="1608"/>
      <c r="Z852" s="266"/>
    </row>
    <row r="853" spans="2:26" ht="16.5" customHeight="1">
      <c r="E853" s="286" t="s">
        <v>248</v>
      </c>
      <c r="Z853" s="266"/>
    </row>
    <row r="854" spans="2:26" ht="16.5" customHeight="1">
      <c r="E854" s="286" t="s">
        <v>249</v>
      </c>
      <c r="Z854" s="266"/>
    </row>
    <row r="855" spans="2:26" ht="16.5" customHeight="1">
      <c r="E855" s="286" t="s">
        <v>250</v>
      </c>
      <c r="Z855" s="266"/>
    </row>
    <row r="856" spans="2:26" ht="16.5" customHeight="1">
      <c r="E856" s="286" t="s">
        <v>251</v>
      </c>
      <c r="Z856" s="266"/>
    </row>
    <row r="857" spans="2:26" ht="9.65" customHeight="1">
      <c r="Z857" s="266"/>
    </row>
    <row r="858" spans="2:26" ht="16.5" customHeight="1">
      <c r="B858" s="6" t="s">
        <v>920</v>
      </c>
      <c r="Z858" s="266"/>
    </row>
    <row r="859" spans="2:26" ht="16.5" customHeight="1">
      <c r="C859" s="7" t="s">
        <v>925</v>
      </c>
      <c r="Z859" s="266"/>
    </row>
    <row r="860" spans="2:26" ht="16.5" customHeight="1">
      <c r="D860" s="1624"/>
      <c r="E860" s="1625"/>
      <c r="F860" s="1608"/>
      <c r="G860" s="1628" t="s">
        <v>253</v>
      </c>
      <c r="H860" s="1628"/>
      <c r="I860" s="1628"/>
      <c r="J860" s="1631"/>
      <c r="K860" s="1631" t="s">
        <v>254</v>
      </c>
      <c r="L860" s="1631"/>
      <c r="M860" s="1631"/>
      <c r="N860" s="1631"/>
      <c r="O860" s="1628" t="s">
        <v>255</v>
      </c>
      <c r="P860" s="1628"/>
      <c r="Q860" s="1628"/>
      <c r="R860" s="1631"/>
      <c r="Z860" s="266"/>
    </row>
    <row r="861" spans="2:26" ht="19" customHeight="1">
      <c r="D861" s="1624" t="s">
        <v>921</v>
      </c>
      <c r="E861" s="1625"/>
      <c r="F861" s="1607"/>
      <c r="G861" s="1984">
        <v>3000</v>
      </c>
      <c r="H861" s="1985"/>
      <c r="I861" s="1986"/>
      <c r="J861" s="289" t="s">
        <v>252</v>
      </c>
      <c r="K861" s="1989"/>
      <c r="L861" s="1990"/>
      <c r="M861" s="1990"/>
      <c r="N861" s="1991"/>
      <c r="O861" s="1992"/>
      <c r="P861" s="1993"/>
      <c r="Q861" s="1993"/>
      <c r="R861" s="1994"/>
      <c r="Z861" s="266"/>
    </row>
    <row r="862" spans="2:26" ht="19" customHeight="1">
      <c r="D862" s="1624" t="s">
        <v>922</v>
      </c>
      <c r="E862" s="1625"/>
      <c r="F862" s="1607"/>
      <c r="G862" s="1984">
        <v>2000</v>
      </c>
      <c r="H862" s="1985"/>
      <c r="I862" s="1986"/>
      <c r="J862" s="289" t="s">
        <v>252</v>
      </c>
      <c r="K862" s="1984">
        <v>1500</v>
      </c>
      <c r="L862" s="1985"/>
      <c r="M862" s="1986"/>
      <c r="N862" s="281" t="s">
        <v>252</v>
      </c>
      <c r="O862" s="1987">
        <f t="shared" ref="O862" si="7">G862-K862</f>
        <v>500</v>
      </c>
      <c r="P862" s="1988"/>
      <c r="Q862" s="1988"/>
      <c r="R862" s="281" t="s">
        <v>252</v>
      </c>
      <c r="Z862" s="266"/>
    </row>
    <row r="863" spans="2:26" ht="16.5" customHeight="1">
      <c r="E863" s="286" t="s">
        <v>923</v>
      </c>
      <c r="Z863" s="266"/>
    </row>
    <row r="864" spans="2:26" ht="9.65" customHeight="1">
      <c r="Z864" s="266"/>
    </row>
    <row r="865" spans="3:26" ht="16.5" customHeight="1">
      <c r="C865" s="31" t="s">
        <v>1761</v>
      </c>
      <c r="Z865" s="266"/>
    </row>
    <row r="866" spans="3:26" ht="16.5" customHeight="1">
      <c r="D866" s="1631"/>
      <c r="E866" s="1631"/>
      <c r="F866" s="1631"/>
      <c r="G866" s="1628" t="s">
        <v>256</v>
      </c>
      <c r="H866" s="1628"/>
      <c r="I866" s="1628"/>
      <c r="J866" s="1628"/>
      <c r="K866" s="827" t="s">
        <v>1801</v>
      </c>
      <c r="L866" s="827"/>
      <c r="M866" s="827"/>
      <c r="N866" s="827"/>
      <c r="O866" s="827"/>
      <c r="P866" s="827"/>
      <c r="Q866" s="827"/>
      <c r="R866" s="827"/>
      <c r="S866" s="827"/>
      <c r="Z866" s="266"/>
    </row>
    <row r="867" spans="3:26" ht="18.649999999999999" customHeight="1">
      <c r="D867" s="1624" t="s">
        <v>921</v>
      </c>
      <c r="E867" s="1625"/>
      <c r="F867" s="1607"/>
      <c r="G867" s="1627" t="s">
        <v>589</v>
      </c>
      <c r="H867" s="1627"/>
      <c r="I867" s="1627"/>
      <c r="J867" s="1759"/>
      <c r="K867" s="1978"/>
      <c r="L867" s="1979"/>
      <c r="M867" s="1979"/>
      <c r="N867" s="1979"/>
      <c r="O867" s="1979"/>
      <c r="P867" s="1979"/>
      <c r="Q867" s="1979"/>
      <c r="R867" s="1979"/>
      <c r="S867" s="1980"/>
      <c r="Z867" s="266" t="s">
        <v>1644</v>
      </c>
    </row>
    <row r="868" spans="3:26" ht="18.649999999999999" customHeight="1">
      <c r="D868" s="1624" t="s">
        <v>922</v>
      </c>
      <c r="E868" s="1625"/>
      <c r="F868" s="1607"/>
      <c r="G868" s="1627" t="s">
        <v>589</v>
      </c>
      <c r="H868" s="1627"/>
      <c r="I868" s="1627"/>
      <c r="J868" s="1759"/>
      <c r="K868" s="1978"/>
      <c r="L868" s="1979"/>
      <c r="M868" s="1979"/>
      <c r="N868" s="1979"/>
      <c r="O868" s="1979"/>
      <c r="P868" s="1979"/>
      <c r="Q868" s="1979"/>
      <c r="R868" s="1979"/>
      <c r="S868" s="1980"/>
      <c r="Z868" s="266" t="s">
        <v>1644</v>
      </c>
    </row>
    <row r="869" spans="3:26" ht="25" customHeight="1">
      <c r="D869" s="1976" t="s">
        <v>257</v>
      </c>
      <c r="E869" s="1948"/>
      <c r="F869" s="1977"/>
      <c r="G869" s="1627" t="s">
        <v>590</v>
      </c>
      <c r="H869" s="1627"/>
      <c r="I869" s="1627"/>
      <c r="J869" s="1759"/>
      <c r="K869" s="1978"/>
      <c r="L869" s="1979"/>
      <c r="M869" s="1979"/>
      <c r="N869" s="1979"/>
      <c r="O869" s="1979"/>
      <c r="P869" s="1979"/>
      <c r="Q869" s="1979"/>
      <c r="R869" s="1979"/>
      <c r="S869" s="1980"/>
      <c r="Z869" s="266" t="s">
        <v>1645</v>
      </c>
    </row>
    <row r="870" spans="3:26" ht="16.5" customHeight="1">
      <c r="E870" s="285" t="s">
        <v>924</v>
      </c>
      <c r="Z870" s="266"/>
    </row>
    <row r="871" spans="3:26" ht="11.5" customHeight="1">
      <c r="Z871" s="266"/>
    </row>
    <row r="872" spans="3:26" ht="17.5" customHeight="1">
      <c r="P872" s="1599" t="s">
        <v>812</v>
      </c>
      <c r="Q872" s="1599"/>
      <c r="R872" s="1599"/>
      <c r="S872" s="1600" t="str">
        <f>$Q$12</f>
        <v>○△学校</v>
      </c>
      <c r="T872" s="1600"/>
      <c r="U872" s="1600"/>
      <c r="V872" s="1600"/>
      <c r="W872" s="1600"/>
      <c r="X872" s="1600"/>
      <c r="Z872" s="266"/>
    </row>
    <row r="873" spans="3:26" ht="16.5" customHeight="1">
      <c r="C873" s="7" t="s">
        <v>926</v>
      </c>
      <c r="Z873" s="266"/>
    </row>
    <row r="874" spans="3:26" ht="19.5" customHeight="1">
      <c r="D874" s="1611" t="s">
        <v>1263</v>
      </c>
      <c r="E874" s="1607"/>
      <c r="F874" s="1607"/>
      <c r="G874" s="1607"/>
      <c r="H874" s="1607"/>
      <c r="I874" s="1607"/>
      <c r="J874" s="1608"/>
      <c r="K874" s="1829" t="s">
        <v>733</v>
      </c>
      <c r="L874" s="1830"/>
      <c r="M874" s="1607"/>
      <c r="N874" s="1607"/>
      <c r="O874" s="1608"/>
      <c r="Z874" s="266" t="s">
        <v>1646</v>
      </c>
    </row>
    <row r="875" spans="3:26" ht="16.5" customHeight="1">
      <c r="E875" s="467" t="s">
        <v>522</v>
      </c>
      <c r="Z875" s="266"/>
    </row>
    <row r="876" spans="3:26" ht="16.5" customHeight="1">
      <c r="D876" s="1609" t="s">
        <v>258</v>
      </c>
      <c r="E876" s="1609"/>
      <c r="F876" s="1609"/>
      <c r="G876" s="1604" t="s">
        <v>259</v>
      </c>
      <c r="H876" s="1604"/>
      <c r="I876" s="1604"/>
      <c r="J876" s="1604"/>
      <c r="K876" s="1714" t="s">
        <v>260</v>
      </c>
      <c r="L876" s="1715"/>
      <c r="M876" s="1716"/>
      <c r="N876" s="1964" t="s">
        <v>261</v>
      </c>
      <c r="O876" s="1965"/>
      <c r="P876" s="1965"/>
      <c r="Q876" s="1966"/>
      <c r="R876" s="1967" t="s">
        <v>262</v>
      </c>
      <c r="S876" s="1968"/>
      <c r="T876" s="1969"/>
      <c r="Z876" s="266"/>
    </row>
    <row r="877" spans="3:26" ht="16.5" customHeight="1">
      <c r="D877" s="1629"/>
      <c r="E877" s="1629"/>
      <c r="F877" s="1629"/>
      <c r="G877" s="1629"/>
      <c r="H877" s="1629"/>
      <c r="I877" s="1629"/>
      <c r="J877" s="1629"/>
      <c r="K877" s="1819"/>
      <c r="L877" s="1820"/>
      <c r="M877" s="1821"/>
      <c r="N877" s="1970" t="s">
        <v>523</v>
      </c>
      <c r="O877" s="1971"/>
      <c r="P877" s="1971"/>
      <c r="Q877" s="1972"/>
      <c r="R877" s="1973" t="s">
        <v>524</v>
      </c>
      <c r="S877" s="1974"/>
      <c r="T877" s="1975"/>
      <c r="Z877" s="266"/>
    </row>
    <row r="878" spans="3:26" ht="15.65" customHeight="1">
      <c r="D878" s="1954" t="s">
        <v>1760</v>
      </c>
      <c r="E878" s="1954"/>
      <c r="F878" s="1954"/>
      <c r="G878" s="1954" t="s">
        <v>1579</v>
      </c>
      <c r="H878" s="1954"/>
      <c r="I878" s="1954"/>
      <c r="J878" s="1954"/>
      <c r="K878" s="1954" t="s">
        <v>752</v>
      </c>
      <c r="L878" s="1954"/>
      <c r="M878" s="1954"/>
      <c r="N878" s="1955">
        <v>50000000</v>
      </c>
      <c r="O878" s="1956"/>
      <c r="P878" s="1957"/>
      <c r="Q878" s="491" t="s">
        <v>121</v>
      </c>
      <c r="R878" s="1958" t="s">
        <v>1555</v>
      </c>
      <c r="S878" s="1959"/>
      <c r="T878" s="1960"/>
      <c r="Z878" s="266"/>
    </row>
    <row r="879" spans="3:26" ht="15.65" customHeight="1">
      <c r="D879" s="1954"/>
      <c r="E879" s="1954"/>
      <c r="F879" s="1954"/>
      <c r="G879" s="1954"/>
      <c r="H879" s="1954"/>
      <c r="I879" s="1954"/>
      <c r="J879" s="1954"/>
      <c r="K879" s="1954"/>
      <c r="L879" s="1954"/>
      <c r="M879" s="1954"/>
      <c r="N879" s="492" t="s">
        <v>1590</v>
      </c>
      <c r="O879" s="493">
        <v>1</v>
      </c>
      <c r="P879" s="494">
        <v>4</v>
      </c>
      <c r="Q879" s="495">
        <v>10</v>
      </c>
      <c r="R879" s="1961">
        <v>10000000</v>
      </c>
      <c r="S879" s="1962"/>
      <c r="T879" s="1963"/>
      <c r="Z879" s="266" t="s">
        <v>1617</v>
      </c>
    </row>
    <row r="880" spans="3:26" ht="15.65" customHeight="1">
      <c r="D880" s="1954"/>
      <c r="E880" s="1954"/>
      <c r="F880" s="1954"/>
      <c r="G880" s="1954"/>
      <c r="H880" s="1954"/>
      <c r="I880" s="1954"/>
      <c r="J880" s="1954"/>
      <c r="K880" s="1954"/>
      <c r="L880" s="1954"/>
      <c r="M880" s="1954"/>
      <c r="N880" s="1955"/>
      <c r="O880" s="1956"/>
      <c r="P880" s="1957"/>
      <c r="Q880" s="491" t="s">
        <v>121</v>
      </c>
      <c r="R880" s="1958"/>
      <c r="S880" s="1959"/>
      <c r="T880" s="1960"/>
      <c r="Z880" s="266"/>
    </row>
    <row r="881" spans="3:26" ht="15.65" customHeight="1">
      <c r="D881" s="1954"/>
      <c r="E881" s="1954"/>
      <c r="F881" s="1954"/>
      <c r="G881" s="1954"/>
      <c r="H881" s="1954"/>
      <c r="I881" s="1954"/>
      <c r="J881" s="1954"/>
      <c r="K881" s="1954"/>
      <c r="L881" s="1954"/>
      <c r="M881" s="1954"/>
      <c r="N881" s="492"/>
      <c r="O881" s="493"/>
      <c r="P881" s="494"/>
      <c r="Q881" s="495"/>
      <c r="R881" s="1961"/>
      <c r="S881" s="1962"/>
      <c r="T881" s="1963"/>
      <c r="Z881" s="266" t="s">
        <v>1617</v>
      </c>
    </row>
    <row r="882" spans="3:26" ht="15.65" customHeight="1">
      <c r="D882" s="1954"/>
      <c r="E882" s="1954"/>
      <c r="F882" s="1954"/>
      <c r="G882" s="1954"/>
      <c r="H882" s="1954"/>
      <c r="I882" s="1954"/>
      <c r="J882" s="1954"/>
      <c r="K882" s="1954"/>
      <c r="L882" s="1954"/>
      <c r="M882" s="1954"/>
      <c r="N882" s="1955"/>
      <c r="O882" s="1956"/>
      <c r="P882" s="1957"/>
      <c r="Q882" s="491" t="s">
        <v>121</v>
      </c>
      <c r="R882" s="1958"/>
      <c r="S882" s="1959"/>
      <c r="T882" s="1960"/>
      <c r="Z882" s="266"/>
    </row>
    <row r="883" spans="3:26" ht="15.65" customHeight="1">
      <c r="D883" s="1954"/>
      <c r="E883" s="1954"/>
      <c r="F883" s="1954"/>
      <c r="G883" s="1954"/>
      <c r="H883" s="1954"/>
      <c r="I883" s="1954"/>
      <c r="J883" s="1954"/>
      <c r="K883" s="1954"/>
      <c r="L883" s="1954"/>
      <c r="M883" s="1954"/>
      <c r="N883" s="492"/>
      <c r="O883" s="493"/>
      <c r="P883" s="494"/>
      <c r="Q883" s="495"/>
      <c r="R883" s="1961"/>
      <c r="S883" s="1962"/>
      <c r="T883" s="1963"/>
      <c r="Z883" s="266" t="s">
        <v>1617</v>
      </c>
    </row>
    <row r="884" spans="3:26" ht="16.5" customHeight="1">
      <c r="E884" s="285" t="s">
        <v>1556</v>
      </c>
      <c r="Z884" s="266"/>
    </row>
    <row r="885" spans="3:26" ht="9.65" customHeight="1">
      <c r="Z885" s="266"/>
    </row>
    <row r="886" spans="3:26" ht="16.5" customHeight="1">
      <c r="C886" s="7" t="s">
        <v>1557</v>
      </c>
      <c r="Z886" s="266"/>
    </row>
    <row r="887" spans="3:26" ht="18.649999999999999" customHeight="1">
      <c r="D887" s="812" t="s">
        <v>263</v>
      </c>
      <c r="E887" s="812"/>
      <c r="F887" s="812"/>
      <c r="G887" s="812"/>
      <c r="H887" s="812"/>
      <c r="I887" s="496" t="s">
        <v>19</v>
      </c>
      <c r="J887" s="497">
        <v>4</v>
      </c>
      <c r="K887" s="430" t="s">
        <v>20</v>
      </c>
      <c r="L887" s="497">
        <v>8</v>
      </c>
      <c r="M887" s="430" t="s">
        <v>21</v>
      </c>
      <c r="N887" s="288">
        <v>1</v>
      </c>
      <c r="O887" s="281" t="s">
        <v>22</v>
      </c>
      <c r="Z887" s="266"/>
    </row>
    <row r="888" spans="3:26" ht="18.649999999999999" customHeight="1">
      <c r="D888" s="421" t="s">
        <v>1558</v>
      </c>
      <c r="E888" s="367"/>
      <c r="F888" s="367"/>
      <c r="G888" s="367"/>
      <c r="H888" s="367"/>
      <c r="I888" s="1686" t="s">
        <v>781</v>
      </c>
      <c r="J888" s="1687"/>
      <c r="K888" s="1614"/>
      <c r="L888" s="1614"/>
      <c r="M888" s="1615"/>
      <c r="Z888" s="266" t="s">
        <v>1647</v>
      </c>
    </row>
    <row r="889" spans="3:26" ht="16.5" customHeight="1">
      <c r="E889" s="467" t="s">
        <v>265</v>
      </c>
      <c r="Z889" s="266"/>
    </row>
    <row r="890" spans="3:26" ht="16.5" customHeight="1">
      <c r="D890" s="421"/>
      <c r="E890" s="367"/>
      <c r="F890" s="1714" t="s">
        <v>264</v>
      </c>
      <c r="G890" s="1738"/>
      <c r="H890" s="1738"/>
      <c r="I890" s="1738"/>
      <c r="J890" s="1738"/>
      <c r="K890" s="1739"/>
      <c r="L890" s="1951" t="s">
        <v>927</v>
      </c>
      <c r="M890" s="1952"/>
      <c r="N890" s="1952"/>
      <c r="O890" s="1952"/>
      <c r="P890" s="1952"/>
      <c r="Q890" s="1953"/>
      <c r="Z890" s="266"/>
    </row>
    <row r="891" spans="3:26" ht="18.649999999999999" customHeight="1">
      <c r="D891" s="1624" t="s">
        <v>921</v>
      </c>
      <c r="E891" s="1625"/>
      <c r="F891" s="422"/>
      <c r="G891" s="289" t="s">
        <v>20</v>
      </c>
      <c r="H891" s="422"/>
      <c r="I891" s="289" t="s">
        <v>21</v>
      </c>
      <c r="J891" s="422"/>
      <c r="K891" s="289" t="s">
        <v>22</v>
      </c>
      <c r="L891" s="422"/>
      <c r="M891" s="289" t="s">
        <v>20</v>
      </c>
      <c r="N891" s="422"/>
      <c r="O891" s="289" t="s">
        <v>21</v>
      </c>
      <c r="P891" s="422"/>
      <c r="Q891" s="281" t="s">
        <v>22</v>
      </c>
      <c r="Z891" s="266"/>
    </row>
    <row r="892" spans="3:26" ht="18.649999999999999" customHeight="1">
      <c r="D892" s="1624" t="s">
        <v>922</v>
      </c>
      <c r="E892" s="1625"/>
      <c r="F892" s="422"/>
      <c r="G892" s="289" t="s">
        <v>20</v>
      </c>
      <c r="H892" s="422"/>
      <c r="I892" s="289" t="s">
        <v>21</v>
      </c>
      <c r="J892" s="422"/>
      <c r="K892" s="289" t="s">
        <v>22</v>
      </c>
      <c r="L892" s="422"/>
      <c r="M892" s="289" t="s">
        <v>20</v>
      </c>
      <c r="N892" s="422"/>
      <c r="O892" s="289" t="s">
        <v>21</v>
      </c>
      <c r="P892" s="422"/>
      <c r="Q892" s="281" t="s">
        <v>22</v>
      </c>
      <c r="Z892" s="266"/>
    </row>
    <row r="893" spans="3:26" ht="16.5" customHeight="1">
      <c r="E893" s="285" t="s">
        <v>1559</v>
      </c>
      <c r="Z893" s="266"/>
    </row>
    <row r="894" spans="3:26" ht="9.65" customHeight="1">
      <c r="Z894" s="266"/>
    </row>
    <row r="895" spans="3:26" ht="16.5" customHeight="1">
      <c r="C895" s="31" t="s">
        <v>1505</v>
      </c>
      <c r="Z895" s="266"/>
    </row>
    <row r="896" spans="3:26" ht="29.5" customHeight="1">
      <c r="D896" s="1629" t="s">
        <v>266</v>
      </c>
      <c r="E896" s="1629"/>
      <c r="F896" s="1629"/>
      <c r="G896" s="1629"/>
      <c r="H896" s="1629"/>
      <c r="I896" s="1630" t="s">
        <v>267</v>
      </c>
      <c r="J896" s="1630"/>
      <c r="K896" s="1777" t="s">
        <v>268</v>
      </c>
      <c r="L896" s="1949"/>
      <c r="M896" s="1950"/>
      <c r="N896" s="1777" t="s">
        <v>928</v>
      </c>
      <c r="O896" s="1949"/>
      <c r="P896" s="1950"/>
      <c r="Q896" s="1629"/>
      <c r="Z896" s="266"/>
    </row>
    <row r="897" spans="3:26" ht="18.649999999999999" customHeight="1">
      <c r="D897" s="1939" t="s">
        <v>638</v>
      </c>
      <c r="E897" s="1939"/>
      <c r="F897" s="1939"/>
      <c r="G897" s="1939"/>
      <c r="H897" s="1939"/>
      <c r="I897" s="1940" t="s">
        <v>591</v>
      </c>
      <c r="J897" s="1941"/>
      <c r="K897" s="1941" t="s">
        <v>580</v>
      </c>
      <c r="L897" s="1942"/>
      <c r="M897" s="1943"/>
      <c r="N897" s="1944" t="s">
        <v>631</v>
      </c>
      <c r="O897" s="1945"/>
      <c r="P897" s="1946"/>
      <c r="Q897" s="1621"/>
      <c r="Z897" s="266" t="s">
        <v>1683</v>
      </c>
    </row>
    <row r="898" spans="3:26" ht="18.649999999999999" customHeight="1">
      <c r="D898" s="1939"/>
      <c r="E898" s="1939"/>
      <c r="F898" s="1939"/>
      <c r="G898" s="1939"/>
      <c r="H898" s="1939"/>
      <c r="I898" s="1940"/>
      <c r="J898" s="1941"/>
      <c r="K898" s="1941"/>
      <c r="L898" s="1942"/>
      <c r="M898" s="1943"/>
      <c r="N898" s="1944"/>
      <c r="O898" s="1945"/>
      <c r="P898" s="1946"/>
      <c r="Q898" s="1621"/>
      <c r="Z898" s="266" t="s">
        <v>1683</v>
      </c>
    </row>
    <row r="899" spans="3:26" ht="18.649999999999999" customHeight="1">
      <c r="D899" s="1939"/>
      <c r="E899" s="1939"/>
      <c r="F899" s="1939"/>
      <c r="G899" s="1939"/>
      <c r="H899" s="1939"/>
      <c r="I899" s="1940"/>
      <c r="J899" s="1941"/>
      <c r="K899" s="1941"/>
      <c r="L899" s="1942"/>
      <c r="M899" s="1943"/>
      <c r="N899" s="1944"/>
      <c r="O899" s="1945"/>
      <c r="P899" s="1946"/>
      <c r="Q899" s="1621"/>
      <c r="Z899" s="266" t="s">
        <v>1683</v>
      </c>
    </row>
    <row r="900" spans="3:26" ht="18.649999999999999" customHeight="1">
      <c r="D900" s="1939"/>
      <c r="E900" s="1939"/>
      <c r="F900" s="1939"/>
      <c r="G900" s="1939"/>
      <c r="H900" s="1939"/>
      <c r="I900" s="1940"/>
      <c r="J900" s="1941"/>
      <c r="K900" s="1941"/>
      <c r="L900" s="1942"/>
      <c r="M900" s="1943"/>
      <c r="N900" s="1944"/>
      <c r="O900" s="1945"/>
      <c r="P900" s="1946"/>
      <c r="Q900" s="1621"/>
      <c r="Z900" s="266" t="s">
        <v>1683</v>
      </c>
    </row>
    <row r="901" spans="3:26" ht="18.649999999999999" customHeight="1">
      <c r="D901" s="1939"/>
      <c r="E901" s="1939"/>
      <c r="F901" s="1939"/>
      <c r="G901" s="1939"/>
      <c r="H901" s="1939"/>
      <c r="I901" s="1940"/>
      <c r="J901" s="1941"/>
      <c r="K901" s="1941"/>
      <c r="L901" s="1942"/>
      <c r="M901" s="1943"/>
      <c r="N901" s="1944"/>
      <c r="O901" s="1945"/>
      <c r="P901" s="1946"/>
      <c r="Q901" s="1621"/>
      <c r="Z901" s="266" t="s">
        <v>1683</v>
      </c>
    </row>
    <row r="902" spans="3:26" ht="16.5" customHeight="1">
      <c r="E902" s="285" t="s">
        <v>269</v>
      </c>
      <c r="Z902" s="266"/>
    </row>
    <row r="903" spans="3:26" ht="16.5" customHeight="1">
      <c r="E903" s="286" t="s">
        <v>1560</v>
      </c>
      <c r="Z903" s="266"/>
    </row>
    <row r="904" spans="3:26" ht="16.5" customHeight="1">
      <c r="E904" s="286" t="s">
        <v>709</v>
      </c>
      <c r="Z904" s="266"/>
    </row>
    <row r="905" spans="3:26" ht="9.65" customHeight="1">
      <c r="E905" s="286"/>
      <c r="Z905" s="266"/>
    </row>
    <row r="906" spans="3:26" ht="16.5" customHeight="1">
      <c r="C906" s="7" t="s">
        <v>929</v>
      </c>
      <c r="Z906" s="266"/>
    </row>
    <row r="907" spans="3:26" ht="31" customHeight="1">
      <c r="D907" s="1630" t="s">
        <v>930</v>
      </c>
      <c r="E907" s="1628"/>
      <c r="F907" s="1628"/>
      <c r="G907" s="1628"/>
      <c r="H907" s="1630" t="s">
        <v>931</v>
      </c>
      <c r="I907" s="1628"/>
      <c r="J907" s="1628"/>
      <c r="K907" s="1628"/>
      <c r="L907" s="1659" t="s">
        <v>267</v>
      </c>
      <c r="M907" s="1631"/>
      <c r="N907" s="1947" t="s">
        <v>932</v>
      </c>
      <c r="O907" s="1948"/>
      <c r="P907" s="1948"/>
      <c r="Q907" s="1948"/>
      <c r="R907" s="1938" t="s">
        <v>270</v>
      </c>
      <c r="S907" s="1776"/>
      <c r="Z907" s="266"/>
    </row>
    <row r="908" spans="3:26" ht="19" customHeight="1">
      <c r="D908" s="1620" t="s">
        <v>1762</v>
      </c>
      <c r="E908" s="1620"/>
      <c r="F908" s="1620"/>
      <c r="G908" s="1620"/>
      <c r="H908" s="1620" t="s">
        <v>1763</v>
      </c>
      <c r="I908" s="1620"/>
      <c r="J908" s="1620"/>
      <c r="K908" s="1620"/>
      <c r="L908" s="1905" t="s">
        <v>591</v>
      </c>
      <c r="M908" s="1906"/>
      <c r="N908" s="1907" t="s">
        <v>580</v>
      </c>
      <c r="O908" s="1908"/>
      <c r="P908" s="1908"/>
      <c r="Q908" s="1908"/>
      <c r="R908" s="1908" t="s">
        <v>591</v>
      </c>
      <c r="S908" s="1908"/>
      <c r="Z908" s="266" t="s">
        <v>1684</v>
      </c>
    </row>
    <row r="909" spans="3:26" ht="19" customHeight="1">
      <c r="D909" s="1620"/>
      <c r="E909" s="1620"/>
      <c r="F909" s="1620"/>
      <c r="G909" s="1620"/>
      <c r="H909" s="1620"/>
      <c r="I909" s="1620"/>
      <c r="J909" s="1620"/>
      <c r="K909" s="1620"/>
      <c r="L909" s="1905"/>
      <c r="M909" s="1906"/>
      <c r="N909" s="1907"/>
      <c r="O909" s="1908"/>
      <c r="P909" s="1908"/>
      <c r="Q909" s="1908"/>
      <c r="R909" s="1908"/>
      <c r="S909" s="1908"/>
      <c r="Z909" s="266" t="s">
        <v>1684</v>
      </c>
    </row>
    <row r="910" spans="3:26" ht="19" customHeight="1">
      <c r="D910" s="1620"/>
      <c r="E910" s="1620"/>
      <c r="F910" s="1620"/>
      <c r="G910" s="1620"/>
      <c r="H910" s="1620"/>
      <c r="I910" s="1620"/>
      <c r="J910" s="1620"/>
      <c r="K910" s="1620"/>
      <c r="L910" s="1905"/>
      <c r="M910" s="1906"/>
      <c r="N910" s="1907"/>
      <c r="O910" s="1908"/>
      <c r="P910" s="1908"/>
      <c r="Q910" s="1908"/>
      <c r="R910" s="1908"/>
      <c r="S910" s="1908"/>
      <c r="Z910" s="266" t="s">
        <v>1684</v>
      </c>
    </row>
    <row r="911" spans="3:26" ht="19" customHeight="1">
      <c r="D911" s="1620"/>
      <c r="E911" s="1620"/>
      <c r="F911" s="1620"/>
      <c r="G911" s="1620"/>
      <c r="H911" s="1620"/>
      <c r="I911" s="1620"/>
      <c r="J911" s="1620"/>
      <c r="K911" s="1620"/>
      <c r="L911" s="1905"/>
      <c r="M911" s="1906"/>
      <c r="N911" s="1907"/>
      <c r="O911" s="1908"/>
      <c r="P911" s="1908"/>
      <c r="Q911" s="1908"/>
      <c r="R911" s="1908"/>
      <c r="S911" s="1908"/>
      <c r="Z911" s="266" t="s">
        <v>1684</v>
      </c>
    </row>
    <row r="912" spans="3:26" ht="19" customHeight="1">
      <c r="D912" s="1620"/>
      <c r="E912" s="1620"/>
      <c r="F912" s="1620"/>
      <c r="G912" s="1620"/>
      <c r="H912" s="1620"/>
      <c r="I912" s="1620"/>
      <c r="J912" s="1620"/>
      <c r="K912" s="1620"/>
      <c r="L912" s="1905"/>
      <c r="M912" s="1906"/>
      <c r="N912" s="1907"/>
      <c r="O912" s="1908"/>
      <c r="P912" s="1908"/>
      <c r="Q912" s="1908"/>
      <c r="R912" s="1908"/>
      <c r="S912" s="1908"/>
      <c r="Z912" s="266" t="s">
        <v>1684</v>
      </c>
    </row>
    <row r="913" spans="1:26" ht="19" customHeight="1">
      <c r="D913" s="1620"/>
      <c r="E913" s="1620"/>
      <c r="F913" s="1620"/>
      <c r="G913" s="1620"/>
      <c r="H913" s="1620"/>
      <c r="I913" s="1620"/>
      <c r="J913" s="1620"/>
      <c r="K913" s="1620"/>
      <c r="L913" s="1905"/>
      <c r="M913" s="1906"/>
      <c r="N913" s="1907"/>
      <c r="O913" s="1908"/>
      <c r="P913" s="1908"/>
      <c r="Q913" s="1908"/>
      <c r="R913" s="1908"/>
      <c r="S913" s="1908"/>
      <c r="Z913" s="266" t="s">
        <v>1684</v>
      </c>
    </row>
    <row r="914" spans="1:26" ht="19" customHeight="1">
      <c r="D914" s="1620"/>
      <c r="E914" s="1620"/>
      <c r="F914" s="1620"/>
      <c r="G914" s="1620"/>
      <c r="H914" s="1620"/>
      <c r="I914" s="1620"/>
      <c r="J914" s="1620"/>
      <c r="K914" s="1620"/>
      <c r="L914" s="1905"/>
      <c r="M914" s="1906"/>
      <c r="N914" s="1907"/>
      <c r="O914" s="1908"/>
      <c r="P914" s="1908"/>
      <c r="Q914" s="1908"/>
      <c r="R914" s="1908"/>
      <c r="S914" s="1908"/>
      <c r="Z914" s="266" t="s">
        <v>1684</v>
      </c>
    </row>
    <row r="915" spans="1:26" ht="19" customHeight="1">
      <c r="D915" s="1620"/>
      <c r="E915" s="1620"/>
      <c r="F915" s="1620"/>
      <c r="G915" s="1620"/>
      <c r="H915" s="1620"/>
      <c r="I915" s="1620"/>
      <c r="J915" s="1620"/>
      <c r="K915" s="1620"/>
      <c r="L915" s="1905"/>
      <c r="M915" s="1906"/>
      <c r="N915" s="1907"/>
      <c r="O915" s="1908"/>
      <c r="P915" s="1908"/>
      <c r="Q915" s="1908"/>
      <c r="R915" s="1908"/>
      <c r="S915" s="1908"/>
      <c r="Z915" s="266" t="s">
        <v>1684</v>
      </c>
    </row>
    <row r="916" spans="1:26" ht="16.5" customHeight="1">
      <c r="E916" s="285" t="s">
        <v>933</v>
      </c>
      <c r="Z916" s="266"/>
    </row>
    <row r="917" spans="1:26" ht="9.65" customHeight="1">
      <c r="E917" s="285"/>
      <c r="Z917" s="266"/>
    </row>
    <row r="918" spans="1:26" ht="16.5" customHeight="1">
      <c r="C918" s="7" t="s">
        <v>1352</v>
      </c>
      <c r="Z918" s="266"/>
    </row>
    <row r="919" spans="1:26" ht="16.5" customHeight="1">
      <c r="D919" s="1604" t="s">
        <v>934</v>
      </c>
      <c r="E919" s="1604"/>
      <c r="F919" s="1627" t="s">
        <v>591</v>
      </c>
      <c r="G919" s="1627"/>
      <c r="H919" s="1627"/>
      <c r="I919" s="1627"/>
      <c r="J919" s="1627"/>
      <c r="K919" s="1627"/>
      <c r="L919" s="1627"/>
      <c r="M919" s="1627"/>
      <c r="N919" s="1627"/>
      <c r="Z919" s="266" t="s">
        <v>1606</v>
      </c>
    </row>
    <row r="920" spans="1:26" ht="16.5" customHeight="1">
      <c r="D920" s="1604" t="s">
        <v>935</v>
      </c>
      <c r="E920" s="1604"/>
      <c r="F920" s="1627" t="s">
        <v>591</v>
      </c>
      <c r="G920" s="1627"/>
      <c r="H920" s="1627"/>
      <c r="I920" s="1627"/>
      <c r="J920" s="1627"/>
      <c r="K920" s="1627"/>
      <c r="L920" s="1627"/>
      <c r="M920" s="1627"/>
      <c r="N920" s="1627"/>
      <c r="Z920" s="266" t="s">
        <v>1606</v>
      </c>
    </row>
    <row r="921" spans="1:26" ht="16.5" customHeight="1">
      <c r="D921" s="1604" t="s">
        <v>936</v>
      </c>
      <c r="E921" s="1604"/>
      <c r="F921" s="1631" t="s">
        <v>940</v>
      </c>
      <c r="G921" s="1628"/>
      <c r="H921" s="1631"/>
      <c r="I921" s="1628" t="s">
        <v>941</v>
      </c>
      <c r="J921" s="1628"/>
      <c r="K921" s="1631"/>
      <c r="L921" s="1628" t="s">
        <v>942</v>
      </c>
      <c r="M921" s="1628"/>
      <c r="N921" s="1631"/>
      <c r="Z921" s="266"/>
    </row>
    <row r="922" spans="1:26" ht="16.5" customHeight="1">
      <c r="D922" s="1604"/>
      <c r="E922" s="1604"/>
      <c r="F922" s="280" t="s">
        <v>937</v>
      </c>
      <c r="G922" s="288">
        <v>20</v>
      </c>
      <c r="H922" s="289" t="s">
        <v>939</v>
      </c>
      <c r="I922" s="1934">
        <v>45</v>
      </c>
      <c r="J922" s="1935"/>
      <c r="K922" s="1607" t="s">
        <v>939</v>
      </c>
      <c r="L922" s="1934">
        <v>1</v>
      </c>
      <c r="M922" s="1935"/>
      <c r="N922" s="1608" t="s">
        <v>939</v>
      </c>
      <c r="Z922" s="266"/>
    </row>
    <row r="923" spans="1:26" ht="16.5" customHeight="1">
      <c r="D923" s="1604"/>
      <c r="E923" s="1604"/>
      <c r="F923" s="280" t="s">
        <v>938</v>
      </c>
      <c r="G923" s="288">
        <v>30</v>
      </c>
      <c r="H923" s="289" t="s">
        <v>939</v>
      </c>
      <c r="I923" s="1936"/>
      <c r="J923" s="1937"/>
      <c r="K923" s="1607"/>
      <c r="L923" s="1936"/>
      <c r="M923" s="1937"/>
      <c r="N923" s="1608"/>
      <c r="Z923" s="266"/>
    </row>
    <row r="924" spans="1:26" ht="12" customHeight="1">
      <c r="E924" s="286"/>
      <c r="Z924" s="266"/>
    </row>
    <row r="925" spans="1:26" ht="16.5" customHeight="1">
      <c r="P925" s="1599" t="s">
        <v>978</v>
      </c>
      <c r="Q925" s="1599"/>
      <c r="R925" s="1599"/>
      <c r="S925" s="1600" t="str">
        <f>$Q$12</f>
        <v>○△学校</v>
      </c>
      <c r="T925" s="1600"/>
      <c r="U925" s="1600"/>
      <c r="V925" s="1600"/>
      <c r="W925" s="1600"/>
      <c r="X925" s="1600"/>
      <c r="Z925" s="266"/>
    </row>
    <row r="926" spans="1:26" ht="16.5" customHeight="1">
      <c r="A926" s="287" t="s">
        <v>271</v>
      </c>
      <c r="Z926" s="266"/>
    </row>
    <row r="927" spans="1:26" ht="16.5" customHeight="1">
      <c r="B927" s="6" t="s">
        <v>778</v>
      </c>
      <c r="Z927" s="266"/>
    </row>
    <row r="928" spans="1:26" ht="16.5" customHeight="1">
      <c r="C928" s="7" t="s">
        <v>1264</v>
      </c>
      <c r="Z928" s="266"/>
    </row>
    <row r="929" spans="3:26" ht="16.5" customHeight="1">
      <c r="C929" s="7"/>
      <c r="D929" s="1841" t="s">
        <v>739</v>
      </c>
      <c r="E929" s="1680"/>
      <c r="F929" s="1680"/>
      <c r="G929" s="1680"/>
      <c r="H929" s="1680"/>
      <c r="I929" s="1629" t="s">
        <v>740</v>
      </c>
      <c r="J929" s="1805"/>
      <c r="K929" s="1805"/>
      <c r="L929" s="1805"/>
      <c r="M929" s="1928" t="s">
        <v>73</v>
      </c>
      <c r="N929" s="1929"/>
      <c r="O929" s="1929"/>
      <c r="P929" s="1930"/>
      <c r="Z929" s="266"/>
    </row>
    <row r="930" spans="3:26" ht="25" customHeight="1">
      <c r="D930" s="1927"/>
      <c r="E930" s="1598"/>
      <c r="F930" s="1598"/>
      <c r="G930" s="1598"/>
      <c r="H930" s="1598"/>
      <c r="I930" s="1673" t="s">
        <v>741</v>
      </c>
      <c r="J930" s="1638"/>
      <c r="K930" s="1638"/>
      <c r="L930" s="1639"/>
      <c r="M930" s="1931" t="s">
        <v>1764</v>
      </c>
      <c r="N930" s="1932"/>
      <c r="O930" s="1932"/>
      <c r="P930" s="1933"/>
      <c r="Z930" s="266"/>
    </row>
    <row r="931" spans="3:26" ht="16.5" customHeight="1">
      <c r="E931" s="285" t="s">
        <v>272</v>
      </c>
      <c r="Z931" s="266"/>
    </row>
    <row r="932" spans="3:26" ht="6.65" customHeight="1">
      <c r="Z932" s="266"/>
    </row>
    <row r="933" spans="3:26" ht="16.5" customHeight="1">
      <c r="C933" s="7" t="s">
        <v>632</v>
      </c>
      <c r="Z933" s="266"/>
    </row>
    <row r="934" spans="3:26" ht="31" customHeight="1">
      <c r="D934" s="1910" t="s">
        <v>273</v>
      </c>
      <c r="E934" s="1911"/>
      <c r="F934" s="1911"/>
      <c r="G934" s="1911"/>
      <c r="H934" s="1918"/>
      <c r="I934" s="1659" t="s">
        <v>274</v>
      </c>
      <c r="J934" s="1631"/>
      <c r="K934" s="1631"/>
      <c r="L934" s="1631"/>
      <c r="M934" s="1659" t="s">
        <v>275</v>
      </c>
      <c r="N934" s="1631"/>
      <c r="O934" s="1631"/>
      <c r="P934" s="1599"/>
      <c r="Z934" s="266"/>
    </row>
    <row r="935" spans="3:26" ht="13.5" customHeight="1">
      <c r="D935" s="1919" t="s">
        <v>276</v>
      </c>
      <c r="E935" s="1920"/>
      <c r="F935" s="1920"/>
      <c r="G935" s="1920"/>
      <c r="H935" s="1921"/>
      <c r="I935" s="1805"/>
      <c r="J935" s="1805"/>
      <c r="K935" s="1805"/>
      <c r="L935" s="1805"/>
      <c r="M935" s="1805"/>
      <c r="N935" s="1805"/>
      <c r="O935" s="1805"/>
      <c r="P935" s="1805"/>
      <c r="Z935" s="266"/>
    </row>
    <row r="936" spans="3:26" ht="25" customHeight="1">
      <c r="D936" s="1922" t="s">
        <v>594</v>
      </c>
      <c r="E936" s="1923"/>
      <c r="F936" s="1923"/>
      <c r="G936" s="1923"/>
      <c r="H936" s="1923"/>
      <c r="I936" s="1924" t="s">
        <v>753</v>
      </c>
      <c r="J936" s="1925"/>
      <c r="K936" s="1925"/>
      <c r="L936" s="1926"/>
      <c r="M936" s="1931" t="s">
        <v>1765</v>
      </c>
      <c r="N936" s="1932"/>
      <c r="O936" s="1932"/>
      <c r="P936" s="1933"/>
      <c r="Z936" s="266"/>
    </row>
    <row r="937" spans="3:26" ht="16.5" customHeight="1">
      <c r="E937" s="285" t="s">
        <v>272</v>
      </c>
      <c r="Z937" s="266"/>
    </row>
    <row r="938" spans="3:26" ht="6.65" customHeight="1">
      <c r="Z938" s="266"/>
    </row>
    <row r="939" spans="3:26" ht="16.5" customHeight="1">
      <c r="C939" s="7" t="s">
        <v>943</v>
      </c>
      <c r="Z939" s="266"/>
    </row>
    <row r="940" spans="3:26" ht="16.5" customHeight="1">
      <c r="D940" t="s">
        <v>277</v>
      </c>
      <c r="Z940" s="266"/>
    </row>
    <row r="941" spans="3:26" ht="33" customHeight="1">
      <c r="D941" s="1659" t="s">
        <v>278</v>
      </c>
      <c r="E941" s="1631"/>
      <c r="F941" s="1631"/>
      <c r="G941" s="1631"/>
      <c r="H941" s="1631"/>
      <c r="I941" s="1910" t="s">
        <v>279</v>
      </c>
      <c r="J941" s="1911"/>
      <c r="K941" s="1911"/>
      <c r="L941" s="1911"/>
      <c r="M941" s="1911"/>
      <c r="N941" s="1659" t="s">
        <v>1265</v>
      </c>
      <c r="O941" s="1631"/>
      <c r="P941" s="1631"/>
      <c r="Q941" s="1631"/>
      <c r="R941" s="1631"/>
      <c r="Z941" s="266"/>
    </row>
    <row r="942" spans="3:26" ht="12.65" customHeight="1">
      <c r="D942" s="1909"/>
      <c r="E942" s="1909"/>
      <c r="F942" s="1909"/>
      <c r="G942" s="1909"/>
      <c r="H942" s="1909"/>
      <c r="I942" s="1912" t="s">
        <v>280</v>
      </c>
      <c r="J942" s="1913"/>
      <c r="K942" s="1913"/>
      <c r="L942" s="1913"/>
      <c r="M942" s="1913"/>
      <c r="N942" s="1909"/>
      <c r="O942" s="1909"/>
      <c r="P942" s="1909"/>
      <c r="Q942" s="1909"/>
      <c r="R942" s="1789"/>
      <c r="Z942" s="266"/>
    </row>
    <row r="943" spans="3:26" ht="24.65" customHeight="1">
      <c r="D943" s="1627" t="s">
        <v>595</v>
      </c>
      <c r="E943" s="1789"/>
      <c r="F943" s="1789"/>
      <c r="G943" s="1789"/>
      <c r="H943" s="1789"/>
      <c r="I943" s="1914" t="s">
        <v>596</v>
      </c>
      <c r="J943" s="1915"/>
      <c r="K943" s="1915"/>
      <c r="L943" s="1915"/>
      <c r="M943" s="1915"/>
      <c r="N943" s="1916">
        <v>30</v>
      </c>
      <c r="O943" s="1917"/>
      <c r="P943" s="1917"/>
      <c r="Q943" s="1917"/>
      <c r="R943" s="498" t="s">
        <v>597</v>
      </c>
      <c r="Z943" s="266" t="s">
        <v>1648</v>
      </c>
    </row>
    <row r="944" spans="3:26" ht="16.5" customHeight="1">
      <c r="E944" s="285" t="s">
        <v>281</v>
      </c>
      <c r="Z944" s="266"/>
    </row>
    <row r="945" spans="2:26" ht="7" customHeight="1">
      <c r="Z945" s="266"/>
    </row>
    <row r="946" spans="2:26" ht="16.5" customHeight="1">
      <c r="D946" s="32" t="s">
        <v>1766</v>
      </c>
      <c r="Z946" s="266"/>
    </row>
    <row r="947" spans="2:26" ht="31" customHeight="1">
      <c r="D947" s="1889" t="s">
        <v>284</v>
      </c>
      <c r="E947" s="1890"/>
      <c r="F947" s="1890"/>
      <c r="G947" s="1891"/>
      <c r="H947" s="1895" t="s">
        <v>282</v>
      </c>
      <c r="I947" s="1896"/>
      <c r="J947" s="1896"/>
      <c r="K947" s="1897"/>
      <c r="L947" s="1898" t="s">
        <v>283</v>
      </c>
      <c r="M947" s="1890"/>
      <c r="N947" s="1891"/>
      <c r="O947" s="1899" t="s">
        <v>944</v>
      </c>
      <c r="P947" s="1900"/>
      <c r="Q947" s="1900"/>
      <c r="R947" s="1901"/>
      <c r="Z947" s="266"/>
    </row>
    <row r="948" spans="2:26" ht="14.15" customHeight="1">
      <c r="D948" s="1892"/>
      <c r="E948" s="1893"/>
      <c r="F948" s="1893"/>
      <c r="G948" s="1894"/>
      <c r="H948" s="1902" t="s">
        <v>286</v>
      </c>
      <c r="I948" s="1903"/>
      <c r="J948" s="1903"/>
      <c r="K948" s="1904"/>
      <c r="L948" s="1892"/>
      <c r="M948" s="1893"/>
      <c r="N948" s="1894"/>
      <c r="O948" s="1562" t="s">
        <v>285</v>
      </c>
      <c r="P948" s="1562"/>
      <c r="Q948" s="1562"/>
      <c r="R948" s="1563"/>
      <c r="Z948" s="266"/>
    </row>
    <row r="949" spans="2:26" ht="25" customHeight="1">
      <c r="D949" s="2365" t="s">
        <v>591</v>
      </c>
      <c r="E949" s="1789"/>
      <c r="F949" s="1789"/>
      <c r="G949" s="1789"/>
      <c r="H949" s="2366" t="s">
        <v>754</v>
      </c>
      <c r="I949" s="1945"/>
      <c r="J949" s="1945"/>
      <c r="K949" s="2367"/>
      <c r="L949" s="2368" t="s">
        <v>591</v>
      </c>
      <c r="M949" s="1789"/>
      <c r="N949" s="1789"/>
      <c r="O949" s="2369">
        <v>0</v>
      </c>
      <c r="P949" s="2370"/>
      <c r="Q949" s="2370"/>
      <c r="R949" s="499" t="s">
        <v>121</v>
      </c>
      <c r="Z949" s="266" t="s">
        <v>1685</v>
      </c>
    </row>
    <row r="950" spans="2:26" ht="16.5" customHeight="1">
      <c r="E950" s="285" t="s">
        <v>287</v>
      </c>
      <c r="Z950" s="266"/>
    </row>
    <row r="951" spans="2:26" ht="7" customHeight="1">
      <c r="Z951" s="266"/>
    </row>
    <row r="952" spans="2:26" ht="16.5" customHeight="1">
      <c r="D952" t="s">
        <v>288</v>
      </c>
      <c r="Z952" s="266"/>
    </row>
    <row r="953" spans="2:26" ht="16.5" customHeight="1">
      <c r="D953" s="1609" t="s">
        <v>289</v>
      </c>
      <c r="E953" s="1609"/>
      <c r="F953" s="1629" t="s">
        <v>290</v>
      </c>
      <c r="G953" s="1629"/>
      <c r="H953" s="1629"/>
      <c r="I953" s="1629"/>
      <c r="J953" s="1629"/>
      <c r="K953" s="1629"/>
      <c r="L953" s="1629"/>
      <c r="M953" s="1629" t="s">
        <v>291</v>
      </c>
      <c r="N953" s="1629"/>
      <c r="O953" s="1629"/>
      <c r="P953" s="1629"/>
      <c r="Z953" s="266"/>
    </row>
    <row r="954" spans="2:26" ht="24.65" customHeight="1">
      <c r="D954" s="1627" t="s">
        <v>591</v>
      </c>
      <c r="E954" s="1759"/>
      <c r="F954" s="1883" t="s">
        <v>1266</v>
      </c>
      <c r="G954" s="1884"/>
      <c r="H954" s="1884"/>
      <c r="I954" s="1884"/>
      <c r="J954" s="1884"/>
      <c r="K954" s="1884"/>
      <c r="L954" s="1885"/>
      <c r="M954" s="1886" t="s">
        <v>593</v>
      </c>
      <c r="N954" s="1887"/>
      <c r="O954" s="1887"/>
      <c r="P954" s="1888"/>
      <c r="Z954" s="266" t="s">
        <v>1606</v>
      </c>
    </row>
    <row r="955" spans="2:26" ht="16.5" customHeight="1">
      <c r="E955" s="285" t="s">
        <v>292</v>
      </c>
      <c r="Z955" s="266"/>
    </row>
    <row r="956" spans="2:26" ht="9.65" customHeight="1">
      <c r="Z956" s="266"/>
    </row>
    <row r="957" spans="2:26" ht="17.5" customHeight="1">
      <c r="P957" s="1599" t="s">
        <v>812</v>
      </c>
      <c r="Q957" s="1599"/>
      <c r="R957" s="1599"/>
      <c r="S957" s="1600" t="str">
        <f>$Q$12</f>
        <v>○△学校</v>
      </c>
      <c r="T957" s="1600"/>
      <c r="U957" s="1600"/>
      <c r="V957" s="1600"/>
      <c r="W957" s="1600"/>
      <c r="X957" s="1600"/>
      <c r="Z957" s="266"/>
    </row>
    <row r="958" spans="2:26" ht="16.5" customHeight="1">
      <c r="B958" s="6" t="s">
        <v>945</v>
      </c>
      <c r="Z958" s="266"/>
    </row>
    <row r="959" spans="2:26" ht="16.5" customHeight="1">
      <c r="C959" s="31" t="s">
        <v>1767</v>
      </c>
      <c r="Z959" s="266"/>
    </row>
    <row r="960" spans="2:26" ht="16.5" customHeight="1">
      <c r="C960" s="7"/>
      <c r="D960" s="1624" t="s">
        <v>946</v>
      </c>
      <c r="E960" s="1625"/>
      <c r="F960" s="1626"/>
      <c r="G960" s="1768" t="s">
        <v>1348</v>
      </c>
      <c r="H960" s="1768"/>
      <c r="I960" s="1768"/>
      <c r="J960" s="42" t="s">
        <v>829</v>
      </c>
      <c r="Z960" s="266"/>
    </row>
    <row r="961" spans="3:26" ht="15" customHeight="1">
      <c r="C961" s="7"/>
      <c r="D961" s="32" t="s">
        <v>1768</v>
      </c>
      <c r="Z961" s="266"/>
    </row>
    <row r="962" spans="3:26" ht="19" customHeight="1">
      <c r="D962" s="500" t="s">
        <v>293</v>
      </c>
      <c r="E962" s="500"/>
      <c r="F962" s="500"/>
      <c r="G962" s="1834" t="s">
        <v>947</v>
      </c>
      <c r="H962" s="1731"/>
      <c r="I962" s="1731"/>
      <c r="J962" s="1732"/>
      <c r="K962" s="1834" t="s">
        <v>948</v>
      </c>
      <c r="L962" s="1731"/>
      <c r="M962" s="1731"/>
      <c r="N962" s="1732"/>
      <c r="O962" s="1834" t="s">
        <v>294</v>
      </c>
      <c r="P962" s="1731"/>
      <c r="Q962" s="1731"/>
      <c r="R962" s="1732"/>
      <c r="Z962" s="266"/>
    </row>
    <row r="963" spans="3:26" ht="19" customHeight="1">
      <c r="D963" s="1877" t="s">
        <v>951</v>
      </c>
      <c r="E963" s="1878"/>
      <c r="F963" s="1879"/>
      <c r="G963" s="1880">
        <v>10000</v>
      </c>
      <c r="H963" s="1881"/>
      <c r="I963" s="1882"/>
      <c r="J963" s="293" t="s">
        <v>121</v>
      </c>
      <c r="K963" s="1880">
        <v>10000</v>
      </c>
      <c r="L963" s="1881"/>
      <c r="M963" s="1882"/>
      <c r="N963" s="293" t="s">
        <v>121</v>
      </c>
      <c r="O963" s="1880">
        <v>10000</v>
      </c>
      <c r="P963" s="1881"/>
      <c r="Q963" s="1882"/>
      <c r="R963" s="501" t="s">
        <v>121</v>
      </c>
      <c r="Z963" s="266"/>
    </row>
    <row r="964" spans="3:26" ht="19" customHeight="1">
      <c r="D964" s="421" t="s">
        <v>949</v>
      </c>
      <c r="E964" s="470"/>
      <c r="F964" s="502"/>
      <c r="G964" s="1822">
        <v>200000</v>
      </c>
      <c r="H964" s="1823"/>
      <c r="I964" s="1824"/>
      <c r="J964" s="464" t="s">
        <v>121</v>
      </c>
      <c r="K964" s="1822">
        <v>200000</v>
      </c>
      <c r="L964" s="1823"/>
      <c r="M964" s="1824"/>
      <c r="N964" s="464" t="s">
        <v>121</v>
      </c>
      <c r="O964" s="1822">
        <v>200000</v>
      </c>
      <c r="P964" s="1823"/>
      <c r="Q964" s="1824"/>
      <c r="R964" s="503" t="s">
        <v>121</v>
      </c>
      <c r="Z964" s="266"/>
    </row>
    <row r="965" spans="3:26" ht="19" customHeight="1">
      <c r="D965" s="1871" t="s">
        <v>950</v>
      </c>
      <c r="E965" s="1866" t="s">
        <v>954</v>
      </c>
      <c r="F965" s="1867"/>
      <c r="G965" s="1874">
        <v>250000</v>
      </c>
      <c r="H965" s="1875"/>
      <c r="I965" s="1876"/>
      <c r="J965" s="504" t="s">
        <v>121</v>
      </c>
      <c r="K965" s="1874">
        <v>250000</v>
      </c>
      <c r="L965" s="1875"/>
      <c r="M965" s="1876"/>
      <c r="N965" s="504" t="s">
        <v>121</v>
      </c>
      <c r="O965" s="1874">
        <v>250000</v>
      </c>
      <c r="P965" s="1875"/>
      <c r="Q965" s="1876"/>
      <c r="R965" s="503" t="s">
        <v>121</v>
      </c>
      <c r="Z965" s="266"/>
    </row>
    <row r="966" spans="3:26" ht="19" customHeight="1">
      <c r="D966" s="1872"/>
      <c r="E966" s="1859" t="s">
        <v>955</v>
      </c>
      <c r="F966" s="1860"/>
      <c r="G966" s="1874">
        <v>250000</v>
      </c>
      <c r="H966" s="1875"/>
      <c r="I966" s="1876"/>
      <c r="J966" s="505" t="s">
        <v>121</v>
      </c>
      <c r="K966" s="1874">
        <v>250000</v>
      </c>
      <c r="L966" s="1875"/>
      <c r="M966" s="1876"/>
      <c r="N966" s="505" t="s">
        <v>121</v>
      </c>
      <c r="O966" s="1874">
        <v>250000</v>
      </c>
      <c r="P966" s="1875"/>
      <c r="Q966" s="1876"/>
      <c r="R966" s="506" t="s">
        <v>121</v>
      </c>
      <c r="Z966" s="266"/>
    </row>
    <row r="967" spans="3:26" ht="19" customHeight="1">
      <c r="D967" s="1872"/>
      <c r="E967" s="1859" t="s">
        <v>956</v>
      </c>
      <c r="F967" s="1860"/>
      <c r="G967" s="1874">
        <v>250000</v>
      </c>
      <c r="H967" s="1875"/>
      <c r="I967" s="1876"/>
      <c r="J967" s="505" t="s">
        <v>121</v>
      </c>
      <c r="K967" s="1874">
        <v>250000</v>
      </c>
      <c r="L967" s="1875"/>
      <c r="M967" s="1876"/>
      <c r="N967" s="505" t="s">
        <v>121</v>
      </c>
      <c r="O967" s="1874">
        <v>250000</v>
      </c>
      <c r="P967" s="1875"/>
      <c r="Q967" s="1876"/>
      <c r="R967" s="506" t="s">
        <v>121</v>
      </c>
      <c r="Z967" s="266"/>
    </row>
    <row r="968" spans="3:26" ht="19" customHeight="1">
      <c r="D968" s="1873"/>
      <c r="E968" s="1861" t="s">
        <v>957</v>
      </c>
      <c r="F968" s="1862"/>
      <c r="G968" s="1874">
        <v>250000</v>
      </c>
      <c r="H968" s="1875"/>
      <c r="I968" s="1876"/>
      <c r="J968" s="507" t="s">
        <v>121</v>
      </c>
      <c r="K968" s="1874">
        <v>250000</v>
      </c>
      <c r="L968" s="1875"/>
      <c r="M968" s="1876"/>
      <c r="N968" s="507" t="s">
        <v>121</v>
      </c>
      <c r="O968" s="1874">
        <v>250000</v>
      </c>
      <c r="P968" s="1875"/>
      <c r="Q968" s="1876"/>
      <c r="R968" s="479" t="s">
        <v>121</v>
      </c>
      <c r="Z968" s="266"/>
    </row>
    <row r="969" spans="3:26" ht="19" customHeight="1">
      <c r="D969" s="1863" t="s">
        <v>296</v>
      </c>
      <c r="E969" s="1866" t="s">
        <v>952</v>
      </c>
      <c r="F969" s="1867"/>
      <c r="G969" s="1868">
        <v>150000</v>
      </c>
      <c r="H969" s="1869"/>
      <c r="I969" s="1870"/>
      <c r="J969" s="504" t="s">
        <v>121</v>
      </c>
      <c r="K969" s="1868">
        <v>150000</v>
      </c>
      <c r="L969" s="1869"/>
      <c r="M969" s="1870"/>
      <c r="N969" s="504" t="s">
        <v>121</v>
      </c>
      <c r="O969" s="1868">
        <v>150000</v>
      </c>
      <c r="P969" s="1869"/>
      <c r="Q969" s="1870"/>
      <c r="R969" s="503" t="s">
        <v>121</v>
      </c>
      <c r="Z969" s="266"/>
    </row>
    <row r="970" spans="3:26" ht="16.5" customHeight="1">
      <c r="C970" s="7"/>
      <c r="D970" s="1864"/>
      <c r="E970" s="1859" t="s">
        <v>953</v>
      </c>
      <c r="F970" s="1860"/>
      <c r="G970" s="1856"/>
      <c r="H970" s="1857"/>
      <c r="I970" s="1858"/>
      <c r="J970" s="505" t="s">
        <v>121</v>
      </c>
      <c r="K970" s="1856"/>
      <c r="L970" s="1857"/>
      <c r="M970" s="1858"/>
      <c r="N970" s="505" t="s">
        <v>121</v>
      </c>
      <c r="O970" s="1856"/>
      <c r="P970" s="1857"/>
      <c r="Q970" s="1858"/>
      <c r="R970" s="506" t="s">
        <v>121</v>
      </c>
      <c r="Z970" s="266"/>
    </row>
    <row r="971" spans="3:26" ht="19" customHeight="1">
      <c r="D971" s="1864"/>
      <c r="E971" s="1854"/>
      <c r="F971" s="1855"/>
      <c r="G971" s="1856"/>
      <c r="H971" s="1857"/>
      <c r="I971" s="1858"/>
      <c r="J971" s="505" t="s">
        <v>121</v>
      </c>
      <c r="K971" s="1856"/>
      <c r="L971" s="1857"/>
      <c r="M971" s="1858"/>
      <c r="N971" s="505" t="s">
        <v>121</v>
      </c>
      <c r="O971" s="1856"/>
      <c r="P971" s="1857"/>
      <c r="Q971" s="1858"/>
      <c r="R971" s="506" t="s">
        <v>121</v>
      </c>
      <c r="Z971" s="266"/>
    </row>
    <row r="972" spans="3:26" ht="19" customHeight="1">
      <c r="D972" s="1865"/>
      <c r="E972" s="1849"/>
      <c r="F972" s="1850"/>
      <c r="G972" s="1851"/>
      <c r="H972" s="1852"/>
      <c r="I972" s="1853"/>
      <c r="J972" s="507" t="s">
        <v>121</v>
      </c>
      <c r="K972" s="1851"/>
      <c r="L972" s="1852"/>
      <c r="M972" s="1853"/>
      <c r="N972" s="507" t="s">
        <v>121</v>
      </c>
      <c r="O972" s="1851"/>
      <c r="P972" s="1852"/>
      <c r="Q972" s="1853"/>
      <c r="R972" s="479" t="s">
        <v>121</v>
      </c>
      <c r="Z972" s="266"/>
    </row>
    <row r="973" spans="3:26" ht="16.5" customHeight="1">
      <c r="E973" s="285" t="s">
        <v>1561</v>
      </c>
      <c r="Z973" s="266"/>
    </row>
    <row r="974" spans="3:26" ht="12" customHeight="1">
      <c r="E974" s="286"/>
      <c r="Z974" s="266"/>
    </row>
    <row r="975" spans="3:26" ht="16.5" customHeight="1">
      <c r="C975" s="7" t="s">
        <v>958</v>
      </c>
      <c r="Z975" s="266"/>
    </row>
    <row r="976" spans="3:26" ht="19" customHeight="1">
      <c r="D976" s="1604"/>
      <c r="E976" s="1604"/>
      <c r="F976" s="1604"/>
      <c r="G976" s="1841" t="s">
        <v>297</v>
      </c>
      <c r="H976" s="1842"/>
      <c r="I976" s="1841" t="s">
        <v>298</v>
      </c>
      <c r="J976" s="1842"/>
      <c r="K976" s="1624" t="s">
        <v>309</v>
      </c>
      <c r="L976" s="1660"/>
      <c r="M976" s="1830" t="s">
        <v>598</v>
      </c>
      <c r="N976" s="1731"/>
      <c r="O976" s="1731"/>
      <c r="P976" s="1731"/>
      <c r="Q976" s="1731"/>
      <c r="R976" s="1731"/>
      <c r="S976" s="1732"/>
      <c r="Z976" s="266" t="s">
        <v>1649</v>
      </c>
    </row>
    <row r="977" spans="2:26" ht="16.5" customHeight="1">
      <c r="D977" s="1604"/>
      <c r="E977" s="1604"/>
      <c r="F977" s="1604"/>
      <c r="G977" s="1843"/>
      <c r="H977" s="1844"/>
      <c r="I977" s="1843"/>
      <c r="J977" s="1844"/>
      <c r="K977" s="1848" t="s">
        <v>299</v>
      </c>
      <c r="L977" s="1846"/>
      <c r="M977" s="1846"/>
      <c r="N977" s="1846" t="s">
        <v>300</v>
      </c>
      <c r="O977" s="1846"/>
      <c r="P977" s="1846"/>
      <c r="Q977" s="1846" t="s">
        <v>301</v>
      </c>
      <c r="R977" s="1846"/>
      <c r="S977" s="1847"/>
      <c r="Z977" s="266"/>
    </row>
    <row r="978" spans="2:26" ht="19" customHeight="1">
      <c r="D978" s="1631" t="s">
        <v>959</v>
      </c>
      <c r="E978" s="1631"/>
      <c r="F978" s="1631"/>
      <c r="G978" s="1627" t="s">
        <v>583</v>
      </c>
      <c r="H978" s="1627"/>
      <c r="I978" s="1627" t="s">
        <v>586</v>
      </c>
      <c r="J978" s="1627"/>
      <c r="K978" s="1838" t="s">
        <v>639</v>
      </c>
      <c r="L978" s="1839"/>
      <c r="M978" s="1839"/>
      <c r="N978" s="1839" t="s">
        <v>639</v>
      </c>
      <c r="O978" s="1839"/>
      <c r="P978" s="1839"/>
      <c r="Q978" s="1839" t="s">
        <v>585</v>
      </c>
      <c r="R978" s="1839"/>
      <c r="S978" s="1840"/>
      <c r="Z978" s="266" t="s">
        <v>1686</v>
      </c>
    </row>
    <row r="979" spans="2:26" ht="16.5" customHeight="1">
      <c r="E979" s="285" t="s">
        <v>962</v>
      </c>
      <c r="Z979" s="266"/>
    </row>
    <row r="980" spans="2:26" ht="9.65" customHeight="1">
      <c r="Z980" s="266"/>
    </row>
    <row r="981" spans="2:26" ht="16.5" customHeight="1">
      <c r="C981" s="7" t="s">
        <v>960</v>
      </c>
      <c r="Z981" s="266"/>
    </row>
    <row r="982" spans="2:26" ht="19.5" customHeight="1">
      <c r="D982" s="1604"/>
      <c r="E982" s="1604"/>
      <c r="F982" s="1604"/>
      <c r="G982" s="1841" t="s">
        <v>297</v>
      </c>
      <c r="H982" s="1842"/>
      <c r="I982" s="1841" t="s">
        <v>298</v>
      </c>
      <c r="J982" s="1842"/>
      <c r="K982" s="1624" t="s">
        <v>309</v>
      </c>
      <c r="L982" s="1660"/>
      <c r="M982" s="1830" t="s">
        <v>640</v>
      </c>
      <c r="N982" s="1731"/>
      <c r="O982" s="1731"/>
      <c r="P982" s="1731"/>
      <c r="Q982" s="1731"/>
      <c r="R982" s="1731"/>
      <c r="S982" s="1732"/>
      <c r="Z982" s="266" t="s">
        <v>1649</v>
      </c>
    </row>
    <row r="983" spans="2:26" ht="16.5" customHeight="1">
      <c r="D983" s="1604"/>
      <c r="E983" s="1604"/>
      <c r="F983" s="1604"/>
      <c r="G983" s="1843"/>
      <c r="H983" s="1844"/>
      <c r="I983" s="1843"/>
      <c r="J983" s="1844"/>
      <c r="K983" s="1845" t="s">
        <v>299</v>
      </c>
      <c r="L983" s="1846"/>
      <c r="M983" s="1846"/>
      <c r="N983" s="1846" t="s">
        <v>300</v>
      </c>
      <c r="O983" s="1846"/>
      <c r="P983" s="1846"/>
      <c r="Q983" s="1846" t="s">
        <v>301</v>
      </c>
      <c r="R983" s="1846"/>
      <c r="S983" s="1847"/>
      <c r="Z983" s="266"/>
    </row>
    <row r="984" spans="2:26" ht="18.649999999999999" customHeight="1">
      <c r="D984" s="1631" t="s">
        <v>961</v>
      </c>
      <c r="E984" s="1631"/>
      <c r="F984" s="1631"/>
      <c r="G984" s="1627" t="s">
        <v>583</v>
      </c>
      <c r="H984" s="1627"/>
      <c r="I984" s="1627" t="s">
        <v>586</v>
      </c>
      <c r="J984" s="1627"/>
      <c r="K984" s="1838"/>
      <c r="L984" s="1839"/>
      <c r="M984" s="1839"/>
      <c r="N984" s="1839"/>
      <c r="O984" s="1839"/>
      <c r="P984" s="1839"/>
      <c r="Q984" s="1839"/>
      <c r="R984" s="1839"/>
      <c r="S984" s="1840"/>
      <c r="Z984" s="266" t="s">
        <v>1686</v>
      </c>
    </row>
    <row r="985" spans="2:26" ht="16.5" customHeight="1">
      <c r="E985" s="285" t="s">
        <v>963</v>
      </c>
      <c r="Z985" s="266"/>
    </row>
    <row r="986" spans="2:26" ht="9.65" customHeight="1">
      <c r="Z986" s="266"/>
    </row>
    <row r="987" spans="2:26" ht="16.5" customHeight="1">
      <c r="B987" s="6" t="s">
        <v>302</v>
      </c>
      <c r="Z987" s="266"/>
    </row>
    <row r="988" spans="2:26" ht="16.5" customHeight="1">
      <c r="C988" s="7" t="s">
        <v>303</v>
      </c>
      <c r="Z988" s="266"/>
    </row>
    <row r="989" spans="2:26" ht="24" customHeight="1">
      <c r="D989" s="1631"/>
      <c r="E989" s="1631"/>
      <c r="F989" s="1631"/>
      <c r="G989" s="1834" t="s">
        <v>307</v>
      </c>
      <c r="H989" s="1730"/>
      <c r="I989" s="1730"/>
      <c r="J989" s="1835"/>
      <c r="K989" s="1836" t="s">
        <v>557</v>
      </c>
      <c r="L989" s="1837"/>
      <c r="M989" s="1671" t="s">
        <v>308</v>
      </c>
      <c r="N989" s="1671"/>
      <c r="O989" s="1671"/>
      <c r="P989" s="1671"/>
      <c r="Q989" s="1671"/>
      <c r="R989" s="1671"/>
      <c r="S989" s="1671"/>
      <c r="T989" s="1671"/>
      <c r="Z989" s="266"/>
    </row>
    <row r="990" spans="2:26" ht="18.649999999999999" customHeight="1">
      <c r="D990" s="1631" t="s">
        <v>304</v>
      </c>
      <c r="E990" s="1631"/>
      <c r="F990" s="1631"/>
      <c r="G990" s="1829" t="s">
        <v>779</v>
      </c>
      <c r="H990" s="1830"/>
      <c r="I990" s="1731"/>
      <c r="J990" s="1732"/>
      <c r="K990" s="1710"/>
      <c r="L990" s="1640"/>
      <c r="M990" s="1711"/>
      <c r="N990" s="1712"/>
      <c r="O990" s="1712"/>
      <c r="P990" s="1712"/>
      <c r="Q990" s="1712"/>
      <c r="R990" s="1712"/>
      <c r="S990" s="1712"/>
      <c r="T990" s="1713"/>
      <c r="Z990" s="266" t="s">
        <v>1687</v>
      </c>
    </row>
    <row r="991" spans="2:26" ht="18.649999999999999" customHeight="1">
      <c r="D991" s="1631" t="s">
        <v>305</v>
      </c>
      <c r="E991" s="1631"/>
      <c r="F991" s="1631"/>
      <c r="G991" s="1829" t="s">
        <v>780</v>
      </c>
      <c r="H991" s="1830"/>
      <c r="I991" s="1731"/>
      <c r="J991" s="1732"/>
      <c r="K991" s="1710" t="s">
        <v>591</v>
      </c>
      <c r="L991" s="1640"/>
      <c r="M991" s="1831" t="s">
        <v>1268</v>
      </c>
      <c r="N991" s="1832"/>
      <c r="O991" s="1832"/>
      <c r="P991" s="1832"/>
      <c r="Q991" s="1832"/>
      <c r="R991" s="1832"/>
      <c r="S991" s="1832"/>
      <c r="T991" s="1833"/>
      <c r="Z991" s="266" t="s">
        <v>1687</v>
      </c>
    </row>
    <row r="992" spans="2:26" ht="18.649999999999999" customHeight="1">
      <c r="D992" s="1631" t="s">
        <v>306</v>
      </c>
      <c r="E992" s="1631"/>
      <c r="F992" s="1631"/>
      <c r="G992" s="1829" t="s">
        <v>780</v>
      </c>
      <c r="H992" s="1830"/>
      <c r="I992" s="1731"/>
      <c r="J992" s="1732"/>
      <c r="K992" s="1710" t="s">
        <v>591</v>
      </c>
      <c r="L992" s="1640"/>
      <c r="M992" s="1711" t="s">
        <v>1769</v>
      </c>
      <c r="N992" s="1712"/>
      <c r="O992" s="1712"/>
      <c r="P992" s="1712"/>
      <c r="Q992" s="1712"/>
      <c r="R992" s="1712"/>
      <c r="S992" s="1712"/>
      <c r="T992" s="1713"/>
      <c r="Z992" s="266" t="s">
        <v>1687</v>
      </c>
    </row>
    <row r="993" spans="2:26" ht="16.5" customHeight="1">
      <c r="E993" s="285" t="s">
        <v>964</v>
      </c>
      <c r="Z993" s="266"/>
    </row>
    <row r="994" spans="2:26" ht="16.5" customHeight="1">
      <c r="E994" s="286" t="s">
        <v>542</v>
      </c>
      <c r="Z994" s="266"/>
    </row>
    <row r="995" spans="2:26" ht="16.5" customHeight="1">
      <c r="E995" s="286" t="s">
        <v>1267</v>
      </c>
      <c r="Z995" s="266"/>
    </row>
    <row r="996" spans="2:26" ht="9.65" customHeight="1">
      <c r="Z996" s="266"/>
    </row>
    <row r="997" spans="2:26" ht="17.5" customHeight="1">
      <c r="P997" s="1599" t="s">
        <v>812</v>
      </c>
      <c r="Q997" s="1599"/>
      <c r="R997" s="1599"/>
      <c r="S997" s="1600" t="str">
        <f>$Q$12</f>
        <v>○△学校</v>
      </c>
      <c r="T997" s="1600"/>
      <c r="U997" s="1600"/>
      <c r="V997" s="1600"/>
      <c r="W997" s="1600"/>
      <c r="X997" s="1600"/>
      <c r="Z997" s="266"/>
    </row>
    <row r="998" spans="2:26" ht="16.5" customHeight="1">
      <c r="B998" s="6" t="s">
        <v>310</v>
      </c>
      <c r="Z998" s="266"/>
    </row>
    <row r="999" spans="2:26" ht="16.5" customHeight="1">
      <c r="C999" s="7" t="s">
        <v>311</v>
      </c>
      <c r="Z999" s="266"/>
    </row>
    <row r="1000" spans="2:26" ht="18.649999999999999" customHeight="1">
      <c r="D1000" s="1609"/>
      <c r="E1000" s="1609"/>
      <c r="F1000" s="1609"/>
      <c r="G1000" s="508" t="s">
        <v>1770</v>
      </c>
      <c r="H1000" s="509"/>
      <c r="I1000" s="509"/>
      <c r="J1000" s="510"/>
      <c r="K1000" s="1604" t="s">
        <v>319</v>
      </c>
      <c r="L1000" s="1604"/>
      <c r="M1000" s="1604"/>
      <c r="N1000" s="1604"/>
      <c r="O1000" s="1604"/>
      <c r="P1000" s="1604"/>
      <c r="Q1000" s="1604"/>
      <c r="R1000" s="1604"/>
      <c r="Z1000" s="266"/>
    </row>
    <row r="1001" spans="2:26" ht="18.649999999999999" customHeight="1">
      <c r="D1001" s="1609" t="s">
        <v>312</v>
      </c>
      <c r="E1001" s="1609"/>
      <c r="F1001" s="1683"/>
      <c r="G1001" s="1822">
        <v>1000000</v>
      </c>
      <c r="H1001" s="1823"/>
      <c r="I1001" s="1824"/>
      <c r="J1001" s="281" t="s">
        <v>121</v>
      </c>
      <c r="K1001" s="1828"/>
      <c r="L1001" s="1828"/>
      <c r="M1001" s="1828"/>
      <c r="N1001" s="1828"/>
      <c r="O1001" s="1828"/>
      <c r="P1001" s="1828"/>
      <c r="Q1001" s="1828"/>
      <c r="R1001" s="1828"/>
      <c r="Z1001" s="266"/>
    </row>
    <row r="1002" spans="2:26" ht="18.649999999999999" customHeight="1">
      <c r="D1002" s="1609" t="s">
        <v>313</v>
      </c>
      <c r="E1002" s="1609"/>
      <c r="F1002" s="1683"/>
      <c r="G1002" s="1822">
        <v>100000</v>
      </c>
      <c r="H1002" s="1823"/>
      <c r="I1002" s="1824"/>
      <c r="J1002" s="289" t="s">
        <v>121</v>
      </c>
      <c r="K1002" s="1711" t="s">
        <v>1804</v>
      </c>
      <c r="L1002" s="1712"/>
      <c r="M1002" s="1712"/>
      <c r="N1002" s="1712"/>
      <c r="O1002" s="1712"/>
      <c r="P1002" s="1712"/>
      <c r="Q1002" s="1712"/>
      <c r="R1002" s="1713"/>
      <c r="Z1002" s="266"/>
    </row>
    <row r="1003" spans="2:26" ht="18.649999999999999" customHeight="1">
      <c r="D1003" s="1609" t="s">
        <v>314</v>
      </c>
      <c r="E1003" s="1609"/>
      <c r="F1003" s="1683"/>
      <c r="G1003" s="1822">
        <v>200000</v>
      </c>
      <c r="H1003" s="1823"/>
      <c r="I1003" s="1824"/>
      <c r="J1003" s="289" t="s">
        <v>121</v>
      </c>
      <c r="K1003" s="1711" t="s">
        <v>966</v>
      </c>
      <c r="L1003" s="1712"/>
      <c r="M1003" s="1712"/>
      <c r="N1003" s="1712"/>
      <c r="O1003" s="1712"/>
      <c r="P1003" s="1712"/>
      <c r="Q1003" s="1712"/>
      <c r="R1003" s="1713"/>
      <c r="Z1003" s="266"/>
    </row>
    <row r="1004" spans="2:26" ht="18.649999999999999" customHeight="1">
      <c r="D1004" s="1609" t="s">
        <v>315</v>
      </c>
      <c r="E1004" s="1609"/>
      <c r="F1004" s="1683"/>
      <c r="G1004" s="1822">
        <v>0</v>
      </c>
      <c r="H1004" s="1823"/>
      <c r="I1004" s="1824"/>
      <c r="J1004" s="289" t="s">
        <v>121</v>
      </c>
      <c r="K1004" s="1711"/>
      <c r="L1004" s="1712"/>
      <c r="M1004" s="1712"/>
      <c r="N1004" s="1712"/>
      <c r="O1004" s="1712"/>
      <c r="P1004" s="1712"/>
      <c r="Q1004" s="1712"/>
      <c r="R1004" s="1713"/>
      <c r="Z1004" s="266"/>
    </row>
    <row r="1005" spans="2:26" ht="18.649999999999999" customHeight="1">
      <c r="D1005" s="1609" t="s">
        <v>316</v>
      </c>
      <c r="E1005" s="1609"/>
      <c r="F1005" s="1683"/>
      <c r="G1005" s="1822">
        <v>400000</v>
      </c>
      <c r="H1005" s="1823"/>
      <c r="I1005" s="1824"/>
      <c r="J1005" s="289" t="s">
        <v>121</v>
      </c>
      <c r="K1005" s="1711" t="s">
        <v>1771</v>
      </c>
      <c r="L1005" s="1712"/>
      <c r="M1005" s="1712"/>
      <c r="N1005" s="1712"/>
      <c r="O1005" s="1712"/>
      <c r="P1005" s="1712"/>
      <c r="Q1005" s="1712"/>
      <c r="R1005" s="1713"/>
      <c r="Z1005" s="266"/>
    </row>
    <row r="1006" spans="2:26" ht="18.649999999999999" customHeight="1">
      <c r="D1006" s="1609" t="s">
        <v>317</v>
      </c>
      <c r="E1006" s="1609"/>
      <c r="F1006" s="1683"/>
      <c r="G1006" s="1822">
        <v>100000</v>
      </c>
      <c r="H1006" s="1823"/>
      <c r="I1006" s="1824"/>
      <c r="J1006" s="289" t="s">
        <v>121</v>
      </c>
      <c r="K1006" s="1711" t="s">
        <v>1772</v>
      </c>
      <c r="L1006" s="1712"/>
      <c r="M1006" s="1712"/>
      <c r="N1006" s="1712"/>
      <c r="O1006" s="1712"/>
      <c r="P1006" s="1712"/>
      <c r="Q1006" s="1712"/>
      <c r="R1006" s="1713"/>
      <c r="Z1006" s="266"/>
    </row>
    <row r="1007" spans="2:26" ht="18.649999999999999" customHeight="1">
      <c r="D1007" s="1609" t="s">
        <v>318</v>
      </c>
      <c r="E1007" s="1609"/>
      <c r="F1007" s="1683"/>
      <c r="G1007" s="1822">
        <v>0</v>
      </c>
      <c r="H1007" s="1823"/>
      <c r="I1007" s="1824"/>
      <c r="J1007" s="289" t="s">
        <v>121</v>
      </c>
      <c r="K1007" s="1711"/>
      <c r="L1007" s="1712"/>
      <c r="M1007" s="1712"/>
      <c r="N1007" s="1712"/>
      <c r="O1007" s="1712"/>
      <c r="P1007" s="1712"/>
      <c r="Q1007" s="1712"/>
      <c r="R1007" s="1713"/>
      <c r="Z1007" s="266"/>
    </row>
    <row r="1008" spans="2:26" ht="16.5" customHeight="1">
      <c r="E1008" s="285" t="s">
        <v>965</v>
      </c>
      <c r="Z1008" s="266"/>
    </row>
    <row r="1009" spans="3:26" ht="16.5" customHeight="1">
      <c r="E1009" s="83" t="s">
        <v>1562</v>
      </c>
      <c r="Z1009" s="266"/>
    </row>
    <row r="1010" spans="3:26" ht="17.149999999999999" customHeight="1">
      <c r="Z1010" s="266"/>
    </row>
    <row r="1011" spans="3:26" ht="16.5" customHeight="1">
      <c r="C1011" s="7" t="s">
        <v>320</v>
      </c>
      <c r="Z1011" s="266"/>
    </row>
    <row r="1012" spans="3:26" ht="19.5" customHeight="1">
      <c r="D1012" s="421" t="s">
        <v>321</v>
      </c>
      <c r="E1012" s="367"/>
      <c r="F1012" s="367"/>
      <c r="G1012" s="367"/>
      <c r="H1012" s="367"/>
      <c r="I1012" s="367"/>
      <c r="J1012" s="367"/>
      <c r="K1012" s="367"/>
      <c r="L1012" s="367"/>
      <c r="M1012" s="367"/>
      <c r="N1012" s="1822">
        <v>100</v>
      </c>
      <c r="O1012" s="1823"/>
      <c r="P1012" s="1825"/>
      <c r="Q1012" s="1826" t="s">
        <v>1269</v>
      </c>
      <c r="R1012" s="1608"/>
      <c r="Z1012" s="266"/>
    </row>
    <row r="1013" spans="3:26" ht="6" customHeight="1">
      <c r="Z1013" s="266"/>
    </row>
    <row r="1014" spans="3:26" ht="43" customHeight="1">
      <c r="D1014" s="1604"/>
      <c r="E1014" s="1604"/>
      <c r="F1014" s="1604"/>
      <c r="G1014" s="844" t="s">
        <v>1770</v>
      </c>
      <c r="H1014" s="844"/>
      <c r="I1014" s="844"/>
      <c r="J1014" s="844"/>
      <c r="K1014" s="1827" t="s">
        <v>526</v>
      </c>
      <c r="L1014" s="1762"/>
      <c r="M1014" s="1762"/>
      <c r="N1014" s="1762"/>
      <c r="O1014" s="1762"/>
      <c r="P1014" s="1762"/>
      <c r="Q1014" s="1762"/>
      <c r="R1014" s="1762"/>
      <c r="S1014" s="1628" t="s">
        <v>326</v>
      </c>
      <c r="T1014" s="1628"/>
      <c r="U1014" s="1628"/>
      <c r="V1014" s="1631"/>
      <c r="W1014" s="1702" t="s">
        <v>327</v>
      </c>
      <c r="X1014" s="1702"/>
      <c r="Z1014" s="266"/>
    </row>
    <row r="1015" spans="3:26" ht="16.5" customHeight="1">
      <c r="D1015" s="1714" t="s">
        <v>322</v>
      </c>
      <c r="E1015" s="1715"/>
      <c r="F1015" s="1716"/>
      <c r="G1015" s="1810">
        <v>1500000</v>
      </c>
      <c r="H1015" s="1811"/>
      <c r="I1015" s="1811"/>
      <c r="J1015" s="1738" t="s">
        <v>121</v>
      </c>
      <c r="K1015" s="1814" t="s">
        <v>1270</v>
      </c>
      <c r="L1015" s="1814"/>
      <c r="M1015" s="1814"/>
      <c r="N1015" s="1814"/>
      <c r="O1015" s="1814"/>
      <c r="P1015" s="1814"/>
      <c r="Q1015" s="1814"/>
      <c r="R1015" s="1814"/>
      <c r="S1015" s="1815">
        <v>1100000</v>
      </c>
      <c r="T1015" s="1815"/>
      <c r="U1015" s="1815"/>
      <c r="V1015" s="29" t="s">
        <v>121</v>
      </c>
      <c r="W1015" s="1816" t="s">
        <v>591</v>
      </c>
      <c r="X1015" s="1816"/>
      <c r="Z1015" s="266" t="s">
        <v>1606</v>
      </c>
    </row>
    <row r="1016" spans="3:26" ht="16.5" customHeight="1">
      <c r="D1016" s="1819"/>
      <c r="E1016" s="1820"/>
      <c r="F1016" s="1821"/>
      <c r="G1016" s="1812"/>
      <c r="H1016" s="1813"/>
      <c r="I1016" s="1813"/>
      <c r="J1016" s="1813"/>
      <c r="K1016" s="1817"/>
      <c r="L1016" s="1817"/>
      <c r="M1016" s="1817"/>
      <c r="N1016" s="1817"/>
      <c r="O1016" s="1817"/>
      <c r="P1016" s="1817"/>
      <c r="Q1016" s="1817"/>
      <c r="R1016" s="1817"/>
      <c r="S1016" s="1818"/>
      <c r="T1016" s="1818"/>
      <c r="U1016" s="1818"/>
      <c r="V1016" s="466" t="s">
        <v>121</v>
      </c>
      <c r="W1016" s="1806"/>
      <c r="X1016" s="1806"/>
      <c r="Z1016" s="266" t="s">
        <v>1606</v>
      </c>
    </row>
    <row r="1017" spans="3:26" ht="16.5" customHeight="1">
      <c r="D1017" s="1717"/>
      <c r="E1017" s="1693"/>
      <c r="F1017" s="1718"/>
      <c r="G1017" s="1725"/>
      <c r="H1017" s="1655"/>
      <c r="I1017" s="1655"/>
      <c r="J1017" s="1655"/>
      <c r="K1017" s="1807"/>
      <c r="L1017" s="1807"/>
      <c r="M1017" s="1807"/>
      <c r="N1017" s="1807"/>
      <c r="O1017" s="1807"/>
      <c r="P1017" s="1807"/>
      <c r="Q1017" s="1807"/>
      <c r="R1017" s="1807"/>
      <c r="S1017" s="1808"/>
      <c r="T1017" s="1808"/>
      <c r="U1017" s="1808"/>
      <c r="V1017" s="511" t="s">
        <v>121</v>
      </c>
      <c r="W1017" s="1809"/>
      <c r="X1017" s="1809"/>
      <c r="Z1017" s="266" t="s">
        <v>1606</v>
      </c>
    </row>
    <row r="1018" spans="3:26" ht="16.5" customHeight="1">
      <c r="D1018" s="1714" t="s">
        <v>323</v>
      </c>
      <c r="E1018" s="1715"/>
      <c r="F1018" s="1716"/>
      <c r="G1018" s="1810">
        <v>0</v>
      </c>
      <c r="H1018" s="1811"/>
      <c r="I1018" s="1811"/>
      <c r="J1018" s="1738" t="s">
        <v>121</v>
      </c>
      <c r="K1018" s="1814"/>
      <c r="L1018" s="1814"/>
      <c r="M1018" s="1814"/>
      <c r="N1018" s="1814"/>
      <c r="O1018" s="1814"/>
      <c r="P1018" s="1814"/>
      <c r="Q1018" s="1814"/>
      <c r="R1018" s="1814"/>
      <c r="S1018" s="1815"/>
      <c r="T1018" s="1815"/>
      <c r="U1018" s="1815"/>
      <c r="V1018" s="29" t="s">
        <v>121</v>
      </c>
      <c r="W1018" s="1816"/>
      <c r="X1018" s="1816"/>
      <c r="Z1018" s="266" t="s">
        <v>1606</v>
      </c>
    </row>
    <row r="1019" spans="3:26" ht="16.5" customHeight="1">
      <c r="D1019" s="1819"/>
      <c r="E1019" s="1820"/>
      <c r="F1019" s="1821"/>
      <c r="G1019" s="1812"/>
      <c r="H1019" s="1813"/>
      <c r="I1019" s="1813"/>
      <c r="J1019" s="1813"/>
      <c r="K1019" s="1817"/>
      <c r="L1019" s="1817"/>
      <c r="M1019" s="1817"/>
      <c r="N1019" s="1817"/>
      <c r="O1019" s="1817"/>
      <c r="P1019" s="1817"/>
      <c r="Q1019" s="1817"/>
      <c r="R1019" s="1817"/>
      <c r="S1019" s="1818"/>
      <c r="T1019" s="1818"/>
      <c r="U1019" s="1818"/>
      <c r="V1019" s="466" t="s">
        <v>121</v>
      </c>
      <c r="W1019" s="1806"/>
      <c r="X1019" s="1806"/>
      <c r="Z1019" s="266" t="s">
        <v>1606</v>
      </c>
    </row>
    <row r="1020" spans="3:26" ht="16.5" customHeight="1">
      <c r="D1020" s="1717"/>
      <c r="E1020" s="1693"/>
      <c r="F1020" s="1718"/>
      <c r="G1020" s="1725"/>
      <c r="H1020" s="1655"/>
      <c r="I1020" s="1655"/>
      <c r="J1020" s="1655"/>
      <c r="K1020" s="1807"/>
      <c r="L1020" s="1807"/>
      <c r="M1020" s="1807"/>
      <c r="N1020" s="1807"/>
      <c r="O1020" s="1807"/>
      <c r="P1020" s="1807"/>
      <c r="Q1020" s="1807"/>
      <c r="R1020" s="1807"/>
      <c r="S1020" s="1808"/>
      <c r="T1020" s="1808"/>
      <c r="U1020" s="1808"/>
      <c r="V1020" s="511" t="s">
        <v>121</v>
      </c>
      <c r="W1020" s="1809"/>
      <c r="X1020" s="1809"/>
      <c r="Z1020" s="266" t="s">
        <v>1606</v>
      </c>
    </row>
    <row r="1021" spans="3:26" ht="16.5" customHeight="1">
      <c r="D1021" s="1714" t="s">
        <v>324</v>
      </c>
      <c r="E1021" s="1715"/>
      <c r="F1021" s="1716"/>
      <c r="G1021" s="1810">
        <v>0</v>
      </c>
      <c r="H1021" s="1811"/>
      <c r="I1021" s="1811"/>
      <c r="J1021" s="1738" t="s">
        <v>121</v>
      </c>
      <c r="K1021" s="1814"/>
      <c r="L1021" s="1814"/>
      <c r="M1021" s="1814"/>
      <c r="N1021" s="1814"/>
      <c r="O1021" s="1814"/>
      <c r="P1021" s="1814"/>
      <c r="Q1021" s="1814"/>
      <c r="R1021" s="1814"/>
      <c r="S1021" s="1815"/>
      <c r="T1021" s="1815"/>
      <c r="U1021" s="1815"/>
      <c r="V1021" s="29" t="s">
        <v>121</v>
      </c>
      <c r="W1021" s="1816"/>
      <c r="X1021" s="1816"/>
      <c r="Z1021" s="266" t="s">
        <v>1606</v>
      </c>
    </row>
    <row r="1022" spans="3:26" ht="16.5" customHeight="1">
      <c r="D1022" s="1819"/>
      <c r="E1022" s="1820"/>
      <c r="F1022" s="1821"/>
      <c r="G1022" s="1812"/>
      <c r="H1022" s="1813"/>
      <c r="I1022" s="1813"/>
      <c r="J1022" s="1813"/>
      <c r="K1022" s="1817"/>
      <c r="L1022" s="1817"/>
      <c r="M1022" s="1817"/>
      <c r="N1022" s="1817"/>
      <c r="O1022" s="1817"/>
      <c r="P1022" s="1817"/>
      <c r="Q1022" s="1817"/>
      <c r="R1022" s="1817"/>
      <c r="S1022" s="1818"/>
      <c r="T1022" s="1818"/>
      <c r="U1022" s="1818"/>
      <c r="V1022" s="466" t="s">
        <v>121</v>
      </c>
      <c r="W1022" s="1806"/>
      <c r="X1022" s="1806"/>
      <c r="Z1022" s="266" t="s">
        <v>1606</v>
      </c>
    </row>
    <row r="1023" spans="3:26" ht="16.5" customHeight="1">
      <c r="D1023" s="1717"/>
      <c r="E1023" s="1693"/>
      <c r="F1023" s="1718"/>
      <c r="G1023" s="1725"/>
      <c r="H1023" s="1655"/>
      <c r="I1023" s="1655"/>
      <c r="J1023" s="1655"/>
      <c r="K1023" s="1807"/>
      <c r="L1023" s="1807"/>
      <c r="M1023" s="1807"/>
      <c r="N1023" s="1807"/>
      <c r="O1023" s="1807"/>
      <c r="P1023" s="1807"/>
      <c r="Q1023" s="1807"/>
      <c r="R1023" s="1807"/>
      <c r="S1023" s="1808"/>
      <c r="T1023" s="1808"/>
      <c r="U1023" s="1808"/>
      <c r="V1023" s="511" t="s">
        <v>121</v>
      </c>
      <c r="W1023" s="1809"/>
      <c r="X1023" s="1809"/>
      <c r="Z1023" s="266" t="s">
        <v>1606</v>
      </c>
    </row>
    <row r="1024" spans="3:26" ht="16.5" customHeight="1">
      <c r="D1024" s="1604" t="s">
        <v>325</v>
      </c>
      <c r="E1024" s="1604"/>
      <c r="F1024" s="1604"/>
      <c r="G1024" s="1810">
        <v>200000</v>
      </c>
      <c r="H1024" s="1811"/>
      <c r="I1024" s="1811"/>
      <c r="J1024" s="1738" t="s">
        <v>121</v>
      </c>
      <c r="K1024" s="1814"/>
      <c r="L1024" s="1814"/>
      <c r="M1024" s="1814"/>
      <c r="N1024" s="1814"/>
      <c r="O1024" s="1814"/>
      <c r="P1024" s="1814"/>
      <c r="Q1024" s="1814"/>
      <c r="R1024" s="1814"/>
      <c r="S1024" s="1815"/>
      <c r="T1024" s="1815"/>
      <c r="U1024" s="1815"/>
      <c r="V1024" s="29" t="s">
        <v>121</v>
      </c>
      <c r="W1024" s="1816"/>
      <c r="X1024" s="1816"/>
      <c r="Z1024" s="266" t="s">
        <v>1606</v>
      </c>
    </row>
    <row r="1025" spans="2:26" ht="16.5" customHeight="1">
      <c r="D1025" s="1604"/>
      <c r="E1025" s="1604"/>
      <c r="F1025" s="1604"/>
      <c r="G1025" s="1812"/>
      <c r="H1025" s="1813"/>
      <c r="I1025" s="1813"/>
      <c r="J1025" s="1813"/>
      <c r="K1025" s="1817"/>
      <c r="L1025" s="1817"/>
      <c r="M1025" s="1817"/>
      <c r="N1025" s="1817"/>
      <c r="O1025" s="1817"/>
      <c r="P1025" s="1817"/>
      <c r="Q1025" s="1817"/>
      <c r="R1025" s="1817"/>
      <c r="S1025" s="1818"/>
      <c r="T1025" s="1818"/>
      <c r="U1025" s="1818"/>
      <c r="V1025" s="466" t="s">
        <v>121</v>
      </c>
      <c r="W1025" s="1806"/>
      <c r="X1025" s="1806"/>
      <c r="Z1025" s="266" t="s">
        <v>1606</v>
      </c>
    </row>
    <row r="1026" spans="2:26" ht="16.5" customHeight="1">
      <c r="D1026" s="1604"/>
      <c r="E1026" s="1604"/>
      <c r="F1026" s="1604"/>
      <c r="G1026" s="1725"/>
      <c r="H1026" s="1655"/>
      <c r="I1026" s="1655"/>
      <c r="J1026" s="1655"/>
      <c r="K1026" s="1807"/>
      <c r="L1026" s="1807"/>
      <c r="M1026" s="1807"/>
      <c r="N1026" s="1807"/>
      <c r="O1026" s="1807"/>
      <c r="P1026" s="1807"/>
      <c r="Q1026" s="1807"/>
      <c r="R1026" s="1807"/>
      <c r="S1026" s="1808"/>
      <c r="T1026" s="1808"/>
      <c r="U1026" s="1808"/>
      <c r="V1026" s="511" t="s">
        <v>121</v>
      </c>
      <c r="W1026" s="1809"/>
      <c r="X1026" s="1809"/>
      <c r="Z1026" s="266" t="s">
        <v>1606</v>
      </c>
    </row>
    <row r="1027" spans="2:26" ht="16.5" customHeight="1">
      <c r="E1027" s="285" t="s">
        <v>328</v>
      </c>
      <c r="Z1027" s="266"/>
    </row>
    <row r="1028" spans="2:26" ht="16.5" customHeight="1">
      <c r="E1028" s="286" t="s">
        <v>543</v>
      </c>
      <c r="Z1028" s="266"/>
    </row>
    <row r="1029" spans="2:26" ht="16.5" customHeight="1">
      <c r="E1029" s="286" t="s">
        <v>329</v>
      </c>
      <c r="Z1029" s="266"/>
    </row>
    <row r="1030" spans="2:26" ht="12" customHeight="1">
      <c r="Z1030" s="266"/>
    </row>
    <row r="1031" spans="2:26" ht="17.5" customHeight="1">
      <c r="P1031" s="1599" t="s">
        <v>812</v>
      </c>
      <c r="Q1031" s="1599"/>
      <c r="R1031" s="1599"/>
      <c r="S1031" s="1600" t="str">
        <f>$Q$12</f>
        <v>○△学校</v>
      </c>
      <c r="T1031" s="1600"/>
      <c r="U1031" s="1600"/>
      <c r="V1031" s="1600"/>
      <c r="W1031" s="1600"/>
      <c r="X1031" s="1600"/>
      <c r="Z1031" s="266"/>
    </row>
    <row r="1032" spans="2:26" ht="16.5" customHeight="1">
      <c r="B1032" s="6" t="s">
        <v>1338</v>
      </c>
      <c r="Z1032" s="266"/>
    </row>
    <row r="1033" spans="2:26" ht="16.5" customHeight="1">
      <c r="C1033" s="31" t="s">
        <v>1773</v>
      </c>
      <c r="D1033" s="32"/>
      <c r="E1033" s="32"/>
      <c r="F1033" s="32"/>
      <c r="Z1033" s="266"/>
    </row>
    <row r="1034" spans="2:26" ht="16.5" customHeight="1">
      <c r="C1034" s="32"/>
      <c r="D1034" s="32" t="s">
        <v>1774</v>
      </c>
      <c r="E1034" s="32"/>
      <c r="F1034" s="32"/>
      <c r="Z1034" s="266"/>
    </row>
    <row r="1035" spans="2:26" ht="41.5" customHeight="1">
      <c r="D1035" s="1628" t="s">
        <v>1339</v>
      </c>
      <c r="E1035" s="1628"/>
      <c r="F1035" s="1628"/>
      <c r="G1035" s="1628"/>
      <c r="H1035" s="1628"/>
      <c r="I1035" s="1628"/>
      <c r="J1035" s="1628"/>
      <c r="K1035" s="1628" t="s">
        <v>152</v>
      </c>
      <c r="L1035" s="1628"/>
      <c r="M1035" s="1628"/>
      <c r="N1035" s="1631"/>
      <c r="O1035" s="1631" t="s">
        <v>330</v>
      </c>
      <c r="P1035" s="1631"/>
      <c r="Q1035" s="1631"/>
      <c r="R1035" s="1777" t="s">
        <v>331</v>
      </c>
      <c r="S1035" s="1778"/>
      <c r="Z1035" s="266"/>
    </row>
    <row r="1036" spans="2:26" ht="18.649999999999999" customHeight="1">
      <c r="D1036" s="1621"/>
      <c r="E1036" s="1621"/>
      <c r="F1036" s="1621"/>
      <c r="G1036" s="1621"/>
      <c r="H1036" s="1621"/>
      <c r="I1036" s="1621"/>
      <c r="J1036" s="1621"/>
      <c r="K1036" s="1802"/>
      <c r="L1036" s="1802"/>
      <c r="M1036" s="1802"/>
      <c r="N1036" s="281" t="s">
        <v>121</v>
      </c>
      <c r="O1036" s="1616"/>
      <c r="P1036" s="1616"/>
      <c r="Q1036" s="1605"/>
      <c r="R1036" s="422"/>
      <c r="S1036" s="281" t="s">
        <v>91</v>
      </c>
      <c r="Z1036" s="266" t="s">
        <v>1650</v>
      </c>
    </row>
    <row r="1037" spans="2:26" ht="18.649999999999999" customHeight="1">
      <c r="D1037" s="1621"/>
      <c r="E1037" s="1621"/>
      <c r="F1037" s="1621"/>
      <c r="G1037" s="1621"/>
      <c r="H1037" s="1621"/>
      <c r="I1037" s="1621"/>
      <c r="J1037" s="1621"/>
      <c r="K1037" s="1802"/>
      <c r="L1037" s="1802"/>
      <c r="M1037" s="1802"/>
      <c r="N1037" s="281" t="s">
        <v>121</v>
      </c>
      <c r="O1037" s="1616"/>
      <c r="P1037" s="1616"/>
      <c r="Q1037" s="1605"/>
      <c r="R1037" s="422"/>
      <c r="S1037" s="281" t="s">
        <v>91</v>
      </c>
      <c r="Z1037" s="266" t="s">
        <v>1650</v>
      </c>
    </row>
    <row r="1038" spans="2:26" ht="18.649999999999999" customHeight="1">
      <c r="D1038" s="1621"/>
      <c r="E1038" s="1621"/>
      <c r="F1038" s="1621"/>
      <c r="G1038" s="1621"/>
      <c r="H1038" s="1621"/>
      <c r="I1038" s="1621"/>
      <c r="J1038" s="1621"/>
      <c r="K1038" s="1802"/>
      <c r="L1038" s="1802"/>
      <c r="M1038" s="1802"/>
      <c r="N1038" s="281" t="s">
        <v>121</v>
      </c>
      <c r="O1038" s="1616"/>
      <c r="P1038" s="1616"/>
      <c r="Q1038" s="1605"/>
      <c r="R1038" s="422"/>
      <c r="S1038" s="281" t="s">
        <v>295</v>
      </c>
      <c r="Z1038" s="266" t="s">
        <v>1650</v>
      </c>
    </row>
    <row r="1039" spans="2:26" ht="18.649999999999999" customHeight="1">
      <c r="D1039" s="1621"/>
      <c r="E1039" s="1621"/>
      <c r="F1039" s="1621"/>
      <c r="G1039" s="1621"/>
      <c r="H1039" s="1621"/>
      <c r="I1039" s="1621"/>
      <c r="J1039" s="1621"/>
      <c r="K1039" s="1802"/>
      <c r="L1039" s="1802"/>
      <c r="M1039" s="1802"/>
      <c r="N1039" s="281" t="s">
        <v>121</v>
      </c>
      <c r="O1039" s="1616"/>
      <c r="P1039" s="1616"/>
      <c r="Q1039" s="1605"/>
      <c r="R1039" s="422"/>
      <c r="S1039" s="281" t="s">
        <v>295</v>
      </c>
      <c r="Z1039" s="266" t="s">
        <v>1650</v>
      </c>
    </row>
    <row r="1040" spans="2:26" ht="18.649999999999999" customHeight="1">
      <c r="D1040" s="1621"/>
      <c r="E1040" s="1621"/>
      <c r="F1040" s="1621"/>
      <c r="G1040" s="1621"/>
      <c r="H1040" s="1621"/>
      <c r="I1040" s="1621"/>
      <c r="J1040" s="1621"/>
      <c r="K1040" s="1802"/>
      <c r="L1040" s="1802"/>
      <c r="M1040" s="1802"/>
      <c r="N1040" s="281" t="s">
        <v>121</v>
      </c>
      <c r="O1040" s="1616"/>
      <c r="P1040" s="1616"/>
      <c r="Q1040" s="1605"/>
      <c r="R1040" s="422"/>
      <c r="S1040" s="281" t="s">
        <v>295</v>
      </c>
      <c r="Z1040" s="266" t="s">
        <v>1650</v>
      </c>
    </row>
    <row r="1041" spans="3:26" ht="18.649999999999999" customHeight="1">
      <c r="D1041" s="1621"/>
      <c r="E1041" s="1621"/>
      <c r="F1041" s="1621"/>
      <c r="G1041" s="1621"/>
      <c r="H1041" s="1621"/>
      <c r="I1041" s="1621"/>
      <c r="J1041" s="1621"/>
      <c r="K1041" s="1802"/>
      <c r="L1041" s="1802"/>
      <c r="M1041" s="1802"/>
      <c r="N1041" s="281" t="s">
        <v>121</v>
      </c>
      <c r="O1041" s="1616"/>
      <c r="P1041" s="1616"/>
      <c r="Q1041" s="1605"/>
      <c r="R1041" s="422"/>
      <c r="S1041" s="281" t="s">
        <v>295</v>
      </c>
      <c r="Z1041" s="266" t="s">
        <v>1650</v>
      </c>
    </row>
    <row r="1042" spans="3:26" ht="18.649999999999999" customHeight="1">
      <c r="D1042" s="1621"/>
      <c r="E1042" s="1621"/>
      <c r="F1042" s="1621"/>
      <c r="G1042" s="1621"/>
      <c r="H1042" s="1621"/>
      <c r="I1042" s="1621"/>
      <c r="J1042" s="1621"/>
      <c r="K1042" s="1802"/>
      <c r="L1042" s="1802"/>
      <c r="M1042" s="1802"/>
      <c r="N1042" s="281" t="s">
        <v>121</v>
      </c>
      <c r="O1042" s="1616"/>
      <c r="P1042" s="1616"/>
      <c r="Q1042" s="1605"/>
      <c r="R1042" s="422"/>
      <c r="S1042" s="281" t="s">
        <v>91</v>
      </c>
      <c r="Z1042" s="266" t="s">
        <v>1650</v>
      </c>
    </row>
    <row r="1043" spans="3:26" ht="18.649999999999999" customHeight="1">
      <c r="D1043" s="1621"/>
      <c r="E1043" s="1621"/>
      <c r="F1043" s="1621"/>
      <c r="G1043" s="1621"/>
      <c r="H1043" s="1621"/>
      <c r="I1043" s="1621"/>
      <c r="J1043" s="1621"/>
      <c r="K1043" s="1802"/>
      <c r="L1043" s="1802"/>
      <c r="M1043" s="1802"/>
      <c r="N1043" s="281" t="s">
        <v>121</v>
      </c>
      <c r="O1043" s="1616"/>
      <c r="P1043" s="1616"/>
      <c r="Q1043" s="1605"/>
      <c r="R1043" s="422"/>
      <c r="S1043" s="281" t="s">
        <v>91</v>
      </c>
      <c r="Z1043" s="266" t="s">
        <v>1650</v>
      </c>
    </row>
    <row r="1044" spans="3:26" ht="18.649999999999999" customHeight="1">
      <c r="D1044" s="1621"/>
      <c r="E1044" s="1621"/>
      <c r="F1044" s="1621"/>
      <c r="G1044" s="1621"/>
      <c r="H1044" s="1621"/>
      <c r="I1044" s="1621"/>
      <c r="J1044" s="1621"/>
      <c r="K1044" s="1802"/>
      <c r="L1044" s="1802"/>
      <c r="M1044" s="1802"/>
      <c r="N1044" s="281" t="s">
        <v>121</v>
      </c>
      <c r="O1044" s="1616"/>
      <c r="P1044" s="1616"/>
      <c r="Q1044" s="1605"/>
      <c r="R1044" s="422"/>
      <c r="S1044" s="281" t="s">
        <v>295</v>
      </c>
      <c r="Z1044" s="266" t="s">
        <v>1650</v>
      </c>
    </row>
    <row r="1045" spans="3:26" ht="18.649999999999999" customHeight="1">
      <c r="D1045" s="1621"/>
      <c r="E1045" s="1621"/>
      <c r="F1045" s="1621"/>
      <c r="G1045" s="1621"/>
      <c r="H1045" s="1621"/>
      <c r="I1045" s="1621"/>
      <c r="J1045" s="1621"/>
      <c r="K1045" s="1802"/>
      <c r="L1045" s="1802"/>
      <c r="M1045" s="1802"/>
      <c r="N1045" s="281" t="s">
        <v>121</v>
      </c>
      <c r="O1045" s="1616"/>
      <c r="P1045" s="1616"/>
      <c r="Q1045" s="1605"/>
      <c r="R1045" s="422"/>
      <c r="S1045" s="281" t="s">
        <v>295</v>
      </c>
      <c r="Z1045" s="266" t="s">
        <v>1650</v>
      </c>
    </row>
    <row r="1046" spans="3:26" ht="16.5" customHeight="1">
      <c r="E1046" s="285" t="s">
        <v>967</v>
      </c>
      <c r="Z1046" s="266"/>
    </row>
    <row r="1047" spans="3:26" ht="9.65" customHeight="1">
      <c r="Z1047" s="266"/>
    </row>
    <row r="1048" spans="3:26" ht="16.5" customHeight="1">
      <c r="C1048" s="31" t="s">
        <v>1775</v>
      </c>
      <c r="D1048" s="32"/>
      <c r="E1048" s="32"/>
      <c r="F1048" s="32"/>
      <c r="Z1048" s="266"/>
    </row>
    <row r="1049" spans="3:26" ht="16.5" customHeight="1">
      <c r="C1049" s="32"/>
      <c r="D1049" s="32" t="s">
        <v>1774</v>
      </c>
      <c r="E1049" s="32"/>
      <c r="F1049" s="32"/>
      <c r="Z1049" s="266"/>
    </row>
    <row r="1050" spans="3:26" ht="39.65" customHeight="1">
      <c r="D1050" s="1628" t="s">
        <v>332</v>
      </c>
      <c r="E1050" s="1628"/>
      <c r="F1050" s="1628"/>
      <c r="G1050" s="1628"/>
      <c r="H1050" s="1628"/>
      <c r="I1050" s="1628"/>
      <c r="J1050" s="1628"/>
      <c r="K1050" s="1628" t="s">
        <v>152</v>
      </c>
      <c r="L1050" s="1628"/>
      <c r="M1050" s="1628"/>
      <c r="N1050" s="1631"/>
      <c r="O1050" s="1631" t="s">
        <v>330</v>
      </c>
      <c r="P1050" s="1631"/>
      <c r="Q1050" s="1631"/>
      <c r="R1050" s="1777" t="s">
        <v>527</v>
      </c>
      <c r="S1050" s="1778"/>
      <c r="Z1050" s="266"/>
    </row>
    <row r="1051" spans="3:26" ht="19" customHeight="1">
      <c r="D1051" s="1621"/>
      <c r="E1051" s="1621"/>
      <c r="F1051" s="1621"/>
      <c r="G1051" s="1621"/>
      <c r="H1051" s="1621"/>
      <c r="I1051" s="1621"/>
      <c r="J1051" s="1621"/>
      <c r="K1051" s="1802"/>
      <c r="L1051" s="1802"/>
      <c r="M1051" s="1802"/>
      <c r="N1051" s="281" t="s">
        <v>121</v>
      </c>
      <c r="O1051" s="1616"/>
      <c r="P1051" s="1616"/>
      <c r="Q1051" s="1605"/>
      <c r="R1051" s="422"/>
      <c r="S1051" s="281" t="s">
        <v>91</v>
      </c>
      <c r="Z1051" s="266" t="s">
        <v>1651</v>
      </c>
    </row>
    <row r="1052" spans="3:26" ht="19" customHeight="1">
      <c r="D1052" s="1621"/>
      <c r="E1052" s="1621"/>
      <c r="F1052" s="1621"/>
      <c r="G1052" s="1621"/>
      <c r="H1052" s="1621"/>
      <c r="I1052" s="1621"/>
      <c r="J1052" s="1621"/>
      <c r="K1052" s="1802"/>
      <c r="L1052" s="1802"/>
      <c r="M1052" s="1802"/>
      <c r="N1052" s="281" t="s">
        <v>121</v>
      </c>
      <c r="O1052" s="1616"/>
      <c r="P1052" s="1616"/>
      <c r="Q1052" s="1605"/>
      <c r="R1052" s="422"/>
      <c r="S1052" s="281" t="s">
        <v>91</v>
      </c>
      <c r="Z1052" s="266" t="s">
        <v>1651</v>
      </c>
    </row>
    <row r="1053" spans="3:26" ht="19" customHeight="1">
      <c r="D1053" s="1621"/>
      <c r="E1053" s="1621"/>
      <c r="F1053" s="1621"/>
      <c r="G1053" s="1621"/>
      <c r="H1053" s="1621"/>
      <c r="I1053" s="1621"/>
      <c r="J1053" s="1621"/>
      <c r="K1053" s="1802"/>
      <c r="L1053" s="1802"/>
      <c r="M1053" s="1802"/>
      <c r="N1053" s="281" t="s">
        <v>121</v>
      </c>
      <c r="O1053" s="1616"/>
      <c r="P1053" s="1616"/>
      <c r="Q1053" s="1605"/>
      <c r="R1053" s="422"/>
      <c r="S1053" s="281" t="s">
        <v>295</v>
      </c>
      <c r="Z1053" s="266" t="s">
        <v>1651</v>
      </c>
    </row>
    <row r="1054" spans="3:26" ht="19" customHeight="1">
      <c r="D1054" s="1621"/>
      <c r="E1054" s="1621"/>
      <c r="F1054" s="1621"/>
      <c r="G1054" s="1621"/>
      <c r="H1054" s="1621"/>
      <c r="I1054" s="1621"/>
      <c r="J1054" s="1621"/>
      <c r="K1054" s="1802"/>
      <c r="L1054" s="1802"/>
      <c r="M1054" s="1802"/>
      <c r="N1054" s="281" t="s">
        <v>121</v>
      </c>
      <c r="O1054" s="1616"/>
      <c r="P1054" s="1616"/>
      <c r="Q1054" s="1605"/>
      <c r="R1054" s="422"/>
      <c r="S1054" s="281" t="s">
        <v>295</v>
      </c>
      <c r="Z1054" s="266" t="s">
        <v>1651</v>
      </c>
    </row>
    <row r="1055" spans="3:26" ht="19" customHeight="1">
      <c r="D1055" s="1621"/>
      <c r="E1055" s="1621"/>
      <c r="F1055" s="1621"/>
      <c r="G1055" s="1621"/>
      <c r="H1055" s="1621"/>
      <c r="I1055" s="1621"/>
      <c r="J1055" s="1621"/>
      <c r="K1055" s="1802"/>
      <c r="L1055" s="1802"/>
      <c r="M1055" s="1802"/>
      <c r="N1055" s="281" t="s">
        <v>121</v>
      </c>
      <c r="O1055" s="1616"/>
      <c r="P1055" s="1616"/>
      <c r="Q1055" s="1605"/>
      <c r="R1055" s="422"/>
      <c r="S1055" s="281" t="s">
        <v>295</v>
      </c>
      <c r="Z1055" s="266" t="s">
        <v>1651</v>
      </c>
    </row>
    <row r="1056" spans="3:26" ht="19" customHeight="1">
      <c r="D1056" s="1621"/>
      <c r="E1056" s="1621"/>
      <c r="F1056" s="1621"/>
      <c r="G1056" s="1621"/>
      <c r="H1056" s="1621"/>
      <c r="I1056" s="1621"/>
      <c r="J1056" s="1621"/>
      <c r="K1056" s="1802"/>
      <c r="L1056" s="1802"/>
      <c r="M1056" s="1802"/>
      <c r="N1056" s="281" t="s">
        <v>121</v>
      </c>
      <c r="O1056" s="1616"/>
      <c r="P1056" s="1616"/>
      <c r="Q1056" s="1605"/>
      <c r="R1056" s="422"/>
      <c r="S1056" s="281" t="s">
        <v>295</v>
      </c>
      <c r="Z1056" s="266" t="s">
        <v>1651</v>
      </c>
    </row>
    <row r="1057" spans="3:26" ht="19" customHeight="1">
      <c r="D1057" s="1621"/>
      <c r="E1057" s="1621"/>
      <c r="F1057" s="1621"/>
      <c r="G1057" s="1621"/>
      <c r="H1057" s="1621"/>
      <c r="I1057" s="1621"/>
      <c r="J1057" s="1621"/>
      <c r="K1057" s="1802"/>
      <c r="L1057" s="1802"/>
      <c r="M1057" s="1802"/>
      <c r="N1057" s="281" t="s">
        <v>121</v>
      </c>
      <c r="O1057" s="1616"/>
      <c r="P1057" s="1616"/>
      <c r="Q1057" s="1605"/>
      <c r="R1057" s="422"/>
      <c r="S1057" s="281" t="s">
        <v>295</v>
      </c>
      <c r="Z1057" s="266" t="s">
        <v>1651</v>
      </c>
    </row>
    <row r="1058" spans="3:26" ht="19" customHeight="1">
      <c r="D1058" s="1621"/>
      <c r="E1058" s="1621"/>
      <c r="F1058" s="1621"/>
      <c r="G1058" s="1621"/>
      <c r="H1058" s="1621"/>
      <c r="I1058" s="1621"/>
      <c r="J1058" s="1621"/>
      <c r="K1058" s="1802"/>
      <c r="L1058" s="1802"/>
      <c r="M1058" s="1802"/>
      <c r="N1058" s="281" t="s">
        <v>121</v>
      </c>
      <c r="O1058" s="1616"/>
      <c r="P1058" s="1616"/>
      <c r="Q1058" s="1605"/>
      <c r="R1058" s="422"/>
      <c r="S1058" s="281" t="s">
        <v>295</v>
      </c>
      <c r="Z1058" s="266" t="s">
        <v>1651</v>
      </c>
    </row>
    <row r="1059" spans="3:26" ht="19" customHeight="1">
      <c r="D1059" s="1621"/>
      <c r="E1059" s="1621"/>
      <c r="F1059" s="1621"/>
      <c r="G1059" s="1621"/>
      <c r="H1059" s="1621"/>
      <c r="I1059" s="1621"/>
      <c r="J1059" s="1621"/>
      <c r="K1059" s="1802"/>
      <c r="L1059" s="1802"/>
      <c r="M1059" s="1802"/>
      <c r="N1059" s="281" t="s">
        <v>121</v>
      </c>
      <c r="O1059" s="1616"/>
      <c r="P1059" s="1616"/>
      <c r="Q1059" s="1605"/>
      <c r="R1059" s="422"/>
      <c r="S1059" s="281" t="s">
        <v>295</v>
      </c>
      <c r="Z1059" s="266" t="s">
        <v>1651</v>
      </c>
    </row>
    <row r="1060" spans="3:26" ht="19" customHeight="1">
      <c r="D1060" s="1621"/>
      <c r="E1060" s="1621"/>
      <c r="F1060" s="1621"/>
      <c r="G1060" s="1621"/>
      <c r="H1060" s="1621"/>
      <c r="I1060" s="1621"/>
      <c r="J1060" s="1621"/>
      <c r="K1060" s="1802"/>
      <c r="L1060" s="1802"/>
      <c r="M1060" s="1802"/>
      <c r="N1060" s="281" t="s">
        <v>121</v>
      </c>
      <c r="O1060" s="1616"/>
      <c r="P1060" s="1616"/>
      <c r="Q1060" s="1605"/>
      <c r="R1060" s="422"/>
      <c r="S1060" s="281" t="s">
        <v>295</v>
      </c>
      <c r="Z1060" s="266" t="s">
        <v>1651</v>
      </c>
    </row>
    <row r="1061" spans="3:26" ht="19" customHeight="1">
      <c r="D1061" s="1621"/>
      <c r="E1061" s="1621"/>
      <c r="F1061" s="1621"/>
      <c r="G1061" s="1621"/>
      <c r="H1061" s="1621"/>
      <c r="I1061" s="1621"/>
      <c r="J1061" s="1621"/>
      <c r="K1061" s="1802"/>
      <c r="L1061" s="1802"/>
      <c r="M1061" s="1802"/>
      <c r="N1061" s="281" t="s">
        <v>121</v>
      </c>
      <c r="O1061" s="1616"/>
      <c r="P1061" s="1616"/>
      <c r="Q1061" s="1605"/>
      <c r="R1061" s="422"/>
      <c r="S1061" s="281" t="s">
        <v>295</v>
      </c>
      <c r="Z1061" s="266" t="s">
        <v>1651</v>
      </c>
    </row>
    <row r="1062" spans="3:26" ht="19" customHeight="1">
      <c r="D1062" s="1621"/>
      <c r="E1062" s="1621"/>
      <c r="F1062" s="1621"/>
      <c r="G1062" s="1621"/>
      <c r="H1062" s="1621"/>
      <c r="I1062" s="1621"/>
      <c r="J1062" s="1621"/>
      <c r="K1062" s="1802"/>
      <c r="L1062" s="1802"/>
      <c r="M1062" s="1802"/>
      <c r="N1062" s="281" t="s">
        <v>121</v>
      </c>
      <c r="O1062" s="1616"/>
      <c r="P1062" s="1616"/>
      <c r="Q1062" s="1605"/>
      <c r="R1062" s="422"/>
      <c r="S1062" s="281" t="s">
        <v>91</v>
      </c>
      <c r="Z1062" s="266" t="s">
        <v>1651</v>
      </c>
    </row>
    <row r="1063" spans="3:26" ht="19" customHeight="1">
      <c r="D1063" s="1621"/>
      <c r="E1063" s="1621"/>
      <c r="F1063" s="1621"/>
      <c r="G1063" s="1621"/>
      <c r="H1063" s="1621"/>
      <c r="I1063" s="1621"/>
      <c r="J1063" s="1621"/>
      <c r="K1063" s="1802"/>
      <c r="L1063" s="1802"/>
      <c r="M1063" s="1802"/>
      <c r="N1063" s="281" t="s">
        <v>121</v>
      </c>
      <c r="O1063" s="1616"/>
      <c r="P1063" s="1616"/>
      <c r="Q1063" s="1605"/>
      <c r="R1063" s="422"/>
      <c r="S1063" s="281" t="s">
        <v>91</v>
      </c>
      <c r="Z1063" s="266" t="s">
        <v>1651</v>
      </c>
    </row>
    <row r="1064" spans="3:26" ht="19" customHeight="1">
      <c r="D1064" s="1621"/>
      <c r="E1064" s="1621"/>
      <c r="F1064" s="1621"/>
      <c r="G1064" s="1621"/>
      <c r="H1064" s="1621"/>
      <c r="I1064" s="1621"/>
      <c r="J1064" s="1621"/>
      <c r="K1064" s="1802"/>
      <c r="L1064" s="1802"/>
      <c r="M1064" s="1802"/>
      <c r="N1064" s="281" t="s">
        <v>121</v>
      </c>
      <c r="O1064" s="1616"/>
      <c r="P1064" s="1616"/>
      <c r="Q1064" s="1605"/>
      <c r="R1064" s="422"/>
      <c r="S1064" s="281" t="s">
        <v>295</v>
      </c>
      <c r="Z1064" s="266" t="s">
        <v>1651</v>
      </c>
    </row>
    <row r="1065" spans="3:26" ht="19" customHeight="1">
      <c r="D1065" s="1621"/>
      <c r="E1065" s="1621"/>
      <c r="F1065" s="1621"/>
      <c r="G1065" s="1621"/>
      <c r="H1065" s="1621"/>
      <c r="I1065" s="1621"/>
      <c r="J1065" s="1621"/>
      <c r="K1065" s="1802"/>
      <c r="L1065" s="1802"/>
      <c r="M1065" s="1802"/>
      <c r="N1065" s="281" t="s">
        <v>121</v>
      </c>
      <c r="O1065" s="1616"/>
      <c r="P1065" s="1616"/>
      <c r="Q1065" s="1605"/>
      <c r="R1065" s="422"/>
      <c r="S1065" s="281" t="s">
        <v>295</v>
      </c>
      <c r="Z1065" s="266" t="s">
        <v>1651</v>
      </c>
    </row>
    <row r="1066" spans="3:26" ht="19" customHeight="1">
      <c r="D1066" s="1621"/>
      <c r="E1066" s="1621"/>
      <c r="F1066" s="1621"/>
      <c r="G1066" s="1621"/>
      <c r="H1066" s="1621"/>
      <c r="I1066" s="1621"/>
      <c r="J1066" s="1621"/>
      <c r="K1066" s="1802"/>
      <c r="L1066" s="1802"/>
      <c r="M1066" s="1802"/>
      <c r="N1066" s="281" t="s">
        <v>121</v>
      </c>
      <c r="O1066" s="1616"/>
      <c r="P1066" s="1616"/>
      <c r="Q1066" s="1605"/>
      <c r="R1066" s="422"/>
      <c r="S1066" s="281" t="s">
        <v>295</v>
      </c>
      <c r="Z1066" s="266" t="s">
        <v>1651</v>
      </c>
    </row>
    <row r="1067" spans="3:26" ht="19" customHeight="1">
      <c r="D1067" s="1621"/>
      <c r="E1067" s="1621"/>
      <c r="F1067" s="1621"/>
      <c r="G1067" s="1621"/>
      <c r="H1067" s="1621"/>
      <c r="I1067" s="1621"/>
      <c r="J1067" s="1621"/>
      <c r="K1067" s="1802"/>
      <c r="L1067" s="1802"/>
      <c r="M1067" s="1802"/>
      <c r="N1067" s="281" t="s">
        <v>121</v>
      </c>
      <c r="O1067" s="1616"/>
      <c r="P1067" s="1616"/>
      <c r="Q1067" s="1605"/>
      <c r="R1067" s="422"/>
      <c r="S1067" s="281" t="s">
        <v>295</v>
      </c>
      <c r="Z1067" s="266" t="s">
        <v>1651</v>
      </c>
    </row>
    <row r="1068" spans="3:26" ht="19" customHeight="1">
      <c r="D1068" s="1621"/>
      <c r="E1068" s="1621"/>
      <c r="F1068" s="1621"/>
      <c r="G1068" s="1621"/>
      <c r="H1068" s="1621"/>
      <c r="I1068" s="1621"/>
      <c r="J1068" s="1621"/>
      <c r="K1068" s="1802"/>
      <c r="L1068" s="1802"/>
      <c r="M1068" s="1802"/>
      <c r="N1068" s="281" t="s">
        <v>121</v>
      </c>
      <c r="O1068" s="1616"/>
      <c r="P1068" s="1616"/>
      <c r="Q1068" s="1605"/>
      <c r="R1068" s="422"/>
      <c r="S1068" s="281" t="s">
        <v>295</v>
      </c>
      <c r="Z1068" s="266" t="s">
        <v>1651</v>
      </c>
    </row>
    <row r="1069" spans="3:26" ht="19" customHeight="1">
      <c r="D1069" s="1621"/>
      <c r="E1069" s="1621"/>
      <c r="F1069" s="1621"/>
      <c r="G1069" s="1621"/>
      <c r="H1069" s="1621"/>
      <c r="I1069" s="1621"/>
      <c r="J1069" s="1621"/>
      <c r="K1069" s="1802"/>
      <c r="L1069" s="1802"/>
      <c r="M1069" s="1802"/>
      <c r="N1069" s="281" t="s">
        <v>121</v>
      </c>
      <c r="O1069" s="1616"/>
      <c r="P1069" s="1616"/>
      <c r="Q1069" s="1605"/>
      <c r="R1069" s="422"/>
      <c r="S1069" s="281" t="s">
        <v>295</v>
      </c>
      <c r="Z1069" s="266" t="s">
        <v>1651</v>
      </c>
    </row>
    <row r="1070" spans="3:26" ht="16.5" customHeight="1">
      <c r="E1070" s="285" t="s">
        <v>967</v>
      </c>
      <c r="Z1070" s="266"/>
    </row>
    <row r="1071" spans="3:26" ht="17.149999999999999" customHeight="1">
      <c r="Z1071" s="266"/>
    </row>
    <row r="1072" spans="3:26" ht="16.5" customHeight="1">
      <c r="C1072" s="31" t="s">
        <v>1776</v>
      </c>
      <c r="Z1072" s="266"/>
    </row>
    <row r="1073" spans="1:26" ht="34" customHeight="1">
      <c r="D1073" s="1599"/>
      <c r="E1073" s="1599"/>
      <c r="F1073" s="1599"/>
      <c r="G1073" s="1803" t="s">
        <v>337</v>
      </c>
      <c r="H1073" s="1600"/>
      <c r="I1073" s="1804" t="s">
        <v>335</v>
      </c>
      <c r="J1073" s="1805"/>
      <c r="K1073" s="1805"/>
      <c r="L1073" s="1599"/>
      <c r="M1073" s="1804" t="s">
        <v>336</v>
      </c>
      <c r="N1073" s="1805"/>
      <c r="O1073" s="1805"/>
      <c r="P1073" s="1599"/>
      <c r="Q1073" s="1804" t="s">
        <v>1271</v>
      </c>
      <c r="R1073" s="1805"/>
      <c r="S1073" s="1805"/>
      <c r="T1073" s="1599"/>
      <c r="Z1073" s="266"/>
    </row>
    <row r="1074" spans="1:26" ht="19.5" customHeight="1">
      <c r="D1074" s="1798" t="s">
        <v>333</v>
      </c>
      <c r="E1074" s="1607"/>
      <c r="F1074" s="1608"/>
      <c r="G1074" s="1627" t="s">
        <v>775</v>
      </c>
      <c r="H1074" s="1759"/>
      <c r="I1074" s="1799"/>
      <c r="J1074" s="1800"/>
      <c r="K1074" s="1801"/>
      <c r="L1074" s="289" t="s">
        <v>121</v>
      </c>
      <c r="M1074" s="1799"/>
      <c r="N1074" s="1800"/>
      <c r="O1074" s="1801"/>
      <c r="P1074" s="289" t="s">
        <v>121</v>
      </c>
      <c r="Q1074" s="1799"/>
      <c r="R1074" s="1800"/>
      <c r="S1074" s="1801"/>
      <c r="T1074" s="281" t="s">
        <v>121</v>
      </c>
      <c r="Z1074" s="266" t="s">
        <v>1606</v>
      </c>
    </row>
    <row r="1075" spans="1:26" ht="19.5" customHeight="1">
      <c r="D1075" s="1798" t="s">
        <v>334</v>
      </c>
      <c r="E1075" s="1607"/>
      <c r="F1075" s="1608"/>
      <c r="G1075" s="1627" t="s">
        <v>775</v>
      </c>
      <c r="H1075" s="1759"/>
      <c r="I1075" s="1799"/>
      <c r="J1075" s="1800"/>
      <c r="K1075" s="1801"/>
      <c r="L1075" s="289" t="s">
        <v>121</v>
      </c>
      <c r="M1075" s="1799"/>
      <c r="N1075" s="1800"/>
      <c r="O1075" s="1801"/>
      <c r="P1075" s="289" t="s">
        <v>121</v>
      </c>
      <c r="Q1075" s="1799"/>
      <c r="R1075" s="1800"/>
      <c r="S1075" s="1801"/>
      <c r="T1075" s="281" t="s">
        <v>121</v>
      </c>
      <c r="Z1075" s="266" t="s">
        <v>1606</v>
      </c>
    </row>
    <row r="1076" spans="1:26" ht="16.5" customHeight="1">
      <c r="E1076" s="285" t="s">
        <v>338</v>
      </c>
      <c r="Z1076" s="266"/>
    </row>
    <row r="1077" spans="1:26" ht="16.5" customHeight="1">
      <c r="E1077" s="83" t="s">
        <v>968</v>
      </c>
      <c r="Z1077" s="266"/>
    </row>
    <row r="1078" spans="1:26" ht="9.65" customHeight="1">
      <c r="Z1078" s="266"/>
    </row>
    <row r="1079" spans="1:26" ht="12" customHeight="1">
      <c r="Z1079" s="266"/>
    </row>
    <row r="1080" spans="1:26" ht="17.5" customHeight="1">
      <c r="P1080" s="1599" t="s">
        <v>978</v>
      </c>
      <c r="Q1080" s="1599"/>
      <c r="R1080" s="1599"/>
      <c r="S1080" s="1600" t="str">
        <f>$Q$12</f>
        <v>○△学校</v>
      </c>
      <c r="T1080" s="1600"/>
      <c r="U1080" s="1600"/>
      <c r="V1080" s="1600"/>
      <c r="W1080" s="1600"/>
      <c r="X1080" s="1600"/>
      <c r="Z1080" s="266"/>
    </row>
    <row r="1081" spans="1:26" ht="16.5" customHeight="1">
      <c r="A1081" s="287" t="s">
        <v>339</v>
      </c>
      <c r="Z1081" s="266"/>
    </row>
    <row r="1082" spans="1:26" ht="16.5" customHeight="1">
      <c r="B1082" s="6" t="s">
        <v>969</v>
      </c>
      <c r="Z1082" s="266"/>
    </row>
    <row r="1083" spans="1:26" ht="16.5" customHeight="1">
      <c r="C1083" s="7" t="s">
        <v>970</v>
      </c>
      <c r="Z1083" s="266"/>
    </row>
    <row r="1084" spans="1:26" ht="18" customHeight="1">
      <c r="D1084" s="1611" t="s">
        <v>1353</v>
      </c>
      <c r="E1084" s="1636"/>
      <c r="F1084" s="1636"/>
      <c r="G1084" s="1636"/>
      <c r="H1084" s="1636"/>
      <c r="I1084" s="1636"/>
      <c r="J1084" s="1689"/>
      <c r="K1084" s="1759" t="s">
        <v>1272</v>
      </c>
      <c r="L1084" s="1760"/>
      <c r="M1084" s="1760"/>
      <c r="N1084" s="1761"/>
      <c r="Z1084" s="266" t="s">
        <v>1652</v>
      </c>
    </row>
    <row r="1085" spans="1:26" ht="16.5" customHeight="1">
      <c r="E1085" s="285" t="s">
        <v>971</v>
      </c>
      <c r="Z1085" s="266"/>
    </row>
    <row r="1086" spans="1:26" ht="16.5" customHeight="1">
      <c r="E1086" s="285"/>
      <c r="T1086" s="1059" t="s">
        <v>1282</v>
      </c>
      <c r="U1086" s="1060"/>
      <c r="V1086" s="1060"/>
      <c r="W1086" s="1060"/>
      <c r="X1086" s="1543"/>
      <c r="Z1086" s="266"/>
    </row>
    <row r="1087" spans="1:26" ht="9.65" customHeight="1">
      <c r="Z1087" s="266"/>
    </row>
    <row r="1088" spans="1:26" ht="16.5" customHeight="1">
      <c r="B1088" s="6" t="s">
        <v>341</v>
      </c>
      <c r="Z1088" s="266"/>
    </row>
    <row r="1089" spans="2:26" ht="16.5" customHeight="1">
      <c r="C1089" s="7" t="s">
        <v>979</v>
      </c>
      <c r="Z1089" s="266"/>
    </row>
    <row r="1090" spans="2:26" ht="16.5" customHeight="1">
      <c r="D1090" s="1714"/>
      <c r="E1090" s="1715"/>
      <c r="F1090" s="1716"/>
      <c r="G1090" s="1631" t="s">
        <v>1592</v>
      </c>
      <c r="H1090" s="1631"/>
      <c r="I1090" s="1631"/>
      <c r="J1090" s="1631"/>
      <c r="K1090" s="1631"/>
      <c r="L1090" s="1631"/>
      <c r="M1090" s="1631" t="s">
        <v>348</v>
      </c>
      <c r="N1090" s="1631"/>
      <c r="O1090" s="1631"/>
      <c r="P1090" s="1631"/>
      <c r="Q1090" s="1631"/>
      <c r="R1090" s="1631"/>
      <c r="S1090" s="1794" t="s">
        <v>972</v>
      </c>
      <c r="T1090" s="1795"/>
      <c r="Z1090" s="266"/>
    </row>
    <row r="1091" spans="2:26" ht="43" customHeight="1">
      <c r="D1091" s="1717"/>
      <c r="E1091" s="1693"/>
      <c r="F1091" s="1718"/>
      <c r="G1091" s="1628"/>
      <c r="H1091" s="1631"/>
      <c r="I1091" s="1628"/>
      <c r="J1091" s="1631"/>
      <c r="K1091" s="1628"/>
      <c r="L1091" s="1631"/>
      <c r="M1091" s="1779" t="s">
        <v>345</v>
      </c>
      <c r="N1091" s="1780"/>
      <c r="O1091" s="1780" t="s">
        <v>346</v>
      </c>
      <c r="P1091" s="1780"/>
      <c r="Q1091" s="1780" t="s">
        <v>347</v>
      </c>
      <c r="R1091" s="1781"/>
      <c r="S1091" s="1796"/>
      <c r="T1091" s="1797"/>
      <c r="Z1091" s="266"/>
    </row>
    <row r="1092" spans="2:26" ht="19.5" customHeight="1">
      <c r="D1092" s="1702" t="s">
        <v>342</v>
      </c>
      <c r="E1092" s="1702"/>
      <c r="F1092" s="1784"/>
      <c r="G1092" s="288">
        <v>7</v>
      </c>
      <c r="H1092" s="289" t="s">
        <v>20</v>
      </c>
      <c r="I1092" s="288">
        <v>3</v>
      </c>
      <c r="J1092" s="289" t="s">
        <v>21</v>
      </c>
      <c r="K1092" s="288">
        <v>29</v>
      </c>
      <c r="L1092" s="281" t="s">
        <v>22</v>
      </c>
      <c r="M1092" s="1785" t="s">
        <v>591</v>
      </c>
      <c r="N1092" s="1769"/>
      <c r="O1092" s="1769" t="s">
        <v>591</v>
      </c>
      <c r="P1092" s="1769"/>
      <c r="Q1092" s="1769" t="s">
        <v>591</v>
      </c>
      <c r="R1092" s="1786"/>
      <c r="S1092" s="1787" t="s">
        <v>591</v>
      </c>
      <c r="T1092" s="1788"/>
      <c r="Z1092" s="266" t="s">
        <v>1848</v>
      </c>
    </row>
    <row r="1093" spans="2:26" ht="5.5" customHeight="1">
      <c r="D1093" s="2"/>
      <c r="E1093" s="2"/>
      <c r="F1093" s="2"/>
      <c r="M1093" s="40"/>
      <c r="N1093" s="40"/>
      <c r="O1093" s="40"/>
      <c r="P1093" s="40"/>
      <c r="Q1093" s="40"/>
      <c r="R1093" s="40"/>
      <c r="S1093" s="40"/>
      <c r="T1093" s="40"/>
      <c r="Z1093" s="266"/>
    </row>
    <row r="1094" spans="2:26" ht="44.15" customHeight="1">
      <c r="D1094" s="512"/>
      <c r="E1094" s="512"/>
      <c r="F1094" s="512"/>
      <c r="H1094" s="293"/>
      <c r="J1094" s="293"/>
      <c r="L1094" s="468"/>
      <c r="M1094" s="1779" t="s">
        <v>599</v>
      </c>
      <c r="N1094" s="1780"/>
      <c r="O1094" s="1780" t="s">
        <v>600</v>
      </c>
      <c r="P1094" s="1780"/>
      <c r="Q1094" s="1780" t="s">
        <v>347</v>
      </c>
      <c r="R1094" s="1781"/>
      <c r="S1094" s="1782" t="s">
        <v>972</v>
      </c>
      <c r="T1094" s="1783"/>
      <c r="Z1094" s="266"/>
    </row>
    <row r="1095" spans="2:26" ht="19.5" customHeight="1">
      <c r="D1095" s="1702" t="s">
        <v>343</v>
      </c>
      <c r="E1095" s="1702"/>
      <c r="F1095" s="1784"/>
      <c r="G1095" s="288">
        <v>7</v>
      </c>
      <c r="H1095" s="289" t="s">
        <v>20</v>
      </c>
      <c r="I1095" s="288">
        <v>3</v>
      </c>
      <c r="J1095" s="289" t="s">
        <v>21</v>
      </c>
      <c r="K1095" s="288">
        <v>29</v>
      </c>
      <c r="L1095" s="281" t="s">
        <v>22</v>
      </c>
      <c r="M1095" s="1785" t="s">
        <v>591</v>
      </c>
      <c r="N1095" s="1769"/>
      <c r="O1095" s="1769" t="s">
        <v>591</v>
      </c>
      <c r="P1095" s="1769"/>
      <c r="Q1095" s="1769" t="s">
        <v>591</v>
      </c>
      <c r="R1095" s="1786"/>
      <c r="S1095" s="1787" t="s">
        <v>591</v>
      </c>
      <c r="T1095" s="1788"/>
      <c r="Z1095" s="266" t="s">
        <v>1848</v>
      </c>
    </row>
    <row r="1096" spans="2:26" ht="5.5" customHeight="1">
      <c r="D1096" s="2"/>
      <c r="E1096" s="2"/>
      <c r="F1096" s="2"/>
      <c r="M1096" s="40"/>
      <c r="N1096" s="40"/>
      <c r="O1096" s="40"/>
      <c r="P1096" s="40"/>
      <c r="Q1096" s="40"/>
      <c r="R1096" s="40"/>
      <c r="S1096" s="40"/>
      <c r="T1096" s="40"/>
      <c r="U1096" s="40"/>
      <c r="V1096" s="40"/>
      <c r="W1096" s="40"/>
      <c r="X1096" s="40"/>
      <c r="Z1096" s="266"/>
    </row>
    <row r="1097" spans="2:26" ht="26.5" customHeight="1">
      <c r="M1097" s="2373" t="s">
        <v>488</v>
      </c>
      <c r="N1097" s="2374"/>
      <c r="O1097" s="2374" t="s">
        <v>489</v>
      </c>
      <c r="P1097" s="2374"/>
      <c r="Q1097" s="2374" t="s">
        <v>350</v>
      </c>
      <c r="R1097" s="2375"/>
      <c r="Z1097" s="266"/>
    </row>
    <row r="1098" spans="2:26" ht="29.5" customHeight="1">
      <c r="D1098" s="1702" t="s">
        <v>344</v>
      </c>
      <c r="E1098" s="1702"/>
      <c r="F1098" s="1784"/>
      <c r="G1098" s="288">
        <v>5</v>
      </c>
      <c r="H1098" s="289" t="s">
        <v>20</v>
      </c>
      <c r="I1098" s="288">
        <v>4</v>
      </c>
      <c r="J1098" s="289" t="s">
        <v>21</v>
      </c>
      <c r="K1098" s="288">
        <v>1</v>
      </c>
      <c r="L1098" s="281" t="s">
        <v>22</v>
      </c>
      <c r="M1098" s="1785" t="s">
        <v>591</v>
      </c>
      <c r="N1098" s="1769"/>
      <c r="O1098" s="1769" t="s">
        <v>591</v>
      </c>
      <c r="P1098" s="1769"/>
      <c r="Q1098" s="1769" t="s">
        <v>591</v>
      </c>
      <c r="R1098" s="1786"/>
      <c r="Z1098" s="266" t="s">
        <v>1849</v>
      </c>
    </row>
    <row r="1099" spans="2:26" ht="16.5" customHeight="1">
      <c r="E1099" s="285" t="s">
        <v>980</v>
      </c>
      <c r="Z1099" s="266"/>
    </row>
    <row r="1100" spans="2:26" ht="19.5" customHeight="1">
      <c r="E1100" s="83"/>
      <c r="S1100" s="1059" t="s">
        <v>1472</v>
      </c>
      <c r="T1100" s="1060"/>
      <c r="U1100" s="1060"/>
      <c r="V1100" s="1060"/>
      <c r="W1100" s="1060"/>
      <c r="X1100" s="1543"/>
      <c r="Z1100" s="266"/>
    </row>
    <row r="1101" spans="2:26" ht="11.5" customHeight="1">
      <c r="Z1101" s="266"/>
    </row>
    <row r="1102" spans="2:26" ht="17.5" customHeight="1">
      <c r="P1102" s="1599" t="s">
        <v>812</v>
      </c>
      <c r="Q1102" s="1599"/>
      <c r="R1102" s="1599"/>
      <c r="S1102" s="1600" t="str">
        <f>$Q$12</f>
        <v>○△学校</v>
      </c>
      <c r="T1102" s="1600"/>
      <c r="U1102" s="1600"/>
      <c r="V1102" s="1600"/>
      <c r="W1102" s="1600"/>
      <c r="X1102" s="1600"/>
      <c r="Z1102" s="266"/>
    </row>
    <row r="1103" spans="2:26" ht="16.5" customHeight="1">
      <c r="B1103" s="6" t="s">
        <v>973</v>
      </c>
      <c r="Z1103" s="266"/>
    </row>
    <row r="1104" spans="2:26" ht="16.5" customHeight="1">
      <c r="C1104" s="7" t="s">
        <v>974</v>
      </c>
      <c r="Z1104" s="266"/>
    </row>
    <row r="1105" spans="3:26" ht="31.5" customHeight="1">
      <c r="D1105" s="1631"/>
      <c r="E1105" s="1631"/>
      <c r="F1105" s="1628" t="s">
        <v>1593</v>
      </c>
      <c r="G1105" s="1631"/>
      <c r="H1105" s="1628"/>
      <c r="I1105" s="1631"/>
      <c r="J1105" s="1628"/>
      <c r="K1105" s="1631"/>
      <c r="L1105" s="1628" t="s">
        <v>351</v>
      </c>
      <c r="M1105" s="1628"/>
      <c r="N1105" s="1628"/>
      <c r="O1105" s="1628"/>
      <c r="P1105" s="1628"/>
      <c r="Q1105" s="1702" t="s">
        <v>975</v>
      </c>
      <c r="R1105" s="1702"/>
      <c r="S1105" s="1762" t="s">
        <v>352</v>
      </c>
      <c r="T1105" s="1702"/>
      <c r="Z1105" s="266"/>
    </row>
    <row r="1106" spans="3:26" ht="19" customHeight="1">
      <c r="D1106" s="1631" t="s">
        <v>349</v>
      </c>
      <c r="E1106" s="1624"/>
      <c r="F1106" s="288">
        <v>7</v>
      </c>
      <c r="G1106" s="293" t="s">
        <v>20</v>
      </c>
      <c r="H1106" s="288">
        <v>5</v>
      </c>
      <c r="I1106" s="293" t="s">
        <v>21</v>
      </c>
      <c r="J1106" s="288">
        <v>15</v>
      </c>
      <c r="K1106" s="293" t="s">
        <v>22</v>
      </c>
      <c r="L1106" s="1790" t="s">
        <v>755</v>
      </c>
      <c r="M1106" s="1791"/>
      <c r="N1106" s="1791"/>
      <c r="O1106" s="1791"/>
      <c r="P1106" s="1792"/>
      <c r="Q1106" s="1627" t="s">
        <v>591</v>
      </c>
      <c r="R1106" s="1627"/>
      <c r="S1106" s="513">
        <v>2</v>
      </c>
      <c r="T1106" s="281" t="s">
        <v>49</v>
      </c>
      <c r="Z1106" s="266" t="s">
        <v>1606</v>
      </c>
    </row>
    <row r="1107" spans="3:26" ht="19" customHeight="1">
      <c r="D1107" s="1631" t="s">
        <v>350</v>
      </c>
      <c r="E1107" s="1624"/>
      <c r="F1107" s="422"/>
      <c r="G1107" s="289" t="s">
        <v>20</v>
      </c>
      <c r="H1107" s="422"/>
      <c r="I1107" s="289" t="s">
        <v>21</v>
      </c>
      <c r="J1107" s="422"/>
      <c r="K1107" s="289" t="s">
        <v>22</v>
      </c>
      <c r="L1107" s="1711"/>
      <c r="M1107" s="1712"/>
      <c r="N1107" s="1712"/>
      <c r="O1107" s="1712"/>
      <c r="P1107" s="1793"/>
      <c r="Q1107" s="1710"/>
      <c r="R1107" s="1710"/>
      <c r="S1107" s="513"/>
      <c r="T1107" s="281" t="s">
        <v>49</v>
      </c>
      <c r="Z1107" s="266" t="s">
        <v>1606</v>
      </c>
    </row>
    <row r="1108" spans="3:26" ht="16.5" customHeight="1">
      <c r="D1108" s="467" t="s">
        <v>976</v>
      </c>
      <c r="Z1108" s="266"/>
    </row>
    <row r="1109" spans="3:26" ht="18.649999999999999" customHeight="1">
      <c r="D1109" s="1631"/>
      <c r="E1109" s="1631"/>
      <c r="F1109" s="1771" t="s">
        <v>353</v>
      </c>
      <c r="G1109" s="1772"/>
      <c r="H1109" s="1772"/>
      <c r="I1109" s="1773"/>
      <c r="J1109" s="1774" t="s">
        <v>354</v>
      </c>
      <c r="K1109" s="1775"/>
      <c r="L1109" s="1628" t="s">
        <v>355</v>
      </c>
      <c r="M1109" s="1631"/>
      <c r="Z1109" s="266"/>
    </row>
    <row r="1110" spans="3:26" ht="18.649999999999999" customHeight="1">
      <c r="D1110" s="1631" t="s">
        <v>349</v>
      </c>
      <c r="E1110" s="1624"/>
      <c r="F1110" s="1763">
        <v>2</v>
      </c>
      <c r="G1110" s="1764"/>
      <c r="H1110" s="1765"/>
      <c r="I1110" s="289" t="s">
        <v>49</v>
      </c>
      <c r="J1110" s="1710" t="s">
        <v>591</v>
      </c>
      <c r="K1110" s="1710"/>
      <c r="L1110" s="513">
        <v>0</v>
      </c>
      <c r="M1110" s="281" t="s">
        <v>49</v>
      </c>
      <c r="Z1110" s="266" t="s">
        <v>1606</v>
      </c>
    </row>
    <row r="1111" spans="3:26" ht="18.649999999999999" customHeight="1">
      <c r="D1111" s="1631" t="s">
        <v>350</v>
      </c>
      <c r="E1111" s="1624"/>
      <c r="F1111" s="1763"/>
      <c r="G1111" s="1764"/>
      <c r="H1111" s="1765"/>
      <c r="I1111" s="289" t="s">
        <v>49</v>
      </c>
      <c r="J1111" s="1710"/>
      <c r="K1111" s="1710"/>
      <c r="L1111" s="513"/>
      <c r="M1111" s="281" t="s">
        <v>49</v>
      </c>
      <c r="Z1111" s="266" t="s">
        <v>1606</v>
      </c>
    </row>
    <row r="1112" spans="3:26" ht="16.5" customHeight="1">
      <c r="E1112" s="285" t="s">
        <v>977</v>
      </c>
      <c r="Z1112" s="266"/>
    </row>
    <row r="1113" spans="3:26" ht="16.5" customHeight="1">
      <c r="E1113" s="286" t="s">
        <v>981</v>
      </c>
      <c r="Z1113" s="266"/>
    </row>
    <row r="1114" spans="3:26" ht="16.5" customHeight="1">
      <c r="E1114" s="286" t="s">
        <v>982</v>
      </c>
      <c r="Z1114" s="266"/>
    </row>
    <row r="1115" spans="3:26" ht="9.65" customHeight="1">
      <c r="Z1115" s="266"/>
    </row>
    <row r="1116" spans="3:26" ht="16.5" customHeight="1">
      <c r="C1116" s="31" t="s">
        <v>1778</v>
      </c>
      <c r="Z1116" s="266"/>
    </row>
    <row r="1117" spans="3:26" ht="16.5" customHeight="1">
      <c r="D1117" s="1631" t="s">
        <v>1046</v>
      </c>
      <c r="E1117" s="1789"/>
      <c r="F1117" s="1789"/>
      <c r="G1117" s="1789"/>
      <c r="H1117" s="1789"/>
      <c r="I1117" s="1789"/>
      <c r="J1117" s="1631" t="s">
        <v>1047</v>
      </c>
      <c r="K1117" s="1789"/>
      <c r="L1117" s="1789"/>
      <c r="M1117" s="1631" t="s">
        <v>1048</v>
      </c>
      <c r="N1117" s="1789"/>
      <c r="O1117" s="1789"/>
      <c r="Z1117" s="266"/>
    </row>
    <row r="1118" spans="3:26" ht="19" customHeight="1">
      <c r="D1118" s="1609" t="s">
        <v>356</v>
      </c>
      <c r="E1118" s="1609"/>
      <c r="F1118" s="1609"/>
      <c r="G1118" s="1609"/>
      <c r="H1118" s="1609"/>
      <c r="I1118" s="1599"/>
      <c r="J1118" s="1759" t="s">
        <v>601</v>
      </c>
      <c r="K1118" s="1760"/>
      <c r="L1118" s="1761"/>
      <c r="M1118" s="1759" t="s">
        <v>641</v>
      </c>
      <c r="N1118" s="1760"/>
      <c r="O1118" s="1761"/>
      <c r="Z1118" s="266" t="s">
        <v>1688</v>
      </c>
    </row>
    <row r="1119" spans="3:26" ht="19" customHeight="1">
      <c r="D1119" s="1609" t="s">
        <v>357</v>
      </c>
      <c r="E1119" s="1609"/>
      <c r="F1119" s="1609"/>
      <c r="G1119" s="1609"/>
      <c r="H1119" s="1609"/>
      <c r="I1119" s="1599"/>
      <c r="J1119" s="1759" t="s">
        <v>601</v>
      </c>
      <c r="K1119" s="1760"/>
      <c r="L1119" s="1761"/>
      <c r="M1119" s="1759" t="s">
        <v>641</v>
      </c>
      <c r="N1119" s="1760"/>
      <c r="O1119" s="1761"/>
      <c r="Z1119" s="266" t="s">
        <v>1688</v>
      </c>
    </row>
    <row r="1120" spans="3:26" ht="19" customHeight="1">
      <c r="D1120" s="1609" t="s">
        <v>358</v>
      </c>
      <c r="E1120" s="1609"/>
      <c r="F1120" s="1609"/>
      <c r="G1120" s="1609"/>
      <c r="H1120" s="1609"/>
      <c r="I1120" s="1599"/>
      <c r="J1120" s="1759" t="s">
        <v>601</v>
      </c>
      <c r="K1120" s="1760"/>
      <c r="L1120" s="1761"/>
      <c r="M1120" s="1759" t="s">
        <v>641</v>
      </c>
      <c r="N1120" s="1760"/>
      <c r="O1120" s="1761"/>
      <c r="Z1120" s="266" t="s">
        <v>1688</v>
      </c>
    </row>
    <row r="1121" spans="3:26" ht="19" customHeight="1">
      <c r="D1121" s="1609" t="s">
        <v>1049</v>
      </c>
      <c r="E1121" s="1609"/>
      <c r="F1121" s="1609"/>
      <c r="G1121" s="1609"/>
      <c r="H1121" s="1609"/>
      <c r="I1121" s="1599"/>
      <c r="J1121" s="1759" t="s">
        <v>601</v>
      </c>
      <c r="K1121" s="1760"/>
      <c r="L1121" s="1761"/>
      <c r="M1121" s="1759" t="s">
        <v>641</v>
      </c>
      <c r="N1121" s="1760"/>
      <c r="O1121" s="1761"/>
      <c r="Z1121" s="266" t="s">
        <v>1688</v>
      </c>
    </row>
    <row r="1122" spans="3:26" ht="19" customHeight="1">
      <c r="D1122" s="1609" t="s">
        <v>1050</v>
      </c>
      <c r="E1122" s="1609"/>
      <c r="F1122" s="1609"/>
      <c r="G1122" s="1609"/>
      <c r="H1122" s="1609"/>
      <c r="I1122" s="1599"/>
      <c r="J1122" s="1759" t="s">
        <v>601</v>
      </c>
      <c r="K1122" s="1760"/>
      <c r="L1122" s="1761"/>
      <c r="M1122" s="1759" t="s">
        <v>641</v>
      </c>
      <c r="N1122" s="1760"/>
      <c r="O1122" s="1761"/>
      <c r="Z1122" s="266" t="s">
        <v>1688</v>
      </c>
    </row>
    <row r="1123" spans="3:26" ht="19" customHeight="1">
      <c r="D1123" s="1609" t="s">
        <v>1051</v>
      </c>
      <c r="E1123" s="1609"/>
      <c r="F1123" s="1609"/>
      <c r="G1123" s="1609"/>
      <c r="H1123" s="1609"/>
      <c r="I1123" s="1599"/>
      <c r="J1123" s="1759" t="s">
        <v>601</v>
      </c>
      <c r="K1123" s="1760"/>
      <c r="L1123" s="1761"/>
      <c r="M1123" s="1759" t="s">
        <v>641</v>
      </c>
      <c r="N1123" s="1760"/>
      <c r="O1123" s="1761"/>
      <c r="Z1123" s="266" t="s">
        <v>1688</v>
      </c>
    </row>
    <row r="1124" spans="3:26" ht="19" customHeight="1">
      <c r="D1124" s="812" t="s">
        <v>1779</v>
      </c>
      <c r="E1124" s="812"/>
      <c r="F1124" s="812"/>
      <c r="G1124" s="812"/>
      <c r="H1124" s="812"/>
      <c r="I1124" s="780"/>
      <c r="J1124" s="1759" t="s">
        <v>601</v>
      </c>
      <c r="K1124" s="1760"/>
      <c r="L1124" s="1761"/>
      <c r="M1124" s="1759" t="s">
        <v>641</v>
      </c>
      <c r="N1124" s="1760"/>
      <c r="O1124" s="1761"/>
      <c r="Z1124" s="266" t="s">
        <v>1688</v>
      </c>
    </row>
    <row r="1125" spans="3:26" ht="19" customHeight="1">
      <c r="D1125" s="1609" t="s">
        <v>1354</v>
      </c>
      <c r="E1125" s="1609"/>
      <c r="F1125" s="1609"/>
      <c r="G1125" s="1609"/>
      <c r="H1125" s="1609"/>
      <c r="I1125" s="1599"/>
      <c r="J1125" s="1759" t="s">
        <v>601</v>
      </c>
      <c r="K1125" s="1760"/>
      <c r="L1125" s="1761"/>
      <c r="M1125" s="1759" t="s">
        <v>641</v>
      </c>
      <c r="N1125" s="1760"/>
      <c r="O1125" s="1761"/>
      <c r="Z1125" s="266" t="s">
        <v>1688</v>
      </c>
    </row>
    <row r="1126" spans="3:26" ht="19" customHeight="1">
      <c r="D1126" s="1609" t="s">
        <v>1052</v>
      </c>
      <c r="E1126" s="1609"/>
      <c r="F1126" s="1609"/>
      <c r="G1126" s="1609"/>
      <c r="H1126" s="1609"/>
      <c r="I1126" s="1599"/>
      <c r="J1126" s="1759" t="s">
        <v>601</v>
      </c>
      <c r="K1126" s="1760"/>
      <c r="L1126" s="1761"/>
      <c r="M1126" s="1759" t="s">
        <v>641</v>
      </c>
      <c r="N1126" s="1760"/>
      <c r="O1126" s="1761"/>
      <c r="Z1126" s="266" t="s">
        <v>1688</v>
      </c>
    </row>
    <row r="1127" spans="3:26" ht="16.5" customHeight="1">
      <c r="E1127" s="286" t="s">
        <v>1053</v>
      </c>
      <c r="Z1127" s="266"/>
    </row>
    <row r="1128" spans="3:26" ht="16.5" customHeight="1">
      <c r="E1128" s="83" t="s">
        <v>1780</v>
      </c>
      <c r="Z1128" s="266"/>
    </row>
    <row r="1129" spans="3:26" ht="16.5" customHeight="1">
      <c r="E1129" s="286" t="s">
        <v>1054</v>
      </c>
      <c r="Z1129" s="266"/>
    </row>
    <row r="1130" spans="3:26" ht="9.65" customHeight="1">
      <c r="Z1130" s="266"/>
    </row>
    <row r="1131" spans="3:26" ht="16.5" customHeight="1">
      <c r="C1131" s="7" t="s">
        <v>1915</v>
      </c>
      <c r="Z1131" s="266"/>
    </row>
    <row r="1132" spans="3:26" ht="19" customHeight="1">
      <c r="D1132" s="1604" t="s">
        <v>1916</v>
      </c>
      <c r="E1132" s="1604"/>
      <c r="F1132" s="1604"/>
      <c r="G1132" s="1604"/>
      <c r="H1132" s="1635" t="s">
        <v>602</v>
      </c>
      <c r="I1132" s="1635"/>
      <c r="J1132" s="1635"/>
      <c r="K1132" s="1635"/>
      <c r="Z1132" s="266" t="s">
        <v>1654</v>
      </c>
    </row>
    <row r="1133" spans="3:26" ht="19" customHeight="1">
      <c r="D1133" s="1604" t="s">
        <v>371</v>
      </c>
      <c r="E1133" s="1604"/>
      <c r="F1133" s="1604"/>
      <c r="G1133" s="1604"/>
      <c r="H1133" s="1635" t="s">
        <v>603</v>
      </c>
      <c r="I1133" s="1635"/>
      <c r="J1133" s="1635"/>
      <c r="K1133" s="1635"/>
      <c r="Z1133" s="266" t="s">
        <v>1655</v>
      </c>
    </row>
    <row r="1134" spans="3:26" ht="16.5" customHeight="1">
      <c r="E1134" t="s">
        <v>1917</v>
      </c>
      <c r="Z1134" s="266"/>
    </row>
    <row r="1135" spans="3:26" ht="19.5" customHeight="1">
      <c r="S1135" s="1059" t="s">
        <v>1308</v>
      </c>
      <c r="T1135" s="1060"/>
      <c r="U1135" s="1060"/>
      <c r="V1135" s="1060"/>
      <c r="W1135" s="1060"/>
      <c r="X1135" s="1543"/>
      <c r="Z1135" s="266"/>
    </row>
    <row r="1136" spans="3:26" ht="9.65" customHeight="1">
      <c r="Z1136" s="266"/>
    </row>
    <row r="1137" spans="2:26" ht="12.65" customHeight="1">
      <c r="Z1137" s="266"/>
    </row>
    <row r="1138" spans="2:26" ht="17.5" customHeight="1">
      <c r="P1138" s="1599" t="s">
        <v>812</v>
      </c>
      <c r="Q1138" s="1599"/>
      <c r="R1138" s="1599"/>
      <c r="S1138" s="1600" t="str">
        <f>$Q$12</f>
        <v>○△学校</v>
      </c>
      <c r="T1138" s="1600"/>
      <c r="U1138" s="1600"/>
      <c r="V1138" s="1600"/>
      <c r="W1138" s="1600"/>
      <c r="X1138" s="1600"/>
      <c r="Z1138" s="266"/>
    </row>
    <row r="1139" spans="2:26" ht="16.5" customHeight="1">
      <c r="B1139" s="6" t="s">
        <v>612</v>
      </c>
      <c r="Z1139" s="266"/>
    </row>
    <row r="1140" spans="2:26" ht="16.5" customHeight="1">
      <c r="C1140" s="7" t="s">
        <v>361</v>
      </c>
      <c r="Z1140" s="266"/>
    </row>
    <row r="1141" spans="2:26" ht="55.5" customHeight="1">
      <c r="D1141" s="1631"/>
      <c r="E1141" s="1631"/>
      <c r="F1141" s="1628" t="s">
        <v>1593</v>
      </c>
      <c r="G1141" s="1631"/>
      <c r="H1141" s="1628"/>
      <c r="I1141" s="1631"/>
      <c r="J1141" s="1628"/>
      <c r="K1141" s="1631"/>
      <c r="L1141" s="1631" t="s">
        <v>351</v>
      </c>
      <c r="M1141" s="1631"/>
      <c r="N1141" s="1631"/>
      <c r="O1141" s="1631"/>
      <c r="P1141" s="1631"/>
      <c r="Q1141" s="1776" t="s">
        <v>983</v>
      </c>
      <c r="R1141" s="1702"/>
      <c r="S1141" s="1777" t="s">
        <v>742</v>
      </c>
      <c r="T1141" s="1778"/>
      <c r="Z1141" s="266"/>
    </row>
    <row r="1142" spans="2:26" ht="18.649999999999999" customHeight="1">
      <c r="D1142" s="1631" t="s">
        <v>349</v>
      </c>
      <c r="E1142" s="1624"/>
      <c r="F1142" s="288">
        <v>7</v>
      </c>
      <c r="G1142" s="293" t="s">
        <v>20</v>
      </c>
      <c r="H1142" s="288">
        <v>6</v>
      </c>
      <c r="I1142" s="293" t="s">
        <v>21</v>
      </c>
      <c r="J1142" s="288">
        <v>10</v>
      </c>
      <c r="K1142" s="468" t="s">
        <v>22</v>
      </c>
      <c r="L1142" s="1768" t="s">
        <v>756</v>
      </c>
      <c r="M1142" s="1768"/>
      <c r="N1142" s="1768"/>
      <c r="O1142" s="1768"/>
      <c r="P1142" s="1768"/>
      <c r="Q1142" s="1769" t="s">
        <v>591</v>
      </c>
      <c r="R1142" s="1770"/>
      <c r="S1142" s="422">
        <v>3</v>
      </c>
      <c r="T1142" s="281" t="s">
        <v>49</v>
      </c>
      <c r="Z1142" s="266" t="s">
        <v>1606</v>
      </c>
    </row>
    <row r="1143" spans="2:26" ht="5.5" customHeight="1">
      <c r="D1143" s="40"/>
      <c r="E1143" s="40"/>
      <c r="L1143" s="370"/>
      <c r="M1143" s="370"/>
      <c r="N1143" s="370"/>
      <c r="O1143" s="370"/>
      <c r="P1143" s="370"/>
      <c r="Q1143" s="40"/>
      <c r="R1143" s="40"/>
      <c r="Z1143" s="266"/>
    </row>
    <row r="1144" spans="2:26" ht="16.5" customHeight="1">
      <c r="D1144" t="s">
        <v>362</v>
      </c>
      <c r="Z1144" s="266"/>
    </row>
    <row r="1145" spans="2:26" ht="16.5" customHeight="1">
      <c r="D1145" s="1631"/>
      <c r="E1145" s="1631"/>
      <c r="F1145" s="1771" t="s">
        <v>353</v>
      </c>
      <c r="G1145" s="1772"/>
      <c r="H1145" s="1772"/>
      <c r="I1145" s="1773"/>
      <c r="J1145" s="1774" t="s">
        <v>354</v>
      </c>
      <c r="K1145" s="1775"/>
      <c r="L1145" s="1628" t="s">
        <v>355</v>
      </c>
      <c r="M1145" s="1631"/>
      <c r="Z1145" s="266"/>
    </row>
    <row r="1146" spans="2:26" ht="19" customHeight="1">
      <c r="D1146" s="1631" t="s">
        <v>349</v>
      </c>
      <c r="E1146" s="1624"/>
      <c r="F1146" s="1763">
        <v>2</v>
      </c>
      <c r="G1146" s="1764"/>
      <c r="H1146" s="1765"/>
      <c r="I1146" s="514" t="s">
        <v>49</v>
      </c>
      <c r="J1146" s="1766" t="s">
        <v>591</v>
      </c>
      <c r="K1146" s="1767"/>
      <c r="L1146" s="422">
        <v>1</v>
      </c>
      <c r="M1146" s="281" t="s">
        <v>49</v>
      </c>
      <c r="Z1146" s="266" t="s">
        <v>1606</v>
      </c>
    </row>
    <row r="1147" spans="2:26" ht="9.65" customHeight="1">
      <c r="E1147" s="286"/>
      <c r="Z1147" s="266"/>
    </row>
    <row r="1148" spans="2:26" ht="16.5" customHeight="1">
      <c r="C1148" s="31" t="s">
        <v>1778</v>
      </c>
      <c r="Z1148" s="266"/>
    </row>
    <row r="1149" spans="2:26" ht="16.5" customHeight="1">
      <c r="D1149" s="1631" t="s">
        <v>360</v>
      </c>
      <c r="E1149" s="1631"/>
      <c r="F1149" s="1631"/>
      <c r="G1149" s="1631"/>
      <c r="H1149" s="1631"/>
      <c r="I1149" s="1631"/>
      <c r="J1149" s="1631" t="s">
        <v>161</v>
      </c>
      <c r="K1149" s="1631"/>
      <c r="L1149" s="1631"/>
      <c r="M1149" s="1631" t="s">
        <v>369</v>
      </c>
      <c r="N1149" s="1631"/>
      <c r="O1149" s="1631"/>
      <c r="Z1149" s="266"/>
    </row>
    <row r="1150" spans="2:26" ht="18.649999999999999" customHeight="1">
      <c r="D1150" s="1604" t="s">
        <v>642</v>
      </c>
      <c r="E1150" s="1604"/>
      <c r="F1150" s="1604"/>
      <c r="G1150" s="1604"/>
      <c r="H1150" s="1604"/>
      <c r="I1150" s="1604"/>
      <c r="J1150" s="1759" t="s">
        <v>601</v>
      </c>
      <c r="K1150" s="1760"/>
      <c r="L1150" s="1761"/>
      <c r="M1150" s="1759" t="s">
        <v>641</v>
      </c>
      <c r="N1150" s="1760"/>
      <c r="O1150" s="1761"/>
      <c r="Z1150" s="266" t="s">
        <v>1688</v>
      </c>
    </row>
    <row r="1151" spans="2:26" ht="18.649999999999999" customHeight="1">
      <c r="D1151" s="1604" t="s">
        <v>357</v>
      </c>
      <c r="E1151" s="1604"/>
      <c r="F1151" s="1604"/>
      <c r="G1151" s="1604"/>
      <c r="H1151" s="1604"/>
      <c r="I1151" s="1604"/>
      <c r="J1151" s="1759" t="s">
        <v>601</v>
      </c>
      <c r="K1151" s="1760"/>
      <c r="L1151" s="1761"/>
      <c r="M1151" s="1759" t="s">
        <v>641</v>
      </c>
      <c r="N1151" s="1760"/>
      <c r="O1151" s="1761"/>
      <c r="Z1151" s="266" t="s">
        <v>1688</v>
      </c>
    </row>
    <row r="1152" spans="2:26" ht="18.649999999999999" customHeight="1">
      <c r="D1152" s="1604" t="s">
        <v>643</v>
      </c>
      <c r="E1152" s="1604"/>
      <c r="F1152" s="1604"/>
      <c r="G1152" s="1604"/>
      <c r="H1152" s="1604"/>
      <c r="I1152" s="1604"/>
      <c r="J1152" s="1759" t="s">
        <v>601</v>
      </c>
      <c r="K1152" s="1760"/>
      <c r="L1152" s="1761"/>
      <c r="M1152" s="1759" t="s">
        <v>641</v>
      </c>
      <c r="N1152" s="1760"/>
      <c r="O1152" s="1761"/>
      <c r="Z1152" s="266" t="s">
        <v>1688</v>
      </c>
    </row>
    <row r="1153" spans="4:26" ht="18.649999999999999" customHeight="1">
      <c r="D1153" s="1604" t="s">
        <v>363</v>
      </c>
      <c r="E1153" s="1604"/>
      <c r="F1153" s="1604"/>
      <c r="G1153" s="1604"/>
      <c r="H1153" s="1604"/>
      <c r="I1153" s="1604"/>
      <c r="J1153" s="1759" t="s">
        <v>601</v>
      </c>
      <c r="K1153" s="1760"/>
      <c r="L1153" s="1761"/>
      <c r="M1153" s="1759" t="s">
        <v>641</v>
      </c>
      <c r="N1153" s="1760"/>
      <c r="O1153" s="1761"/>
      <c r="Z1153" s="266" t="s">
        <v>1688</v>
      </c>
    </row>
    <row r="1154" spans="4:26" ht="18.649999999999999" customHeight="1">
      <c r="D1154" s="1604" t="s">
        <v>364</v>
      </c>
      <c r="E1154" s="1604"/>
      <c r="F1154" s="1604"/>
      <c r="G1154" s="1604"/>
      <c r="H1154" s="1604"/>
      <c r="I1154" s="1604"/>
      <c r="J1154" s="1759" t="s">
        <v>601</v>
      </c>
      <c r="K1154" s="1760"/>
      <c r="L1154" s="1761"/>
      <c r="M1154" s="1759" t="s">
        <v>641</v>
      </c>
      <c r="N1154" s="1760"/>
      <c r="O1154" s="1761"/>
      <c r="Z1154" s="266" t="s">
        <v>1688</v>
      </c>
    </row>
    <row r="1155" spans="4:26" ht="18.649999999999999" customHeight="1">
      <c r="D1155" s="787" t="s">
        <v>365</v>
      </c>
      <c r="E1155" s="787"/>
      <c r="F1155" s="787"/>
      <c r="G1155" s="787"/>
      <c r="H1155" s="787"/>
      <c r="I1155" s="787"/>
      <c r="J1155" s="1759" t="s">
        <v>601</v>
      </c>
      <c r="K1155" s="1760"/>
      <c r="L1155" s="1761"/>
      <c r="M1155" s="1759" t="s">
        <v>641</v>
      </c>
      <c r="N1155" s="1760"/>
      <c r="O1155" s="1761"/>
      <c r="Z1155" s="266" t="s">
        <v>1688</v>
      </c>
    </row>
    <row r="1156" spans="4:26" ht="18.649999999999999" customHeight="1">
      <c r="D1156" s="1604" t="s">
        <v>366</v>
      </c>
      <c r="E1156" s="1604"/>
      <c r="F1156" s="1604"/>
      <c r="G1156" s="1604"/>
      <c r="H1156" s="1604"/>
      <c r="I1156" s="1604"/>
      <c r="J1156" s="1759" t="s">
        <v>601</v>
      </c>
      <c r="K1156" s="1760"/>
      <c r="L1156" s="1761"/>
      <c r="M1156" s="1759" t="s">
        <v>641</v>
      </c>
      <c r="N1156" s="1760"/>
      <c r="O1156" s="1761"/>
      <c r="Z1156" s="266" t="s">
        <v>1688</v>
      </c>
    </row>
    <row r="1157" spans="4:26" ht="18.649999999999999" customHeight="1">
      <c r="D1157" s="1604" t="s">
        <v>367</v>
      </c>
      <c r="E1157" s="1604"/>
      <c r="F1157" s="1604"/>
      <c r="G1157" s="1604"/>
      <c r="H1157" s="1604"/>
      <c r="I1157" s="1604"/>
      <c r="J1157" s="1759" t="s">
        <v>601</v>
      </c>
      <c r="K1157" s="1760"/>
      <c r="L1157" s="1761"/>
      <c r="M1157" s="1759" t="s">
        <v>641</v>
      </c>
      <c r="N1157" s="1760"/>
      <c r="O1157" s="1761"/>
      <c r="Z1157" s="266" t="s">
        <v>1688</v>
      </c>
    </row>
    <row r="1158" spans="4:26" ht="18.649999999999999" customHeight="1">
      <c r="D1158" s="1604" t="s">
        <v>644</v>
      </c>
      <c r="E1158" s="1604"/>
      <c r="F1158" s="1604"/>
      <c r="G1158" s="1604"/>
      <c r="H1158" s="1604"/>
      <c r="I1158" s="1604"/>
      <c r="J1158" s="1759" t="s">
        <v>601</v>
      </c>
      <c r="K1158" s="1760"/>
      <c r="L1158" s="1761"/>
      <c r="M1158" s="1759" t="s">
        <v>641</v>
      </c>
      <c r="N1158" s="1760"/>
      <c r="O1158" s="1761"/>
      <c r="Z1158" s="266" t="s">
        <v>1688</v>
      </c>
    </row>
    <row r="1159" spans="4:26" ht="18.649999999999999" customHeight="1">
      <c r="D1159" s="1604" t="s">
        <v>645</v>
      </c>
      <c r="E1159" s="1604"/>
      <c r="F1159" s="1604"/>
      <c r="G1159" s="1604"/>
      <c r="H1159" s="1604"/>
      <c r="I1159" s="1604"/>
      <c r="J1159" s="1759" t="s">
        <v>601</v>
      </c>
      <c r="K1159" s="1760"/>
      <c r="L1159" s="1761"/>
      <c r="M1159" s="1759" t="s">
        <v>641</v>
      </c>
      <c r="N1159" s="1760"/>
      <c r="O1159" s="1761"/>
      <c r="Z1159" s="266" t="s">
        <v>1688</v>
      </c>
    </row>
    <row r="1160" spans="4:26" ht="18.649999999999999" customHeight="1">
      <c r="D1160" s="1604" t="s">
        <v>646</v>
      </c>
      <c r="E1160" s="1604"/>
      <c r="F1160" s="1604"/>
      <c r="G1160" s="1604"/>
      <c r="H1160" s="1604"/>
      <c r="I1160" s="1604"/>
      <c r="J1160" s="1759" t="s">
        <v>601</v>
      </c>
      <c r="K1160" s="1760"/>
      <c r="L1160" s="1761"/>
      <c r="M1160" s="1759" t="s">
        <v>641</v>
      </c>
      <c r="N1160" s="1760"/>
      <c r="O1160" s="1761"/>
      <c r="Z1160" s="266" t="s">
        <v>1688</v>
      </c>
    </row>
    <row r="1161" spans="4:26" ht="18.649999999999999" customHeight="1">
      <c r="D1161" s="1604" t="s">
        <v>647</v>
      </c>
      <c r="E1161" s="1604"/>
      <c r="F1161" s="1604"/>
      <c r="G1161" s="1604"/>
      <c r="H1161" s="1604"/>
      <c r="I1161" s="1604"/>
      <c r="J1161" s="1759" t="s">
        <v>601</v>
      </c>
      <c r="K1161" s="1760"/>
      <c r="L1161" s="1761"/>
      <c r="M1161" s="1759" t="s">
        <v>641</v>
      </c>
      <c r="N1161" s="1760"/>
      <c r="O1161" s="1761"/>
      <c r="Z1161" s="266" t="s">
        <v>1688</v>
      </c>
    </row>
    <row r="1162" spans="4:26" ht="18.649999999999999" customHeight="1">
      <c r="D1162" s="1604" t="s">
        <v>648</v>
      </c>
      <c r="E1162" s="1604"/>
      <c r="F1162" s="1604"/>
      <c r="G1162" s="1604"/>
      <c r="H1162" s="1604"/>
      <c r="I1162" s="1604"/>
      <c r="J1162" s="1759" t="s">
        <v>601</v>
      </c>
      <c r="K1162" s="1760"/>
      <c r="L1162" s="1761"/>
      <c r="M1162" s="1759" t="s">
        <v>641</v>
      </c>
      <c r="N1162" s="1760"/>
      <c r="O1162" s="1761"/>
      <c r="Z1162" s="266" t="s">
        <v>1688</v>
      </c>
    </row>
    <row r="1163" spans="4:26" ht="18.649999999999999" customHeight="1">
      <c r="D1163" s="1604" t="s">
        <v>649</v>
      </c>
      <c r="E1163" s="1604"/>
      <c r="F1163" s="1604"/>
      <c r="G1163" s="1604"/>
      <c r="H1163" s="1604"/>
      <c r="I1163" s="1604"/>
      <c r="J1163" s="1759" t="s">
        <v>601</v>
      </c>
      <c r="K1163" s="1760"/>
      <c r="L1163" s="1761"/>
      <c r="M1163" s="1759" t="s">
        <v>641</v>
      </c>
      <c r="N1163" s="1760"/>
      <c r="O1163" s="1761"/>
      <c r="Z1163" s="266" t="s">
        <v>1688</v>
      </c>
    </row>
    <row r="1164" spans="4:26" ht="18.649999999999999" customHeight="1">
      <c r="D1164" s="1604" t="s">
        <v>368</v>
      </c>
      <c r="E1164" s="1604"/>
      <c r="F1164" s="1604"/>
      <c r="G1164" s="1604"/>
      <c r="H1164" s="1604"/>
      <c r="I1164" s="1604"/>
      <c r="J1164" s="1759" t="s">
        <v>601</v>
      </c>
      <c r="K1164" s="1760"/>
      <c r="L1164" s="1761"/>
      <c r="M1164" s="1759" t="s">
        <v>641</v>
      </c>
      <c r="N1164" s="1760"/>
      <c r="O1164" s="1761"/>
      <c r="Z1164" s="266" t="s">
        <v>1688</v>
      </c>
    </row>
    <row r="1165" spans="4:26" ht="16.5" customHeight="1">
      <c r="E1165" s="286" t="s">
        <v>370</v>
      </c>
      <c r="Z1165" s="266"/>
    </row>
    <row r="1166" spans="4:26">
      <c r="E1166" s="285" t="s">
        <v>544</v>
      </c>
      <c r="Z1166" s="266"/>
    </row>
    <row r="1167" spans="4:26">
      <c r="E1167" s="286" t="s">
        <v>545</v>
      </c>
      <c r="Z1167" s="266"/>
    </row>
    <row r="1168" spans="4:26">
      <c r="E1168" s="83" t="s">
        <v>1859</v>
      </c>
      <c r="Z1168" s="266"/>
    </row>
    <row r="1169" spans="3:26">
      <c r="E1169" s="83" t="s">
        <v>1860</v>
      </c>
      <c r="Z1169" s="266"/>
    </row>
    <row r="1170" spans="3:26">
      <c r="E1170" s="286" t="s">
        <v>546</v>
      </c>
      <c r="Z1170" s="266"/>
    </row>
    <row r="1171" spans="3:26">
      <c r="E1171" s="286" t="s">
        <v>746</v>
      </c>
      <c r="Z1171" s="266"/>
    </row>
    <row r="1172" spans="3:26">
      <c r="E1172" s="286" t="s">
        <v>547</v>
      </c>
      <c r="Z1172" s="266"/>
    </row>
    <row r="1173" spans="3:26" ht="9.65" customHeight="1">
      <c r="Z1173" s="266"/>
    </row>
    <row r="1174" spans="3:26" ht="16.5" customHeight="1">
      <c r="C1174" s="7" t="s">
        <v>613</v>
      </c>
      <c r="Z1174" s="266"/>
    </row>
    <row r="1175" spans="3:26" ht="19" customHeight="1">
      <c r="D1175" s="421" t="s">
        <v>371</v>
      </c>
      <c r="E1175" s="367"/>
      <c r="F1175" s="367"/>
      <c r="G1175" s="460"/>
      <c r="H1175" s="1635" t="s">
        <v>603</v>
      </c>
      <c r="I1175" s="1635"/>
      <c r="J1175" s="1635"/>
      <c r="K1175" s="1635"/>
      <c r="Z1175" s="266" t="s">
        <v>1655</v>
      </c>
    </row>
    <row r="1176" spans="3:26" ht="9.65" customHeight="1">
      <c r="Z1176" s="266"/>
    </row>
    <row r="1177" spans="3:26" ht="16.5" customHeight="1">
      <c r="C1177" s="31" t="s">
        <v>372</v>
      </c>
      <c r="Z1177" s="266"/>
    </row>
    <row r="1178" spans="3:26" ht="40" customHeight="1">
      <c r="D1178" s="1714" t="s">
        <v>373</v>
      </c>
      <c r="E1178" s="1689"/>
      <c r="F1178" s="1762" t="s">
        <v>461</v>
      </c>
      <c r="G1178" s="1762"/>
      <c r="H1178" s="1762"/>
      <c r="I1178" s="1702"/>
      <c r="J1178" s="1762" t="s">
        <v>604</v>
      </c>
      <c r="K1178" s="1762"/>
      <c r="L1178" s="1762"/>
      <c r="M1178" s="1762"/>
      <c r="N1178" s="1762"/>
      <c r="O1178" s="1762"/>
      <c r="P1178" s="1762"/>
      <c r="Q1178" s="1762"/>
      <c r="R1178" s="1762"/>
      <c r="S1178" s="1629"/>
      <c r="T1178" s="1629"/>
      <c r="Z1178" s="266"/>
    </row>
    <row r="1179" spans="3:26" ht="30" customHeight="1">
      <c r="D1179" s="288">
        <v>1</v>
      </c>
      <c r="E1179" s="289" t="s">
        <v>49</v>
      </c>
      <c r="F1179" s="1752">
        <v>1</v>
      </c>
      <c r="G1179" s="1753"/>
      <c r="H1179" s="1754"/>
      <c r="I1179" s="289" t="s">
        <v>49</v>
      </c>
      <c r="J1179" s="1755" t="s">
        <v>1563</v>
      </c>
      <c r="K1179" s="1756"/>
      <c r="L1179" s="1756"/>
      <c r="M1179" s="1756"/>
      <c r="N1179" s="1756"/>
      <c r="O1179" s="1756"/>
      <c r="P1179" s="1756"/>
      <c r="Q1179" s="1756"/>
      <c r="R1179" s="1756"/>
      <c r="S1179" s="1757"/>
      <c r="T1179" s="1758"/>
      <c r="Z1179" s="266"/>
    </row>
    <row r="1180" spans="3:26" ht="16.5" customHeight="1">
      <c r="E1180" s="311" t="s">
        <v>374</v>
      </c>
      <c r="Z1180" s="266"/>
    </row>
    <row r="1181" spans="3:26" ht="16.5" customHeight="1">
      <c r="E1181" s="285" t="s">
        <v>359</v>
      </c>
      <c r="Z1181" s="266"/>
    </row>
    <row r="1182" spans="3:26" ht="10" customHeight="1">
      <c r="Z1182" s="266"/>
    </row>
    <row r="1183" spans="3:26" ht="16.5" customHeight="1">
      <c r="C1183" s="7" t="s">
        <v>614</v>
      </c>
      <c r="Z1183" s="266"/>
    </row>
    <row r="1184" spans="3:26" ht="16.5" customHeight="1">
      <c r="D1184" s="1604" t="s">
        <v>375</v>
      </c>
      <c r="E1184" s="1604"/>
      <c r="F1184" s="1604"/>
      <c r="G1184" s="1604"/>
      <c r="H1184" s="1604" t="s">
        <v>376</v>
      </c>
      <c r="I1184" s="1604"/>
      <c r="J1184" s="1604"/>
      <c r="K1184" s="1604"/>
      <c r="L1184" s="1604"/>
      <c r="M1184" s="1604"/>
      <c r="N1184" s="1604"/>
      <c r="Z1184" s="266"/>
    </row>
    <row r="1185" spans="2:26" ht="19" customHeight="1">
      <c r="D1185" s="1604" t="s">
        <v>984</v>
      </c>
      <c r="E1185" s="1604"/>
      <c r="F1185" s="1604"/>
      <c r="G1185" s="1604"/>
      <c r="H1185" s="1616" t="s">
        <v>605</v>
      </c>
      <c r="I1185" s="1616"/>
      <c r="J1185" s="1616"/>
      <c r="K1185" s="1616"/>
      <c r="L1185" s="1616"/>
      <c r="M1185" s="1616"/>
      <c r="N1185" s="1616"/>
      <c r="Z1185" s="266" t="s">
        <v>1656</v>
      </c>
    </row>
    <row r="1186" spans="2:26" ht="19" customHeight="1">
      <c r="D1186" s="1604" t="s">
        <v>985</v>
      </c>
      <c r="E1186" s="1604"/>
      <c r="F1186" s="1604"/>
      <c r="G1186" s="1604"/>
      <c r="H1186" s="1616" t="s">
        <v>606</v>
      </c>
      <c r="I1186" s="1616"/>
      <c r="J1186" s="1616"/>
      <c r="K1186" s="1616"/>
      <c r="L1186" s="1616"/>
      <c r="M1186" s="1616"/>
      <c r="N1186" s="1616"/>
      <c r="Z1186" s="266" t="s">
        <v>1656</v>
      </c>
    </row>
    <row r="1187" spans="2:26" ht="16.5" customHeight="1">
      <c r="E1187" s="311" t="s">
        <v>1580</v>
      </c>
      <c r="Z1187" s="266"/>
    </row>
    <row r="1188" spans="2:26" ht="16.5" customHeight="1">
      <c r="E1188" s="285" t="s">
        <v>377</v>
      </c>
      <c r="Z1188" s="266"/>
    </row>
    <row r="1189" spans="2:26" ht="16.5" customHeight="1">
      <c r="E1189" s="285"/>
      <c r="T1189" s="1059" t="s">
        <v>1472</v>
      </c>
      <c r="U1189" s="1060"/>
      <c r="V1189" s="1060"/>
      <c r="W1189" s="1060"/>
      <c r="X1189" s="1543"/>
      <c r="Z1189" s="266"/>
    </row>
    <row r="1190" spans="2:26" ht="12" customHeight="1">
      <c r="Z1190" s="266"/>
    </row>
    <row r="1191" spans="2:26" ht="17.5" customHeight="1">
      <c r="P1191" s="1599" t="s">
        <v>812</v>
      </c>
      <c r="Q1191" s="1599"/>
      <c r="R1191" s="1599"/>
      <c r="S1191" s="1600" t="str">
        <f>$Q$12</f>
        <v>○△学校</v>
      </c>
      <c r="T1191" s="1600"/>
      <c r="U1191" s="1600"/>
      <c r="V1191" s="1600"/>
      <c r="W1191" s="1600"/>
      <c r="X1191" s="1600"/>
      <c r="Z1191" s="266"/>
    </row>
    <row r="1192" spans="2:26" ht="16.5" customHeight="1">
      <c r="B1192" s="6" t="s">
        <v>378</v>
      </c>
      <c r="Z1192" s="266"/>
    </row>
    <row r="1193" spans="2:26" ht="16.5" customHeight="1">
      <c r="B1193" s="6"/>
      <c r="D1193" s="285" t="s">
        <v>1317</v>
      </c>
      <c r="Z1193" s="266"/>
    </row>
    <row r="1194" spans="2:26" ht="16.5" customHeight="1">
      <c r="B1194" s="6"/>
      <c r="D1194" s="285" t="s">
        <v>1319</v>
      </c>
      <c r="Z1194" s="266"/>
    </row>
    <row r="1195" spans="2:26" ht="16.5" customHeight="1">
      <c r="B1195" s="6"/>
      <c r="D1195" s="286" t="s">
        <v>1318</v>
      </c>
      <c r="Z1195" s="266"/>
    </row>
    <row r="1196" spans="2:26" ht="16.5" customHeight="1">
      <c r="B1196" s="6"/>
      <c r="D1196" s="286" t="s">
        <v>1506</v>
      </c>
      <c r="Z1196" s="266"/>
    </row>
    <row r="1197" spans="2:26" ht="16.5" customHeight="1">
      <c r="B1197" s="6"/>
      <c r="E1197" t="s">
        <v>1507</v>
      </c>
      <c r="T1197" s="1059" t="s">
        <v>1472</v>
      </c>
      <c r="U1197" s="1060"/>
      <c r="V1197" s="1060"/>
      <c r="W1197" s="1060"/>
      <c r="X1197" s="1543"/>
      <c r="Z1197" s="266"/>
    </row>
    <row r="1198" spans="2:26" ht="6.65" customHeight="1">
      <c r="Z1198" s="266"/>
    </row>
    <row r="1199" spans="2:26" ht="16.5" customHeight="1">
      <c r="D1199" s="515" t="s">
        <v>1594</v>
      </c>
      <c r="Z1199" s="266"/>
    </row>
    <row r="1200" spans="2:26" ht="16.5" customHeight="1">
      <c r="C1200" s="7" t="s">
        <v>986</v>
      </c>
      <c r="Z1200" s="266"/>
    </row>
    <row r="1201" spans="3:26" ht="16.5" customHeight="1">
      <c r="D1201" t="s">
        <v>571</v>
      </c>
      <c r="Z1201" s="266"/>
    </row>
    <row r="1202" spans="3:26" ht="16.5" customHeight="1">
      <c r="D1202" s="791" t="s">
        <v>379</v>
      </c>
      <c r="E1202" s="787"/>
      <c r="F1202" s="787"/>
      <c r="G1202" s="834" t="s">
        <v>1781</v>
      </c>
      <c r="H1202" s="834"/>
      <c r="I1202" s="834"/>
      <c r="J1202" s="834"/>
      <c r="K1202" s="834"/>
      <c r="L1202" s="834"/>
      <c r="M1202" s="844" t="s">
        <v>387</v>
      </c>
      <c r="N1202" s="844"/>
      <c r="O1202" s="844"/>
      <c r="P1202" s="844"/>
      <c r="Q1202" s="844"/>
      <c r="R1202" s="844"/>
      <c r="S1202" s="32"/>
      <c r="T1202" s="32"/>
      <c r="U1202" s="32"/>
      <c r="V1202" s="32"/>
      <c r="W1202" s="32"/>
      <c r="X1202" s="32"/>
      <c r="Z1202" s="266"/>
    </row>
    <row r="1203" spans="3:26" ht="16.5" customHeight="1">
      <c r="D1203" s="787"/>
      <c r="E1203" s="787"/>
      <c r="F1203" s="787"/>
      <c r="G1203" s="833" t="s">
        <v>490</v>
      </c>
      <c r="H1203" s="833"/>
      <c r="I1203" s="833"/>
      <c r="J1203" s="833" t="s">
        <v>491</v>
      </c>
      <c r="K1203" s="833"/>
      <c r="L1203" s="833"/>
      <c r="M1203" s="833" t="s">
        <v>490</v>
      </c>
      <c r="N1203" s="833"/>
      <c r="O1203" s="833"/>
      <c r="P1203" s="833" t="s">
        <v>491</v>
      </c>
      <c r="Q1203" s="833"/>
      <c r="R1203" s="833"/>
      <c r="S1203" s="32"/>
      <c r="T1203" s="32"/>
      <c r="U1203" s="32"/>
      <c r="V1203" s="32"/>
      <c r="W1203" s="32"/>
      <c r="X1203" s="32"/>
      <c r="Z1203" s="266"/>
    </row>
    <row r="1204" spans="3:26" ht="19" customHeight="1">
      <c r="D1204" s="799" t="s">
        <v>380</v>
      </c>
      <c r="E1204" s="800"/>
      <c r="F1204" s="800"/>
      <c r="G1204" s="315">
        <v>7</v>
      </c>
      <c r="H1204" s="516">
        <v>6</v>
      </c>
      <c r="I1204" s="517">
        <v>10</v>
      </c>
      <c r="J1204" s="315">
        <v>7</v>
      </c>
      <c r="K1204" s="516">
        <v>12</v>
      </c>
      <c r="L1204" s="517">
        <v>20</v>
      </c>
      <c r="M1204" s="315">
        <v>6</v>
      </c>
      <c r="N1204" s="516">
        <v>6</v>
      </c>
      <c r="O1204" s="517">
        <v>11</v>
      </c>
      <c r="P1204" s="315">
        <v>7</v>
      </c>
      <c r="Q1204" s="516">
        <v>1</v>
      </c>
      <c r="R1204" s="317">
        <v>9</v>
      </c>
      <c r="S1204" s="32"/>
      <c r="T1204" s="32"/>
      <c r="U1204" s="32"/>
      <c r="V1204" s="32"/>
      <c r="W1204" s="32"/>
      <c r="X1204" s="32"/>
      <c r="Z1204" s="266"/>
    </row>
    <row r="1205" spans="3:26" ht="19" customHeight="1">
      <c r="D1205" s="788" t="s">
        <v>381</v>
      </c>
      <c r="E1205" s="789"/>
      <c r="F1205" s="789"/>
      <c r="G1205" s="315">
        <v>7</v>
      </c>
      <c r="H1205" s="516">
        <v>6</v>
      </c>
      <c r="I1205" s="517">
        <v>10</v>
      </c>
      <c r="J1205" s="315">
        <v>7</v>
      </c>
      <c r="K1205" s="516">
        <v>12</v>
      </c>
      <c r="L1205" s="517">
        <v>20</v>
      </c>
      <c r="M1205" s="315">
        <v>6</v>
      </c>
      <c r="N1205" s="516">
        <v>6</v>
      </c>
      <c r="O1205" s="517">
        <v>11</v>
      </c>
      <c r="P1205" s="315">
        <v>7</v>
      </c>
      <c r="Q1205" s="516">
        <v>1</v>
      </c>
      <c r="R1205" s="317">
        <v>9</v>
      </c>
      <c r="S1205" s="32"/>
      <c r="T1205" s="32"/>
      <c r="U1205" s="32"/>
      <c r="V1205" s="32"/>
      <c r="W1205" s="32"/>
      <c r="X1205" s="32"/>
      <c r="Z1205" s="266"/>
    </row>
    <row r="1206" spans="3:26" ht="19" customHeight="1">
      <c r="D1206" s="788" t="s">
        <v>382</v>
      </c>
      <c r="E1206" s="789"/>
      <c r="F1206" s="789"/>
      <c r="G1206" s="315">
        <v>7</v>
      </c>
      <c r="H1206" s="516">
        <v>6</v>
      </c>
      <c r="I1206" s="517">
        <v>10</v>
      </c>
      <c r="J1206" s="315">
        <v>7</v>
      </c>
      <c r="K1206" s="516">
        <v>12</v>
      </c>
      <c r="L1206" s="517">
        <v>20</v>
      </c>
      <c r="M1206" s="315">
        <v>6</v>
      </c>
      <c r="N1206" s="516">
        <v>6</v>
      </c>
      <c r="O1206" s="517">
        <v>11</v>
      </c>
      <c r="P1206" s="315">
        <v>7</v>
      </c>
      <c r="Q1206" s="516">
        <v>1</v>
      </c>
      <c r="R1206" s="317">
        <v>9</v>
      </c>
      <c r="S1206" s="32"/>
      <c r="T1206" s="32"/>
      <c r="U1206" s="32"/>
      <c r="V1206" s="32"/>
      <c r="W1206" s="32"/>
      <c r="X1206" s="32"/>
      <c r="Z1206" s="266"/>
    </row>
    <row r="1207" spans="3:26" ht="6.65" customHeight="1">
      <c r="D1207" s="32"/>
      <c r="E1207" s="32"/>
      <c r="F1207" s="32"/>
      <c r="G1207" s="32"/>
      <c r="H1207" s="32"/>
      <c r="I1207" s="32"/>
      <c r="J1207" s="32"/>
      <c r="K1207" s="32"/>
      <c r="L1207" s="32"/>
      <c r="M1207" s="32"/>
      <c r="N1207" s="32"/>
      <c r="O1207" s="32"/>
      <c r="P1207" s="32"/>
      <c r="Q1207" s="32"/>
      <c r="R1207" s="32"/>
      <c r="S1207" s="32"/>
      <c r="T1207" s="32"/>
      <c r="U1207" s="32"/>
      <c r="V1207" s="32"/>
      <c r="W1207" s="32"/>
      <c r="X1207" s="32"/>
      <c r="Z1207" s="266"/>
    </row>
    <row r="1208" spans="3:26" ht="19" customHeight="1">
      <c r="C1208" t="s">
        <v>492</v>
      </c>
      <c r="D1208" s="32"/>
      <c r="E1208" s="1087" t="s">
        <v>1858</v>
      </c>
      <c r="F1208" s="887"/>
      <c r="G1208" s="887"/>
      <c r="H1208" s="887"/>
      <c r="I1208" s="888"/>
      <c r="J1208" s="1750" t="s">
        <v>1340</v>
      </c>
      <c r="K1208" s="1751"/>
      <c r="L1208" s="800"/>
      <c r="M1208" s="800"/>
      <c r="N1208" s="800"/>
      <c r="O1208" s="800"/>
      <c r="P1208" s="1374"/>
      <c r="Q1208" s="32"/>
      <c r="R1208" s="32"/>
      <c r="S1208" s="32"/>
      <c r="T1208" s="32"/>
      <c r="U1208" s="32"/>
      <c r="V1208" s="32"/>
      <c r="W1208" s="32"/>
      <c r="X1208" s="32"/>
      <c r="Z1208" s="266" t="s">
        <v>1657</v>
      </c>
    </row>
    <row r="1209" spans="3:26" ht="13.5" customHeight="1">
      <c r="D1209" s="32"/>
      <c r="E1209" s="32"/>
      <c r="F1209" s="32"/>
      <c r="G1209" s="834" t="s">
        <v>1781</v>
      </c>
      <c r="H1209" s="834"/>
      <c r="I1209" s="834"/>
      <c r="J1209" s="834"/>
      <c r="K1209" s="834"/>
      <c r="L1209" s="834"/>
      <c r="M1209" s="844" t="s">
        <v>387</v>
      </c>
      <c r="N1209" s="844"/>
      <c r="O1209" s="844"/>
      <c r="P1209" s="844"/>
      <c r="Q1209" s="844"/>
      <c r="R1209" s="844"/>
      <c r="S1209" s="1091" t="s">
        <v>1597</v>
      </c>
      <c r="T1209" s="1092"/>
      <c r="U1209" s="1092"/>
      <c r="V1209" s="1092"/>
      <c r="W1209" s="1093"/>
      <c r="X1209" s="32"/>
      <c r="Z1209" s="266"/>
    </row>
    <row r="1210" spans="3:26" ht="16.5" customHeight="1">
      <c r="D1210" s="32"/>
      <c r="E1210" s="32"/>
      <c r="F1210" s="32"/>
      <c r="G1210" s="833" t="s">
        <v>490</v>
      </c>
      <c r="H1210" s="833"/>
      <c r="I1210" s="833"/>
      <c r="J1210" s="833" t="s">
        <v>491</v>
      </c>
      <c r="K1210" s="833"/>
      <c r="L1210" s="833"/>
      <c r="M1210" s="833" t="s">
        <v>490</v>
      </c>
      <c r="N1210" s="833"/>
      <c r="O1210" s="833"/>
      <c r="P1210" s="833" t="s">
        <v>491</v>
      </c>
      <c r="Q1210" s="833"/>
      <c r="R1210" s="833"/>
      <c r="S1210" s="1094"/>
      <c r="T1210" s="1095"/>
      <c r="U1210" s="1095"/>
      <c r="V1210" s="1095"/>
      <c r="W1210" s="1096"/>
      <c r="X1210" s="32"/>
      <c r="Z1210" s="266"/>
    </row>
    <row r="1211" spans="3:26" ht="19" customHeight="1">
      <c r="D1211" s="831" t="s">
        <v>988</v>
      </c>
      <c r="E1211" s="789"/>
      <c r="F1211" s="832"/>
      <c r="G1211" s="518"/>
      <c r="H1211" s="519"/>
      <c r="I1211" s="520"/>
      <c r="J1211" s="518"/>
      <c r="K1211" s="519"/>
      <c r="L1211" s="520"/>
      <c r="M1211" s="518"/>
      <c r="N1211" s="519"/>
      <c r="O1211" s="520"/>
      <c r="P1211" s="518"/>
      <c r="Q1211" s="519"/>
      <c r="R1211" s="520"/>
      <c r="S1211" s="372" t="s">
        <v>1595</v>
      </c>
      <c r="T1211" s="521" t="s">
        <v>1590</v>
      </c>
      <c r="U1211" s="310">
        <v>5</v>
      </c>
      <c r="V1211" s="310">
        <v>1</v>
      </c>
      <c r="W1211" s="310">
        <v>10</v>
      </c>
      <c r="X1211" s="32"/>
      <c r="Z1211" s="266" t="s">
        <v>1617</v>
      </c>
    </row>
    <row r="1212" spans="3:26" ht="19" customHeight="1">
      <c r="D1212" s="788" t="s">
        <v>384</v>
      </c>
      <c r="E1212" s="789"/>
      <c r="F1212" s="789"/>
      <c r="G1212" s="319">
        <v>7</v>
      </c>
      <c r="H1212" s="522">
        <v>6</v>
      </c>
      <c r="I1212" s="523">
        <v>10</v>
      </c>
      <c r="J1212" s="319">
        <v>7</v>
      </c>
      <c r="K1212" s="522">
        <v>12</v>
      </c>
      <c r="L1212" s="523">
        <v>20</v>
      </c>
      <c r="M1212" s="319">
        <v>6</v>
      </c>
      <c r="N1212" s="522">
        <v>6</v>
      </c>
      <c r="O1212" s="523">
        <v>11</v>
      </c>
      <c r="P1212" s="319">
        <v>7</v>
      </c>
      <c r="Q1212" s="522">
        <v>1</v>
      </c>
      <c r="R1212" s="321">
        <v>9</v>
      </c>
      <c r="S1212" s="32"/>
      <c r="T1212" s="32"/>
      <c r="U1212" s="32"/>
      <c r="V1212" s="32"/>
      <c r="W1212" s="32"/>
      <c r="X1212" s="32"/>
      <c r="Z1212" s="266"/>
    </row>
    <row r="1213" spans="3:26" ht="6.65" customHeight="1">
      <c r="D1213" s="32"/>
      <c r="E1213" s="32"/>
      <c r="F1213" s="32"/>
      <c r="G1213" s="32"/>
      <c r="H1213" s="32"/>
      <c r="I1213" s="32"/>
      <c r="J1213" s="32"/>
      <c r="K1213" s="32"/>
      <c r="L1213" s="32"/>
      <c r="M1213" s="32"/>
      <c r="N1213" s="32"/>
      <c r="O1213" s="32"/>
      <c r="P1213" s="32"/>
      <c r="Q1213" s="32"/>
      <c r="R1213" s="32"/>
      <c r="S1213" s="32"/>
      <c r="T1213" s="32"/>
      <c r="U1213" s="32"/>
      <c r="V1213" s="32"/>
      <c r="W1213" s="32"/>
      <c r="X1213" s="32"/>
      <c r="Z1213" s="266"/>
    </row>
    <row r="1214" spans="3:26" ht="27.65" customHeight="1">
      <c r="D1214" s="524"/>
      <c r="E1214" s="886" t="s">
        <v>1864</v>
      </c>
      <c r="F1214" s="887"/>
      <c r="G1214" s="887"/>
      <c r="H1214" s="887"/>
      <c r="I1214" s="888"/>
      <c r="J1214" s="1750" t="s">
        <v>1341</v>
      </c>
      <c r="K1214" s="1751"/>
      <c r="L1214" s="800"/>
      <c r="M1214" s="800"/>
      <c r="N1214" s="800"/>
      <c r="O1214" s="800"/>
      <c r="P1214" s="1374"/>
      <c r="Q1214" s="32"/>
      <c r="R1214" s="32"/>
      <c r="S1214" s="32"/>
      <c r="T1214" s="32"/>
      <c r="U1214" s="32"/>
      <c r="V1214" s="32"/>
      <c r="W1214" s="32"/>
      <c r="X1214" s="32"/>
      <c r="Z1214" s="266" t="s">
        <v>1658</v>
      </c>
    </row>
    <row r="1215" spans="3:26" ht="15.65" customHeight="1">
      <c r="D1215" s="524"/>
      <c r="E1215" s="32"/>
      <c r="F1215" s="32"/>
      <c r="G1215" s="834" t="s">
        <v>1781</v>
      </c>
      <c r="H1215" s="834"/>
      <c r="I1215" s="834"/>
      <c r="J1215" s="834"/>
      <c r="K1215" s="834"/>
      <c r="L1215" s="834"/>
      <c r="M1215" s="844" t="s">
        <v>387</v>
      </c>
      <c r="N1215" s="844"/>
      <c r="O1215" s="844"/>
      <c r="P1215" s="844"/>
      <c r="Q1215" s="844"/>
      <c r="R1215" s="844"/>
      <c r="S1215" s="32"/>
      <c r="T1215" s="32"/>
      <c r="U1215" s="32"/>
      <c r="V1215" s="32"/>
      <c r="W1215" s="32"/>
      <c r="X1215" s="32"/>
      <c r="Z1215" s="266"/>
    </row>
    <row r="1216" spans="3:26" ht="15.65" customHeight="1">
      <c r="D1216" s="32"/>
      <c r="E1216" s="32"/>
      <c r="F1216" s="32"/>
      <c r="G1216" s="833" t="s">
        <v>490</v>
      </c>
      <c r="H1216" s="833"/>
      <c r="I1216" s="833"/>
      <c r="J1216" s="833" t="s">
        <v>491</v>
      </c>
      <c r="K1216" s="833"/>
      <c r="L1216" s="833"/>
      <c r="M1216" s="833" t="s">
        <v>490</v>
      </c>
      <c r="N1216" s="833"/>
      <c r="O1216" s="833"/>
      <c r="P1216" s="833" t="s">
        <v>491</v>
      </c>
      <c r="Q1216" s="833"/>
      <c r="R1216" s="833"/>
      <c r="S1216" s="32"/>
      <c r="T1216" s="32"/>
      <c r="U1216" s="32"/>
      <c r="V1216" s="32"/>
      <c r="W1216" s="32"/>
      <c r="X1216" s="32"/>
      <c r="Z1216" s="266"/>
    </row>
    <row r="1217" spans="4:26" ht="19" customHeight="1">
      <c r="D1217" s="799" t="s">
        <v>385</v>
      </c>
      <c r="E1217" s="800"/>
      <c r="F1217" s="800"/>
      <c r="G1217" s="319">
        <v>7</v>
      </c>
      <c r="H1217" s="522">
        <v>6</v>
      </c>
      <c r="I1217" s="523">
        <v>10</v>
      </c>
      <c r="J1217" s="319">
        <v>7</v>
      </c>
      <c r="K1217" s="522">
        <v>12</v>
      </c>
      <c r="L1217" s="523">
        <v>20</v>
      </c>
      <c r="M1217" s="319">
        <v>6</v>
      </c>
      <c r="N1217" s="522">
        <v>6</v>
      </c>
      <c r="O1217" s="523">
        <v>11</v>
      </c>
      <c r="P1217" s="319">
        <v>7</v>
      </c>
      <c r="Q1217" s="522">
        <v>1</v>
      </c>
      <c r="R1217" s="321">
        <v>9</v>
      </c>
      <c r="S1217" s="32"/>
      <c r="T1217" s="32"/>
      <c r="U1217" s="32"/>
      <c r="V1217" s="32"/>
      <c r="W1217" s="32"/>
      <c r="X1217" s="32"/>
      <c r="Z1217" s="266"/>
    </row>
    <row r="1218" spans="4:26" ht="19" customHeight="1">
      <c r="D1218" s="799" t="s">
        <v>386</v>
      </c>
      <c r="E1218" s="800"/>
      <c r="F1218" s="800"/>
      <c r="G1218" s="319">
        <v>7</v>
      </c>
      <c r="H1218" s="522">
        <v>6</v>
      </c>
      <c r="I1218" s="523">
        <v>10</v>
      </c>
      <c r="J1218" s="319">
        <v>7</v>
      </c>
      <c r="K1218" s="522">
        <v>12</v>
      </c>
      <c r="L1218" s="523">
        <v>20</v>
      </c>
      <c r="M1218" s="319">
        <v>6</v>
      </c>
      <c r="N1218" s="522">
        <v>6</v>
      </c>
      <c r="O1218" s="523">
        <v>11</v>
      </c>
      <c r="P1218" s="319">
        <v>7</v>
      </c>
      <c r="Q1218" s="522">
        <v>1</v>
      </c>
      <c r="R1218" s="321">
        <v>9</v>
      </c>
      <c r="S1218" s="32"/>
      <c r="T1218" s="32"/>
      <c r="U1218" s="32"/>
      <c r="V1218" s="32"/>
      <c r="W1218" s="32"/>
      <c r="X1218" s="32"/>
      <c r="Z1218" s="266"/>
    </row>
    <row r="1219" spans="4:26" ht="6.65" customHeight="1">
      <c r="D1219" s="32"/>
      <c r="E1219" s="32"/>
      <c r="F1219" s="32"/>
      <c r="G1219" s="32"/>
      <c r="H1219" s="32"/>
      <c r="I1219" s="32"/>
      <c r="J1219" s="32"/>
      <c r="K1219" s="32"/>
      <c r="L1219" s="32"/>
      <c r="M1219" s="32"/>
      <c r="N1219" s="32"/>
      <c r="O1219" s="32"/>
      <c r="P1219" s="32"/>
      <c r="Q1219" s="32"/>
      <c r="R1219" s="32"/>
      <c r="S1219" s="32"/>
      <c r="T1219" s="32"/>
      <c r="U1219" s="32"/>
      <c r="V1219" s="32"/>
      <c r="W1219" s="32"/>
      <c r="X1219" s="32"/>
      <c r="Z1219" s="266"/>
    </row>
    <row r="1220" spans="4:26" ht="31.5" customHeight="1">
      <c r="D1220" s="886" t="s">
        <v>391</v>
      </c>
      <c r="E1220" s="828"/>
      <c r="F1220" s="828"/>
      <c r="G1220" s="828"/>
      <c r="H1220" s="828"/>
      <c r="I1220" s="1743"/>
      <c r="J1220" s="1748"/>
      <c r="K1220" s="1748"/>
      <c r="L1220" s="1748"/>
      <c r="M1220" s="1748"/>
      <c r="N1220" s="1748"/>
      <c r="O1220" s="1748"/>
      <c r="P1220" s="1748"/>
      <c r="Q1220" s="1748"/>
      <c r="R1220" s="1748"/>
      <c r="S1220" s="1748"/>
      <c r="T1220" s="1749"/>
      <c r="U1220" s="32"/>
      <c r="V1220" s="32"/>
      <c r="W1220" s="32"/>
      <c r="X1220" s="32"/>
      <c r="Z1220" s="266"/>
    </row>
    <row r="1221" spans="4:26" ht="15.65" customHeight="1">
      <c r="D1221" s="83" t="s">
        <v>987</v>
      </c>
      <c r="E1221" s="32"/>
      <c r="F1221" s="32"/>
      <c r="G1221" s="32"/>
      <c r="H1221" s="32"/>
      <c r="I1221" s="32"/>
      <c r="J1221" s="32"/>
      <c r="K1221" s="32"/>
      <c r="L1221" s="32"/>
      <c r="M1221" s="32"/>
      <c r="N1221" s="32"/>
      <c r="O1221" s="32"/>
      <c r="P1221" s="32"/>
      <c r="Q1221" s="32"/>
      <c r="R1221" s="32"/>
      <c r="S1221" s="32"/>
      <c r="T1221" s="32"/>
      <c r="U1221" s="32"/>
      <c r="V1221" s="32"/>
      <c r="W1221" s="32"/>
      <c r="X1221" s="32"/>
      <c r="Z1221" s="266"/>
    </row>
    <row r="1222" spans="4:26" ht="9.65" customHeight="1">
      <c r="D1222" s="32"/>
      <c r="E1222" s="32"/>
      <c r="F1222" s="32"/>
      <c r="G1222" s="32"/>
      <c r="H1222" s="32"/>
      <c r="I1222" s="32"/>
      <c r="J1222" s="32"/>
      <c r="K1222" s="32"/>
      <c r="L1222" s="32"/>
      <c r="M1222" s="32"/>
      <c r="N1222" s="32"/>
      <c r="O1222" s="32"/>
      <c r="P1222" s="32"/>
      <c r="Q1222" s="32"/>
      <c r="R1222" s="32"/>
      <c r="S1222" s="32"/>
      <c r="T1222" s="32"/>
      <c r="U1222" s="32"/>
      <c r="V1222" s="32"/>
      <c r="W1222" s="32"/>
      <c r="X1222" s="32"/>
      <c r="Z1222" s="266"/>
    </row>
    <row r="1223" spans="4:26" ht="16.5" customHeight="1">
      <c r="D1223" s="32" t="s">
        <v>1782</v>
      </c>
      <c r="E1223" s="32"/>
      <c r="F1223" s="32"/>
      <c r="G1223" s="32"/>
      <c r="H1223" s="32"/>
      <c r="I1223" s="32"/>
      <c r="J1223" s="32"/>
      <c r="K1223" s="32"/>
      <c r="L1223" s="32"/>
      <c r="M1223" s="32"/>
      <c r="N1223" s="32"/>
      <c r="O1223" s="32"/>
      <c r="P1223" s="32"/>
      <c r="Q1223" s="32"/>
      <c r="R1223" s="32"/>
      <c r="S1223" s="32"/>
      <c r="T1223" s="32"/>
      <c r="U1223" s="32"/>
      <c r="V1223" s="32"/>
      <c r="W1223" s="32"/>
      <c r="X1223" s="32"/>
      <c r="Z1223" s="266"/>
    </row>
    <row r="1224" spans="4:26" ht="28" customHeight="1">
      <c r="D1224" s="788" t="s">
        <v>379</v>
      </c>
      <c r="E1224" s="789"/>
      <c r="F1224" s="817"/>
      <c r="G1224" s="1091" t="s">
        <v>1783</v>
      </c>
      <c r="H1224" s="1092"/>
      <c r="I1224" s="1093"/>
      <c r="J1224" s="928" t="s">
        <v>387</v>
      </c>
      <c r="K1224" s="1596"/>
      <c r="L1224" s="929"/>
      <c r="M1224" s="1091" t="s">
        <v>1597</v>
      </c>
      <c r="N1224" s="1092"/>
      <c r="O1224" s="1092"/>
      <c r="P1224" s="1092"/>
      <c r="Q1224" s="1093"/>
      <c r="R1224" s="32"/>
      <c r="S1224" s="32"/>
      <c r="T1224" s="32"/>
      <c r="U1224" s="32"/>
      <c r="V1224" s="32"/>
      <c r="W1224" s="32"/>
      <c r="X1224" s="32"/>
      <c r="Z1224" s="266"/>
    </row>
    <row r="1225" spans="4:26" ht="29.5" customHeight="1">
      <c r="D1225" s="788" t="s">
        <v>747</v>
      </c>
      <c r="E1225" s="828"/>
      <c r="F1225" s="1101"/>
      <c r="G1225" s="518"/>
      <c r="H1225" s="519"/>
      <c r="I1225" s="520"/>
      <c r="J1225" s="518"/>
      <c r="K1225" s="519"/>
      <c r="L1225" s="520"/>
      <c r="M1225" s="372" t="s">
        <v>1598</v>
      </c>
      <c r="N1225" s="521" t="s">
        <v>1590</v>
      </c>
      <c r="O1225" s="310">
        <v>4</v>
      </c>
      <c r="P1225" s="310">
        <v>6</v>
      </c>
      <c r="Q1225" s="310">
        <v>10</v>
      </c>
      <c r="R1225" s="32"/>
      <c r="S1225" s="32"/>
      <c r="T1225" s="32"/>
      <c r="U1225" s="32"/>
      <c r="V1225" s="32"/>
      <c r="W1225" s="32"/>
      <c r="X1225" s="32"/>
      <c r="Z1225" s="266" t="s">
        <v>1617</v>
      </c>
    </row>
    <row r="1226" spans="4:26" ht="29.5" customHeight="1">
      <c r="D1226" s="788" t="s">
        <v>748</v>
      </c>
      <c r="E1226" s="828"/>
      <c r="F1226" s="1101"/>
      <c r="G1226" s="518"/>
      <c r="H1226" s="519"/>
      <c r="I1226" s="520"/>
      <c r="J1226" s="518"/>
      <c r="K1226" s="519"/>
      <c r="L1226" s="520"/>
      <c r="M1226" s="372" t="s">
        <v>1598</v>
      </c>
      <c r="N1226" s="521" t="s">
        <v>1590</v>
      </c>
      <c r="O1226" s="310">
        <v>4</v>
      </c>
      <c r="P1226" s="310">
        <v>6</v>
      </c>
      <c r="Q1226" s="310">
        <v>10</v>
      </c>
      <c r="R1226" s="32"/>
      <c r="S1226" s="32"/>
      <c r="T1226" s="32"/>
      <c r="U1226" s="32"/>
      <c r="V1226" s="32"/>
      <c r="W1226" s="32"/>
      <c r="X1226" s="32"/>
      <c r="Z1226" s="266" t="s">
        <v>1617</v>
      </c>
    </row>
    <row r="1227" spans="4:26" ht="29.5" customHeight="1">
      <c r="D1227" s="788" t="s">
        <v>388</v>
      </c>
      <c r="E1227" s="828"/>
      <c r="F1227" s="828"/>
      <c r="G1227" s="315">
        <v>7</v>
      </c>
      <c r="H1227" s="516">
        <v>6</v>
      </c>
      <c r="I1227" s="517">
        <v>10</v>
      </c>
      <c r="J1227" s="315">
        <v>6</v>
      </c>
      <c r="K1227" s="516">
        <v>6</v>
      </c>
      <c r="L1227" s="316">
        <v>9</v>
      </c>
      <c r="M1227" s="32"/>
      <c r="N1227" s="32"/>
      <c r="O1227" s="32"/>
      <c r="P1227" s="32"/>
      <c r="Q1227" s="32"/>
      <c r="R1227" s="32"/>
      <c r="S1227" s="32"/>
      <c r="T1227" s="32"/>
      <c r="U1227" s="32"/>
      <c r="V1227" s="32"/>
      <c r="W1227" s="32"/>
      <c r="X1227" s="32"/>
      <c r="Z1227" s="266"/>
    </row>
    <row r="1228" spans="4:26" ht="30.65" customHeight="1">
      <c r="D1228" s="829" t="s">
        <v>390</v>
      </c>
      <c r="E1228" s="830"/>
      <c r="F1228" s="830"/>
      <c r="G1228" s="830"/>
      <c r="H1228" s="830"/>
      <c r="I1228" s="1743"/>
      <c r="J1228" s="1746"/>
      <c r="K1228" s="1746"/>
      <c r="L1228" s="1746"/>
      <c r="M1228" s="1746"/>
      <c r="N1228" s="1746"/>
      <c r="O1228" s="1746"/>
      <c r="P1228" s="1746"/>
      <c r="Q1228" s="1746"/>
      <c r="R1228" s="1746"/>
      <c r="S1228" s="1746"/>
      <c r="T1228" s="1747"/>
      <c r="U1228" s="32"/>
      <c r="V1228" s="32"/>
      <c r="W1228" s="32"/>
      <c r="X1228" s="32"/>
      <c r="Z1228" s="266"/>
    </row>
    <row r="1229" spans="4:26" ht="15.65" customHeight="1">
      <c r="D1229" s="83" t="s">
        <v>987</v>
      </c>
      <c r="E1229" s="32"/>
      <c r="F1229" s="32"/>
      <c r="G1229" s="32"/>
      <c r="H1229" s="32"/>
      <c r="I1229" s="32"/>
      <c r="J1229" s="32"/>
      <c r="K1229" s="32"/>
      <c r="L1229" s="32"/>
      <c r="M1229" s="32"/>
      <c r="N1229" s="32"/>
      <c r="O1229" s="32"/>
      <c r="P1229" s="32"/>
      <c r="Q1229" s="32"/>
      <c r="R1229" s="32"/>
      <c r="S1229" s="32"/>
      <c r="T1229" s="32"/>
      <c r="U1229" s="32"/>
      <c r="V1229" s="32"/>
      <c r="W1229" s="32"/>
      <c r="X1229" s="32"/>
      <c r="Z1229" s="266"/>
    </row>
    <row r="1230" spans="4:26" ht="15.65" customHeight="1">
      <c r="D1230" s="83" t="s">
        <v>989</v>
      </c>
      <c r="E1230" s="32"/>
      <c r="F1230" s="32"/>
      <c r="G1230" s="32"/>
      <c r="H1230" s="32"/>
      <c r="I1230" s="32"/>
      <c r="J1230" s="32"/>
      <c r="K1230" s="32"/>
      <c r="L1230" s="32"/>
      <c r="M1230" s="32"/>
      <c r="N1230" s="32"/>
      <c r="O1230" s="32"/>
      <c r="P1230" s="32"/>
      <c r="Q1230" s="32"/>
      <c r="R1230" s="32"/>
      <c r="S1230" s="32"/>
      <c r="T1230" s="32"/>
      <c r="U1230" s="32"/>
      <c r="V1230" s="32"/>
      <c r="W1230" s="32"/>
      <c r="X1230" s="32"/>
      <c r="Z1230" s="266"/>
    </row>
    <row r="1231" spans="4:26" ht="15.65" customHeight="1">
      <c r="D1231" s="83"/>
      <c r="E1231" s="83" t="s">
        <v>990</v>
      </c>
      <c r="F1231" s="32"/>
      <c r="G1231" s="32"/>
      <c r="H1231" s="32"/>
      <c r="I1231" s="32"/>
      <c r="J1231" s="32"/>
      <c r="K1231" s="32"/>
      <c r="L1231" s="32"/>
      <c r="M1231" s="32"/>
      <c r="N1231" s="32"/>
      <c r="O1231" s="32"/>
      <c r="P1231" s="32"/>
      <c r="Q1231" s="32"/>
      <c r="R1231" s="32"/>
      <c r="S1231" s="32"/>
      <c r="T1231" s="32"/>
      <c r="U1231" s="32"/>
      <c r="V1231" s="32"/>
      <c r="W1231" s="32"/>
      <c r="X1231" s="32"/>
      <c r="Z1231" s="266"/>
    </row>
    <row r="1232" spans="4:26" ht="15.65" customHeight="1">
      <c r="D1232" s="83" t="s">
        <v>548</v>
      </c>
      <c r="E1232" s="32"/>
      <c r="F1232" s="32"/>
      <c r="G1232" s="32"/>
      <c r="H1232" s="32"/>
      <c r="I1232" s="32"/>
      <c r="J1232" s="32"/>
      <c r="K1232" s="32"/>
      <c r="L1232" s="32"/>
      <c r="M1232" s="32"/>
      <c r="N1232" s="32"/>
      <c r="O1232" s="32"/>
      <c r="P1232" s="32"/>
      <c r="Q1232" s="32"/>
      <c r="R1232" s="32"/>
      <c r="S1232" s="32"/>
      <c r="T1232" s="32"/>
      <c r="U1232" s="32"/>
      <c r="V1232" s="32"/>
      <c r="W1232" s="32"/>
      <c r="X1232" s="32"/>
      <c r="Z1232" s="266"/>
    </row>
    <row r="1233" spans="3:26" ht="15.65" customHeight="1">
      <c r="D1233" s="32"/>
      <c r="E1233" s="83" t="s">
        <v>493</v>
      </c>
      <c r="F1233" s="32"/>
      <c r="G1233" s="32"/>
      <c r="H1233" s="32"/>
      <c r="I1233" s="32"/>
      <c r="J1233" s="32"/>
      <c r="K1233" s="32"/>
      <c r="L1233" s="32"/>
      <c r="M1233" s="32"/>
      <c r="N1233" s="32"/>
      <c r="O1233" s="32"/>
      <c r="P1233" s="32"/>
      <c r="Q1233" s="32"/>
      <c r="R1233" s="32"/>
      <c r="S1233" s="32"/>
      <c r="T1233" s="32"/>
      <c r="U1233" s="32"/>
      <c r="V1233" s="32"/>
      <c r="W1233" s="32"/>
      <c r="X1233" s="32"/>
      <c r="Z1233" s="266"/>
    </row>
    <row r="1234" spans="3:26" ht="11.5" customHeight="1">
      <c r="D1234" s="32"/>
      <c r="E1234" s="83"/>
      <c r="F1234" s="32"/>
      <c r="G1234" s="32"/>
      <c r="H1234" s="32"/>
      <c r="I1234" s="32"/>
      <c r="J1234" s="32"/>
      <c r="K1234" s="32"/>
      <c r="L1234" s="32"/>
      <c r="M1234" s="32"/>
      <c r="N1234" s="32"/>
      <c r="O1234" s="32"/>
      <c r="P1234" s="32"/>
      <c r="Q1234" s="32"/>
      <c r="R1234" s="32"/>
      <c r="S1234" s="32"/>
      <c r="T1234" s="32"/>
      <c r="U1234" s="32"/>
      <c r="V1234" s="32"/>
      <c r="W1234" s="32"/>
      <c r="X1234" s="32"/>
      <c r="Z1234" s="266"/>
    </row>
    <row r="1235" spans="3:26" ht="17.5" customHeight="1">
      <c r="D1235" s="32"/>
      <c r="E1235" s="32"/>
      <c r="F1235" s="32"/>
      <c r="G1235" s="32"/>
      <c r="H1235" s="32"/>
      <c r="I1235" s="32"/>
      <c r="J1235" s="32"/>
      <c r="K1235" s="32"/>
      <c r="L1235" s="32"/>
      <c r="M1235" s="32"/>
      <c r="N1235" s="32"/>
      <c r="O1235" s="32"/>
      <c r="P1235" s="780" t="s">
        <v>812</v>
      </c>
      <c r="Q1235" s="780"/>
      <c r="R1235" s="780"/>
      <c r="S1235" s="792" t="str">
        <f>$Q$12</f>
        <v>○△学校</v>
      </c>
      <c r="T1235" s="792"/>
      <c r="U1235" s="792"/>
      <c r="V1235" s="792"/>
      <c r="W1235" s="792"/>
      <c r="X1235" s="792"/>
      <c r="Z1235" s="266"/>
    </row>
    <row r="1236" spans="3:26" ht="16.5" customHeight="1">
      <c r="C1236" s="7" t="s">
        <v>616</v>
      </c>
      <c r="D1236" s="32"/>
      <c r="E1236" s="32"/>
      <c r="F1236" s="32"/>
      <c r="G1236" s="32"/>
      <c r="H1236" s="32"/>
      <c r="I1236" s="32"/>
      <c r="J1236" s="32"/>
      <c r="K1236" s="32"/>
      <c r="L1236" s="32"/>
      <c r="M1236" s="32"/>
      <c r="N1236" s="32"/>
      <c r="O1236" s="32"/>
      <c r="P1236" s="32"/>
      <c r="Q1236" s="32"/>
      <c r="R1236" s="32"/>
      <c r="S1236" s="32"/>
      <c r="T1236" s="32"/>
      <c r="U1236" s="32"/>
      <c r="V1236" s="32"/>
      <c r="W1236" s="32"/>
      <c r="X1236" s="32"/>
      <c r="Z1236" s="266"/>
    </row>
    <row r="1237" spans="3:26" ht="16.5" customHeight="1">
      <c r="D1237" s="791" t="s">
        <v>379</v>
      </c>
      <c r="E1237" s="787"/>
      <c r="F1237" s="787"/>
      <c r="G1237" s="834" t="s">
        <v>1781</v>
      </c>
      <c r="H1237" s="834"/>
      <c r="I1237" s="834"/>
      <c r="J1237" s="834"/>
      <c r="K1237" s="834"/>
      <c r="L1237" s="834"/>
      <c r="M1237" s="844" t="s">
        <v>387</v>
      </c>
      <c r="N1237" s="844"/>
      <c r="O1237" s="844"/>
      <c r="P1237" s="844"/>
      <c r="Q1237" s="844"/>
      <c r="R1237" s="844"/>
      <c r="S1237" s="32"/>
      <c r="T1237" s="32"/>
      <c r="U1237" s="32"/>
      <c r="V1237" s="32"/>
      <c r="W1237" s="32"/>
      <c r="X1237" s="32"/>
      <c r="Z1237" s="266"/>
    </row>
    <row r="1238" spans="3:26" ht="16" customHeight="1">
      <c r="D1238" s="787"/>
      <c r="E1238" s="787"/>
      <c r="F1238" s="787"/>
      <c r="G1238" s="833" t="s">
        <v>490</v>
      </c>
      <c r="H1238" s="833"/>
      <c r="I1238" s="833"/>
      <c r="J1238" s="833" t="s">
        <v>491</v>
      </c>
      <c r="K1238" s="833"/>
      <c r="L1238" s="833"/>
      <c r="M1238" s="833" t="s">
        <v>490</v>
      </c>
      <c r="N1238" s="833"/>
      <c r="O1238" s="833"/>
      <c r="P1238" s="833" t="s">
        <v>491</v>
      </c>
      <c r="Q1238" s="833"/>
      <c r="R1238" s="833"/>
      <c r="S1238" s="32"/>
      <c r="T1238" s="32"/>
      <c r="U1238" s="32"/>
      <c r="V1238" s="32"/>
      <c r="W1238" s="32"/>
      <c r="X1238" s="32"/>
      <c r="Z1238" s="266"/>
    </row>
    <row r="1239" spans="3:26" ht="24.65" customHeight="1">
      <c r="D1239" s="1086" t="s">
        <v>389</v>
      </c>
      <c r="E1239" s="994"/>
      <c r="F1239" s="1087"/>
      <c r="G1239" s="315">
        <v>7</v>
      </c>
      <c r="H1239" s="516">
        <v>6</v>
      </c>
      <c r="I1239" s="517">
        <v>10</v>
      </c>
      <c r="J1239" s="315">
        <v>7</v>
      </c>
      <c r="K1239" s="516">
        <v>12</v>
      </c>
      <c r="L1239" s="517">
        <v>20</v>
      </c>
      <c r="M1239" s="315">
        <v>6</v>
      </c>
      <c r="N1239" s="516">
        <v>6</v>
      </c>
      <c r="O1239" s="517">
        <v>11</v>
      </c>
      <c r="P1239" s="315">
        <v>7</v>
      </c>
      <c r="Q1239" s="516">
        <v>1</v>
      </c>
      <c r="R1239" s="317">
        <v>9</v>
      </c>
      <c r="S1239" s="32"/>
      <c r="T1239" s="32"/>
      <c r="U1239" s="32"/>
      <c r="V1239" s="32"/>
      <c r="W1239" s="32"/>
      <c r="X1239" s="32"/>
      <c r="Z1239" s="266"/>
    </row>
    <row r="1240" spans="3:26" ht="30" customHeight="1">
      <c r="D1240" s="886" t="s">
        <v>392</v>
      </c>
      <c r="E1240" s="828"/>
      <c r="F1240" s="828"/>
      <c r="G1240" s="830"/>
      <c r="H1240" s="830"/>
      <c r="I1240" s="1743"/>
      <c r="J1240" s="1744"/>
      <c r="K1240" s="1744"/>
      <c r="L1240" s="1744"/>
      <c r="M1240" s="1744"/>
      <c r="N1240" s="1744"/>
      <c r="O1240" s="1744"/>
      <c r="P1240" s="1744"/>
      <c r="Q1240" s="1744"/>
      <c r="R1240" s="1744"/>
      <c r="S1240" s="1744"/>
      <c r="T1240" s="1745"/>
      <c r="U1240" s="32"/>
      <c r="V1240" s="32"/>
      <c r="W1240" s="32"/>
      <c r="X1240" s="32"/>
      <c r="Z1240" s="266"/>
    </row>
    <row r="1241" spans="3:26" ht="16.5" customHeight="1">
      <c r="D1241" s="32"/>
      <c r="E1241" s="83" t="s">
        <v>991</v>
      </c>
      <c r="F1241" s="32"/>
      <c r="G1241" s="32"/>
      <c r="H1241" s="32"/>
      <c r="I1241" s="32"/>
      <c r="J1241" s="32"/>
      <c r="K1241" s="32"/>
      <c r="L1241" s="32"/>
      <c r="M1241" s="32"/>
      <c r="N1241" s="32"/>
      <c r="O1241" s="32"/>
      <c r="P1241" s="32"/>
      <c r="Q1241" s="32"/>
      <c r="R1241" s="32"/>
      <c r="S1241" s="32"/>
      <c r="T1241" s="32"/>
      <c r="U1241" s="32"/>
      <c r="V1241" s="32"/>
      <c r="W1241" s="32"/>
      <c r="X1241" s="32"/>
      <c r="Z1241" s="266"/>
    </row>
    <row r="1242" spans="3:26" ht="9.65" customHeight="1">
      <c r="D1242" s="32"/>
      <c r="E1242" s="83"/>
      <c r="F1242" s="32"/>
      <c r="G1242" s="32"/>
      <c r="H1242" s="32"/>
      <c r="I1242" s="32"/>
      <c r="J1242" s="32"/>
      <c r="K1242" s="32"/>
      <c r="L1242" s="32"/>
      <c r="M1242" s="32"/>
      <c r="N1242" s="32"/>
      <c r="O1242" s="32"/>
      <c r="P1242" s="32"/>
      <c r="Q1242" s="32"/>
      <c r="R1242" s="32"/>
      <c r="S1242" s="32"/>
      <c r="T1242" s="32"/>
      <c r="U1242" s="32"/>
      <c r="V1242" s="32"/>
      <c r="W1242" s="32"/>
      <c r="X1242" s="32"/>
      <c r="Z1242" s="266"/>
    </row>
    <row r="1243" spans="3:26" ht="16.5" customHeight="1">
      <c r="C1243" s="7" t="s">
        <v>617</v>
      </c>
      <c r="D1243" s="32"/>
      <c r="E1243" s="32"/>
      <c r="F1243" s="32"/>
      <c r="G1243" s="32"/>
      <c r="H1243" s="32"/>
      <c r="I1243" s="32"/>
      <c r="J1243" s="32"/>
      <c r="K1243" s="32"/>
      <c r="L1243" s="32"/>
      <c r="M1243" s="32"/>
      <c r="N1243" s="32"/>
      <c r="O1243" s="32"/>
      <c r="P1243" s="32"/>
      <c r="Q1243" s="32"/>
      <c r="R1243" s="32"/>
      <c r="S1243" s="32"/>
      <c r="T1243" s="32"/>
      <c r="U1243" s="32"/>
      <c r="V1243" s="32"/>
      <c r="W1243" s="32"/>
      <c r="X1243" s="32"/>
      <c r="Z1243" s="266"/>
    </row>
    <row r="1244" spans="3:26" ht="16.5" customHeight="1">
      <c r="D1244" s="793" t="s">
        <v>379</v>
      </c>
      <c r="E1244" s="794"/>
      <c r="F1244" s="795"/>
      <c r="G1244" s="834" t="s">
        <v>1781</v>
      </c>
      <c r="H1244" s="834"/>
      <c r="I1244" s="834"/>
      <c r="J1244" s="834"/>
      <c r="K1244" s="834"/>
      <c r="L1244" s="834"/>
      <c r="M1244" s="844" t="s">
        <v>387</v>
      </c>
      <c r="N1244" s="844"/>
      <c r="O1244" s="844"/>
      <c r="P1244" s="844"/>
      <c r="Q1244" s="844"/>
      <c r="R1244" s="844"/>
      <c r="S1244" s="1091" t="s">
        <v>1596</v>
      </c>
      <c r="T1244" s="1092"/>
      <c r="U1244" s="1092"/>
      <c r="V1244" s="1092"/>
      <c r="W1244" s="1093"/>
      <c r="X1244" s="32"/>
      <c r="Z1244" s="266"/>
    </row>
    <row r="1245" spans="3:26" ht="16.5" customHeight="1">
      <c r="D1245" s="796"/>
      <c r="E1245" s="797"/>
      <c r="F1245" s="798"/>
      <c r="G1245" s="833" t="s">
        <v>490</v>
      </c>
      <c r="H1245" s="833"/>
      <c r="I1245" s="833"/>
      <c r="J1245" s="833" t="s">
        <v>491</v>
      </c>
      <c r="K1245" s="833"/>
      <c r="L1245" s="833"/>
      <c r="M1245" s="833" t="s">
        <v>490</v>
      </c>
      <c r="N1245" s="833"/>
      <c r="O1245" s="833"/>
      <c r="P1245" s="833" t="s">
        <v>491</v>
      </c>
      <c r="Q1245" s="833"/>
      <c r="R1245" s="833"/>
      <c r="S1245" s="1094"/>
      <c r="T1245" s="1095"/>
      <c r="U1245" s="1095"/>
      <c r="V1245" s="1095"/>
      <c r="W1245" s="1096"/>
      <c r="X1245" s="32"/>
      <c r="Z1245" s="266"/>
    </row>
    <row r="1246" spans="3:26" ht="18.649999999999999" customHeight="1">
      <c r="D1246" s="788" t="s">
        <v>992</v>
      </c>
      <c r="E1246" s="789"/>
      <c r="F1246" s="817"/>
      <c r="G1246" s="518"/>
      <c r="H1246" s="519"/>
      <c r="I1246" s="520"/>
      <c r="J1246" s="518"/>
      <c r="K1246" s="519"/>
      <c r="L1246" s="520"/>
      <c r="M1246" s="518"/>
      <c r="N1246" s="519"/>
      <c r="O1246" s="520"/>
      <c r="P1246" s="518"/>
      <c r="Q1246" s="519"/>
      <c r="R1246" s="520"/>
      <c r="S1246" s="372" t="s">
        <v>1595</v>
      </c>
      <c r="T1246" s="521" t="s">
        <v>1590</v>
      </c>
      <c r="U1246" s="310">
        <v>5</v>
      </c>
      <c r="V1246" s="310">
        <v>1</v>
      </c>
      <c r="W1246" s="310">
        <v>10</v>
      </c>
      <c r="X1246" s="32"/>
      <c r="Z1246" s="266" t="s">
        <v>1617</v>
      </c>
    </row>
    <row r="1247" spans="3:26" ht="30" customHeight="1">
      <c r="D1247" s="886" t="s">
        <v>393</v>
      </c>
      <c r="E1247" s="828"/>
      <c r="F1247" s="828"/>
      <c r="G1247" s="828"/>
      <c r="H1247" s="1102"/>
      <c r="I1247" s="1740"/>
      <c r="J1247" s="1740"/>
      <c r="K1247" s="1740"/>
      <c r="L1247" s="1740"/>
      <c r="M1247" s="1740"/>
      <c r="N1247" s="1740"/>
      <c r="O1247" s="1740"/>
      <c r="P1247" s="1740"/>
      <c r="Q1247" s="1740"/>
      <c r="R1247" s="1740"/>
      <c r="S1247" s="1740"/>
      <c r="T1247" s="1741"/>
      <c r="U1247" s="32"/>
      <c r="V1247" s="32"/>
      <c r="W1247" s="32"/>
      <c r="X1247" s="32"/>
      <c r="Z1247" s="266"/>
    </row>
    <row r="1248" spans="3:26" ht="16.5" customHeight="1">
      <c r="D1248" s="32"/>
      <c r="E1248" s="83" t="s">
        <v>987</v>
      </c>
      <c r="F1248" s="32"/>
      <c r="G1248" s="32"/>
      <c r="H1248" s="32"/>
      <c r="I1248" s="32"/>
      <c r="J1248" s="32"/>
      <c r="K1248" s="32"/>
      <c r="L1248" s="32"/>
      <c r="M1248" s="32"/>
      <c r="N1248" s="32"/>
      <c r="O1248" s="32"/>
      <c r="P1248" s="32"/>
      <c r="Q1248" s="32"/>
      <c r="R1248" s="32"/>
      <c r="S1248" s="32"/>
      <c r="T1248" s="32"/>
      <c r="U1248" s="32"/>
      <c r="V1248" s="32"/>
      <c r="W1248" s="32"/>
      <c r="X1248" s="32"/>
      <c r="Z1248" s="266"/>
    </row>
    <row r="1249" spans="3:26" ht="16.5" customHeight="1">
      <c r="D1249" s="32"/>
      <c r="E1249" s="83" t="s">
        <v>549</v>
      </c>
      <c r="F1249" s="32"/>
      <c r="G1249" s="32"/>
      <c r="H1249" s="32"/>
      <c r="I1249" s="32"/>
      <c r="J1249" s="32"/>
      <c r="K1249" s="32"/>
      <c r="L1249" s="32"/>
      <c r="M1249" s="32"/>
      <c r="N1249" s="32"/>
      <c r="O1249" s="32"/>
      <c r="P1249" s="32"/>
      <c r="Q1249" s="32"/>
      <c r="R1249" s="32"/>
      <c r="S1249" s="32"/>
      <c r="T1249" s="32"/>
      <c r="U1249" s="32"/>
      <c r="V1249" s="32"/>
      <c r="W1249" s="32"/>
      <c r="X1249" s="32"/>
      <c r="Z1249" s="266"/>
    </row>
    <row r="1250" spans="3:26" ht="16.5" customHeight="1">
      <c r="D1250" s="32"/>
      <c r="E1250" s="32"/>
      <c r="F1250" s="83" t="s">
        <v>993</v>
      </c>
      <c r="G1250" s="32"/>
      <c r="H1250" s="32"/>
      <c r="I1250" s="32"/>
      <c r="J1250" s="32"/>
      <c r="K1250" s="32"/>
      <c r="L1250" s="32"/>
      <c r="M1250" s="32"/>
      <c r="N1250" s="32"/>
      <c r="O1250" s="32"/>
      <c r="P1250" s="32"/>
      <c r="Q1250" s="32"/>
      <c r="R1250" s="32"/>
      <c r="S1250" s="32"/>
      <c r="T1250" s="32"/>
      <c r="U1250" s="32"/>
      <c r="V1250" s="32"/>
      <c r="W1250" s="32"/>
      <c r="X1250" s="32"/>
      <c r="Z1250" s="266"/>
    </row>
    <row r="1251" spans="3:26" ht="9.65" customHeight="1">
      <c r="D1251" s="32"/>
      <c r="E1251" s="32"/>
      <c r="F1251" s="83"/>
      <c r="G1251" s="32"/>
      <c r="H1251" s="32"/>
      <c r="I1251" s="32"/>
      <c r="J1251" s="32"/>
      <c r="K1251" s="32"/>
      <c r="L1251" s="32"/>
      <c r="M1251" s="32"/>
      <c r="N1251" s="32"/>
      <c r="O1251" s="32"/>
      <c r="P1251" s="32"/>
      <c r="Q1251" s="32"/>
      <c r="R1251" s="32"/>
      <c r="S1251" s="32"/>
      <c r="T1251" s="32"/>
      <c r="U1251" s="32"/>
      <c r="V1251" s="32"/>
      <c r="W1251" s="32"/>
      <c r="X1251" s="32"/>
      <c r="Z1251" s="266"/>
    </row>
    <row r="1252" spans="3:26" ht="16.5" customHeight="1">
      <c r="C1252" s="7" t="s">
        <v>615</v>
      </c>
      <c r="D1252" s="32"/>
      <c r="E1252" s="32"/>
      <c r="F1252" s="32"/>
      <c r="G1252" s="32"/>
      <c r="H1252" s="32"/>
      <c r="I1252" s="32"/>
      <c r="J1252" s="32"/>
      <c r="K1252" s="32"/>
      <c r="L1252" s="32"/>
      <c r="M1252" s="32"/>
      <c r="N1252" s="32"/>
      <c r="O1252" s="32"/>
      <c r="P1252" s="32"/>
      <c r="Q1252" s="32"/>
      <c r="R1252" s="32"/>
      <c r="S1252" s="32"/>
      <c r="T1252" s="32"/>
      <c r="U1252" s="32"/>
      <c r="V1252" s="32"/>
      <c r="W1252" s="32"/>
      <c r="X1252" s="32"/>
      <c r="Z1252" s="266"/>
    </row>
    <row r="1253" spans="3:26" ht="19" customHeight="1">
      <c r="D1253" s="818" t="s">
        <v>462</v>
      </c>
      <c r="E1253" s="819"/>
      <c r="F1253" s="819"/>
      <c r="G1253" s="819"/>
      <c r="H1253" s="820"/>
      <c r="I1253" s="1425" t="s">
        <v>1784</v>
      </c>
      <c r="J1253" s="1426"/>
      <c r="K1253" s="1426"/>
      <c r="L1253" s="1426"/>
      <c r="M1253" s="1426"/>
      <c r="N1253" s="1426"/>
      <c r="O1253" s="1426"/>
      <c r="P1253" s="1742"/>
      <c r="Q1253" s="32"/>
      <c r="T1253" s="32"/>
      <c r="U1253" s="32"/>
      <c r="V1253" s="32"/>
      <c r="W1253" s="32"/>
      <c r="X1253" s="32"/>
      <c r="Z1253" s="266" t="s">
        <v>1659</v>
      </c>
    </row>
    <row r="1254" spans="3:26" ht="19" customHeight="1">
      <c r="E1254" s="1734" t="s">
        <v>1320</v>
      </c>
      <c r="F1254" s="1735"/>
      <c r="G1254" s="1735"/>
      <c r="H1254" s="1735"/>
      <c r="I1254" s="1735"/>
      <c r="J1254" s="1736"/>
      <c r="K1254" s="777" t="s">
        <v>1786</v>
      </c>
      <c r="L1254" s="778"/>
      <c r="M1254" s="778"/>
      <c r="N1254" s="778"/>
      <c r="O1254" s="778"/>
      <c r="P1254" s="779"/>
      <c r="Q1254" s="40" t="s">
        <v>525</v>
      </c>
      <c r="R1254" s="1643" t="s">
        <v>1042</v>
      </c>
      <c r="S1254" s="1644"/>
      <c r="Z1254" s="266"/>
    </row>
    <row r="1255" spans="3:26" ht="19" customHeight="1">
      <c r="E1255" s="1734" t="s">
        <v>1321</v>
      </c>
      <c r="F1255" s="1735"/>
      <c r="G1255" s="1735"/>
      <c r="H1255" s="1735"/>
      <c r="I1255" s="1735"/>
      <c r="J1255" s="1736"/>
      <c r="K1255" s="777" t="s">
        <v>1787</v>
      </c>
      <c r="L1255" s="778"/>
      <c r="M1255" s="778"/>
      <c r="N1255" s="778"/>
      <c r="O1255" s="778"/>
      <c r="P1255" s="779"/>
      <c r="Q1255" s="40" t="s">
        <v>525</v>
      </c>
      <c r="R1255" s="1643" t="s">
        <v>710</v>
      </c>
      <c r="S1255" s="1644"/>
      <c r="Z1255" s="266"/>
    </row>
    <row r="1256" spans="3:26" ht="10" customHeight="1">
      <c r="E1256" s="525"/>
      <c r="F1256" s="526"/>
      <c r="G1256" s="526"/>
      <c r="H1256" s="526"/>
      <c r="I1256" s="526"/>
      <c r="K1256" s="45"/>
      <c r="Z1256" s="266"/>
    </row>
    <row r="1257" spans="3:26" ht="16.5" customHeight="1">
      <c r="C1257" s="31" t="s">
        <v>1785</v>
      </c>
      <c r="Z1257" s="266"/>
    </row>
    <row r="1258" spans="3:26" ht="19" customHeight="1">
      <c r="D1258" s="1611" t="s">
        <v>462</v>
      </c>
      <c r="E1258" s="1636"/>
      <c r="F1258" s="1636"/>
      <c r="G1258" s="1636"/>
      <c r="H1258" s="1689"/>
      <c r="I1258" s="1686" t="s">
        <v>1790</v>
      </c>
      <c r="J1258" s="1687"/>
      <c r="K1258" s="1687"/>
      <c r="L1258" s="1687"/>
      <c r="M1258" s="1687"/>
      <c r="N1258" s="1687"/>
      <c r="O1258" s="1687"/>
      <c r="P1258" s="1688"/>
      <c r="Z1258" s="266" t="s">
        <v>1660</v>
      </c>
    </row>
    <row r="1259" spans="3:26" ht="19" customHeight="1">
      <c r="E1259" s="1734" t="s">
        <v>1322</v>
      </c>
      <c r="F1259" s="1735"/>
      <c r="G1259" s="1735"/>
      <c r="H1259" s="1735"/>
      <c r="I1259" s="1735"/>
      <c r="J1259" s="1736"/>
      <c r="K1259" s="777" t="s">
        <v>1788</v>
      </c>
      <c r="L1259" s="778"/>
      <c r="M1259" s="778"/>
      <c r="N1259" s="778"/>
      <c r="O1259" s="778"/>
      <c r="P1259" s="779"/>
      <c r="Q1259" s="40" t="s">
        <v>525</v>
      </c>
      <c r="R1259" s="1643" t="s">
        <v>528</v>
      </c>
      <c r="S1259" s="1644"/>
      <c r="Z1259" s="266"/>
    </row>
    <row r="1260" spans="3:26" ht="16.5" customHeight="1">
      <c r="E1260" s="285" t="s">
        <v>530</v>
      </c>
      <c r="Z1260" s="266"/>
    </row>
    <row r="1261" spans="3:26" ht="10" customHeight="1">
      <c r="E1261" s="525"/>
      <c r="F1261" s="526"/>
      <c r="G1261" s="526"/>
      <c r="H1261" s="526"/>
      <c r="I1261" s="526"/>
      <c r="K1261" s="45"/>
      <c r="Z1261" s="266"/>
    </row>
    <row r="1262" spans="3:26" ht="16.5" customHeight="1">
      <c r="C1262" s="7" t="s">
        <v>618</v>
      </c>
      <c r="Z1262" s="266"/>
    </row>
    <row r="1263" spans="3:26" ht="18" customHeight="1">
      <c r="D1263" s="1611" t="s">
        <v>462</v>
      </c>
      <c r="E1263" s="1636"/>
      <c r="F1263" s="1636"/>
      <c r="G1263" s="1636"/>
      <c r="H1263" s="1689"/>
      <c r="I1263" s="1686" t="s">
        <v>1791</v>
      </c>
      <c r="J1263" s="1687"/>
      <c r="K1263" s="1687"/>
      <c r="L1263" s="1687"/>
      <c r="M1263" s="1687"/>
      <c r="N1263" s="1687"/>
      <c r="O1263" s="1687"/>
      <c r="P1263" s="1688"/>
      <c r="Z1263" s="266" t="s">
        <v>1661</v>
      </c>
    </row>
    <row r="1264" spans="3:26" ht="18" customHeight="1">
      <c r="E1264" s="1734" t="s">
        <v>1323</v>
      </c>
      <c r="F1264" s="1735"/>
      <c r="G1264" s="1735"/>
      <c r="H1264" s="1735"/>
      <c r="I1264" s="1735"/>
      <c r="J1264" s="1736"/>
      <c r="K1264" s="777" t="s">
        <v>1789</v>
      </c>
      <c r="L1264" s="778"/>
      <c r="M1264" s="778"/>
      <c r="N1264" s="778"/>
      <c r="O1264" s="778"/>
      <c r="P1264" s="779"/>
      <c r="Q1264" s="40" t="s">
        <v>525</v>
      </c>
      <c r="R1264" s="1643" t="s">
        <v>529</v>
      </c>
      <c r="S1264" s="1644"/>
      <c r="Z1264" s="266"/>
    </row>
    <row r="1265" spans="3:26" ht="16.5" customHeight="1">
      <c r="E1265" s="285" t="s">
        <v>400</v>
      </c>
      <c r="Z1265" s="266"/>
    </row>
    <row r="1266" spans="3:26" ht="16.5" customHeight="1">
      <c r="E1266" s="286" t="s">
        <v>550</v>
      </c>
      <c r="Z1266" s="266"/>
    </row>
    <row r="1267" spans="3:26" ht="9.65" customHeight="1">
      <c r="E1267" s="286" t="s">
        <v>1564</v>
      </c>
      <c r="Z1267" s="266"/>
    </row>
    <row r="1268" spans="3:26" ht="9.65" customHeight="1">
      <c r="E1268" s="286"/>
      <c r="Z1268" s="266"/>
    </row>
    <row r="1269" spans="3:26" ht="16.5" customHeight="1">
      <c r="C1269" s="7" t="s">
        <v>994</v>
      </c>
      <c r="Z1269" s="266"/>
    </row>
    <row r="1270" spans="3:26" ht="16.5" customHeight="1">
      <c r="D1270" t="s">
        <v>401</v>
      </c>
      <c r="Z1270" s="266"/>
    </row>
    <row r="1271" spans="3:26" ht="18.649999999999999" customHeight="1">
      <c r="D1271" s="1611" t="s">
        <v>995</v>
      </c>
      <c r="E1271" s="1636"/>
      <c r="F1271" s="1636"/>
      <c r="G1271" s="1636"/>
      <c r="H1271" s="1689"/>
      <c r="I1271" s="1737" t="s">
        <v>1792</v>
      </c>
      <c r="J1271" s="1738"/>
      <c r="K1271" s="1738"/>
      <c r="L1271" s="1738"/>
      <c r="M1271" s="1738"/>
      <c r="N1271" s="1738"/>
      <c r="O1271" s="1738"/>
      <c r="P1271" s="1738"/>
      <c r="Q1271" s="1738"/>
      <c r="R1271" s="1739"/>
      <c r="Z1271" s="266" t="s">
        <v>1662</v>
      </c>
    </row>
    <row r="1272" spans="3:26" ht="18.649999999999999" customHeight="1">
      <c r="D1272" s="1611" t="s">
        <v>996</v>
      </c>
      <c r="E1272" s="1636"/>
      <c r="F1272" s="1636"/>
      <c r="G1272" s="1636"/>
      <c r="H1272" s="1689"/>
      <c r="I1272" s="1690"/>
      <c r="J1272" s="1614"/>
      <c r="K1272" s="1614"/>
      <c r="L1272" s="1614"/>
      <c r="M1272" s="1614"/>
      <c r="N1272" s="1614"/>
      <c r="O1272" s="1614"/>
      <c r="P1272" s="1614"/>
      <c r="Q1272" s="1614"/>
      <c r="R1272" s="1614"/>
      <c r="S1272" s="1614"/>
      <c r="T1272" s="1615"/>
      <c r="U1272" s="40" t="s">
        <v>525</v>
      </c>
      <c r="V1272" s="1059" t="s">
        <v>1497</v>
      </c>
      <c r="W1272" s="1543"/>
      <c r="Z1272" s="266" t="s">
        <v>1663</v>
      </c>
    </row>
    <row r="1273" spans="3:26" ht="18.649999999999999" customHeight="1">
      <c r="D1273" s="1611" t="s">
        <v>997</v>
      </c>
      <c r="E1273" s="1636"/>
      <c r="F1273" s="1636"/>
      <c r="G1273" s="1636"/>
      <c r="H1273" s="1636"/>
      <c r="I1273" s="428"/>
      <c r="J1273" s="293" t="s">
        <v>21</v>
      </c>
      <c r="K1273" s="428"/>
      <c r="L1273" s="293" t="s">
        <v>998</v>
      </c>
      <c r="M1273" s="428"/>
      <c r="N1273" s="293" t="s">
        <v>21</v>
      </c>
      <c r="O1273" s="428"/>
      <c r="P1273" s="293" t="s">
        <v>999</v>
      </c>
      <c r="Q1273" s="293"/>
      <c r="R1273" s="468"/>
      <c r="Z1273" s="266"/>
    </row>
    <row r="1274" spans="3:26" ht="7.5" customHeight="1">
      <c r="Z1274" s="266"/>
    </row>
    <row r="1275" spans="3:26" ht="12" customHeight="1">
      <c r="E1275" s="285"/>
      <c r="Z1275" s="266"/>
    </row>
    <row r="1276" spans="3:26" ht="17.5" customHeight="1">
      <c r="P1276" s="1599" t="s">
        <v>812</v>
      </c>
      <c r="Q1276" s="1599"/>
      <c r="R1276" s="1599"/>
      <c r="S1276" s="1600" t="str">
        <f>$Q$12</f>
        <v>○△学校</v>
      </c>
      <c r="T1276" s="1600"/>
      <c r="U1276" s="1600"/>
      <c r="V1276" s="1600"/>
      <c r="W1276" s="1600"/>
      <c r="X1276" s="1600"/>
      <c r="Z1276" s="266"/>
    </row>
    <row r="1277" spans="3:26" ht="16.5" customHeight="1">
      <c r="C1277" s="7" t="s">
        <v>403</v>
      </c>
      <c r="Z1277" s="266"/>
    </row>
    <row r="1278" spans="3:26" ht="18.649999999999999" customHeight="1">
      <c r="D1278" t="s">
        <v>404</v>
      </c>
      <c r="Z1278" s="266"/>
    </row>
    <row r="1279" spans="3:26" ht="25.5" customHeight="1">
      <c r="D1279" s="1631" t="s">
        <v>405</v>
      </c>
      <c r="E1279" s="1631"/>
      <c r="F1279" s="1631"/>
      <c r="G1279" s="1604"/>
      <c r="H1279" s="1604"/>
      <c r="I1279" s="921" t="s">
        <v>414</v>
      </c>
      <c r="J1279" s="844"/>
      <c r="K1279" s="833"/>
      <c r="L1279" s="844"/>
      <c r="M1279" s="833" t="s">
        <v>415</v>
      </c>
      <c r="N1279" s="844"/>
      <c r="O1279" s="833"/>
      <c r="P1279" s="844"/>
      <c r="Q1279" s="1659" t="s">
        <v>416</v>
      </c>
      <c r="R1279" s="1631"/>
      <c r="Z1279" s="266"/>
    </row>
    <row r="1280" spans="3:26" ht="17.149999999999999" customHeight="1">
      <c r="D1280" s="1733" t="s">
        <v>406</v>
      </c>
      <c r="E1280" s="1733"/>
      <c r="F1280" s="1733"/>
      <c r="G1280" s="1733"/>
      <c r="H1280" s="527" t="s">
        <v>407</v>
      </c>
      <c r="I1280" s="288">
        <v>5</v>
      </c>
      <c r="J1280" s="464" t="s">
        <v>21</v>
      </c>
      <c r="K1280" s="288">
        <v>15</v>
      </c>
      <c r="L1280" s="464" t="s">
        <v>22</v>
      </c>
      <c r="M1280" s="288">
        <v>5</v>
      </c>
      <c r="N1280" s="464" t="s">
        <v>21</v>
      </c>
      <c r="O1280" s="288">
        <v>12</v>
      </c>
      <c r="P1280" s="29" t="s">
        <v>22</v>
      </c>
      <c r="Q1280" s="1627" t="s">
        <v>1000</v>
      </c>
      <c r="R1280" s="1627"/>
      <c r="Z1280" s="266" t="s">
        <v>1664</v>
      </c>
    </row>
    <row r="1281" spans="4:26" ht="17.149999999999999" customHeight="1">
      <c r="D1281" s="1702"/>
      <c r="E1281" s="1702"/>
      <c r="F1281" s="1702"/>
      <c r="G1281" s="1702"/>
      <c r="H1281" s="528" t="s">
        <v>408</v>
      </c>
      <c r="I1281" s="288">
        <v>10</v>
      </c>
      <c r="J1281" s="465" t="s">
        <v>21</v>
      </c>
      <c r="K1281" s="288">
        <v>10</v>
      </c>
      <c r="L1281" s="465" t="s">
        <v>22</v>
      </c>
      <c r="M1281" s="288">
        <v>10</v>
      </c>
      <c r="N1281" s="465" t="s">
        <v>21</v>
      </c>
      <c r="O1281" s="288">
        <v>10</v>
      </c>
      <c r="P1281" s="466" t="s">
        <v>22</v>
      </c>
      <c r="Q1281" s="1627"/>
      <c r="R1281" s="1627"/>
      <c r="Z1281" s="266"/>
    </row>
    <row r="1282" spans="4:26" ht="17.149999999999999" customHeight="1">
      <c r="D1282" s="1702"/>
      <c r="E1282" s="1702"/>
      <c r="F1282" s="1702"/>
      <c r="G1282" s="1702"/>
      <c r="H1282" s="529" t="s">
        <v>409</v>
      </c>
      <c r="I1282" s="288">
        <v>2</v>
      </c>
      <c r="J1282" s="530" t="s">
        <v>21</v>
      </c>
      <c r="K1282" s="288">
        <v>15</v>
      </c>
      <c r="L1282" s="530" t="s">
        <v>22</v>
      </c>
      <c r="M1282" s="288">
        <v>2</v>
      </c>
      <c r="N1282" s="530" t="s">
        <v>21</v>
      </c>
      <c r="O1282" s="288">
        <v>13</v>
      </c>
      <c r="P1282" s="511" t="s">
        <v>22</v>
      </c>
      <c r="Q1282" s="1627"/>
      <c r="R1282" s="1627"/>
      <c r="Z1282" s="266"/>
    </row>
    <row r="1283" spans="4:26" ht="40" customHeight="1">
      <c r="D1283" s="1702" t="s">
        <v>411</v>
      </c>
      <c r="E1283" s="1702"/>
      <c r="F1283" s="1702"/>
      <c r="G1283" s="1702"/>
      <c r="H1283" s="1611"/>
      <c r="I1283" s="288">
        <v>5</v>
      </c>
      <c r="J1283" s="293" t="s">
        <v>21</v>
      </c>
      <c r="K1283" s="288">
        <v>15</v>
      </c>
      <c r="L1283" s="293" t="s">
        <v>22</v>
      </c>
      <c r="M1283" s="288">
        <v>5</v>
      </c>
      <c r="N1283" s="293" t="s">
        <v>21</v>
      </c>
      <c r="O1283" s="288">
        <v>12</v>
      </c>
      <c r="P1283" s="468" t="s">
        <v>22</v>
      </c>
      <c r="Q1283" s="1627" t="s">
        <v>607</v>
      </c>
      <c r="R1283" s="1627"/>
      <c r="Z1283" s="266" t="s">
        <v>1664</v>
      </c>
    </row>
    <row r="1284" spans="4:26" ht="40" customHeight="1">
      <c r="D1284" s="1702" t="s">
        <v>412</v>
      </c>
      <c r="E1284" s="1702"/>
      <c r="F1284" s="1702"/>
      <c r="G1284" s="1702"/>
      <c r="H1284" s="1611"/>
      <c r="I1284" s="288">
        <v>5</v>
      </c>
      <c r="J1284" s="293" t="s">
        <v>21</v>
      </c>
      <c r="K1284" s="288">
        <v>15</v>
      </c>
      <c r="L1284" s="293" t="s">
        <v>410</v>
      </c>
      <c r="M1284" s="288">
        <v>5</v>
      </c>
      <c r="N1284" s="293" t="s">
        <v>21</v>
      </c>
      <c r="O1284" s="288">
        <v>12</v>
      </c>
      <c r="P1284" s="468" t="s">
        <v>410</v>
      </c>
      <c r="Q1284" s="1627" t="s">
        <v>607</v>
      </c>
      <c r="R1284" s="1627"/>
      <c r="Z1284" s="266" t="s">
        <v>1664</v>
      </c>
    </row>
    <row r="1285" spans="4:26" ht="27" customHeight="1">
      <c r="D1285" s="1723" t="s">
        <v>413</v>
      </c>
      <c r="E1285" s="1724"/>
      <c r="F1285" s="1724"/>
      <c r="G1285" s="1724"/>
      <c r="H1285" s="1716"/>
      <c r="I1285" s="1726" t="s">
        <v>1001</v>
      </c>
      <c r="J1285" s="1614"/>
      <c r="K1285" s="1727"/>
      <c r="L1285" s="1615"/>
      <c r="M1285" s="1726" t="s">
        <v>1001</v>
      </c>
      <c r="N1285" s="1614"/>
      <c r="O1285" s="1727"/>
      <c r="P1285" s="1615"/>
      <c r="Q1285" s="1728"/>
      <c r="R1285" s="1728"/>
      <c r="Z1285" s="266" t="s">
        <v>1665</v>
      </c>
    </row>
    <row r="1286" spans="4:26" ht="19" customHeight="1">
      <c r="D1286" s="1725"/>
      <c r="E1286" s="1655"/>
      <c r="F1286" s="1655"/>
      <c r="G1286" s="1655"/>
      <c r="H1286" s="1655"/>
      <c r="I1286" s="422">
        <v>5</v>
      </c>
      <c r="J1286" s="293" t="s">
        <v>295</v>
      </c>
      <c r="K1286" s="422">
        <v>15</v>
      </c>
      <c r="L1286" s="293" t="s">
        <v>410</v>
      </c>
      <c r="M1286" s="422">
        <v>5</v>
      </c>
      <c r="N1286" s="293" t="s">
        <v>295</v>
      </c>
      <c r="O1286" s="422">
        <v>15</v>
      </c>
      <c r="P1286" s="468" t="s">
        <v>410</v>
      </c>
      <c r="Q1286" s="1710" t="s">
        <v>607</v>
      </c>
      <c r="R1286" s="1710"/>
      <c r="Z1286" s="266" t="s">
        <v>1664</v>
      </c>
    </row>
    <row r="1287" spans="4:26" ht="15.65" customHeight="1">
      <c r="E1287" s="285" t="s">
        <v>1002</v>
      </c>
      <c r="Z1287" s="266"/>
    </row>
    <row r="1288" spans="4:26" ht="9.65" customHeight="1">
      <c r="Z1288" s="266"/>
    </row>
    <row r="1289" spans="4:26" ht="19" customHeight="1">
      <c r="D1289" t="s">
        <v>417</v>
      </c>
      <c r="Z1289" s="266"/>
    </row>
    <row r="1290" spans="4:26" ht="26.5" customHeight="1">
      <c r="D1290" s="1624" t="s">
        <v>405</v>
      </c>
      <c r="E1290" s="1625"/>
      <c r="F1290" s="1625"/>
      <c r="G1290" s="1660"/>
      <c r="H1290" s="1729" t="s">
        <v>161</v>
      </c>
      <c r="I1290" s="1730"/>
      <c r="J1290" s="1731"/>
      <c r="K1290" s="1732"/>
      <c r="L1290" s="1631" t="s">
        <v>418</v>
      </c>
      <c r="M1290" s="1631"/>
      <c r="N1290" s="1631"/>
      <c r="O1290" s="1631"/>
      <c r="P1290" s="1659" t="s">
        <v>416</v>
      </c>
      <c r="Q1290" s="1631"/>
      <c r="Z1290" s="266"/>
    </row>
    <row r="1291" spans="4:26" ht="18.649999999999999" customHeight="1">
      <c r="D1291" s="1714" t="s">
        <v>619</v>
      </c>
      <c r="E1291" s="1715"/>
      <c r="F1291" s="1715"/>
      <c r="G1291" s="1716"/>
      <c r="H1291" s="1703" t="s">
        <v>743</v>
      </c>
      <c r="I1291" s="1704"/>
      <c r="J1291" s="1705"/>
      <c r="K1291" s="1705"/>
      <c r="L1291" s="1722" t="s">
        <v>1793</v>
      </c>
      <c r="M1291" s="1722"/>
      <c r="N1291" s="1722"/>
      <c r="O1291" s="1722"/>
      <c r="P1291" s="1710" t="s">
        <v>607</v>
      </c>
      <c r="Q1291" s="1710"/>
      <c r="Z1291" s="266" t="s">
        <v>1689</v>
      </c>
    </row>
    <row r="1292" spans="4:26" ht="18.649999999999999" customHeight="1">
      <c r="D1292" s="1717"/>
      <c r="E1292" s="1693"/>
      <c r="F1292" s="1693"/>
      <c r="G1292" s="1718"/>
      <c r="H1292" s="1719"/>
      <c r="I1292" s="1720"/>
      <c r="J1292" s="1721"/>
      <c r="K1292" s="1721"/>
      <c r="L1292" s="1711"/>
      <c r="M1292" s="1712"/>
      <c r="N1292" s="1712"/>
      <c r="O1292" s="1713"/>
      <c r="P1292" s="1642"/>
      <c r="Q1292" s="1710"/>
      <c r="Z1292" s="266"/>
    </row>
    <row r="1293" spans="4:26" ht="18.649999999999999" customHeight="1">
      <c r="D1293" s="1723" t="s">
        <v>419</v>
      </c>
      <c r="E1293" s="1715"/>
      <c r="F1293" s="1715"/>
      <c r="G1293" s="1716"/>
      <c r="H1293" s="1703" t="s">
        <v>743</v>
      </c>
      <c r="I1293" s="1704"/>
      <c r="J1293" s="1705"/>
      <c r="K1293" s="1705"/>
      <c r="L1293" s="1709" t="s">
        <v>608</v>
      </c>
      <c r="M1293" s="1709"/>
      <c r="N1293" s="1709"/>
      <c r="O1293" s="1709"/>
      <c r="P1293" s="1710" t="s">
        <v>607</v>
      </c>
      <c r="Q1293" s="1710"/>
      <c r="Z1293" s="266" t="s">
        <v>1689</v>
      </c>
    </row>
    <row r="1294" spans="4:26" ht="18.649999999999999" customHeight="1">
      <c r="D1294" s="1717"/>
      <c r="E1294" s="1693"/>
      <c r="F1294" s="1693"/>
      <c r="G1294" s="1718"/>
      <c r="H1294" s="1719"/>
      <c r="I1294" s="1720"/>
      <c r="J1294" s="1721"/>
      <c r="K1294" s="1721"/>
      <c r="L1294" s="1711"/>
      <c r="M1294" s="1712"/>
      <c r="N1294" s="1712"/>
      <c r="O1294" s="1713"/>
      <c r="P1294" s="1642"/>
      <c r="Q1294" s="1710"/>
      <c r="Z1294" s="266"/>
    </row>
    <row r="1295" spans="4:26" ht="18.649999999999999" customHeight="1">
      <c r="D1295" s="1702" t="s">
        <v>420</v>
      </c>
      <c r="E1295" s="1604"/>
      <c r="F1295" s="1604"/>
      <c r="G1295" s="1604"/>
      <c r="H1295" s="1703" t="s">
        <v>743</v>
      </c>
      <c r="I1295" s="1704"/>
      <c r="J1295" s="1705"/>
      <c r="K1295" s="1705"/>
      <c r="L1295" s="1709" t="s">
        <v>608</v>
      </c>
      <c r="M1295" s="1709"/>
      <c r="N1295" s="1709"/>
      <c r="O1295" s="1709"/>
      <c r="P1295" s="1710" t="s">
        <v>607</v>
      </c>
      <c r="Q1295" s="1710"/>
      <c r="Z1295" s="266" t="s">
        <v>1689</v>
      </c>
    </row>
    <row r="1296" spans="4:26" ht="18.649999999999999" customHeight="1">
      <c r="D1296" s="1604"/>
      <c r="E1296" s="1604"/>
      <c r="F1296" s="1604"/>
      <c r="G1296" s="1604"/>
      <c r="H1296" s="1706"/>
      <c r="I1296" s="1707"/>
      <c r="J1296" s="1708"/>
      <c r="K1296" s="1708"/>
      <c r="L1296" s="1711"/>
      <c r="M1296" s="1712"/>
      <c r="N1296" s="1712"/>
      <c r="O1296" s="1713"/>
      <c r="P1296" s="1642"/>
      <c r="Q1296" s="1710"/>
      <c r="Z1296" s="266"/>
    </row>
    <row r="1297" spans="2:26" ht="15.65" customHeight="1">
      <c r="E1297" s="285" t="s">
        <v>1002</v>
      </c>
      <c r="Z1297" s="266"/>
    </row>
    <row r="1298" spans="2:26" ht="15.65" customHeight="1">
      <c r="E1298" s="285"/>
      <c r="T1298" s="1059" t="s">
        <v>1472</v>
      </c>
      <c r="U1298" s="1060"/>
      <c r="V1298" s="1060"/>
      <c r="W1298" s="1060"/>
      <c r="X1298" s="1543"/>
      <c r="Z1298" s="266"/>
    </row>
    <row r="1299" spans="2:26" ht="16.5" customHeight="1">
      <c r="B1299" s="6" t="s">
        <v>421</v>
      </c>
      <c r="Z1299" s="266"/>
    </row>
    <row r="1300" spans="2:26" ht="16.5" customHeight="1">
      <c r="C1300" s="7" t="s">
        <v>1565</v>
      </c>
      <c r="Z1300" s="266"/>
    </row>
    <row r="1301" spans="2:26" ht="19" customHeight="1">
      <c r="D1301" t="s">
        <v>422</v>
      </c>
      <c r="Z1301" s="266"/>
    </row>
    <row r="1302" spans="2:26" ht="26.5" customHeight="1">
      <c r="D1302" s="1624" t="s">
        <v>405</v>
      </c>
      <c r="E1302" s="1607"/>
      <c r="F1302" s="1607"/>
      <c r="G1302" s="1608"/>
      <c r="H1302" s="1678" t="s">
        <v>423</v>
      </c>
      <c r="I1302" s="1680"/>
      <c r="J1302" s="1680"/>
      <c r="K1302" s="1680"/>
      <c r="L1302" s="1701"/>
      <c r="M1302" s="874" t="s">
        <v>414</v>
      </c>
      <c r="N1302" s="833"/>
      <c r="O1302" s="844"/>
      <c r="P1302" s="833"/>
      <c r="Q1302" s="780"/>
      <c r="R1302" s="875" t="s">
        <v>424</v>
      </c>
      <c r="S1302" s="795"/>
      <c r="T1302" s="795"/>
      <c r="U1302" s="795"/>
      <c r="V1302" s="876"/>
      <c r="W1302" s="1659" t="s">
        <v>1566</v>
      </c>
      <c r="X1302" s="1631"/>
      <c r="Z1302" s="266"/>
    </row>
    <row r="1303" spans="2:26" ht="16.5" customHeight="1">
      <c r="D1303" s="835" t="s">
        <v>1003</v>
      </c>
      <c r="E1303" s="835"/>
      <c r="F1303" s="835"/>
      <c r="G1303" s="836"/>
      <c r="H1303" s="1697" t="s">
        <v>651</v>
      </c>
      <c r="I1303" s="1698"/>
      <c r="J1303" s="1698"/>
      <c r="K1303" s="1698"/>
      <c r="L1303" s="1699"/>
      <c r="M1303" s="531" t="s">
        <v>407</v>
      </c>
      <c r="N1303" s="532">
        <v>5</v>
      </c>
      <c r="O1303" s="464" t="s">
        <v>21</v>
      </c>
      <c r="P1303" s="532">
        <v>15</v>
      </c>
      <c r="Q1303" s="29" t="s">
        <v>22</v>
      </c>
      <c r="R1303" s="533" t="s">
        <v>407</v>
      </c>
      <c r="S1303" s="532">
        <v>5</v>
      </c>
      <c r="T1303" s="464" t="s">
        <v>21</v>
      </c>
      <c r="U1303" s="532">
        <v>12</v>
      </c>
      <c r="V1303" s="29" t="s">
        <v>22</v>
      </c>
      <c r="W1303" s="1627" t="s">
        <v>591</v>
      </c>
      <c r="X1303" s="1627"/>
      <c r="Z1303" s="266" t="s">
        <v>1606</v>
      </c>
    </row>
    <row r="1304" spans="2:26" ht="16.5" customHeight="1">
      <c r="D1304" s="791"/>
      <c r="E1304" s="791"/>
      <c r="F1304" s="791"/>
      <c r="G1304" s="788"/>
      <c r="H1304" s="1697"/>
      <c r="I1304" s="1698"/>
      <c r="J1304" s="1698"/>
      <c r="K1304" s="1698"/>
      <c r="L1304" s="1699"/>
      <c r="M1304" s="534" t="s">
        <v>408</v>
      </c>
      <c r="N1304" s="535">
        <v>10</v>
      </c>
      <c r="O1304" s="465" t="s">
        <v>21</v>
      </c>
      <c r="P1304" s="535">
        <v>10</v>
      </c>
      <c r="Q1304" s="466" t="s">
        <v>22</v>
      </c>
      <c r="R1304" s="536" t="s">
        <v>408</v>
      </c>
      <c r="S1304" s="535">
        <v>10</v>
      </c>
      <c r="T1304" s="465" t="s">
        <v>21</v>
      </c>
      <c r="U1304" s="535">
        <v>10</v>
      </c>
      <c r="V1304" s="466" t="s">
        <v>22</v>
      </c>
      <c r="W1304" s="1627"/>
      <c r="X1304" s="1627"/>
      <c r="Z1304" s="266"/>
    </row>
    <row r="1305" spans="2:26" ht="16.5" customHeight="1">
      <c r="D1305" s="791"/>
      <c r="E1305" s="791"/>
      <c r="F1305" s="791"/>
      <c r="G1305" s="788"/>
      <c r="H1305" s="1697"/>
      <c r="I1305" s="1698"/>
      <c r="J1305" s="1698"/>
      <c r="K1305" s="1698"/>
      <c r="L1305" s="1699"/>
      <c r="M1305" s="537" t="s">
        <v>409</v>
      </c>
      <c r="N1305" s="538">
        <v>2</v>
      </c>
      <c r="O1305" s="530" t="s">
        <v>21</v>
      </c>
      <c r="P1305" s="538">
        <v>15</v>
      </c>
      <c r="Q1305" s="511" t="s">
        <v>22</v>
      </c>
      <c r="R1305" s="539" t="s">
        <v>409</v>
      </c>
      <c r="S1305" s="538">
        <v>2</v>
      </c>
      <c r="T1305" s="530" t="s">
        <v>21</v>
      </c>
      <c r="U1305" s="538">
        <v>13</v>
      </c>
      <c r="V1305" s="511" t="s">
        <v>22</v>
      </c>
      <c r="W1305" s="1627"/>
      <c r="X1305" s="1627"/>
      <c r="Z1305" s="266"/>
    </row>
    <row r="1306" spans="2:26" ht="16.5" customHeight="1">
      <c r="D1306" s="835" t="s">
        <v>1794</v>
      </c>
      <c r="E1306" s="835"/>
      <c r="F1306" s="835"/>
      <c r="G1306" s="836"/>
      <c r="H1306" s="1697" t="s">
        <v>651</v>
      </c>
      <c r="I1306" s="1698"/>
      <c r="J1306" s="1698"/>
      <c r="K1306" s="1698"/>
      <c r="L1306" s="1699"/>
      <c r="M1306" s="531" t="s">
        <v>407</v>
      </c>
      <c r="N1306" s="532">
        <v>5</v>
      </c>
      <c r="O1306" s="464" t="s">
        <v>21</v>
      </c>
      <c r="P1306" s="532">
        <v>15</v>
      </c>
      <c r="Q1306" s="29" t="s">
        <v>22</v>
      </c>
      <c r="R1306" s="533" t="s">
        <v>407</v>
      </c>
      <c r="S1306" s="532">
        <v>5</v>
      </c>
      <c r="T1306" s="464" t="s">
        <v>21</v>
      </c>
      <c r="U1306" s="532">
        <v>12</v>
      </c>
      <c r="V1306" s="29" t="s">
        <v>22</v>
      </c>
      <c r="W1306" s="1627" t="s">
        <v>591</v>
      </c>
      <c r="X1306" s="1627"/>
      <c r="Z1306" s="266" t="s">
        <v>1606</v>
      </c>
    </row>
    <row r="1307" spans="2:26" ht="16.5" customHeight="1">
      <c r="D1307" s="791"/>
      <c r="E1307" s="791"/>
      <c r="F1307" s="791"/>
      <c r="G1307" s="788"/>
      <c r="H1307" s="1697"/>
      <c r="I1307" s="1698"/>
      <c r="J1307" s="1698"/>
      <c r="K1307" s="1698"/>
      <c r="L1307" s="1699"/>
      <c r="M1307" s="534" t="s">
        <v>408</v>
      </c>
      <c r="N1307" s="535">
        <v>10</v>
      </c>
      <c r="O1307" s="465" t="s">
        <v>21</v>
      </c>
      <c r="P1307" s="535">
        <v>10</v>
      </c>
      <c r="Q1307" s="466" t="s">
        <v>22</v>
      </c>
      <c r="R1307" s="536" t="s">
        <v>408</v>
      </c>
      <c r="S1307" s="535">
        <v>10</v>
      </c>
      <c r="T1307" s="465" t="s">
        <v>21</v>
      </c>
      <c r="U1307" s="535">
        <v>10</v>
      </c>
      <c r="V1307" s="466" t="s">
        <v>22</v>
      </c>
      <c r="W1307" s="1627"/>
      <c r="X1307" s="1627"/>
      <c r="Z1307" s="266"/>
    </row>
    <row r="1308" spans="2:26" ht="16.5" customHeight="1">
      <c r="D1308" s="791"/>
      <c r="E1308" s="791"/>
      <c r="F1308" s="791"/>
      <c r="G1308" s="788"/>
      <c r="H1308" s="1697"/>
      <c r="I1308" s="1698"/>
      <c r="J1308" s="1698"/>
      <c r="K1308" s="1698"/>
      <c r="L1308" s="1699"/>
      <c r="M1308" s="537" t="s">
        <v>409</v>
      </c>
      <c r="N1308" s="538">
        <v>2</v>
      </c>
      <c r="O1308" s="530" t="s">
        <v>21</v>
      </c>
      <c r="P1308" s="538">
        <v>15</v>
      </c>
      <c r="Q1308" s="511" t="s">
        <v>22</v>
      </c>
      <c r="R1308" s="539" t="s">
        <v>409</v>
      </c>
      <c r="S1308" s="538">
        <v>2</v>
      </c>
      <c r="T1308" s="530" t="s">
        <v>21</v>
      </c>
      <c r="U1308" s="538">
        <v>13</v>
      </c>
      <c r="V1308" s="511" t="s">
        <v>22</v>
      </c>
      <c r="W1308" s="1627"/>
      <c r="X1308" s="1627"/>
      <c r="Z1308" s="266"/>
    </row>
    <row r="1309" spans="2:26" ht="16.5" customHeight="1">
      <c r="D1309" s="835" t="s">
        <v>1004</v>
      </c>
      <c r="E1309" s="835"/>
      <c r="F1309" s="835"/>
      <c r="G1309" s="836"/>
      <c r="H1309" s="1697" t="s">
        <v>651</v>
      </c>
      <c r="I1309" s="1698"/>
      <c r="J1309" s="1698"/>
      <c r="K1309" s="1698"/>
      <c r="L1309" s="1699"/>
      <c r="M1309" s="531" t="s">
        <v>407</v>
      </c>
      <c r="N1309" s="532">
        <v>5</v>
      </c>
      <c r="O1309" s="464" t="s">
        <v>21</v>
      </c>
      <c r="P1309" s="532">
        <v>15</v>
      </c>
      <c r="Q1309" s="29" t="s">
        <v>22</v>
      </c>
      <c r="R1309" s="533" t="s">
        <v>407</v>
      </c>
      <c r="S1309" s="532">
        <v>5</v>
      </c>
      <c r="T1309" s="464" t="s">
        <v>21</v>
      </c>
      <c r="U1309" s="532">
        <v>12</v>
      </c>
      <c r="V1309" s="29" t="s">
        <v>22</v>
      </c>
      <c r="W1309" s="1627" t="s">
        <v>591</v>
      </c>
      <c r="X1309" s="1627"/>
      <c r="Z1309" s="266" t="s">
        <v>1606</v>
      </c>
    </row>
    <row r="1310" spans="2:26" ht="16.5" customHeight="1">
      <c r="D1310" s="791"/>
      <c r="E1310" s="791"/>
      <c r="F1310" s="791"/>
      <c r="G1310" s="788"/>
      <c r="H1310" s="1697"/>
      <c r="I1310" s="1698"/>
      <c r="J1310" s="1698"/>
      <c r="K1310" s="1698"/>
      <c r="L1310" s="1699"/>
      <c r="M1310" s="534" t="s">
        <v>408</v>
      </c>
      <c r="N1310" s="535">
        <v>10</v>
      </c>
      <c r="O1310" s="465" t="s">
        <v>21</v>
      </c>
      <c r="P1310" s="535">
        <v>10</v>
      </c>
      <c r="Q1310" s="466" t="s">
        <v>22</v>
      </c>
      <c r="R1310" s="536" t="s">
        <v>408</v>
      </c>
      <c r="S1310" s="535">
        <v>10</v>
      </c>
      <c r="T1310" s="465" t="s">
        <v>21</v>
      </c>
      <c r="U1310" s="535">
        <v>10</v>
      </c>
      <c r="V1310" s="466" t="s">
        <v>22</v>
      </c>
      <c r="W1310" s="1627"/>
      <c r="X1310" s="1627"/>
      <c r="Z1310" s="266"/>
    </row>
    <row r="1311" spans="2:26" ht="16.5" customHeight="1">
      <c r="D1311" s="791"/>
      <c r="E1311" s="791"/>
      <c r="F1311" s="791"/>
      <c r="G1311" s="788"/>
      <c r="H1311" s="1697"/>
      <c r="I1311" s="1698"/>
      <c r="J1311" s="1698"/>
      <c r="K1311" s="1698"/>
      <c r="L1311" s="1699"/>
      <c r="M1311" s="537" t="s">
        <v>409</v>
      </c>
      <c r="N1311" s="538">
        <v>2</v>
      </c>
      <c r="O1311" s="530" t="s">
        <v>21</v>
      </c>
      <c r="P1311" s="538">
        <v>15</v>
      </c>
      <c r="Q1311" s="511" t="s">
        <v>22</v>
      </c>
      <c r="R1311" s="539" t="s">
        <v>409</v>
      </c>
      <c r="S1311" s="538">
        <v>2</v>
      </c>
      <c r="T1311" s="530" t="s">
        <v>21</v>
      </c>
      <c r="U1311" s="538">
        <v>13</v>
      </c>
      <c r="V1311" s="511" t="s">
        <v>22</v>
      </c>
      <c r="W1311" s="1627"/>
      <c r="X1311" s="1627"/>
      <c r="Z1311" s="266"/>
    </row>
    <row r="1312" spans="2:26" ht="16.5" customHeight="1">
      <c r="D1312" s="835" t="s">
        <v>1005</v>
      </c>
      <c r="E1312" s="835"/>
      <c r="F1312" s="835"/>
      <c r="G1312" s="836"/>
      <c r="H1312" s="1697" t="s">
        <v>652</v>
      </c>
      <c r="I1312" s="1698"/>
      <c r="J1312" s="1698"/>
      <c r="K1312" s="1698"/>
      <c r="L1312" s="1699"/>
      <c r="M1312" s="531" t="s">
        <v>407</v>
      </c>
      <c r="N1312" s="532">
        <v>5</v>
      </c>
      <c r="O1312" s="464" t="s">
        <v>21</v>
      </c>
      <c r="P1312" s="532">
        <v>15</v>
      </c>
      <c r="Q1312" s="29" t="s">
        <v>22</v>
      </c>
      <c r="R1312" s="533" t="s">
        <v>407</v>
      </c>
      <c r="S1312" s="532">
        <v>5</v>
      </c>
      <c r="T1312" s="464" t="s">
        <v>21</v>
      </c>
      <c r="U1312" s="532">
        <v>12</v>
      </c>
      <c r="V1312" s="29" t="s">
        <v>22</v>
      </c>
      <c r="W1312" s="1627" t="s">
        <v>591</v>
      </c>
      <c r="X1312" s="1627"/>
      <c r="Z1312" s="266" t="s">
        <v>1606</v>
      </c>
    </row>
    <row r="1313" spans="3:26" ht="16.5" customHeight="1">
      <c r="D1313" s="791"/>
      <c r="E1313" s="791"/>
      <c r="F1313" s="791"/>
      <c r="G1313" s="788"/>
      <c r="H1313" s="1697"/>
      <c r="I1313" s="1698"/>
      <c r="J1313" s="1698"/>
      <c r="K1313" s="1698"/>
      <c r="L1313" s="1699"/>
      <c r="M1313" s="534" t="s">
        <v>408</v>
      </c>
      <c r="N1313" s="535">
        <v>10</v>
      </c>
      <c r="O1313" s="465" t="s">
        <v>21</v>
      </c>
      <c r="P1313" s="535">
        <v>10</v>
      </c>
      <c r="Q1313" s="466" t="s">
        <v>22</v>
      </c>
      <c r="R1313" s="536" t="s">
        <v>408</v>
      </c>
      <c r="S1313" s="535">
        <v>10</v>
      </c>
      <c r="T1313" s="465" t="s">
        <v>21</v>
      </c>
      <c r="U1313" s="535">
        <v>10</v>
      </c>
      <c r="V1313" s="466" t="s">
        <v>22</v>
      </c>
      <c r="W1313" s="1627"/>
      <c r="X1313" s="1627"/>
      <c r="Z1313" s="266"/>
    </row>
    <row r="1314" spans="3:26" ht="16.5" customHeight="1">
      <c r="D1314" s="791"/>
      <c r="E1314" s="791"/>
      <c r="F1314" s="791"/>
      <c r="G1314" s="788"/>
      <c r="H1314" s="1697"/>
      <c r="I1314" s="1698"/>
      <c r="J1314" s="1698"/>
      <c r="K1314" s="1698"/>
      <c r="L1314" s="1699"/>
      <c r="M1314" s="537" t="s">
        <v>409</v>
      </c>
      <c r="N1314" s="538">
        <v>2</v>
      </c>
      <c r="O1314" s="530" t="s">
        <v>21</v>
      </c>
      <c r="P1314" s="538">
        <v>15</v>
      </c>
      <c r="Q1314" s="511" t="s">
        <v>22</v>
      </c>
      <c r="R1314" s="539" t="s">
        <v>409</v>
      </c>
      <c r="S1314" s="538">
        <v>2</v>
      </c>
      <c r="T1314" s="530" t="s">
        <v>21</v>
      </c>
      <c r="U1314" s="538">
        <v>13</v>
      </c>
      <c r="V1314" s="511" t="s">
        <v>22</v>
      </c>
      <c r="W1314" s="1627"/>
      <c r="X1314" s="1627"/>
      <c r="Z1314" s="266"/>
    </row>
    <row r="1315" spans="3:26" ht="16.5" customHeight="1">
      <c r="D1315" s="32"/>
      <c r="E1315" s="83" t="s">
        <v>1002</v>
      </c>
      <c r="F1315" s="32"/>
      <c r="G1315" s="32"/>
      <c r="Z1315" s="266"/>
    </row>
    <row r="1316" spans="3:26" ht="16.5" customHeight="1">
      <c r="D1316" s="32"/>
      <c r="E1316" s="83" t="s">
        <v>782</v>
      </c>
      <c r="F1316" s="32"/>
      <c r="G1316" s="32"/>
      <c r="Z1316" s="266"/>
    </row>
    <row r="1317" spans="3:26" ht="16.5" customHeight="1">
      <c r="D1317" s="32"/>
      <c r="E1317" s="83" t="s">
        <v>744</v>
      </c>
      <c r="F1317" s="32"/>
      <c r="G1317" s="32"/>
      <c r="Z1317" s="266"/>
    </row>
    <row r="1318" spans="3:26" ht="16.5" customHeight="1">
      <c r="D1318" s="32"/>
      <c r="E1318" s="83" t="s">
        <v>1007</v>
      </c>
      <c r="F1318" s="32"/>
      <c r="G1318" s="32"/>
      <c r="Z1318" s="266"/>
    </row>
    <row r="1319" spans="3:26" ht="9.65" customHeight="1">
      <c r="Z1319" s="266"/>
    </row>
    <row r="1320" spans="3:26" ht="16.5" customHeight="1">
      <c r="D1320" t="s">
        <v>1006</v>
      </c>
      <c r="Z1320" s="266"/>
    </row>
    <row r="1321" spans="3:26" ht="19.5" customHeight="1">
      <c r="D1321" s="1611" t="s">
        <v>425</v>
      </c>
      <c r="E1321" s="1636"/>
      <c r="F1321" s="1636"/>
      <c r="G1321" s="1689"/>
      <c r="H1321" s="1700" t="s">
        <v>1795</v>
      </c>
      <c r="I1321" s="1607"/>
      <c r="J1321" s="1607"/>
      <c r="K1321" s="1607"/>
      <c r="L1321" s="1607"/>
      <c r="M1321" s="1608"/>
      <c r="Z1321" s="266" t="s">
        <v>1666</v>
      </c>
    </row>
    <row r="1322" spans="3:26" ht="16.5" customHeight="1">
      <c r="E1322" s="285" t="s">
        <v>1002</v>
      </c>
      <c r="Z1322" s="266"/>
    </row>
    <row r="1323" spans="3:26" ht="6.65" customHeight="1">
      <c r="E1323" s="285"/>
      <c r="Z1323" s="266"/>
    </row>
    <row r="1324" spans="3:26" ht="17.5" customHeight="1">
      <c r="P1324" s="1599" t="s">
        <v>812</v>
      </c>
      <c r="Q1324" s="1599"/>
      <c r="R1324" s="1599"/>
      <c r="S1324" s="1600" t="str">
        <f>$Q$12</f>
        <v>○△学校</v>
      </c>
      <c r="T1324" s="1600"/>
      <c r="U1324" s="1600"/>
      <c r="V1324" s="1600"/>
      <c r="W1324" s="1600"/>
      <c r="X1324" s="1600"/>
      <c r="Z1324" s="266"/>
    </row>
    <row r="1325" spans="3:26" ht="16.5" customHeight="1">
      <c r="C1325" s="7" t="s">
        <v>1567</v>
      </c>
      <c r="Z1325" s="266"/>
    </row>
    <row r="1326" spans="3:26" ht="16.5" customHeight="1">
      <c r="C1326" s="7"/>
      <c r="D1326" t="s">
        <v>1008</v>
      </c>
      <c r="Z1326" s="266"/>
    </row>
    <row r="1327" spans="3:26" ht="16.5" customHeight="1">
      <c r="C1327" s="7"/>
      <c r="D1327" s="1683" t="s">
        <v>1009</v>
      </c>
      <c r="E1327" s="1684"/>
      <c r="F1327" s="1684"/>
      <c r="G1327" s="1684"/>
      <c r="H1327" s="1684"/>
      <c r="I1327" s="1684"/>
      <c r="J1327" s="1684"/>
      <c r="K1327" s="1684"/>
      <c r="L1327" s="1685"/>
      <c r="M1327" s="1686" t="s">
        <v>1568</v>
      </c>
      <c r="N1327" s="1687"/>
      <c r="O1327" s="1687"/>
      <c r="P1327" s="1687"/>
      <c r="Q1327" s="1687"/>
      <c r="R1327" s="1687"/>
      <c r="S1327" s="1687"/>
      <c r="T1327" s="1687"/>
      <c r="U1327" s="1687"/>
      <c r="V1327" s="1687"/>
      <c r="W1327" s="1687"/>
      <c r="X1327" s="1688"/>
      <c r="Z1327" s="266" t="s">
        <v>1667</v>
      </c>
    </row>
    <row r="1328" spans="3:26" ht="6" customHeight="1">
      <c r="Z1328" s="266"/>
    </row>
    <row r="1329" spans="1:26" ht="16.5" customHeight="1">
      <c r="C1329" s="7"/>
      <c r="D1329" t="s">
        <v>1569</v>
      </c>
      <c r="Z1329" s="266"/>
    </row>
    <row r="1330" spans="1:26" ht="16.5" customHeight="1">
      <c r="C1330" s="7"/>
      <c r="D1330" s="1611" t="s">
        <v>1010</v>
      </c>
      <c r="E1330" s="1636"/>
      <c r="F1330" s="1636"/>
      <c r="G1330" s="1636"/>
      <c r="H1330" s="1689"/>
      <c r="I1330" s="1690" t="s">
        <v>1570</v>
      </c>
      <c r="J1330" s="1691"/>
      <c r="K1330" s="1691"/>
      <c r="L1330" s="1691"/>
      <c r="M1330" s="1691"/>
      <c r="N1330" s="1691"/>
      <c r="O1330" s="1691"/>
      <c r="P1330" s="1691"/>
      <c r="Q1330" s="1691"/>
      <c r="R1330" s="1691"/>
      <c r="S1330" s="1692"/>
      <c r="Z1330" s="266" t="s">
        <v>1668</v>
      </c>
    </row>
    <row r="1331" spans="1:26" ht="16.5" customHeight="1">
      <c r="C1331" s="7"/>
      <c r="D1331" s="1611" t="s">
        <v>1011</v>
      </c>
      <c r="E1331" s="1636"/>
      <c r="F1331" s="1636"/>
      <c r="G1331" s="1636"/>
      <c r="H1331" s="1636"/>
      <c r="I1331" s="1693"/>
      <c r="J1331" s="1693"/>
      <c r="K1331" s="1693"/>
      <c r="L1331" s="1693"/>
      <c r="M1331" s="1694"/>
      <c r="N1331" s="428"/>
      <c r="O1331" s="468" t="s">
        <v>1012</v>
      </c>
      <c r="Z1331" s="266"/>
    </row>
    <row r="1332" spans="1:26" ht="16.5" customHeight="1">
      <c r="E1332" s="285" t="s">
        <v>1013</v>
      </c>
      <c r="Z1332" s="266"/>
    </row>
    <row r="1333" spans="1:26" ht="16.5" customHeight="1">
      <c r="E1333" s="285" t="s">
        <v>1014</v>
      </c>
      <c r="Z1333" s="266"/>
    </row>
    <row r="1334" spans="1:26" ht="6" customHeight="1">
      <c r="Z1334" s="266"/>
    </row>
    <row r="1335" spans="1:26" ht="19" customHeight="1">
      <c r="C1335" s="7"/>
      <c r="D1335" t="s">
        <v>1324</v>
      </c>
      <c r="S1335" s="1059" t="s">
        <v>1474</v>
      </c>
      <c r="T1335" s="1060"/>
      <c r="U1335" s="1060"/>
      <c r="V1335" s="1695"/>
      <c r="W1335" s="1695"/>
      <c r="X1335" s="1696"/>
      <c r="Z1335" s="266"/>
    </row>
    <row r="1336" spans="1:26" ht="16.5" customHeight="1">
      <c r="C1336" s="7"/>
      <c r="D1336" s="1604" t="s">
        <v>1015</v>
      </c>
      <c r="E1336" s="1604"/>
      <c r="F1336" s="1604"/>
      <c r="G1336" s="1604"/>
      <c r="H1336" s="1616" t="s">
        <v>584</v>
      </c>
      <c r="I1336" s="1616"/>
      <c r="J1336" s="1616"/>
      <c r="K1336" s="1616"/>
      <c r="Z1336" s="266" t="s">
        <v>1643</v>
      </c>
    </row>
    <row r="1337" spans="1:26" ht="16.5" customHeight="1">
      <c r="E1337" s="285" t="s">
        <v>1016</v>
      </c>
      <c r="Z1337" s="266"/>
    </row>
    <row r="1338" spans="1:26" ht="6" customHeight="1">
      <c r="Z1338" s="266"/>
    </row>
    <row r="1339" spans="1:26" s="32" customFormat="1" ht="16.5" customHeight="1">
      <c r="A1339" s="485"/>
      <c r="D1339" s="32" t="s">
        <v>1458</v>
      </c>
      <c r="Z1339" s="486"/>
    </row>
    <row r="1340" spans="1:26" s="32" customFormat="1" ht="19.5" customHeight="1">
      <c r="A1340" s="485"/>
      <c r="D1340" s="852" t="s">
        <v>1459</v>
      </c>
      <c r="E1340" s="853"/>
      <c r="F1340" s="853"/>
      <c r="G1340" s="853"/>
      <c r="H1340" s="853"/>
      <c r="I1340" s="854"/>
      <c r="J1340" s="1616" t="s">
        <v>584</v>
      </c>
      <c r="K1340" s="1616"/>
      <c r="L1340" s="1616"/>
      <c r="M1340" s="1616"/>
      <c r="Z1340" s="486" t="s">
        <v>1643</v>
      </c>
    </row>
    <row r="1341" spans="1:26" s="32" customFormat="1" ht="15" customHeight="1">
      <c r="A1341" s="485"/>
      <c r="E1341" s="83" t="s">
        <v>1460</v>
      </c>
      <c r="Z1341" s="486"/>
    </row>
    <row r="1342" spans="1:26" s="32" customFormat="1" ht="15" customHeight="1">
      <c r="A1342" s="485"/>
      <c r="E1342" s="83" t="s">
        <v>1571</v>
      </c>
      <c r="Z1342" s="486"/>
    </row>
    <row r="1343" spans="1:26" s="32" customFormat="1" ht="15" customHeight="1">
      <c r="A1343" s="485"/>
      <c r="E1343" s="32" t="s">
        <v>1572</v>
      </c>
      <c r="Z1343" s="486"/>
    </row>
    <row r="1344" spans="1:26" ht="6" customHeight="1">
      <c r="Z1344" s="266"/>
    </row>
    <row r="1345" spans="3:26" ht="16.5" customHeight="1">
      <c r="C1345" s="7"/>
      <c r="D1345" s="32" t="s">
        <v>1796</v>
      </c>
      <c r="Q1345" s="540"/>
      <c r="Z1345" s="266"/>
    </row>
    <row r="1346" spans="3:26" ht="16.5" customHeight="1">
      <c r="C1346" s="7"/>
      <c r="D1346" s="1609" t="s">
        <v>1017</v>
      </c>
      <c r="E1346" s="1609"/>
      <c r="F1346" s="1609"/>
      <c r="G1346" s="1609"/>
      <c r="H1346" s="1609"/>
      <c r="I1346" s="1609"/>
      <c r="J1346" s="1609"/>
      <c r="K1346" s="1609"/>
      <c r="L1346" s="1616" t="s">
        <v>584</v>
      </c>
      <c r="M1346" s="1616"/>
      <c r="N1346" s="1616"/>
      <c r="O1346" s="1616"/>
      <c r="Z1346" s="266" t="s">
        <v>1643</v>
      </c>
    </row>
    <row r="1347" spans="3:26" ht="14.15" customHeight="1">
      <c r="E1347" s="285" t="s">
        <v>1018</v>
      </c>
      <c r="Z1347" s="266"/>
    </row>
    <row r="1348" spans="3:26" ht="14.15" customHeight="1">
      <c r="E1348" s="285" t="s">
        <v>1325</v>
      </c>
      <c r="Z1348" s="266"/>
    </row>
    <row r="1349" spans="3:26" ht="14.15" customHeight="1">
      <c r="E1349" s="285"/>
      <c r="F1349" s="285" t="s">
        <v>1573</v>
      </c>
      <c r="Z1349" s="266"/>
    </row>
    <row r="1350" spans="3:26" ht="14.15" customHeight="1">
      <c r="E1350" s="285" t="s">
        <v>1326</v>
      </c>
      <c r="Z1350" s="266"/>
    </row>
    <row r="1351" spans="3:26" ht="14.15" customHeight="1">
      <c r="C1351" s="7"/>
      <c r="E1351" s="285" t="s">
        <v>1019</v>
      </c>
      <c r="Z1351" s="266"/>
    </row>
    <row r="1352" spans="3:26" ht="5.5" customHeight="1">
      <c r="E1352" s="285"/>
      <c r="Z1352" s="266"/>
    </row>
    <row r="1353" spans="3:26" ht="16.5" customHeight="1">
      <c r="C1353" s="7" t="s">
        <v>1020</v>
      </c>
      <c r="Z1353" s="266"/>
    </row>
    <row r="1354" spans="3:26" ht="16.5" customHeight="1">
      <c r="D1354" t="s">
        <v>426</v>
      </c>
      <c r="Z1354" s="266"/>
    </row>
    <row r="1355" spans="3:26" ht="16.5" customHeight="1">
      <c r="D1355" s="1671" t="s">
        <v>745</v>
      </c>
      <c r="E1355" s="1671"/>
      <c r="F1355" s="1628" t="s">
        <v>427</v>
      </c>
      <c r="G1355" s="1628"/>
      <c r="H1355" s="1628"/>
      <c r="I1355" s="1628"/>
      <c r="J1355" s="1624" t="s">
        <v>428</v>
      </c>
      <c r="K1355" s="1672"/>
      <c r="L1355" s="1625"/>
      <c r="M1355" s="1672"/>
      <c r="N1355" s="1625"/>
      <c r="O1355" s="1672"/>
      <c r="P1355" s="1660"/>
      <c r="Z1355" s="266"/>
    </row>
    <row r="1356" spans="3:26" ht="19" customHeight="1">
      <c r="D1356" s="1673" t="s">
        <v>593</v>
      </c>
      <c r="E1356" s="1674"/>
      <c r="F1356" s="1675" t="s">
        <v>1797</v>
      </c>
      <c r="G1356" s="1676"/>
      <c r="H1356" s="1676"/>
      <c r="I1356" s="1677"/>
      <c r="J1356" s="541" t="s">
        <v>592</v>
      </c>
      <c r="K1356" s="542">
        <v>25</v>
      </c>
      <c r="L1356" s="289" t="s">
        <v>20</v>
      </c>
      <c r="M1356" s="288">
        <v>6</v>
      </c>
      <c r="N1356" s="289" t="s">
        <v>21</v>
      </c>
      <c r="O1356" s="288">
        <v>1</v>
      </c>
      <c r="P1356" s="281" t="s">
        <v>22</v>
      </c>
      <c r="Z1356" s="266" t="s">
        <v>1617</v>
      </c>
    </row>
    <row r="1357" spans="3:26" ht="15.65" customHeight="1">
      <c r="E1357" s="285" t="s">
        <v>429</v>
      </c>
      <c r="Z1357" s="266"/>
    </row>
    <row r="1358" spans="3:26" ht="6" customHeight="1">
      <c r="Z1358" s="266"/>
    </row>
    <row r="1359" spans="3:26" ht="19" customHeight="1">
      <c r="D1359" t="s">
        <v>1021</v>
      </c>
      <c r="Z1359" s="266"/>
    </row>
    <row r="1360" spans="3:26" ht="24" customHeight="1">
      <c r="D1360" s="1678" t="s">
        <v>1805</v>
      </c>
      <c r="E1360" s="1679"/>
      <c r="F1360" s="1680"/>
      <c r="G1360" s="1679"/>
      <c r="H1360" s="1680"/>
      <c r="I1360" s="1626"/>
      <c r="J1360" s="1628" t="s">
        <v>430</v>
      </c>
      <c r="K1360" s="1628"/>
      <c r="L1360" s="1628"/>
      <c r="M1360" s="1628"/>
      <c r="N1360" s="1628"/>
      <c r="O1360" s="1681" t="s">
        <v>431</v>
      </c>
      <c r="P1360" s="1682"/>
      <c r="Q1360" s="1608"/>
      <c r="R1360" s="1661" t="s">
        <v>432</v>
      </c>
      <c r="S1360" s="1662"/>
      <c r="T1360" s="1662"/>
      <c r="U1360" s="1662"/>
      <c r="V1360" s="1662"/>
      <c r="W1360" s="1662"/>
      <c r="X1360" s="1663"/>
      <c r="Z1360" s="266"/>
    </row>
    <row r="1361" spans="4:26" ht="18.649999999999999" customHeight="1">
      <c r="D1361" s="288">
        <v>7</v>
      </c>
      <c r="E1361" s="289" t="s">
        <v>20</v>
      </c>
      <c r="F1361" s="288">
        <v>9</v>
      </c>
      <c r="G1361" s="289" t="s">
        <v>21</v>
      </c>
      <c r="H1361" s="288">
        <v>5</v>
      </c>
      <c r="I1361" s="289" t="s">
        <v>22</v>
      </c>
      <c r="J1361" s="1664" t="s">
        <v>757</v>
      </c>
      <c r="K1361" s="1665"/>
      <c r="L1361" s="1665"/>
      <c r="M1361" s="1665"/>
      <c r="N1361" s="1666"/>
      <c r="O1361" s="1667" t="s">
        <v>775</v>
      </c>
      <c r="P1361" s="1667"/>
      <c r="Q1361" s="1599"/>
      <c r="R1361" s="1668"/>
      <c r="S1361" s="1638"/>
      <c r="T1361" s="1638"/>
      <c r="U1361" s="1638"/>
      <c r="V1361" s="1638"/>
      <c r="W1361" s="1638"/>
      <c r="X1361" s="1639"/>
      <c r="Z1361" s="266" t="s">
        <v>1669</v>
      </c>
    </row>
    <row r="1362" spans="4:26" ht="18.649999999999999" customHeight="1">
      <c r="D1362" s="288">
        <v>7</v>
      </c>
      <c r="E1362" s="289" t="s">
        <v>20</v>
      </c>
      <c r="F1362" s="288">
        <v>4</v>
      </c>
      <c r="G1362" s="289" t="s">
        <v>21</v>
      </c>
      <c r="H1362" s="288">
        <v>13</v>
      </c>
      <c r="I1362" s="289" t="s">
        <v>22</v>
      </c>
      <c r="J1362" s="1664" t="s">
        <v>757</v>
      </c>
      <c r="K1362" s="1665"/>
      <c r="L1362" s="1665"/>
      <c r="M1362" s="1665"/>
      <c r="N1362" s="1669"/>
      <c r="O1362" s="1667" t="s">
        <v>749</v>
      </c>
      <c r="P1362" s="1667"/>
      <c r="Q1362" s="1599"/>
      <c r="R1362" s="1670" t="s">
        <v>653</v>
      </c>
      <c r="S1362" s="1638"/>
      <c r="T1362" s="1638"/>
      <c r="U1362" s="1638"/>
      <c r="V1362" s="1638"/>
      <c r="W1362" s="1638"/>
      <c r="X1362" s="1639"/>
      <c r="Z1362" s="266" t="s">
        <v>1669</v>
      </c>
    </row>
    <row r="1363" spans="4:26" ht="32.5" customHeight="1">
      <c r="D1363" s="1654" t="s">
        <v>494</v>
      </c>
      <c r="E1363" s="1607"/>
      <c r="F1363" s="1655"/>
      <c r="G1363" s="1607"/>
      <c r="H1363" s="1655"/>
      <c r="I1363" s="1607"/>
      <c r="J1363" s="1656" t="s">
        <v>1861</v>
      </c>
      <c r="K1363" s="1657"/>
      <c r="L1363" s="1657"/>
      <c r="M1363" s="1657"/>
      <c r="N1363" s="1657"/>
      <c r="O1363" s="1657"/>
      <c r="P1363" s="1657"/>
      <c r="Q1363" s="1657"/>
      <c r="R1363" s="1657"/>
      <c r="S1363" s="1657"/>
      <c r="T1363" s="1657"/>
      <c r="U1363" s="1657"/>
      <c r="V1363" s="1657"/>
      <c r="W1363" s="1657"/>
      <c r="X1363" s="1658"/>
      <c r="Z1363" s="266"/>
    </row>
    <row r="1364" spans="4:26" ht="9.65" customHeight="1">
      <c r="E1364" s="285" t="s">
        <v>433</v>
      </c>
      <c r="Z1364" s="266"/>
    </row>
    <row r="1365" spans="4:26" ht="6" customHeight="1">
      <c r="Z1365" s="266"/>
    </row>
    <row r="1366" spans="4:26" ht="17.5" customHeight="1">
      <c r="D1366" t="s">
        <v>434</v>
      </c>
      <c r="Z1366" s="266"/>
    </row>
    <row r="1367" spans="4:26" ht="16.5" customHeight="1">
      <c r="D1367" s="1604"/>
      <c r="E1367" s="1604"/>
      <c r="F1367" s="1604"/>
      <c r="G1367" s="1659" t="s">
        <v>439</v>
      </c>
      <c r="H1367" s="1631"/>
      <c r="I1367" s="1631"/>
      <c r="J1367" s="1631"/>
      <c r="K1367" s="1624" t="s">
        <v>463</v>
      </c>
      <c r="L1367" s="1625"/>
      <c r="M1367" s="1625"/>
      <c r="N1367" s="1625"/>
      <c r="O1367" s="1625"/>
      <c r="P1367" s="1625"/>
      <c r="Q1367" s="1625"/>
      <c r="R1367" s="1625"/>
      <c r="S1367" s="1660"/>
      <c r="Z1367" s="266"/>
    </row>
    <row r="1368" spans="4:26" ht="16.5" customHeight="1">
      <c r="D1368" s="1604"/>
      <c r="E1368" s="1604"/>
      <c r="F1368" s="1604"/>
      <c r="G1368" s="1628"/>
      <c r="H1368" s="1631"/>
      <c r="I1368" s="1628"/>
      <c r="J1368" s="1631"/>
      <c r="K1368" s="1624" t="s">
        <v>436</v>
      </c>
      <c r="L1368" s="1625"/>
      <c r="M1368" s="1660"/>
      <c r="N1368" s="1624" t="s">
        <v>437</v>
      </c>
      <c r="O1368" s="1625"/>
      <c r="P1368" s="1660"/>
      <c r="Q1368" s="1624" t="s">
        <v>438</v>
      </c>
      <c r="R1368" s="1625"/>
      <c r="S1368" s="1660"/>
      <c r="Z1368" s="266"/>
    </row>
    <row r="1369" spans="4:26" ht="16" customHeight="1">
      <c r="D1369" s="928" t="s">
        <v>383</v>
      </c>
      <c r="E1369" s="929"/>
      <c r="F1369" s="543">
        <v>1</v>
      </c>
      <c r="G1369" s="532">
        <v>5</v>
      </c>
      <c r="H1369" s="464" t="s">
        <v>21</v>
      </c>
      <c r="I1369" s="532">
        <v>18</v>
      </c>
      <c r="J1369" s="29" t="s">
        <v>22</v>
      </c>
      <c r="K1369" s="1645" t="s">
        <v>601</v>
      </c>
      <c r="L1369" s="1646"/>
      <c r="M1369" s="1647"/>
      <c r="N1369" s="1645" t="s">
        <v>601</v>
      </c>
      <c r="O1369" s="1646"/>
      <c r="P1369" s="1647"/>
      <c r="Q1369" s="1645" t="s">
        <v>601</v>
      </c>
      <c r="R1369" s="1646"/>
      <c r="S1369" s="1647"/>
      <c r="Z1369" s="266" t="s">
        <v>1653</v>
      </c>
    </row>
    <row r="1370" spans="4:26" ht="16" customHeight="1">
      <c r="D1370" s="930"/>
      <c r="E1370" s="931"/>
      <c r="F1370" s="544">
        <v>2</v>
      </c>
      <c r="G1370" s="535">
        <v>9</v>
      </c>
      <c r="H1370" s="465" t="s">
        <v>21</v>
      </c>
      <c r="I1370" s="535">
        <v>27</v>
      </c>
      <c r="J1370" s="466" t="s">
        <v>22</v>
      </c>
      <c r="K1370" s="1648" t="s">
        <v>609</v>
      </c>
      <c r="L1370" s="1649"/>
      <c r="M1370" s="1650"/>
      <c r="N1370" s="1648" t="s">
        <v>601</v>
      </c>
      <c r="O1370" s="1649"/>
      <c r="P1370" s="1650"/>
      <c r="Q1370" s="1648" t="s">
        <v>609</v>
      </c>
      <c r="R1370" s="1649"/>
      <c r="S1370" s="1650"/>
      <c r="Z1370" s="266" t="s">
        <v>1653</v>
      </c>
    </row>
    <row r="1371" spans="4:26" ht="16" customHeight="1">
      <c r="D1371" s="932"/>
      <c r="E1371" s="933"/>
      <c r="F1371" s="545">
        <v>3</v>
      </c>
      <c r="G1371" s="538">
        <v>1</v>
      </c>
      <c r="H1371" s="530" t="s">
        <v>21</v>
      </c>
      <c r="I1371" s="538">
        <v>27</v>
      </c>
      <c r="J1371" s="511" t="s">
        <v>22</v>
      </c>
      <c r="K1371" s="1651" t="s">
        <v>609</v>
      </c>
      <c r="L1371" s="1652"/>
      <c r="M1371" s="1653"/>
      <c r="N1371" s="1651" t="s">
        <v>601</v>
      </c>
      <c r="O1371" s="1652"/>
      <c r="P1371" s="1653"/>
      <c r="Q1371" s="1651" t="s">
        <v>609</v>
      </c>
      <c r="R1371" s="1652"/>
      <c r="S1371" s="1653"/>
      <c r="Z1371" s="266" t="s">
        <v>1653</v>
      </c>
    </row>
    <row r="1372" spans="4:26" ht="16" customHeight="1">
      <c r="D1372" s="928" t="s">
        <v>435</v>
      </c>
      <c r="E1372" s="929"/>
      <c r="F1372" s="543">
        <v>1</v>
      </c>
      <c r="G1372" s="532">
        <v>5</v>
      </c>
      <c r="H1372" s="464" t="s">
        <v>21</v>
      </c>
      <c r="I1372" s="532">
        <v>29</v>
      </c>
      <c r="J1372" s="29" t="s">
        <v>22</v>
      </c>
      <c r="K1372" s="1645" t="s">
        <v>601</v>
      </c>
      <c r="L1372" s="1646"/>
      <c r="M1372" s="1647"/>
      <c r="N1372" s="1645" t="s">
        <v>601</v>
      </c>
      <c r="O1372" s="1646"/>
      <c r="P1372" s="1647"/>
      <c r="Q1372" s="1645" t="s">
        <v>601</v>
      </c>
      <c r="R1372" s="1646"/>
      <c r="S1372" s="1647"/>
      <c r="Z1372" s="266" t="s">
        <v>1653</v>
      </c>
    </row>
    <row r="1373" spans="4:26" ht="16" customHeight="1">
      <c r="D1373" s="930"/>
      <c r="E1373" s="931"/>
      <c r="F1373" s="544">
        <v>2</v>
      </c>
      <c r="G1373" s="546">
        <v>9</v>
      </c>
      <c r="H1373" t="s">
        <v>91</v>
      </c>
      <c r="I1373" s="546">
        <v>22</v>
      </c>
      <c r="J1373" s="4" t="s">
        <v>22</v>
      </c>
      <c r="K1373" s="1648" t="s">
        <v>609</v>
      </c>
      <c r="L1373" s="1649"/>
      <c r="M1373" s="1650"/>
      <c r="N1373" s="1648" t="s">
        <v>601</v>
      </c>
      <c r="O1373" s="1649"/>
      <c r="P1373" s="1650"/>
      <c r="Q1373" s="1648" t="s">
        <v>609</v>
      </c>
      <c r="R1373" s="1649"/>
      <c r="S1373" s="1650"/>
      <c r="Z1373" s="266" t="s">
        <v>1653</v>
      </c>
    </row>
    <row r="1374" spans="4:26" ht="16" customHeight="1">
      <c r="D1374" s="932"/>
      <c r="E1374" s="933"/>
      <c r="F1374" s="545">
        <v>3</v>
      </c>
      <c r="G1374" s="538">
        <v>1</v>
      </c>
      <c r="H1374" s="530" t="s">
        <v>21</v>
      </c>
      <c r="I1374" s="538">
        <v>16</v>
      </c>
      <c r="J1374" s="511" t="s">
        <v>22</v>
      </c>
      <c r="K1374" s="1648" t="s">
        <v>609</v>
      </c>
      <c r="L1374" s="1649"/>
      <c r="M1374" s="1650"/>
      <c r="N1374" s="1648" t="s">
        <v>601</v>
      </c>
      <c r="O1374" s="1649"/>
      <c r="P1374" s="1650"/>
      <c r="Q1374" s="1648" t="s">
        <v>609</v>
      </c>
      <c r="R1374" s="1649"/>
      <c r="S1374" s="1650"/>
      <c r="Z1374" s="266" t="s">
        <v>1653</v>
      </c>
    </row>
    <row r="1375" spans="4:26" ht="16" customHeight="1">
      <c r="D1375" s="362"/>
      <c r="E1375" s="515" t="s">
        <v>1327</v>
      </c>
      <c r="F1375" s="40"/>
      <c r="G1375" s="40"/>
      <c r="H1375" s="40"/>
      <c r="I1375" s="40"/>
      <c r="J1375" s="40"/>
      <c r="K1375" s="40"/>
      <c r="L1375" s="40"/>
      <c r="M1375" s="40"/>
      <c r="N1375" s="40"/>
      <c r="O1375" s="40"/>
      <c r="P1375" s="40"/>
      <c r="Q1375" s="40"/>
      <c r="R1375" s="40"/>
      <c r="S1375" s="40"/>
      <c r="Z1375" s="266"/>
    </row>
    <row r="1376" spans="4:26" ht="16.5" customHeight="1">
      <c r="E1376" s="285" t="s">
        <v>1022</v>
      </c>
      <c r="Z1376" s="266"/>
    </row>
    <row r="1377" spans="2:26" ht="16.5" customHeight="1">
      <c r="E1377" s="286" t="s">
        <v>1023</v>
      </c>
      <c r="Z1377" s="266"/>
    </row>
    <row r="1378" spans="2:26" ht="9" customHeight="1">
      <c r="E1378" s="286"/>
      <c r="Z1378" s="266"/>
    </row>
    <row r="1379" spans="2:26" ht="17.5" customHeight="1">
      <c r="P1379" s="1599" t="s">
        <v>812</v>
      </c>
      <c r="Q1379" s="1599"/>
      <c r="R1379" s="1599"/>
      <c r="S1379" s="1600" t="str">
        <f>$Q$12</f>
        <v>○△学校</v>
      </c>
      <c r="T1379" s="1600"/>
      <c r="U1379" s="1600"/>
      <c r="V1379" s="1600"/>
      <c r="W1379" s="1600"/>
      <c r="X1379" s="1600"/>
      <c r="Z1379" s="266"/>
    </row>
    <row r="1380" spans="2:26" ht="16.5" customHeight="1">
      <c r="B1380" s="6" t="s">
        <v>440</v>
      </c>
      <c r="Z1380" s="266"/>
    </row>
    <row r="1381" spans="2:26" ht="16.5" customHeight="1">
      <c r="C1381" s="7" t="s">
        <v>622</v>
      </c>
      <c r="Z1381" s="266"/>
    </row>
    <row r="1382" spans="2:26" ht="19" customHeight="1">
      <c r="D1382" s="1604" t="s">
        <v>464</v>
      </c>
      <c r="E1382" s="1604"/>
      <c r="F1382" s="1604"/>
      <c r="G1382" s="1604"/>
      <c r="H1382" s="1635" t="s">
        <v>1798</v>
      </c>
      <c r="I1382" s="1635"/>
      <c r="J1382" s="1635"/>
      <c r="K1382" s="1635"/>
      <c r="L1382" s="1635"/>
      <c r="M1382" s="1635"/>
      <c r="N1382" s="1635"/>
      <c r="O1382" s="1599"/>
      <c r="P1382" s="1599"/>
      <c r="Q1382" s="1599"/>
      <c r="R1382" s="1599"/>
      <c r="Z1382" s="266" t="s">
        <v>1670</v>
      </c>
    </row>
    <row r="1383" spans="2:26" ht="19" customHeight="1">
      <c r="E1383" s="1611" t="s">
        <v>495</v>
      </c>
      <c r="F1383" s="1636"/>
      <c r="G1383" s="1636"/>
      <c r="H1383" s="1636"/>
      <c r="I1383" s="1636"/>
      <c r="J1383" s="1636"/>
      <c r="K1383" s="1636"/>
      <c r="L1383" s="1636"/>
      <c r="M1383" s="1636"/>
      <c r="N1383" s="1636"/>
      <c r="O1383" s="1636"/>
      <c r="P1383" s="1637" t="s">
        <v>1799</v>
      </c>
      <c r="Q1383" s="1638"/>
      <c r="R1383" s="1638"/>
      <c r="S1383" s="1638"/>
      <c r="T1383" s="1638"/>
      <c r="U1383" s="1638"/>
      <c r="V1383" s="1639"/>
      <c r="Z1383" s="266"/>
    </row>
    <row r="1384" spans="2:26" ht="19" customHeight="1">
      <c r="E1384" s="1604" t="s">
        <v>1499</v>
      </c>
      <c r="F1384" s="1604"/>
      <c r="G1384" s="1604"/>
      <c r="H1384" s="1604"/>
      <c r="I1384" s="1604"/>
      <c r="J1384" s="1604"/>
      <c r="K1384" s="1604"/>
      <c r="L1384" s="1604"/>
      <c r="M1384" s="1640" t="s">
        <v>1330</v>
      </c>
      <c r="N1384" s="1641"/>
      <c r="O1384" s="1641"/>
      <c r="P1384" s="1641"/>
      <c r="Q1384" s="1641"/>
      <c r="R1384" s="1642"/>
      <c r="S1384" s="40" t="s">
        <v>525</v>
      </c>
      <c r="T1384" s="1643" t="s">
        <v>465</v>
      </c>
      <c r="U1384" s="1644"/>
      <c r="Z1384" s="266"/>
    </row>
    <row r="1385" spans="2:26" ht="16.5" customHeight="1">
      <c r="E1385" s="285" t="s">
        <v>1025</v>
      </c>
      <c r="Z1385" s="266"/>
    </row>
    <row r="1386" spans="2:26" ht="19.5" customHeight="1">
      <c r="E1386" s="1632" t="s">
        <v>1328</v>
      </c>
      <c r="F1386" s="1633"/>
      <c r="G1386" s="1633"/>
      <c r="H1386" s="1633"/>
      <c r="I1386" s="1633"/>
      <c r="J1386" s="1633"/>
      <c r="K1386" s="1633"/>
      <c r="L1386" s="1633"/>
      <c r="M1386" s="1634"/>
      <c r="N1386" s="547" t="s">
        <v>1329</v>
      </c>
      <c r="Z1386" s="266"/>
    </row>
    <row r="1387" spans="2:26" ht="11.15" customHeight="1">
      <c r="E1387" s="286"/>
      <c r="Z1387" s="266"/>
    </row>
    <row r="1388" spans="2:26" ht="16.5" customHeight="1">
      <c r="B1388" s="6" t="s">
        <v>1024</v>
      </c>
      <c r="Z1388" s="266"/>
    </row>
    <row r="1389" spans="2:26" ht="16.5" customHeight="1">
      <c r="C1389" s="7" t="s">
        <v>441</v>
      </c>
      <c r="Z1389" s="266"/>
    </row>
    <row r="1390" spans="2:26" ht="16.5" customHeight="1">
      <c r="D1390" s="1631" t="s">
        <v>442</v>
      </c>
      <c r="E1390" s="1631"/>
      <c r="F1390" s="1631"/>
      <c r="G1390" s="1631"/>
      <c r="H1390" s="1631" t="s">
        <v>443</v>
      </c>
      <c r="I1390" s="1631"/>
      <c r="J1390" s="1631"/>
      <c r="K1390" s="1631"/>
      <c r="L1390" s="1631"/>
      <c r="Z1390" s="266"/>
    </row>
    <row r="1391" spans="2:26" ht="18.649999999999999" customHeight="1">
      <c r="D1391" s="1627" t="s">
        <v>1026</v>
      </c>
      <c r="E1391" s="1627"/>
      <c r="F1391" s="1627"/>
      <c r="G1391" s="1627"/>
      <c r="H1391" s="1627" t="s">
        <v>610</v>
      </c>
      <c r="I1391" s="1627"/>
      <c r="J1391" s="1627"/>
      <c r="K1391" s="1627"/>
      <c r="L1391" s="1627"/>
      <c r="Z1391" s="266" t="s">
        <v>1680</v>
      </c>
    </row>
    <row r="1392" spans="2:26" ht="9.65" customHeight="1">
      <c r="D1392" s="40"/>
      <c r="E1392" s="40"/>
      <c r="F1392" s="40"/>
      <c r="G1392" s="40"/>
      <c r="H1392" s="40"/>
      <c r="I1392" s="40"/>
      <c r="J1392" s="40"/>
      <c r="K1392" s="40"/>
      <c r="L1392" s="40"/>
      <c r="Z1392" s="266"/>
    </row>
    <row r="1393" spans="1:26" ht="16.5" customHeight="1">
      <c r="C1393" s="31" t="s">
        <v>1800</v>
      </c>
      <c r="Z1393" s="266"/>
    </row>
    <row r="1394" spans="1:26" ht="18.649999999999999" customHeight="1">
      <c r="D1394" s="1624" t="s">
        <v>444</v>
      </c>
      <c r="E1394" s="1625"/>
      <c r="F1394" s="1625"/>
      <c r="G1394" s="1626"/>
      <c r="H1394" s="1627" t="s">
        <v>1815</v>
      </c>
      <c r="I1394" s="1627"/>
      <c r="J1394" s="1627"/>
      <c r="K1394" s="1627"/>
      <c r="Z1394" s="266" t="s">
        <v>1671</v>
      </c>
    </row>
    <row r="1395" spans="1:26" ht="6" customHeight="1">
      <c r="Z1395" s="266"/>
    </row>
    <row r="1396" spans="1:26" ht="29.5" customHeight="1">
      <c r="D1396" s="1628" t="s">
        <v>445</v>
      </c>
      <c r="E1396" s="1628"/>
      <c r="F1396" s="1628"/>
      <c r="G1396" s="1628"/>
      <c r="H1396" s="1629"/>
      <c r="I1396" s="1628" t="s">
        <v>446</v>
      </c>
      <c r="J1396" s="1628"/>
      <c r="K1396" s="1628"/>
      <c r="L1396" s="1628"/>
      <c r="M1396" s="1630" t="s">
        <v>1574</v>
      </c>
      <c r="N1396" s="1630"/>
      <c r="O1396" s="1604"/>
      <c r="P1396" s="1628" t="s">
        <v>447</v>
      </c>
      <c r="Q1396" s="1628"/>
      <c r="R1396" s="1631"/>
      <c r="Z1396" s="266"/>
    </row>
    <row r="1397" spans="1:26" ht="19" customHeight="1">
      <c r="D1397" s="1620"/>
      <c r="E1397" s="1620"/>
      <c r="F1397" s="1620"/>
      <c r="G1397" s="1620"/>
      <c r="H1397" s="1621"/>
      <c r="I1397" s="1620"/>
      <c r="J1397" s="1620"/>
      <c r="K1397" s="1620"/>
      <c r="L1397" s="1620"/>
      <c r="M1397" s="1622"/>
      <c r="N1397" s="1622"/>
      <c r="O1397" s="289" t="s">
        <v>49</v>
      </c>
      <c r="P1397" s="1623"/>
      <c r="Q1397" s="1623"/>
      <c r="R1397" s="281" t="s">
        <v>121</v>
      </c>
      <c r="Z1397" s="266"/>
    </row>
    <row r="1398" spans="1:26" ht="19" customHeight="1">
      <c r="D1398" s="1620"/>
      <c r="E1398" s="1620"/>
      <c r="F1398" s="1620"/>
      <c r="G1398" s="1620"/>
      <c r="H1398" s="1621"/>
      <c r="I1398" s="1620"/>
      <c r="J1398" s="1620"/>
      <c r="K1398" s="1620"/>
      <c r="L1398" s="1620"/>
      <c r="M1398" s="1622"/>
      <c r="N1398" s="1622"/>
      <c r="O1398" s="289" t="s">
        <v>49</v>
      </c>
      <c r="P1398" s="1623"/>
      <c r="Q1398" s="1623"/>
      <c r="R1398" s="281" t="s">
        <v>121</v>
      </c>
      <c r="Z1398" s="266"/>
    </row>
    <row r="1399" spans="1:26" ht="19" customHeight="1">
      <c r="D1399" s="1620"/>
      <c r="E1399" s="1620"/>
      <c r="F1399" s="1620"/>
      <c r="G1399" s="1620"/>
      <c r="H1399" s="1621"/>
      <c r="I1399" s="1620"/>
      <c r="J1399" s="1620"/>
      <c r="K1399" s="1620"/>
      <c r="L1399" s="1620"/>
      <c r="M1399" s="1622"/>
      <c r="N1399" s="1622"/>
      <c r="O1399" s="289" t="s">
        <v>49</v>
      </c>
      <c r="P1399" s="1623"/>
      <c r="Q1399" s="1623"/>
      <c r="R1399" s="281" t="s">
        <v>121</v>
      </c>
      <c r="Z1399" s="266"/>
    </row>
    <row r="1400" spans="1:26" ht="19" customHeight="1">
      <c r="D1400" s="1620"/>
      <c r="E1400" s="1620"/>
      <c r="F1400" s="1620"/>
      <c r="G1400" s="1620"/>
      <c r="H1400" s="1621"/>
      <c r="I1400" s="1620"/>
      <c r="J1400" s="1620"/>
      <c r="K1400" s="1620"/>
      <c r="L1400" s="1620"/>
      <c r="M1400" s="1622"/>
      <c r="N1400" s="1622"/>
      <c r="O1400" s="289" t="s">
        <v>49</v>
      </c>
      <c r="P1400" s="1623"/>
      <c r="Q1400" s="1623"/>
      <c r="R1400" s="281" t="s">
        <v>121</v>
      </c>
      <c r="Z1400" s="266"/>
    </row>
    <row r="1401" spans="1:26" ht="19" customHeight="1">
      <c r="D1401" s="1620"/>
      <c r="E1401" s="1620"/>
      <c r="F1401" s="1620"/>
      <c r="G1401" s="1620"/>
      <c r="H1401" s="1621"/>
      <c r="I1401" s="1620"/>
      <c r="J1401" s="1620"/>
      <c r="K1401" s="1620"/>
      <c r="L1401" s="1620"/>
      <c r="M1401" s="1622"/>
      <c r="N1401" s="1622"/>
      <c r="O1401" s="289" t="s">
        <v>49</v>
      </c>
      <c r="P1401" s="1623"/>
      <c r="Q1401" s="1623"/>
      <c r="R1401" s="281" t="s">
        <v>121</v>
      </c>
      <c r="Z1401" s="266"/>
    </row>
    <row r="1402" spans="1:26" ht="16.5" customHeight="1">
      <c r="E1402" s="285" t="s">
        <v>1027</v>
      </c>
      <c r="Z1402" s="266"/>
    </row>
    <row r="1403" spans="1:26" ht="12" customHeight="1">
      <c r="E1403" s="285"/>
      <c r="Z1403" s="266"/>
    </row>
    <row r="1404" spans="1:26" ht="11.15" customHeight="1">
      <c r="E1404" s="286"/>
      <c r="Z1404" s="266"/>
    </row>
    <row r="1405" spans="1:26" ht="17.5" customHeight="1">
      <c r="P1405" s="1599" t="s">
        <v>812</v>
      </c>
      <c r="Q1405" s="1599"/>
      <c r="R1405" s="1599"/>
      <c r="S1405" s="1600" t="str">
        <f>$Q$12</f>
        <v>○△学校</v>
      </c>
      <c r="T1405" s="1600"/>
      <c r="U1405" s="1600"/>
      <c r="V1405" s="1600"/>
      <c r="W1405" s="1600"/>
      <c r="X1405" s="1600"/>
      <c r="Z1405" s="266"/>
    </row>
    <row r="1406" spans="1:26" ht="16.5" customHeight="1">
      <c r="A1406" s="287" t="s">
        <v>531</v>
      </c>
      <c r="Z1406" s="266"/>
    </row>
    <row r="1407" spans="1:26" ht="12" customHeight="1">
      <c r="E1407" s="285"/>
      <c r="Z1407" s="266"/>
    </row>
    <row r="1408" spans="1:26" ht="16.5" customHeight="1">
      <c r="B1408" s="6" t="s">
        <v>1028</v>
      </c>
      <c r="Z1408" s="266"/>
    </row>
    <row r="1409" spans="2:26" ht="9.65" customHeight="1">
      <c r="E1409" s="285"/>
      <c r="Z1409" s="266"/>
    </row>
    <row r="1410" spans="2:26" ht="29.5" customHeight="1">
      <c r="D1410" s="787" t="s">
        <v>1508</v>
      </c>
      <c r="E1410" s="787"/>
      <c r="F1410" s="787"/>
      <c r="G1410" s="787"/>
      <c r="H1410" s="787"/>
      <c r="I1410" s="1617" t="s">
        <v>1029</v>
      </c>
      <c r="J1410" s="1618"/>
      <c r="K1410" s="1618"/>
      <c r="L1410" s="1618"/>
      <c r="M1410" s="1618"/>
      <c r="N1410" s="1618"/>
      <c r="O1410" s="1618"/>
      <c r="P1410" s="1618"/>
      <c r="Q1410" s="1618"/>
      <c r="R1410" s="1618"/>
      <c r="S1410" s="1618"/>
      <c r="T1410" s="1619"/>
      <c r="Z1410" s="266" t="s">
        <v>1673</v>
      </c>
    </row>
    <row r="1411" spans="2:26" ht="16.5" customHeight="1">
      <c r="E1411" s="285" t="s">
        <v>475</v>
      </c>
      <c r="Z1411" s="266"/>
    </row>
    <row r="1412" spans="2:26" ht="9.65" customHeight="1" thickBot="1">
      <c r="E1412" s="285"/>
      <c r="Z1412" s="266"/>
    </row>
    <row r="1413" spans="2:26" ht="16.5" customHeight="1">
      <c r="B1413" s="548"/>
      <c r="C1413" s="549" t="s">
        <v>1030</v>
      </c>
      <c r="D1413" s="549"/>
      <c r="E1413" s="550"/>
      <c r="F1413" s="549"/>
      <c r="G1413" s="549"/>
      <c r="H1413" s="549"/>
      <c r="I1413" s="549"/>
      <c r="J1413" s="549"/>
      <c r="K1413" s="549"/>
      <c r="L1413" s="549"/>
      <c r="M1413" s="549"/>
      <c r="N1413" s="549"/>
      <c r="O1413" s="549"/>
      <c r="P1413" s="549"/>
      <c r="Q1413" s="549"/>
      <c r="R1413" s="549"/>
      <c r="S1413" s="549"/>
      <c r="T1413" s="549"/>
      <c r="U1413" s="549"/>
      <c r="V1413" s="549"/>
      <c r="W1413" s="549"/>
      <c r="X1413" s="551"/>
      <c r="Z1413" s="266"/>
    </row>
    <row r="1414" spans="2:26" ht="16.5" customHeight="1">
      <c r="B1414" s="552" t="s">
        <v>1031</v>
      </c>
      <c r="X1414" s="553"/>
      <c r="Z1414" s="266"/>
    </row>
    <row r="1415" spans="2:26" ht="20.5" customHeight="1">
      <c r="B1415" s="554"/>
      <c r="D1415" s="1604" t="s">
        <v>1032</v>
      </c>
      <c r="E1415" s="1604"/>
      <c r="F1415" s="1604"/>
      <c r="G1415" s="1616" t="s">
        <v>1033</v>
      </c>
      <c r="H1415" s="1616"/>
      <c r="I1415" s="1616"/>
      <c r="J1415" s="1616"/>
      <c r="K1415" s="1616"/>
      <c r="X1415" s="553"/>
      <c r="Z1415" s="266" t="s">
        <v>1674</v>
      </c>
    </row>
    <row r="1416" spans="2:26" ht="5.5" customHeight="1">
      <c r="B1416" s="554"/>
      <c r="J1416" s="289"/>
      <c r="X1416" s="553"/>
      <c r="Z1416" s="266"/>
    </row>
    <row r="1417" spans="2:26" ht="20.5" customHeight="1">
      <c r="B1417" s="554"/>
      <c r="D1417" s="1604" t="s">
        <v>1034</v>
      </c>
      <c r="E1417" s="1604"/>
      <c r="F1417" s="1604"/>
      <c r="G1417" s="555" t="s">
        <v>592</v>
      </c>
      <c r="H1417" s="422">
        <v>4</v>
      </c>
      <c r="I1417" s="556" t="s">
        <v>20</v>
      </c>
      <c r="J1417" s="422">
        <v>5</v>
      </c>
      <c r="K1417" s="557" t="s">
        <v>21</v>
      </c>
      <c r="L1417" s="422">
        <v>12</v>
      </c>
      <c r="M1417" s="557" t="s">
        <v>1599</v>
      </c>
      <c r="X1417" s="553"/>
      <c r="Z1417" s="266" t="s">
        <v>1617</v>
      </c>
    </row>
    <row r="1418" spans="2:26" ht="7" customHeight="1">
      <c r="B1418" s="554"/>
      <c r="X1418" s="553"/>
      <c r="Z1418" s="266"/>
    </row>
    <row r="1419" spans="2:26" ht="19.5" customHeight="1">
      <c r="B1419" s="554"/>
      <c r="D1419" s="1604" t="s">
        <v>1035</v>
      </c>
      <c r="E1419" s="1604"/>
      <c r="F1419" s="1604"/>
      <c r="G1419" s="1611"/>
      <c r="H1419" s="1612"/>
      <c r="I1419" s="1613"/>
      <c r="J1419" s="1614"/>
      <c r="K1419" s="1615"/>
      <c r="X1419" s="553"/>
      <c r="Z1419" s="266" t="s">
        <v>1675</v>
      </c>
    </row>
    <row r="1420" spans="2:26" ht="19.5" customHeight="1">
      <c r="B1420" s="554"/>
      <c r="D1420" s="1604" t="s">
        <v>1036</v>
      </c>
      <c r="E1420" s="1604"/>
      <c r="F1420" s="1604"/>
      <c r="G1420" s="1604"/>
      <c r="H1420" s="555"/>
      <c r="I1420" s="422"/>
      <c r="J1420" s="558" t="s">
        <v>20</v>
      </c>
      <c r="K1420" s="422"/>
      <c r="L1420" s="557" t="s">
        <v>21</v>
      </c>
      <c r="M1420" s="422"/>
      <c r="N1420" s="557" t="s">
        <v>1599</v>
      </c>
      <c r="X1420" s="553"/>
      <c r="Z1420" s="266" t="s">
        <v>1617</v>
      </c>
    </row>
    <row r="1421" spans="2:26" ht="5.5" customHeight="1">
      <c r="B1421" s="554"/>
      <c r="X1421" s="553"/>
      <c r="Z1421" s="266"/>
    </row>
    <row r="1422" spans="2:26" ht="19" customHeight="1">
      <c r="B1422" s="554"/>
      <c r="D1422" t="s">
        <v>1037</v>
      </c>
      <c r="X1422" s="553"/>
      <c r="Z1422" s="266"/>
    </row>
    <row r="1423" spans="2:26" ht="55" customHeight="1">
      <c r="B1423" s="554"/>
      <c r="D1423" s="1601"/>
      <c r="E1423" s="1602"/>
      <c r="F1423" s="1602"/>
      <c r="G1423" s="1602"/>
      <c r="H1423" s="1602"/>
      <c r="I1423" s="1602"/>
      <c r="J1423" s="1602"/>
      <c r="K1423" s="1602"/>
      <c r="L1423" s="1602"/>
      <c r="M1423" s="1602"/>
      <c r="N1423" s="1602"/>
      <c r="O1423" s="1602"/>
      <c r="P1423" s="1602"/>
      <c r="Q1423" s="1602"/>
      <c r="R1423" s="1602"/>
      <c r="S1423" s="1602"/>
      <c r="T1423" s="1602"/>
      <c r="U1423" s="1603"/>
      <c r="X1423" s="553"/>
      <c r="Z1423" s="266"/>
    </row>
    <row r="1424" spans="2:26" ht="16.5" customHeight="1">
      <c r="B1424" s="554"/>
      <c r="E1424" s="285"/>
      <c r="X1424" s="553"/>
      <c r="Z1424" s="266"/>
    </row>
    <row r="1425" spans="2:26" ht="16.5" customHeight="1">
      <c r="B1425" s="552" t="s">
        <v>1038</v>
      </c>
      <c r="X1425" s="553"/>
      <c r="Z1425" s="266"/>
    </row>
    <row r="1426" spans="2:26" ht="16.5" customHeight="1">
      <c r="B1426" s="554"/>
      <c r="D1426" t="s">
        <v>1331</v>
      </c>
      <c r="E1426" s="285"/>
      <c r="X1426" s="553"/>
      <c r="Z1426" s="266"/>
    </row>
    <row r="1427" spans="2:26" ht="16.5" customHeight="1">
      <c r="B1427" s="554"/>
      <c r="D1427" t="s">
        <v>1039</v>
      </c>
      <c r="E1427" s="285"/>
      <c r="X1427" s="553"/>
      <c r="Z1427" s="266"/>
    </row>
    <row r="1428" spans="2:26" ht="7" customHeight="1">
      <c r="B1428" s="554"/>
      <c r="X1428" s="553"/>
      <c r="Z1428" s="266"/>
    </row>
    <row r="1429" spans="2:26" ht="16.5" customHeight="1">
      <c r="B1429" s="554"/>
      <c r="D1429" t="s">
        <v>1040</v>
      </c>
      <c r="E1429" s="285"/>
      <c r="X1429" s="553"/>
      <c r="Z1429" s="266"/>
    </row>
    <row r="1430" spans="2:26" ht="19" customHeight="1">
      <c r="B1430" s="554"/>
      <c r="D1430" s="1604" t="s">
        <v>1512</v>
      </c>
      <c r="E1430" s="1604"/>
      <c r="F1430" s="1604"/>
      <c r="G1430" s="1616"/>
      <c r="H1430" s="1616"/>
      <c r="I1430" s="1616"/>
      <c r="J1430" s="1616"/>
      <c r="K1430" s="1599"/>
      <c r="L1430" s="1599"/>
      <c r="X1430" s="553"/>
      <c r="Z1430" s="266" t="s">
        <v>1676</v>
      </c>
    </row>
    <row r="1431" spans="2:26" ht="5.5" customHeight="1">
      <c r="B1431" s="554"/>
      <c r="X1431" s="553"/>
      <c r="Z1431" s="266"/>
    </row>
    <row r="1432" spans="2:26" ht="19" customHeight="1">
      <c r="B1432" s="554"/>
      <c r="D1432" s="1604" t="s">
        <v>1511</v>
      </c>
      <c r="E1432" s="1604"/>
      <c r="F1432" s="1604"/>
      <c r="G1432" s="555"/>
      <c r="H1432" s="422"/>
      <c r="I1432" s="556" t="s">
        <v>20</v>
      </c>
      <c r="J1432" s="422"/>
      <c r="K1432" s="557" t="s">
        <v>21</v>
      </c>
      <c r="L1432" s="422"/>
      <c r="M1432" s="557" t="s">
        <v>1599</v>
      </c>
      <c r="X1432" s="553"/>
      <c r="Z1432" s="266" t="s">
        <v>1617</v>
      </c>
    </row>
    <row r="1433" spans="2:26" ht="5.15" customHeight="1">
      <c r="B1433" s="554"/>
      <c r="X1433" s="553"/>
      <c r="Z1433" s="266"/>
    </row>
    <row r="1434" spans="2:26" ht="19" customHeight="1">
      <c r="B1434" s="554"/>
      <c r="D1434" s="1604" t="s">
        <v>1510</v>
      </c>
      <c r="E1434" s="1604"/>
      <c r="F1434" s="1604"/>
      <c r="G1434" s="1604"/>
      <c r="H1434" s="1605"/>
      <c r="I1434" s="1606"/>
      <c r="J1434" s="1607"/>
      <c r="K1434" s="1608"/>
      <c r="N1434" s="559"/>
      <c r="X1434" s="553"/>
      <c r="Z1434" s="266" t="s">
        <v>1677</v>
      </c>
    </row>
    <row r="1435" spans="2:26" ht="19" customHeight="1">
      <c r="B1435" s="554"/>
      <c r="D1435" s="1604" t="s">
        <v>1509</v>
      </c>
      <c r="E1435" s="1604"/>
      <c r="F1435" s="1604"/>
      <c r="G1435" s="1604"/>
      <c r="H1435" s="555"/>
      <c r="I1435" s="422"/>
      <c r="J1435" s="558" t="s">
        <v>20</v>
      </c>
      <c r="K1435" s="422"/>
      <c r="L1435" s="557" t="s">
        <v>21</v>
      </c>
      <c r="M1435" s="422"/>
      <c r="N1435" s="557" t="s">
        <v>1599</v>
      </c>
      <c r="X1435" s="553"/>
      <c r="Z1435" s="266" t="s">
        <v>1617</v>
      </c>
    </row>
    <row r="1436" spans="2:26" ht="5.15" customHeight="1">
      <c r="B1436" s="554"/>
      <c r="X1436" s="553"/>
      <c r="Z1436" s="266"/>
    </row>
    <row r="1437" spans="2:26" ht="15.65" customHeight="1">
      <c r="B1437" s="554"/>
      <c r="D1437" t="s">
        <v>1575</v>
      </c>
      <c r="X1437" s="553"/>
      <c r="Z1437" s="266"/>
    </row>
    <row r="1438" spans="2:26" ht="55" customHeight="1">
      <c r="B1438" s="554"/>
      <c r="D1438" s="1601"/>
      <c r="E1438" s="1602"/>
      <c r="F1438" s="1602"/>
      <c r="G1438" s="1602"/>
      <c r="H1438" s="1602"/>
      <c r="I1438" s="1602"/>
      <c r="J1438" s="1602"/>
      <c r="K1438" s="1602"/>
      <c r="L1438" s="1602"/>
      <c r="M1438" s="1602"/>
      <c r="N1438" s="1602"/>
      <c r="O1438" s="1602"/>
      <c r="P1438" s="1602"/>
      <c r="Q1438" s="1602"/>
      <c r="R1438" s="1602"/>
      <c r="S1438" s="1602"/>
      <c r="T1438" s="1602"/>
      <c r="U1438" s="1603"/>
      <c r="X1438" s="553"/>
      <c r="Z1438" s="266"/>
    </row>
    <row r="1439" spans="2:26" ht="9.65" customHeight="1">
      <c r="B1439" s="554"/>
      <c r="E1439" s="285"/>
      <c r="X1439" s="553"/>
      <c r="Z1439" s="266"/>
    </row>
    <row r="1440" spans="2:26" ht="16.5" customHeight="1">
      <c r="B1440" s="552" t="s">
        <v>1576</v>
      </c>
      <c r="X1440" s="553"/>
      <c r="Z1440" s="266"/>
    </row>
    <row r="1441" spans="1:26" ht="15" customHeight="1">
      <c r="B1441" s="554"/>
      <c r="D1441" s="1609" t="s">
        <v>1578</v>
      </c>
      <c r="E1441" s="1609"/>
      <c r="F1441" s="1609"/>
      <c r="G1441" s="1609"/>
      <c r="H1441" s="1609"/>
      <c r="I1441" s="1610"/>
      <c r="J1441" s="1610"/>
      <c r="K1441" s="1610"/>
      <c r="L1441" s="1610"/>
      <c r="M1441" s="1610"/>
      <c r="N1441" s="1610"/>
      <c r="X1441" s="553"/>
      <c r="Z1441" s="266" t="s">
        <v>1678</v>
      </c>
    </row>
    <row r="1442" spans="1:26" ht="15.65" customHeight="1">
      <c r="B1442" s="554"/>
      <c r="D1442" t="s">
        <v>1577</v>
      </c>
      <c r="X1442" s="553"/>
      <c r="Z1442" s="266"/>
    </row>
    <row r="1443" spans="1:26" ht="55" customHeight="1">
      <c r="B1443" s="554"/>
      <c r="D1443" s="1601"/>
      <c r="E1443" s="1602"/>
      <c r="F1443" s="1602"/>
      <c r="G1443" s="1602"/>
      <c r="H1443" s="1602"/>
      <c r="I1443" s="1602"/>
      <c r="J1443" s="1602"/>
      <c r="K1443" s="1602"/>
      <c r="L1443" s="1602"/>
      <c r="M1443" s="1602"/>
      <c r="N1443" s="1602"/>
      <c r="O1443" s="1602"/>
      <c r="P1443" s="1602"/>
      <c r="Q1443" s="1602"/>
      <c r="R1443" s="1602"/>
      <c r="S1443" s="1602"/>
      <c r="T1443" s="1602"/>
      <c r="U1443" s="1603"/>
      <c r="X1443" s="553"/>
      <c r="Z1443" s="266"/>
    </row>
    <row r="1444" spans="1:26" ht="9.65" customHeight="1" thickBot="1">
      <c r="B1444" s="560"/>
      <c r="C1444" s="561"/>
      <c r="D1444" s="561"/>
      <c r="E1444" s="562"/>
      <c r="F1444" s="561"/>
      <c r="G1444" s="561"/>
      <c r="H1444" s="561"/>
      <c r="I1444" s="561"/>
      <c r="J1444" s="561"/>
      <c r="K1444" s="561"/>
      <c r="L1444" s="561"/>
      <c r="M1444" s="561"/>
      <c r="N1444" s="561"/>
      <c r="O1444" s="561"/>
      <c r="P1444" s="561"/>
      <c r="Q1444" s="561"/>
      <c r="R1444" s="561"/>
      <c r="S1444" s="561"/>
      <c r="T1444" s="561"/>
      <c r="U1444" s="561"/>
      <c r="V1444" s="561"/>
      <c r="W1444" s="561"/>
      <c r="X1444" s="563"/>
      <c r="Z1444" s="266"/>
    </row>
    <row r="1445" spans="1:26" s="565" customFormat="1" ht="15" customHeight="1" thickBot="1">
      <c r="A1445" s="564"/>
      <c r="E1445" s="566"/>
      <c r="Z1445" s="567"/>
    </row>
    <row r="1446" spans="1:26" ht="16.5" customHeight="1" thickTop="1">
      <c r="A1446" s="265" t="s">
        <v>1672</v>
      </c>
    </row>
    <row r="1447" spans="1:26" ht="16.5" customHeight="1"/>
    <row r="1448" spans="1:26" ht="8.15" customHeight="1"/>
    <row r="1449" spans="1:26" ht="16.5" customHeight="1"/>
    <row r="1450" spans="1:26" ht="16.5" customHeight="1"/>
    <row r="1451" spans="1:26" ht="16.5" customHeight="1"/>
    <row r="1452" spans="1:26" ht="16.5" customHeight="1"/>
    <row r="1453" spans="1:26" ht="19.5" customHeight="1"/>
    <row r="1454" spans="1:26" ht="19.5" customHeight="1"/>
    <row r="1455" spans="1:26" ht="19.5" customHeight="1"/>
    <row r="1456" spans="1:26" ht="16.5" customHeight="1"/>
    <row r="1457" ht="9.65" customHeight="1"/>
    <row r="1458" ht="16.5" customHeight="1"/>
    <row r="1459" ht="20.5" customHeight="1"/>
    <row r="1460" ht="20.5" customHeight="1"/>
    <row r="1461" ht="20.5" customHeight="1"/>
    <row r="1462" ht="7" customHeight="1"/>
    <row r="1463" ht="19.5" customHeight="1"/>
    <row r="1464" ht="19.5" customHeight="1"/>
    <row r="1465" ht="19.5" customHeight="1"/>
    <row r="1466" ht="5.5" customHeight="1"/>
    <row r="1467" ht="19" customHeight="1"/>
    <row r="1468" ht="42" customHeight="1"/>
    <row r="1469" ht="13" customHeight="1"/>
    <row r="1473" spans="1:1" ht="19" customHeight="1"/>
    <row r="1474" spans="1:1" ht="19" customHeight="1"/>
    <row r="1475" spans="1:1" ht="19" customHeight="1"/>
    <row r="1480" spans="1:1" ht="19" customHeight="1"/>
    <row r="1481" spans="1:1" ht="19" customHeight="1"/>
    <row r="1482" spans="1:1" ht="19" customHeight="1"/>
    <row r="1483" spans="1:1" ht="19" customHeight="1"/>
    <row r="1484" spans="1:1" ht="9" customHeight="1"/>
    <row r="1485" spans="1:1" ht="19.5" customHeight="1"/>
    <row r="1486" spans="1:1" ht="30.65" customHeight="1"/>
    <row r="1487" spans="1:1" ht="9.65" customHeight="1"/>
    <row r="1488" spans="1:1" ht="16.5" customHeight="1">
      <c r="A1488" s="287"/>
    </row>
    <row r="1489" ht="16.5" customHeight="1"/>
    <row r="1490" ht="16.5" customHeight="1"/>
    <row r="1491" ht="16.5" customHeight="1"/>
    <row r="1492" ht="16.5" customHeight="1"/>
    <row r="1493" ht="16.5" customHeight="1"/>
    <row r="1494" ht="16.5" customHeight="1"/>
    <row r="1495" ht="8.15" customHeight="1"/>
    <row r="1496" ht="16.5" customHeight="1"/>
    <row r="1497" ht="16.5" customHeight="1"/>
    <row r="1498" ht="16.5" customHeight="1"/>
    <row r="1499" ht="16.5" customHeight="1"/>
    <row r="1500" ht="19.5" customHeight="1"/>
    <row r="1501" ht="19.5" customHeight="1"/>
    <row r="1502" ht="19.5" customHeight="1"/>
    <row r="1503" ht="16.5" customHeight="1"/>
    <row r="1504" ht="9.65" customHeight="1"/>
    <row r="1505" ht="16.5" customHeight="1"/>
    <row r="1506" ht="20.5" customHeight="1"/>
    <row r="1507" ht="20.5" customHeight="1"/>
    <row r="1508" ht="20.5" customHeight="1"/>
    <row r="1509" ht="7" customHeight="1"/>
    <row r="1510" ht="19.5" customHeight="1"/>
    <row r="1511" ht="19.5" customHeight="1"/>
    <row r="1512" ht="19.5" customHeight="1"/>
    <row r="1513" ht="5.5" customHeight="1"/>
    <row r="1514" ht="19" customHeight="1"/>
    <row r="1515" ht="42" customHeight="1"/>
    <row r="1516" ht="13" customHeight="1"/>
    <row r="1520" ht="19" customHeight="1"/>
    <row r="1521" spans="1:1" ht="19" customHeight="1"/>
    <row r="1522" spans="1:1" ht="19" customHeight="1"/>
    <row r="1527" spans="1:1" ht="19" customHeight="1"/>
    <row r="1528" spans="1:1" ht="19" customHeight="1"/>
    <row r="1529" spans="1:1" ht="19" customHeight="1"/>
    <row r="1530" spans="1:1" ht="19" customHeight="1"/>
    <row r="1531" spans="1:1" ht="9" customHeight="1"/>
    <row r="1532" spans="1:1" ht="19.5" customHeight="1"/>
    <row r="1533" spans="1:1" ht="30.65" customHeight="1"/>
    <row r="1534" spans="1:1" ht="9.65" customHeight="1"/>
    <row r="1535" spans="1:1" ht="16.5" customHeight="1">
      <c r="A1535" s="287"/>
    </row>
    <row r="1536" spans="1:1" ht="16.5" customHeight="1"/>
    <row r="1537" ht="16.5" customHeight="1"/>
    <row r="1538" ht="16.5" customHeight="1"/>
    <row r="1539" ht="16.5" customHeight="1"/>
    <row r="1540" ht="16.5" customHeight="1"/>
    <row r="1541" ht="16.5" customHeight="1"/>
    <row r="1542" ht="8.15" customHeight="1"/>
    <row r="1543" ht="16.5" customHeight="1"/>
    <row r="1544" ht="16.5" customHeight="1"/>
    <row r="1545" ht="16.5" customHeight="1"/>
    <row r="1546" ht="16.5" customHeight="1"/>
    <row r="1547" ht="19.5" customHeight="1"/>
    <row r="1548" ht="19.5" customHeight="1"/>
    <row r="1549" ht="19.5" customHeight="1"/>
    <row r="1550" ht="16.5" customHeight="1"/>
    <row r="1551" ht="9.65" customHeight="1"/>
    <row r="1552" ht="16.5" customHeight="1"/>
    <row r="1553" ht="20.5" customHeight="1"/>
    <row r="1554" ht="20.5" customHeight="1"/>
    <row r="1555" ht="20.5" customHeight="1"/>
    <row r="1556" ht="7" customHeight="1"/>
    <row r="1557" ht="19.5" customHeight="1"/>
    <row r="1558" ht="19.5" customHeight="1"/>
    <row r="1559" ht="19.5" customHeight="1"/>
    <row r="1560" ht="5.5" customHeight="1"/>
    <row r="1561" ht="19" customHeight="1"/>
    <row r="1562" ht="42" customHeight="1"/>
    <row r="1563" ht="13" customHeight="1"/>
    <row r="1567" ht="19" customHeight="1"/>
    <row r="1568" ht="19" customHeight="1"/>
    <row r="1569" ht="19" customHeight="1"/>
    <row r="1574" ht="19" customHeight="1"/>
    <row r="1575" ht="19" customHeight="1"/>
    <row r="1576" ht="19" customHeight="1"/>
    <row r="1577" ht="19" customHeight="1"/>
    <row r="1578" ht="9" customHeight="1"/>
    <row r="1579" ht="19.5" customHeight="1"/>
    <row r="1580" ht="30.65" customHeight="1"/>
  </sheetData>
  <sheetProtection algorithmName="SHA-512" hashValue="AfInU4Eh+C09L5FsZaItOMkGOedQB6dBUxiWFlB2NBLuTpSZhLJ+lXtInXpW7kHfHyAx8tEb2ZTn0sNu3vIsVA==" saltValue="OpWoHidtW8jxy7MqAIXKlQ==" spinCount="100000" sheet="1" objects="1" scenarios="1" formatCells="0"/>
  <mergeCells count="2388">
    <mergeCell ref="D422:O422"/>
    <mergeCell ref="P422:R422"/>
    <mergeCell ref="D423:O423"/>
    <mergeCell ref="P423:R423"/>
    <mergeCell ref="O1069:Q1069"/>
    <mergeCell ref="D1400:H1400"/>
    <mergeCell ref="I1400:L1400"/>
    <mergeCell ref="M1400:N1400"/>
    <mergeCell ref="P1400:Q1400"/>
    <mergeCell ref="D1399:H1399"/>
    <mergeCell ref="I1399:L1399"/>
    <mergeCell ref="M1399:N1399"/>
    <mergeCell ref="P1399:Q1399"/>
    <mergeCell ref="D1398:H1398"/>
    <mergeCell ref="I1398:L1398"/>
    <mergeCell ref="M1398:N1398"/>
    <mergeCell ref="P1398:Q1398"/>
    <mergeCell ref="I1075:K1075"/>
    <mergeCell ref="M1075:O1075"/>
    <mergeCell ref="Q1075:S1075"/>
    <mergeCell ref="S1100:X1100"/>
    <mergeCell ref="P1102:R1102"/>
    <mergeCell ref="S1102:X1102"/>
    <mergeCell ref="D1105:E1105"/>
    <mergeCell ref="F1105:K1105"/>
    <mergeCell ref="L1105:P1105"/>
    <mergeCell ref="Q1105:R1105"/>
    <mergeCell ref="S1105:T1105"/>
    <mergeCell ref="M1097:N1097"/>
    <mergeCell ref="O1097:P1097"/>
    <mergeCell ref="Q1097:R1097"/>
    <mergeCell ref="D1098:F1098"/>
    <mergeCell ref="D1064:J1064"/>
    <mergeCell ref="K1064:M1064"/>
    <mergeCell ref="O1064:Q1064"/>
    <mergeCell ref="D1065:J1065"/>
    <mergeCell ref="K1065:M1065"/>
    <mergeCell ref="O1065:Q1065"/>
    <mergeCell ref="D1051:J1051"/>
    <mergeCell ref="K1051:M1051"/>
    <mergeCell ref="O1051:Q1051"/>
    <mergeCell ref="D1050:J1050"/>
    <mergeCell ref="K1050:N1050"/>
    <mergeCell ref="O1050:Q1050"/>
    <mergeCell ref="D1057:J1057"/>
    <mergeCell ref="K1057:M1057"/>
    <mergeCell ref="O1057:Q1057"/>
    <mergeCell ref="D1056:J1056"/>
    <mergeCell ref="K1056:M1056"/>
    <mergeCell ref="O1056:Q1056"/>
    <mergeCell ref="D1055:J1055"/>
    <mergeCell ref="K1055:M1055"/>
    <mergeCell ref="O1055:Q1055"/>
    <mergeCell ref="D1054:J1054"/>
    <mergeCell ref="K1054:M1054"/>
    <mergeCell ref="O1054:Q1054"/>
    <mergeCell ref="D1053:J1053"/>
    <mergeCell ref="K1053:M1053"/>
    <mergeCell ref="D1062:J1062"/>
    <mergeCell ref="K1062:M1062"/>
    <mergeCell ref="O1062:Q1062"/>
    <mergeCell ref="D1063:J1063"/>
    <mergeCell ref="K1063:M1063"/>
    <mergeCell ref="O1063:Q1063"/>
    <mergeCell ref="M936:P936"/>
    <mergeCell ref="L922:M923"/>
    <mergeCell ref="N922:N923"/>
    <mergeCell ref="P925:R925"/>
    <mergeCell ref="D949:G949"/>
    <mergeCell ref="H949:K949"/>
    <mergeCell ref="L949:N949"/>
    <mergeCell ref="O949:Q949"/>
    <mergeCell ref="D953:E953"/>
    <mergeCell ref="K812:K813"/>
    <mergeCell ref="L812:O812"/>
    <mergeCell ref="P812:S812"/>
    <mergeCell ref="D823:N823"/>
    <mergeCell ref="O823:Q823"/>
    <mergeCell ref="P832:R832"/>
    <mergeCell ref="S832:X832"/>
    <mergeCell ref="D835:J835"/>
    <mergeCell ref="K835:M835"/>
    <mergeCell ref="N835:V835"/>
    <mergeCell ref="D842:J842"/>
    <mergeCell ref="K842:M842"/>
    <mergeCell ref="N842:V842"/>
    <mergeCell ref="D845:J845"/>
    <mergeCell ref="K845:M845"/>
    <mergeCell ref="N845:V845"/>
    <mergeCell ref="D840:J840"/>
    <mergeCell ref="K840:M840"/>
    <mergeCell ref="T812:W812"/>
    <mergeCell ref="L813:O813"/>
    <mergeCell ref="P813:S813"/>
    <mergeCell ref="T813:W813"/>
    <mergeCell ref="K814:K815"/>
    <mergeCell ref="L814:O814"/>
    <mergeCell ref="P814:S814"/>
    <mergeCell ref="T814:W814"/>
    <mergeCell ref="L815:O815"/>
    <mergeCell ref="P815:S815"/>
    <mergeCell ref="T815:W815"/>
    <mergeCell ref="K816:K817"/>
    <mergeCell ref="L816:O816"/>
    <mergeCell ref="P816:S816"/>
    <mergeCell ref="T816:W816"/>
    <mergeCell ref="L817:O817"/>
    <mergeCell ref="P817:S817"/>
    <mergeCell ref="T817:W817"/>
    <mergeCell ref="L807:O807"/>
    <mergeCell ref="P807:S807"/>
    <mergeCell ref="T807:W807"/>
    <mergeCell ref="K808:K809"/>
    <mergeCell ref="L808:O808"/>
    <mergeCell ref="P808:S808"/>
    <mergeCell ref="T808:W808"/>
    <mergeCell ref="L809:O809"/>
    <mergeCell ref="P809:S809"/>
    <mergeCell ref="T809:W809"/>
    <mergeCell ref="K810:K811"/>
    <mergeCell ref="L810:O810"/>
    <mergeCell ref="P810:S810"/>
    <mergeCell ref="T810:W810"/>
    <mergeCell ref="L811:O811"/>
    <mergeCell ref="P811:S811"/>
    <mergeCell ref="T811:W811"/>
    <mergeCell ref="K806:K807"/>
    <mergeCell ref="L806:O806"/>
    <mergeCell ref="D593:G593"/>
    <mergeCell ref="I593:J593"/>
    <mergeCell ref="K593:M593"/>
    <mergeCell ref="N593:P593"/>
    <mergeCell ref="Q593:S593"/>
    <mergeCell ref="D594:G594"/>
    <mergeCell ref="I594:J594"/>
    <mergeCell ref="K594:M594"/>
    <mergeCell ref="N594:P594"/>
    <mergeCell ref="Q594:S594"/>
    <mergeCell ref="D595:G595"/>
    <mergeCell ref="I595:J595"/>
    <mergeCell ref="K595:M595"/>
    <mergeCell ref="N595:P595"/>
    <mergeCell ref="Q595:S595"/>
    <mergeCell ref="D596:G596"/>
    <mergeCell ref="I596:J596"/>
    <mergeCell ref="K596:M596"/>
    <mergeCell ref="N596:P596"/>
    <mergeCell ref="Q596:S596"/>
    <mergeCell ref="D615:G615"/>
    <mergeCell ref="I615:J615"/>
    <mergeCell ref="K615:M615"/>
    <mergeCell ref="N615:P615"/>
    <mergeCell ref="Q615:S615"/>
    <mergeCell ref="D601:G601"/>
    <mergeCell ref="I601:J601"/>
    <mergeCell ref="K601:M601"/>
    <mergeCell ref="N601:P601"/>
    <mergeCell ref="Q601:S601"/>
    <mergeCell ref="D602:G602"/>
    <mergeCell ref="I602:J602"/>
    <mergeCell ref="K602:M602"/>
    <mergeCell ref="N602:P602"/>
    <mergeCell ref="Q602:S602"/>
    <mergeCell ref="P806:S806"/>
    <mergeCell ref="T806:W806"/>
    <mergeCell ref="D617:G617"/>
    <mergeCell ref="I617:J617"/>
    <mergeCell ref="K617:M617"/>
    <mergeCell ref="N617:P617"/>
    <mergeCell ref="Q617:S617"/>
    <mergeCell ref="D618:G618"/>
    <mergeCell ref="I618:J618"/>
    <mergeCell ref="K618:M618"/>
    <mergeCell ref="N618:P618"/>
    <mergeCell ref="Q618:S618"/>
    <mergeCell ref="Q611:S611"/>
    <mergeCell ref="D612:G612"/>
    <mergeCell ref="I612:J612"/>
    <mergeCell ref="K612:M612"/>
    <mergeCell ref="N612:P612"/>
    <mergeCell ref="Q612:S612"/>
    <mergeCell ref="D597:G597"/>
    <mergeCell ref="I597:J597"/>
    <mergeCell ref="D613:G613"/>
    <mergeCell ref="I613:J613"/>
    <mergeCell ref="K613:M613"/>
    <mergeCell ref="N613:P613"/>
    <mergeCell ref="Q613:S613"/>
    <mergeCell ref="D614:G614"/>
    <mergeCell ref="I614:J614"/>
    <mergeCell ref="K614:M614"/>
    <mergeCell ref="N614:P614"/>
    <mergeCell ref="Q614:S614"/>
    <mergeCell ref="D571:H571"/>
    <mergeCell ref="I571:K571"/>
    <mergeCell ref="L571:M571"/>
    <mergeCell ref="N571:T571"/>
    <mergeCell ref="Q581:S581"/>
    <mergeCell ref="D582:G582"/>
    <mergeCell ref="I582:J582"/>
    <mergeCell ref="K582:M582"/>
    <mergeCell ref="N582:P582"/>
    <mergeCell ref="Q582:S582"/>
    <mergeCell ref="D579:G580"/>
    <mergeCell ref="H579:H580"/>
    <mergeCell ref="I579:J580"/>
    <mergeCell ref="K579:S579"/>
    <mergeCell ref="K580:M580"/>
    <mergeCell ref="N580:P580"/>
    <mergeCell ref="Q580:S580"/>
    <mergeCell ref="D585:G585"/>
    <mergeCell ref="I585:J585"/>
    <mergeCell ref="U571:X571"/>
    <mergeCell ref="P575:R575"/>
    <mergeCell ref="S575:X575"/>
    <mergeCell ref="D604:G604"/>
    <mergeCell ref="I604:J604"/>
    <mergeCell ref="K604:M604"/>
    <mergeCell ref="N604:P604"/>
    <mergeCell ref="Q604:S604"/>
    <mergeCell ref="D605:G605"/>
    <mergeCell ref="I605:J605"/>
    <mergeCell ref="K605:M605"/>
    <mergeCell ref="N605:P605"/>
    <mergeCell ref="Q605:S605"/>
    <mergeCell ref="K597:M597"/>
    <mergeCell ref="N597:P597"/>
    <mergeCell ref="Q597:S597"/>
    <mergeCell ref="D598:G598"/>
    <mergeCell ref="I598:J598"/>
    <mergeCell ref="K598:M598"/>
    <mergeCell ref="N598:P598"/>
    <mergeCell ref="Q598:S598"/>
    <mergeCell ref="D599:G599"/>
    <mergeCell ref="I599:J599"/>
    <mergeCell ref="K599:M599"/>
    <mergeCell ref="N599:P599"/>
    <mergeCell ref="Q599:S599"/>
    <mergeCell ref="D600:G600"/>
    <mergeCell ref="I600:J600"/>
    <mergeCell ref="D581:G581"/>
    <mergeCell ref="I581:J581"/>
    <mergeCell ref="K581:M581"/>
    <mergeCell ref="N581:P581"/>
    <mergeCell ref="D567:H567"/>
    <mergeCell ref="I567:K567"/>
    <mergeCell ref="L567:M567"/>
    <mergeCell ref="N567:T567"/>
    <mergeCell ref="U567:X567"/>
    <mergeCell ref="D568:H568"/>
    <mergeCell ref="I568:K568"/>
    <mergeCell ref="L568:M568"/>
    <mergeCell ref="N568:T568"/>
    <mergeCell ref="U568:X568"/>
    <mergeCell ref="D569:H569"/>
    <mergeCell ref="I569:K569"/>
    <mergeCell ref="L569:M569"/>
    <mergeCell ref="N569:T569"/>
    <mergeCell ref="U569:X569"/>
    <mergeCell ref="D570:H570"/>
    <mergeCell ref="I570:K570"/>
    <mergeCell ref="L570:M570"/>
    <mergeCell ref="N570:T570"/>
    <mergeCell ref="U570:X570"/>
    <mergeCell ref="D563:H563"/>
    <mergeCell ref="I563:K563"/>
    <mergeCell ref="L563:M563"/>
    <mergeCell ref="N563:T563"/>
    <mergeCell ref="U563:X563"/>
    <mergeCell ref="D564:H564"/>
    <mergeCell ref="I564:K564"/>
    <mergeCell ref="L564:M564"/>
    <mergeCell ref="N564:T564"/>
    <mergeCell ref="U564:X564"/>
    <mergeCell ref="D565:H565"/>
    <mergeCell ref="I565:K565"/>
    <mergeCell ref="L565:M565"/>
    <mergeCell ref="N565:T565"/>
    <mergeCell ref="U565:X565"/>
    <mergeCell ref="D566:H566"/>
    <mergeCell ref="I566:K566"/>
    <mergeCell ref="L566:M566"/>
    <mergeCell ref="N566:T566"/>
    <mergeCell ref="U566:X566"/>
    <mergeCell ref="D559:H559"/>
    <mergeCell ref="I559:K559"/>
    <mergeCell ref="L559:M559"/>
    <mergeCell ref="N559:T559"/>
    <mergeCell ref="U559:X559"/>
    <mergeCell ref="D560:H560"/>
    <mergeCell ref="I560:K560"/>
    <mergeCell ref="L560:M560"/>
    <mergeCell ref="N560:T560"/>
    <mergeCell ref="U560:X560"/>
    <mergeCell ref="D561:H561"/>
    <mergeCell ref="I561:K561"/>
    <mergeCell ref="L561:M561"/>
    <mergeCell ref="N561:T561"/>
    <mergeCell ref="U561:X561"/>
    <mergeCell ref="D562:H562"/>
    <mergeCell ref="I562:K562"/>
    <mergeCell ref="L562:M562"/>
    <mergeCell ref="N562:T562"/>
    <mergeCell ref="U562:X562"/>
    <mergeCell ref="P453:R453"/>
    <mergeCell ref="D490:L490"/>
    <mergeCell ref="M490:P490"/>
    <mergeCell ref="D491:L491"/>
    <mergeCell ref="M491:P491"/>
    <mergeCell ref="D492:L492"/>
    <mergeCell ref="M492:P492"/>
    <mergeCell ref="D484:L484"/>
    <mergeCell ref="S510:T510"/>
    <mergeCell ref="U510:V510"/>
    <mergeCell ref="D558:H558"/>
    <mergeCell ref="I558:K558"/>
    <mergeCell ref="L558:M558"/>
    <mergeCell ref="N558:T558"/>
    <mergeCell ref="U558:X558"/>
    <mergeCell ref="D518:G518"/>
    <mergeCell ref="H518:I518"/>
    <mergeCell ref="J518:K518"/>
    <mergeCell ref="L518:M518"/>
    <mergeCell ref="N518:O518"/>
    <mergeCell ref="P518:Q518"/>
    <mergeCell ref="D517:G517"/>
    <mergeCell ref="H517:I517"/>
    <mergeCell ref="J517:K517"/>
    <mergeCell ref="L517:M517"/>
    <mergeCell ref="N517:O517"/>
    <mergeCell ref="P517:Q517"/>
    <mergeCell ref="I514:P514"/>
    <mergeCell ref="D516:G516"/>
    <mergeCell ref="H516:I516"/>
    <mergeCell ref="D506:F507"/>
    <mergeCell ref="G506:I506"/>
    <mergeCell ref="K506:M506"/>
    <mergeCell ref="O506:Q506"/>
    <mergeCell ref="S506:V506"/>
    <mergeCell ref="G507:H507"/>
    <mergeCell ref="I507:J507"/>
    <mergeCell ref="K507:L507"/>
    <mergeCell ref="M507:N507"/>
    <mergeCell ref="O507:P507"/>
    <mergeCell ref="Q507:R507"/>
    <mergeCell ref="S507:T507"/>
    <mergeCell ref="U507:V507"/>
    <mergeCell ref="E456:O456"/>
    <mergeCell ref="P456:R456"/>
    <mergeCell ref="E457:O457"/>
    <mergeCell ref="P457:R457"/>
    <mergeCell ref="P458:R458"/>
    <mergeCell ref="P459:R459"/>
    <mergeCell ref="M484:P484"/>
    <mergeCell ref="D485:L485"/>
    <mergeCell ref="M485:P485"/>
    <mergeCell ref="D489:L489"/>
    <mergeCell ref="M489:P489"/>
    <mergeCell ref="D481:L481"/>
    <mergeCell ref="M481:P481"/>
    <mergeCell ref="D482:L482"/>
    <mergeCell ref="M482:P482"/>
    <mergeCell ref="D483:L483"/>
    <mergeCell ref="M483:P483"/>
    <mergeCell ref="S500:U500"/>
    <mergeCell ref="G501:H501"/>
    <mergeCell ref="I501:J501"/>
    <mergeCell ref="K501:L501"/>
    <mergeCell ref="D385:F386"/>
    <mergeCell ref="G385:I385"/>
    <mergeCell ref="J385:U385"/>
    <mergeCell ref="G386:I386"/>
    <mergeCell ref="J386:M386"/>
    <mergeCell ref="N386:Q386"/>
    <mergeCell ref="R386:U386"/>
    <mergeCell ref="D379:F379"/>
    <mergeCell ref="G379:I379"/>
    <mergeCell ref="J379:L379"/>
    <mergeCell ref="D380:F380"/>
    <mergeCell ref="G380:I380"/>
    <mergeCell ref="J380:L380"/>
    <mergeCell ref="D393:G393"/>
    <mergeCell ref="H393:I393"/>
    <mergeCell ref="J393:L393"/>
    <mergeCell ref="M393:N393"/>
    <mergeCell ref="O393:P393"/>
    <mergeCell ref="D387:F387"/>
    <mergeCell ref="G387:H387"/>
    <mergeCell ref="J387:L387"/>
    <mergeCell ref="N387:Q387"/>
    <mergeCell ref="R387:T387"/>
    <mergeCell ref="D388:F388"/>
    <mergeCell ref="G388:H388"/>
    <mergeCell ref="J388:M388"/>
    <mergeCell ref="N388:P388"/>
    <mergeCell ref="R388:T388"/>
    <mergeCell ref="E382:Y382"/>
    <mergeCell ref="D366:F368"/>
    <mergeCell ref="G366:I367"/>
    <mergeCell ref="X366:Y368"/>
    <mergeCell ref="J367:K367"/>
    <mergeCell ref="O367:P367"/>
    <mergeCell ref="Q367:W367"/>
    <mergeCell ref="G368:I368"/>
    <mergeCell ref="J368:P368"/>
    <mergeCell ref="D369:F371"/>
    <mergeCell ref="G369:I370"/>
    <mergeCell ref="X369:Y371"/>
    <mergeCell ref="J370:K370"/>
    <mergeCell ref="O370:P370"/>
    <mergeCell ref="Q370:W370"/>
    <mergeCell ref="G371:I371"/>
    <mergeCell ref="J371:P371"/>
    <mergeCell ref="D363:F365"/>
    <mergeCell ref="G363:I364"/>
    <mergeCell ref="X363:Y365"/>
    <mergeCell ref="J364:K364"/>
    <mergeCell ref="O364:P364"/>
    <mergeCell ref="Q364:W364"/>
    <mergeCell ref="G365:I365"/>
    <mergeCell ref="J365:P365"/>
    <mergeCell ref="I311:K311"/>
    <mergeCell ref="L311:N311"/>
    <mergeCell ref="O311:Q311"/>
    <mergeCell ref="R311:T311"/>
    <mergeCell ref="U311:W311"/>
    <mergeCell ref="J317:Q317"/>
    <mergeCell ref="D281:D284"/>
    <mergeCell ref="E281:J281"/>
    <mergeCell ref="K281:M281"/>
    <mergeCell ref="N281:P281"/>
    <mergeCell ref="Q281:S281"/>
    <mergeCell ref="T281:V281"/>
    <mergeCell ref="W281:Y281"/>
    <mergeCell ref="E282:J282"/>
    <mergeCell ref="K282:M282"/>
    <mergeCell ref="N282:P282"/>
    <mergeCell ref="Q282:S282"/>
    <mergeCell ref="T282:V282"/>
    <mergeCell ref="W282:Y282"/>
    <mergeCell ref="E283:J283"/>
    <mergeCell ref="K283:M283"/>
    <mergeCell ref="N283:P283"/>
    <mergeCell ref="Q283:S283"/>
    <mergeCell ref="T283:V283"/>
    <mergeCell ref="W283:Y283"/>
    <mergeCell ref="E284:J284"/>
    <mergeCell ref="K284:M284"/>
    <mergeCell ref="N284:P284"/>
    <mergeCell ref="Q284:S284"/>
    <mergeCell ref="D297:H297"/>
    <mergeCell ref="I297:O297"/>
    <mergeCell ref="I301:O301"/>
    <mergeCell ref="E278:J278"/>
    <mergeCell ref="K278:M278"/>
    <mergeCell ref="N278:P278"/>
    <mergeCell ref="Q278:S278"/>
    <mergeCell ref="T278:V278"/>
    <mergeCell ref="W278:Y278"/>
    <mergeCell ref="E279:J279"/>
    <mergeCell ref="K279:M279"/>
    <mergeCell ref="N279:P279"/>
    <mergeCell ref="Q279:S279"/>
    <mergeCell ref="T279:V279"/>
    <mergeCell ref="W279:Y279"/>
    <mergeCell ref="E280:J280"/>
    <mergeCell ref="K280:M280"/>
    <mergeCell ref="N280:P280"/>
    <mergeCell ref="Q280:S280"/>
    <mergeCell ref="T280:V280"/>
    <mergeCell ref="W280:Y280"/>
    <mergeCell ref="P250:R250"/>
    <mergeCell ref="S250:X250"/>
    <mergeCell ref="K272:M272"/>
    <mergeCell ref="N272:P272"/>
    <mergeCell ref="Q272:S272"/>
    <mergeCell ref="T272:V272"/>
    <mergeCell ref="W272:Y272"/>
    <mergeCell ref="K273:M273"/>
    <mergeCell ref="N273:P273"/>
    <mergeCell ref="Q273:S273"/>
    <mergeCell ref="T273:V273"/>
    <mergeCell ref="W273:Y273"/>
    <mergeCell ref="K274:M274"/>
    <mergeCell ref="N274:P274"/>
    <mergeCell ref="Q274:S274"/>
    <mergeCell ref="T274:V274"/>
    <mergeCell ref="W274:Y274"/>
    <mergeCell ref="K256:M256"/>
    <mergeCell ref="N256:P256"/>
    <mergeCell ref="Q256:S256"/>
    <mergeCell ref="T256:V256"/>
    <mergeCell ref="W256:Y256"/>
    <mergeCell ref="W259:Y259"/>
    <mergeCell ref="T260:V260"/>
    <mergeCell ref="W260:Y260"/>
    <mergeCell ref="T265:V265"/>
    <mergeCell ref="W265:Y265"/>
    <mergeCell ref="Q266:S266"/>
    <mergeCell ref="T266:V266"/>
    <mergeCell ref="W266:Y266"/>
    <mergeCell ref="D241:D244"/>
    <mergeCell ref="E241:J241"/>
    <mergeCell ref="K241:M241"/>
    <mergeCell ref="N241:P241"/>
    <mergeCell ref="Q241:S241"/>
    <mergeCell ref="T241:V241"/>
    <mergeCell ref="W241:Y241"/>
    <mergeCell ref="E242:J242"/>
    <mergeCell ref="K242:M242"/>
    <mergeCell ref="N242:P242"/>
    <mergeCell ref="Q242:S242"/>
    <mergeCell ref="T242:V242"/>
    <mergeCell ref="W242:Y242"/>
    <mergeCell ref="E243:J243"/>
    <mergeCell ref="K243:M243"/>
    <mergeCell ref="N243:P243"/>
    <mergeCell ref="Q243:S243"/>
    <mergeCell ref="T243:V243"/>
    <mergeCell ref="W243:Y243"/>
    <mergeCell ref="E244:J244"/>
    <mergeCell ref="K244:M244"/>
    <mergeCell ref="N244:P244"/>
    <mergeCell ref="Q244:S244"/>
    <mergeCell ref="T244:V244"/>
    <mergeCell ref="W244:Y244"/>
    <mergeCell ref="D235:D240"/>
    <mergeCell ref="E235:J235"/>
    <mergeCell ref="K235:M235"/>
    <mergeCell ref="N235:P235"/>
    <mergeCell ref="Q235:S235"/>
    <mergeCell ref="T235:V235"/>
    <mergeCell ref="W235:Y235"/>
    <mergeCell ref="E236:J236"/>
    <mergeCell ref="K236:M236"/>
    <mergeCell ref="N236:P236"/>
    <mergeCell ref="Q236:S236"/>
    <mergeCell ref="T236:V236"/>
    <mergeCell ref="W236:Y236"/>
    <mergeCell ref="E237:J237"/>
    <mergeCell ref="K237:M237"/>
    <mergeCell ref="N237:P237"/>
    <mergeCell ref="Q237:S237"/>
    <mergeCell ref="T237:V237"/>
    <mergeCell ref="W237:Y237"/>
    <mergeCell ref="E238:J238"/>
    <mergeCell ref="K238:M238"/>
    <mergeCell ref="N238:P238"/>
    <mergeCell ref="Q238:S238"/>
    <mergeCell ref="T238:V238"/>
    <mergeCell ref="W238:Y238"/>
    <mergeCell ref="E239:J239"/>
    <mergeCell ref="K239:M239"/>
    <mergeCell ref="N239:P239"/>
    <mergeCell ref="Q239:S239"/>
    <mergeCell ref="T239:V239"/>
    <mergeCell ref="W239:Y239"/>
    <mergeCell ref="E240:J240"/>
    <mergeCell ref="R3:T3"/>
    <mergeCell ref="U3:W3"/>
    <mergeCell ref="R4:T4"/>
    <mergeCell ref="U4:W4"/>
    <mergeCell ref="R5:T5"/>
    <mergeCell ref="U5:W5"/>
    <mergeCell ref="A1:Y1"/>
    <mergeCell ref="M17:P18"/>
    <mergeCell ref="R17:S17"/>
    <mergeCell ref="U17:X17"/>
    <mergeCell ref="R18:S18"/>
    <mergeCell ref="U18:X18"/>
    <mergeCell ref="M19:P19"/>
    <mergeCell ref="Q19:R19"/>
    <mergeCell ref="N14:P14"/>
    <mergeCell ref="Q14:X14"/>
    <mergeCell ref="N15:P15"/>
    <mergeCell ref="Q15:X15"/>
    <mergeCell ref="M16:P16"/>
    <mergeCell ref="R16:S16"/>
    <mergeCell ref="U16:X16"/>
    <mergeCell ref="C7:W7"/>
    <mergeCell ref="M10:P10"/>
    <mergeCell ref="Q10:X10"/>
    <mergeCell ref="M11:P11"/>
    <mergeCell ref="Q11:X11"/>
    <mergeCell ref="M12:M15"/>
    <mergeCell ref="N12:P12"/>
    <mergeCell ref="Q12:X12"/>
    <mergeCell ref="N13:P13"/>
    <mergeCell ref="Q13:X13"/>
    <mergeCell ref="P48:R48"/>
    <mergeCell ref="S48:X48"/>
    <mergeCell ref="C54:I54"/>
    <mergeCell ref="J54:X54"/>
    <mergeCell ref="C55:I55"/>
    <mergeCell ref="J55:X55"/>
    <mergeCell ref="M20:P20"/>
    <mergeCell ref="Q20:R20"/>
    <mergeCell ref="M22:P23"/>
    <mergeCell ref="Q22:X22"/>
    <mergeCell ref="Q23:X23"/>
    <mergeCell ref="D42:E42"/>
    <mergeCell ref="C58:I58"/>
    <mergeCell ref="J58:X58"/>
    <mergeCell ref="C59:I59"/>
    <mergeCell ref="J59:X59"/>
    <mergeCell ref="C60:I60"/>
    <mergeCell ref="J60:X60"/>
    <mergeCell ref="C65:I65"/>
    <mergeCell ref="J65:X65"/>
    <mergeCell ref="C66:I66"/>
    <mergeCell ref="J66:X66"/>
    <mergeCell ref="C67:I67"/>
    <mergeCell ref="J67:X67"/>
    <mergeCell ref="C62:I62"/>
    <mergeCell ref="J62:X62"/>
    <mergeCell ref="C63:I63"/>
    <mergeCell ref="J63:X63"/>
    <mergeCell ref="C64:I64"/>
    <mergeCell ref="J64:X64"/>
    <mergeCell ref="C56:I56"/>
    <mergeCell ref="J56:X56"/>
    <mergeCell ref="C57:I57"/>
    <mergeCell ref="J57:X57"/>
    <mergeCell ref="C61:I61"/>
    <mergeCell ref="J61:X61"/>
    <mergeCell ref="C77:I77"/>
    <mergeCell ref="J77:X77"/>
    <mergeCell ref="C78:I78"/>
    <mergeCell ref="J78:X78"/>
    <mergeCell ref="C74:I74"/>
    <mergeCell ref="J74:X74"/>
    <mergeCell ref="C75:I75"/>
    <mergeCell ref="J75:X75"/>
    <mergeCell ref="C76:I76"/>
    <mergeCell ref="J76:X76"/>
    <mergeCell ref="C71:I71"/>
    <mergeCell ref="J71:X71"/>
    <mergeCell ref="C72:I72"/>
    <mergeCell ref="J72:X72"/>
    <mergeCell ref="C73:I73"/>
    <mergeCell ref="J73:X73"/>
    <mergeCell ref="C68:I68"/>
    <mergeCell ref="J68:X68"/>
    <mergeCell ref="C69:I69"/>
    <mergeCell ref="J69:X69"/>
    <mergeCell ref="C70:I70"/>
    <mergeCell ref="J70:X70"/>
    <mergeCell ref="G115:H115"/>
    <mergeCell ref="I115:J115"/>
    <mergeCell ref="K115:L115"/>
    <mergeCell ref="M115:S115"/>
    <mergeCell ref="T115:V115"/>
    <mergeCell ref="W115:X115"/>
    <mergeCell ref="D95:G95"/>
    <mergeCell ref="D96:G96"/>
    <mergeCell ref="D100:H100"/>
    <mergeCell ref="D101:H101"/>
    <mergeCell ref="O111:X111"/>
    <mergeCell ref="E112:F112"/>
    <mergeCell ref="P81:R81"/>
    <mergeCell ref="S81:X81"/>
    <mergeCell ref="D86:G86"/>
    <mergeCell ref="D87:G87"/>
    <mergeCell ref="D91:G91"/>
    <mergeCell ref="D92:G92"/>
    <mergeCell ref="W124:X125"/>
    <mergeCell ref="P134:R134"/>
    <mergeCell ref="S134:X134"/>
    <mergeCell ref="I120:I121"/>
    <mergeCell ref="W120:X121"/>
    <mergeCell ref="D122:F123"/>
    <mergeCell ref="G122:H123"/>
    <mergeCell ref="I122:I123"/>
    <mergeCell ref="W122:X123"/>
    <mergeCell ref="D116:D121"/>
    <mergeCell ref="G116:G117"/>
    <mergeCell ref="I116:I117"/>
    <mergeCell ref="K116:K123"/>
    <mergeCell ref="L116:L123"/>
    <mergeCell ref="W116:X117"/>
    <mergeCell ref="G118:G119"/>
    <mergeCell ref="I118:I119"/>
    <mergeCell ref="W118:X119"/>
    <mergeCell ref="G120:G121"/>
    <mergeCell ref="D146:F146"/>
    <mergeCell ref="D147:F147"/>
    <mergeCell ref="D152:I152"/>
    <mergeCell ref="J152:N152"/>
    <mergeCell ref="D153:I153"/>
    <mergeCell ref="J153:N153"/>
    <mergeCell ref="D137:F137"/>
    <mergeCell ref="G137:M137"/>
    <mergeCell ref="D139:F139"/>
    <mergeCell ref="D140:F140"/>
    <mergeCell ref="D141:F141"/>
    <mergeCell ref="D144:F144"/>
    <mergeCell ref="G144:M144"/>
    <mergeCell ref="D124:F125"/>
    <mergeCell ref="G124:G125"/>
    <mergeCell ref="I124:I125"/>
    <mergeCell ref="K124:L125"/>
    <mergeCell ref="U169:V170"/>
    <mergeCell ref="N178:O178"/>
    <mergeCell ref="N179:O179"/>
    <mergeCell ref="N180:O180"/>
    <mergeCell ref="N182:O182"/>
    <mergeCell ref="N183:O183"/>
    <mergeCell ref="D163:D170"/>
    <mergeCell ref="I163:I164"/>
    <mergeCell ref="U163:V164"/>
    <mergeCell ref="U165:V166"/>
    <mergeCell ref="I167:I168"/>
    <mergeCell ref="U167:V168"/>
    <mergeCell ref="I169:I170"/>
    <mergeCell ref="E155:U155"/>
    <mergeCell ref="I162:J162"/>
    <mergeCell ref="K162:Q162"/>
    <mergeCell ref="R162:T162"/>
    <mergeCell ref="U162:V162"/>
    <mergeCell ref="E171:Y171"/>
    <mergeCell ref="D158:R158"/>
    <mergeCell ref="D159:R159"/>
    <mergeCell ref="D160:R160"/>
    <mergeCell ref="W218:Y218"/>
    <mergeCell ref="D207:F207"/>
    <mergeCell ref="G207:J207"/>
    <mergeCell ref="K218:M218"/>
    <mergeCell ref="N218:P218"/>
    <mergeCell ref="Q218:S218"/>
    <mergeCell ref="T218:V218"/>
    <mergeCell ref="D206:F206"/>
    <mergeCell ref="G206:J206"/>
    <mergeCell ref="K206:L206"/>
    <mergeCell ref="M206:N206"/>
    <mergeCell ref="O206:T206"/>
    <mergeCell ref="N184:O184"/>
    <mergeCell ref="E185:X185"/>
    <mergeCell ref="E186:X186"/>
    <mergeCell ref="E196:J196"/>
    <mergeCell ref="E201:G201"/>
    <mergeCell ref="I203:R203"/>
    <mergeCell ref="P190:R190"/>
    <mergeCell ref="S190:X190"/>
    <mergeCell ref="E221:J221"/>
    <mergeCell ref="K221:M221"/>
    <mergeCell ref="N221:P221"/>
    <mergeCell ref="Q221:S221"/>
    <mergeCell ref="T221:V221"/>
    <mergeCell ref="W221:Y221"/>
    <mergeCell ref="W220:Y220"/>
    <mergeCell ref="D220:D225"/>
    <mergeCell ref="E220:J220"/>
    <mergeCell ref="K220:M220"/>
    <mergeCell ref="N220:P220"/>
    <mergeCell ref="Q220:S220"/>
    <mergeCell ref="T220:V220"/>
    <mergeCell ref="K219:M219"/>
    <mergeCell ref="N219:P219"/>
    <mergeCell ref="Q219:S219"/>
    <mergeCell ref="T219:V219"/>
    <mergeCell ref="W219:Y219"/>
    <mergeCell ref="W224:Y224"/>
    <mergeCell ref="E224:J224"/>
    <mergeCell ref="K224:M224"/>
    <mergeCell ref="N224:P224"/>
    <mergeCell ref="Q224:S224"/>
    <mergeCell ref="T224:V224"/>
    <mergeCell ref="E223:J223"/>
    <mergeCell ref="K223:M223"/>
    <mergeCell ref="N223:P223"/>
    <mergeCell ref="Q223:S223"/>
    <mergeCell ref="T223:V223"/>
    <mergeCell ref="W223:Y223"/>
    <mergeCell ref="W222:Y222"/>
    <mergeCell ref="E222:J222"/>
    <mergeCell ref="K222:M222"/>
    <mergeCell ref="N222:P222"/>
    <mergeCell ref="Q222:S222"/>
    <mergeCell ref="T222:V222"/>
    <mergeCell ref="E227:J227"/>
    <mergeCell ref="K227:M227"/>
    <mergeCell ref="N227:P227"/>
    <mergeCell ref="Q227:S227"/>
    <mergeCell ref="T227:V227"/>
    <mergeCell ref="W227:Y227"/>
    <mergeCell ref="T226:V226"/>
    <mergeCell ref="W226:Y226"/>
    <mergeCell ref="D226:D229"/>
    <mergeCell ref="E226:J226"/>
    <mergeCell ref="K226:M226"/>
    <mergeCell ref="N226:P226"/>
    <mergeCell ref="Q226:S226"/>
    <mergeCell ref="E225:J225"/>
    <mergeCell ref="K225:M225"/>
    <mergeCell ref="N225:P225"/>
    <mergeCell ref="Q225:S225"/>
    <mergeCell ref="T225:V225"/>
    <mergeCell ref="W225:Y225"/>
    <mergeCell ref="E229:J229"/>
    <mergeCell ref="K229:M229"/>
    <mergeCell ref="N229:P229"/>
    <mergeCell ref="Q229:S229"/>
    <mergeCell ref="T229:V229"/>
    <mergeCell ref="W229:Y229"/>
    <mergeCell ref="E228:J228"/>
    <mergeCell ref="K228:M228"/>
    <mergeCell ref="N228:P228"/>
    <mergeCell ref="Q228:S228"/>
    <mergeCell ref="T228:V228"/>
    <mergeCell ref="W228:Y228"/>
    <mergeCell ref="K233:M233"/>
    <mergeCell ref="N233:P233"/>
    <mergeCell ref="Q233:S233"/>
    <mergeCell ref="T233:V233"/>
    <mergeCell ref="W233:Y233"/>
    <mergeCell ref="K234:M234"/>
    <mergeCell ref="N234:P234"/>
    <mergeCell ref="Q234:S234"/>
    <mergeCell ref="T234:V234"/>
    <mergeCell ref="W234:Y234"/>
    <mergeCell ref="K240:M240"/>
    <mergeCell ref="N240:P240"/>
    <mergeCell ref="Q240:S240"/>
    <mergeCell ref="T240:V240"/>
    <mergeCell ref="W240:Y240"/>
    <mergeCell ref="D259:D264"/>
    <mergeCell ref="E259:J259"/>
    <mergeCell ref="K259:M259"/>
    <mergeCell ref="N259:P259"/>
    <mergeCell ref="Q259:S259"/>
    <mergeCell ref="T259:V259"/>
    <mergeCell ref="K258:M258"/>
    <mergeCell ref="N258:P258"/>
    <mergeCell ref="Q258:S258"/>
    <mergeCell ref="T258:V258"/>
    <mergeCell ref="W258:Y258"/>
    <mergeCell ref="K257:M257"/>
    <mergeCell ref="N257:P257"/>
    <mergeCell ref="Q257:S257"/>
    <mergeCell ref="T257:V257"/>
    <mergeCell ref="W257:Y257"/>
    <mergeCell ref="E262:J262"/>
    <mergeCell ref="K262:M262"/>
    <mergeCell ref="N262:P262"/>
    <mergeCell ref="Q262:S262"/>
    <mergeCell ref="T262:V262"/>
    <mergeCell ref="W262:Y262"/>
    <mergeCell ref="W261:Y261"/>
    <mergeCell ref="E261:J261"/>
    <mergeCell ref="K261:M261"/>
    <mergeCell ref="N261:P261"/>
    <mergeCell ref="Q261:S261"/>
    <mergeCell ref="T261:V261"/>
    <mergeCell ref="E260:J260"/>
    <mergeCell ref="K260:M260"/>
    <mergeCell ref="N260:P260"/>
    <mergeCell ref="Q260:S260"/>
    <mergeCell ref="D265:D268"/>
    <mergeCell ref="E265:J265"/>
    <mergeCell ref="K265:M265"/>
    <mergeCell ref="N265:P265"/>
    <mergeCell ref="Q265:S265"/>
    <mergeCell ref="E264:J264"/>
    <mergeCell ref="K264:M264"/>
    <mergeCell ref="N264:P264"/>
    <mergeCell ref="Q264:S264"/>
    <mergeCell ref="T264:V264"/>
    <mergeCell ref="W264:Y264"/>
    <mergeCell ref="W263:Y263"/>
    <mergeCell ref="E263:J263"/>
    <mergeCell ref="K263:M263"/>
    <mergeCell ref="N263:P263"/>
    <mergeCell ref="Q263:S263"/>
    <mergeCell ref="T263:V263"/>
    <mergeCell ref="E268:J268"/>
    <mergeCell ref="K268:M268"/>
    <mergeCell ref="N268:P268"/>
    <mergeCell ref="Q268:S268"/>
    <mergeCell ref="T268:V268"/>
    <mergeCell ref="W268:Y268"/>
    <mergeCell ref="E267:J267"/>
    <mergeCell ref="K267:M267"/>
    <mergeCell ref="N267:P267"/>
    <mergeCell ref="Q267:S267"/>
    <mergeCell ref="T267:V267"/>
    <mergeCell ref="W267:Y267"/>
    <mergeCell ref="E266:J266"/>
    <mergeCell ref="K266:M266"/>
    <mergeCell ref="N266:P266"/>
    <mergeCell ref="D302:H302"/>
    <mergeCell ref="E304:Y304"/>
    <mergeCell ref="I310:K310"/>
    <mergeCell ref="L310:N310"/>
    <mergeCell ref="O310:Q310"/>
    <mergeCell ref="R310:T310"/>
    <mergeCell ref="U310:W310"/>
    <mergeCell ref="E288:Y288"/>
    <mergeCell ref="P291:R291"/>
    <mergeCell ref="S291:X291"/>
    <mergeCell ref="D275:D280"/>
    <mergeCell ref="E275:J275"/>
    <mergeCell ref="K275:M275"/>
    <mergeCell ref="N275:P275"/>
    <mergeCell ref="Q275:S275"/>
    <mergeCell ref="D346:F346"/>
    <mergeCell ref="T275:V275"/>
    <mergeCell ref="W275:Y275"/>
    <mergeCell ref="E276:J276"/>
    <mergeCell ref="K276:M276"/>
    <mergeCell ref="N276:P276"/>
    <mergeCell ref="Q276:S276"/>
    <mergeCell ref="T276:V276"/>
    <mergeCell ref="W276:Y276"/>
    <mergeCell ref="E277:J277"/>
    <mergeCell ref="K277:M277"/>
    <mergeCell ref="N277:P277"/>
    <mergeCell ref="Q277:S277"/>
    <mergeCell ref="T277:V277"/>
    <mergeCell ref="T284:V284"/>
    <mergeCell ref="W284:Y284"/>
    <mergeCell ref="W277:Y277"/>
    <mergeCell ref="I352:L352"/>
    <mergeCell ref="D354:F356"/>
    <mergeCell ref="G354:I355"/>
    <mergeCell ref="J354:P354"/>
    <mergeCell ref="Q354:W354"/>
    <mergeCell ref="P342:R342"/>
    <mergeCell ref="S342:X342"/>
    <mergeCell ref="D345:F345"/>
    <mergeCell ref="J320:Q320"/>
    <mergeCell ref="N324:Y324"/>
    <mergeCell ref="D331:L337"/>
    <mergeCell ref="R331:T331"/>
    <mergeCell ref="R332:T332"/>
    <mergeCell ref="R333:T333"/>
    <mergeCell ref="R336:T336"/>
    <mergeCell ref="R337:T337"/>
    <mergeCell ref="R334:T334"/>
    <mergeCell ref="R335:T335"/>
    <mergeCell ref="G345:M345"/>
    <mergeCell ref="N345:O345"/>
    <mergeCell ref="P345:Q345"/>
    <mergeCell ref="R345:T345"/>
    <mergeCell ref="N346:O346"/>
    <mergeCell ref="P346:Q346"/>
    <mergeCell ref="R346:T346"/>
    <mergeCell ref="D360:F362"/>
    <mergeCell ref="G360:I361"/>
    <mergeCell ref="X360:Y362"/>
    <mergeCell ref="J361:K361"/>
    <mergeCell ref="O361:P361"/>
    <mergeCell ref="Q361:W361"/>
    <mergeCell ref="G362:I362"/>
    <mergeCell ref="J362:P362"/>
    <mergeCell ref="D357:F359"/>
    <mergeCell ref="G357:I358"/>
    <mergeCell ref="X357:Y359"/>
    <mergeCell ref="J358:K358"/>
    <mergeCell ref="O358:P358"/>
    <mergeCell ref="Q358:W358"/>
    <mergeCell ref="G359:I359"/>
    <mergeCell ref="J359:P359"/>
    <mergeCell ref="X354:Y356"/>
    <mergeCell ref="J355:P355"/>
    <mergeCell ref="Q355:W355"/>
    <mergeCell ref="G356:I356"/>
    <mergeCell ref="J356:P356"/>
    <mergeCell ref="Q356:W356"/>
    <mergeCell ref="K406:L406"/>
    <mergeCell ref="O408:U409"/>
    <mergeCell ref="D410:I410"/>
    <mergeCell ref="J410:M410"/>
    <mergeCell ref="O410:U412"/>
    <mergeCell ref="D411:I411"/>
    <mergeCell ref="J411:M411"/>
    <mergeCell ref="D412:I412"/>
    <mergeCell ref="J412:M412"/>
    <mergeCell ref="P397:R397"/>
    <mergeCell ref="S397:X397"/>
    <mergeCell ref="M399:R399"/>
    <mergeCell ref="D400:H402"/>
    <mergeCell ref="M400:X400"/>
    <mergeCell ref="M401:R401"/>
    <mergeCell ref="I402:L402"/>
    <mergeCell ref="M402:X402"/>
    <mergeCell ref="H394:I394"/>
    <mergeCell ref="J394:L394"/>
    <mergeCell ref="M394:N394"/>
    <mergeCell ref="O394:P394"/>
    <mergeCell ref="H433:K433"/>
    <mergeCell ref="L433:M433"/>
    <mergeCell ref="N433:O433"/>
    <mergeCell ref="P433:V433"/>
    <mergeCell ref="H439:M439"/>
    <mergeCell ref="D441:K441"/>
    <mergeCell ref="L441:O441"/>
    <mergeCell ref="H431:K431"/>
    <mergeCell ref="L431:M431"/>
    <mergeCell ref="N431:O431"/>
    <mergeCell ref="P431:V431"/>
    <mergeCell ref="H432:K432"/>
    <mergeCell ref="L432:M432"/>
    <mergeCell ref="N432:O432"/>
    <mergeCell ref="P432:V432"/>
    <mergeCell ref="I416:S416"/>
    <mergeCell ref="I418:J418"/>
    <mergeCell ref="G428:L428"/>
    <mergeCell ref="D430:G430"/>
    <mergeCell ref="H430:K430"/>
    <mergeCell ref="L430:M430"/>
    <mergeCell ref="N430:O430"/>
    <mergeCell ref="P430:V430"/>
    <mergeCell ref="H434:K434"/>
    <mergeCell ref="L434:M434"/>
    <mergeCell ref="N434:O434"/>
    <mergeCell ref="P434:V434"/>
    <mergeCell ref="H435:K435"/>
    <mergeCell ref="L435:M435"/>
    <mergeCell ref="N435:O435"/>
    <mergeCell ref="S453:X453"/>
    <mergeCell ref="D442:K442"/>
    <mergeCell ref="L442:O442"/>
    <mergeCell ref="D443:K443"/>
    <mergeCell ref="L443:O443"/>
    <mergeCell ref="D447:K447"/>
    <mergeCell ref="L447:O447"/>
    <mergeCell ref="D478:L478"/>
    <mergeCell ref="M478:P478"/>
    <mergeCell ref="D479:L479"/>
    <mergeCell ref="M479:P479"/>
    <mergeCell ref="D480:L480"/>
    <mergeCell ref="M480:P480"/>
    <mergeCell ref="P472:R472"/>
    <mergeCell ref="S472:X472"/>
    <mergeCell ref="D476:L476"/>
    <mergeCell ref="M476:P476"/>
    <mergeCell ref="D477:L477"/>
    <mergeCell ref="M477:P477"/>
    <mergeCell ref="P460:R460"/>
    <mergeCell ref="P461:R461"/>
    <mergeCell ref="P462:R462"/>
    <mergeCell ref="D463:O463"/>
    <mergeCell ref="P463:R463"/>
    <mergeCell ref="D465:X465"/>
    <mergeCell ref="P435:V435"/>
    <mergeCell ref="D448:K448"/>
    <mergeCell ref="L448:O448"/>
    <mergeCell ref="D449:K449"/>
    <mergeCell ref="L449:O449"/>
    <mergeCell ref="M501:N501"/>
    <mergeCell ref="O501:P501"/>
    <mergeCell ref="Q501:R501"/>
    <mergeCell ref="S501:T501"/>
    <mergeCell ref="U501:V501"/>
    <mergeCell ref="D496:L496"/>
    <mergeCell ref="M496:P496"/>
    <mergeCell ref="D500:F501"/>
    <mergeCell ref="G500:I500"/>
    <mergeCell ref="K500:M500"/>
    <mergeCell ref="O500:Q500"/>
    <mergeCell ref="D493:L493"/>
    <mergeCell ref="M493:P493"/>
    <mergeCell ref="D494:L494"/>
    <mergeCell ref="M494:P494"/>
    <mergeCell ref="D495:L495"/>
    <mergeCell ref="M495:P495"/>
    <mergeCell ref="S503:T503"/>
    <mergeCell ref="U503:V503"/>
    <mergeCell ref="D504:F504"/>
    <mergeCell ref="G504:H504"/>
    <mergeCell ref="I504:J504"/>
    <mergeCell ref="K504:L504"/>
    <mergeCell ref="M504:N504"/>
    <mergeCell ref="O504:P504"/>
    <mergeCell ref="Q504:R504"/>
    <mergeCell ref="S504:T504"/>
    <mergeCell ref="Q502:R502"/>
    <mergeCell ref="S502:T502"/>
    <mergeCell ref="U502:V502"/>
    <mergeCell ref="D503:F503"/>
    <mergeCell ref="G503:H503"/>
    <mergeCell ref="I503:J503"/>
    <mergeCell ref="K503:L503"/>
    <mergeCell ref="M503:N503"/>
    <mergeCell ref="O503:P503"/>
    <mergeCell ref="Q503:R503"/>
    <mergeCell ref="D502:F502"/>
    <mergeCell ref="G502:H502"/>
    <mergeCell ref="I502:J502"/>
    <mergeCell ref="K502:L502"/>
    <mergeCell ref="M502:N502"/>
    <mergeCell ref="O502:P502"/>
    <mergeCell ref="U504:V504"/>
    <mergeCell ref="D508:F508"/>
    <mergeCell ref="G508:H508"/>
    <mergeCell ref="I508:J508"/>
    <mergeCell ref="K508:L508"/>
    <mergeCell ref="M508:N508"/>
    <mergeCell ref="O508:P508"/>
    <mergeCell ref="Q508:R508"/>
    <mergeCell ref="S508:T508"/>
    <mergeCell ref="U508:V508"/>
    <mergeCell ref="D509:F509"/>
    <mergeCell ref="G509:H509"/>
    <mergeCell ref="I509:J509"/>
    <mergeCell ref="K509:L509"/>
    <mergeCell ref="M509:N509"/>
    <mergeCell ref="O509:P509"/>
    <mergeCell ref="Q509:R509"/>
    <mergeCell ref="S509:T509"/>
    <mergeCell ref="U509:V509"/>
    <mergeCell ref="Q510:R510"/>
    <mergeCell ref="D527:G527"/>
    <mergeCell ref="H527:I527"/>
    <mergeCell ref="J527:K527"/>
    <mergeCell ref="L527:M527"/>
    <mergeCell ref="N527:O527"/>
    <mergeCell ref="P527:Q527"/>
    <mergeCell ref="I524:P524"/>
    <mergeCell ref="D526:G526"/>
    <mergeCell ref="H526:I526"/>
    <mergeCell ref="J526:K526"/>
    <mergeCell ref="L526:M526"/>
    <mergeCell ref="N526:O526"/>
    <mergeCell ref="P526:Q526"/>
    <mergeCell ref="D519:G519"/>
    <mergeCell ref="H519:I519"/>
    <mergeCell ref="J519:K519"/>
    <mergeCell ref="L519:M519"/>
    <mergeCell ref="N519:O519"/>
    <mergeCell ref="P519:Q519"/>
    <mergeCell ref="P522:R522"/>
    <mergeCell ref="J516:K516"/>
    <mergeCell ref="L516:M516"/>
    <mergeCell ref="N516:O516"/>
    <mergeCell ref="P516:Q516"/>
    <mergeCell ref="D510:F510"/>
    <mergeCell ref="G510:H510"/>
    <mergeCell ref="I510:J510"/>
    <mergeCell ref="K510:L510"/>
    <mergeCell ref="M510:N510"/>
    <mergeCell ref="O510:P510"/>
    <mergeCell ref="S522:X522"/>
    <mergeCell ref="D534:E534"/>
    <mergeCell ref="N534:W534"/>
    <mergeCell ref="D538:H538"/>
    <mergeCell ref="I538:O538"/>
    <mergeCell ref="D529:G529"/>
    <mergeCell ref="H529:I529"/>
    <mergeCell ref="J529:K529"/>
    <mergeCell ref="L529:M529"/>
    <mergeCell ref="N529:O529"/>
    <mergeCell ref="P529:Q529"/>
    <mergeCell ref="D528:G528"/>
    <mergeCell ref="H528:I528"/>
    <mergeCell ref="J528:K528"/>
    <mergeCell ref="L528:M528"/>
    <mergeCell ref="N528:O528"/>
    <mergeCell ref="P528:Q528"/>
    <mergeCell ref="D546:F546"/>
    <mergeCell ref="G546:I546"/>
    <mergeCell ref="J546:L546"/>
    <mergeCell ref="M546:Q546"/>
    <mergeCell ref="R546:X546"/>
    <mergeCell ref="T548:X548"/>
    <mergeCell ref="D544:F544"/>
    <mergeCell ref="G544:I544"/>
    <mergeCell ref="J544:L544"/>
    <mergeCell ref="M544:Q544"/>
    <mergeCell ref="R544:X544"/>
    <mergeCell ref="D545:F545"/>
    <mergeCell ref="G545:I545"/>
    <mergeCell ref="J545:L545"/>
    <mergeCell ref="M545:Q545"/>
    <mergeCell ref="R545:X545"/>
    <mergeCell ref="D539:H539"/>
    <mergeCell ref="I539:W539"/>
    <mergeCell ref="D543:F543"/>
    <mergeCell ref="G543:I543"/>
    <mergeCell ref="J543:L543"/>
    <mergeCell ref="M543:Q543"/>
    <mergeCell ref="R543:X543"/>
    <mergeCell ref="D556:H556"/>
    <mergeCell ref="I556:K556"/>
    <mergeCell ref="L556:M556"/>
    <mergeCell ref="N556:T556"/>
    <mergeCell ref="U556:X556"/>
    <mergeCell ref="D557:H557"/>
    <mergeCell ref="I557:K557"/>
    <mergeCell ref="L557:M557"/>
    <mergeCell ref="N557:T557"/>
    <mergeCell ref="U557:X557"/>
    <mergeCell ref="K550:X550"/>
    <mergeCell ref="D553:K553"/>
    <mergeCell ref="L553:T553"/>
    <mergeCell ref="D555:H555"/>
    <mergeCell ref="I555:K555"/>
    <mergeCell ref="L555:M555"/>
    <mergeCell ref="N555:T555"/>
    <mergeCell ref="U555:X555"/>
    <mergeCell ref="K585:M585"/>
    <mergeCell ref="N585:P585"/>
    <mergeCell ref="Q585:S585"/>
    <mergeCell ref="D586:G586"/>
    <mergeCell ref="I586:J586"/>
    <mergeCell ref="K586:M586"/>
    <mergeCell ref="N586:P586"/>
    <mergeCell ref="Q586:S586"/>
    <mergeCell ref="D583:G583"/>
    <mergeCell ref="I583:J583"/>
    <mergeCell ref="K583:M583"/>
    <mergeCell ref="N583:P583"/>
    <mergeCell ref="Q583:S583"/>
    <mergeCell ref="D584:G584"/>
    <mergeCell ref="I584:J584"/>
    <mergeCell ref="K584:M584"/>
    <mergeCell ref="N584:P584"/>
    <mergeCell ref="Q584:S584"/>
    <mergeCell ref="D589:G589"/>
    <mergeCell ref="I589:J589"/>
    <mergeCell ref="K589:M589"/>
    <mergeCell ref="N589:P589"/>
    <mergeCell ref="Q589:S589"/>
    <mergeCell ref="D590:G590"/>
    <mergeCell ref="I590:J590"/>
    <mergeCell ref="K590:M590"/>
    <mergeCell ref="N590:P590"/>
    <mergeCell ref="Q590:S590"/>
    <mergeCell ref="D587:G587"/>
    <mergeCell ref="I587:J587"/>
    <mergeCell ref="K587:M587"/>
    <mergeCell ref="N587:P587"/>
    <mergeCell ref="Q587:S587"/>
    <mergeCell ref="D588:G588"/>
    <mergeCell ref="I588:J588"/>
    <mergeCell ref="K588:M588"/>
    <mergeCell ref="N588:P588"/>
    <mergeCell ref="Q588:S588"/>
    <mergeCell ref="D591:G591"/>
    <mergeCell ref="I591:J591"/>
    <mergeCell ref="K591:M591"/>
    <mergeCell ref="N591:P591"/>
    <mergeCell ref="Q591:S591"/>
    <mergeCell ref="D592:G592"/>
    <mergeCell ref="I592:J592"/>
    <mergeCell ref="K592:M592"/>
    <mergeCell ref="N592:P592"/>
    <mergeCell ref="Q592:S592"/>
    <mergeCell ref="K600:M600"/>
    <mergeCell ref="N600:P600"/>
    <mergeCell ref="Q600:S600"/>
    <mergeCell ref="D626:F626"/>
    <mergeCell ref="G626:I626"/>
    <mergeCell ref="J626:L626"/>
    <mergeCell ref="M626:O626"/>
    <mergeCell ref="P626:R626"/>
    <mergeCell ref="D616:G616"/>
    <mergeCell ref="I616:J616"/>
    <mergeCell ref="K616:M616"/>
    <mergeCell ref="N616:P616"/>
    <mergeCell ref="Q616:S616"/>
    <mergeCell ref="D609:G609"/>
    <mergeCell ref="I609:J609"/>
    <mergeCell ref="K609:M609"/>
    <mergeCell ref="N609:P609"/>
    <mergeCell ref="Q609:S609"/>
    <mergeCell ref="D610:G610"/>
    <mergeCell ref="I610:J610"/>
    <mergeCell ref="K610:M610"/>
    <mergeCell ref="N610:P610"/>
    <mergeCell ref="D627:F627"/>
    <mergeCell ref="G627:H627"/>
    <mergeCell ref="J627:K627"/>
    <mergeCell ref="M627:N627"/>
    <mergeCell ref="P627:Q627"/>
    <mergeCell ref="D603:G603"/>
    <mergeCell ref="I603:J603"/>
    <mergeCell ref="K603:M603"/>
    <mergeCell ref="N603:P603"/>
    <mergeCell ref="Q603:S603"/>
    <mergeCell ref="P623:R623"/>
    <mergeCell ref="S623:X623"/>
    <mergeCell ref="D606:G606"/>
    <mergeCell ref="I606:J606"/>
    <mergeCell ref="K606:M606"/>
    <mergeCell ref="N606:P606"/>
    <mergeCell ref="Q606:S606"/>
    <mergeCell ref="D607:G607"/>
    <mergeCell ref="I607:J607"/>
    <mergeCell ref="K607:M607"/>
    <mergeCell ref="N607:P607"/>
    <mergeCell ref="Q607:S607"/>
    <mergeCell ref="D608:G608"/>
    <mergeCell ref="I608:J608"/>
    <mergeCell ref="K608:M608"/>
    <mergeCell ref="N608:P608"/>
    <mergeCell ref="Q608:S608"/>
    <mergeCell ref="Q610:S610"/>
    <mergeCell ref="D611:G611"/>
    <mergeCell ref="I611:J611"/>
    <mergeCell ref="K611:M611"/>
    <mergeCell ref="N611:P611"/>
    <mergeCell ref="D630:F630"/>
    <mergeCell ref="G630:I630"/>
    <mergeCell ref="J630:L630"/>
    <mergeCell ref="M630:O630"/>
    <mergeCell ref="P630:R630"/>
    <mergeCell ref="D631:F631"/>
    <mergeCell ref="G631:H631"/>
    <mergeCell ref="J631:K631"/>
    <mergeCell ref="M631:R633"/>
    <mergeCell ref="D632:F632"/>
    <mergeCell ref="D628:F628"/>
    <mergeCell ref="G628:H628"/>
    <mergeCell ref="J628:K628"/>
    <mergeCell ref="M628:N628"/>
    <mergeCell ref="P628:Q628"/>
    <mergeCell ref="D629:F629"/>
    <mergeCell ref="G629:H629"/>
    <mergeCell ref="J629:K629"/>
    <mergeCell ref="M629:N629"/>
    <mergeCell ref="P629:Q629"/>
    <mergeCell ref="D650:L650"/>
    <mergeCell ref="M650:T650"/>
    <mergeCell ref="D651:L651"/>
    <mergeCell ref="M651:T651"/>
    <mergeCell ref="P655:R655"/>
    <mergeCell ref="S655:X655"/>
    <mergeCell ref="D640:I640"/>
    <mergeCell ref="J640:X640"/>
    <mergeCell ref="D644:H644"/>
    <mergeCell ref="I644:M644"/>
    <mergeCell ref="D645:H645"/>
    <mergeCell ref="D646:H646"/>
    <mergeCell ref="G632:H632"/>
    <mergeCell ref="J632:K632"/>
    <mergeCell ref="D633:F633"/>
    <mergeCell ref="G633:I633"/>
    <mergeCell ref="J633:L633"/>
    <mergeCell ref="D635:X635"/>
    <mergeCell ref="T695:V695"/>
    <mergeCell ref="I701:M701"/>
    <mergeCell ref="P708:R708"/>
    <mergeCell ref="S708:X708"/>
    <mergeCell ref="I711:K711"/>
    <mergeCell ref="I712:K712"/>
    <mergeCell ref="N669:W669"/>
    <mergeCell ref="D691:S691"/>
    <mergeCell ref="T691:V691"/>
    <mergeCell ref="T692:V692"/>
    <mergeCell ref="T693:V693"/>
    <mergeCell ref="T694:V694"/>
    <mergeCell ref="J658:Q658"/>
    <mergeCell ref="J659:Q659"/>
    <mergeCell ref="J661:Q661"/>
    <mergeCell ref="J662:Q662"/>
    <mergeCell ref="J663:V663"/>
    <mergeCell ref="N668:R668"/>
    <mergeCell ref="I735:K735"/>
    <mergeCell ref="D736:H736"/>
    <mergeCell ref="I736:T736"/>
    <mergeCell ref="J741:R741"/>
    <mergeCell ref="J742:R742"/>
    <mergeCell ref="D743:I743"/>
    <mergeCell ref="J743:R743"/>
    <mergeCell ref="D718:D719"/>
    <mergeCell ref="E718:H718"/>
    <mergeCell ref="I718:K718"/>
    <mergeCell ref="E719:H719"/>
    <mergeCell ref="I719:K719"/>
    <mergeCell ref="I723:K723"/>
    <mergeCell ref="D713:H713"/>
    <mergeCell ref="I713:T713"/>
    <mergeCell ref="D716:D717"/>
    <mergeCell ref="E716:H716"/>
    <mergeCell ref="I716:K716"/>
    <mergeCell ref="E717:H717"/>
    <mergeCell ref="I717:K717"/>
    <mergeCell ref="D753:R753"/>
    <mergeCell ref="S753:T753"/>
    <mergeCell ref="D754:R754"/>
    <mergeCell ref="S754:T754"/>
    <mergeCell ref="D755:R755"/>
    <mergeCell ref="S755:T755"/>
    <mergeCell ref="D750:R750"/>
    <mergeCell ref="S750:T750"/>
    <mergeCell ref="D751:R751"/>
    <mergeCell ref="S751:T751"/>
    <mergeCell ref="D752:R752"/>
    <mergeCell ref="S752:T752"/>
    <mergeCell ref="D747:R747"/>
    <mergeCell ref="S747:T747"/>
    <mergeCell ref="D748:R748"/>
    <mergeCell ref="S748:T748"/>
    <mergeCell ref="D749:R749"/>
    <mergeCell ref="S749:T749"/>
    <mergeCell ref="D767:H767"/>
    <mergeCell ref="I767:J767"/>
    <mergeCell ref="D769:H769"/>
    <mergeCell ref="I769:K769"/>
    <mergeCell ref="L769:O769"/>
    <mergeCell ref="P769:S769"/>
    <mergeCell ref="D759:R759"/>
    <mergeCell ref="S759:T759"/>
    <mergeCell ref="D760:R760"/>
    <mergeCell ref="S760:T760"/>
    <mergeCell ref="P764:R764"/>
    <mergeCell ref="S764:X764"/>
    <mergeCell ref="D756:R756"/>
    <mergeCell ref="S756:T756"/>
    <mergeCell ref="D757:R757"/>
    <mergeCell ref="S757:T757"/>
    <mergeCell ref="D758:R758"/>
    <mergeCell ref="S758:T758"/>
    <mergeCell ref="D773:H773"/>
    <mergeCell ref="I773:J773"/>
    <mergeCell ref="L773:M773"/>
    <mergeCell ref="P773:Q773"/>
    <mergeCell ref="T773:U773"/>
    <mergeCell ref="K774:K775"/>
    <mergeCell ref="L774:O774"/>
    <mergeCell ref="P774:S774"/>
    <mergeCell ref="T769:W769"/>
    <mergeCell ref="D770:H772"/>
    <mergeCell ref="I770:J770"/>
    <mergeCell ref="L770:M770"/>
    <mergeCell ref="P770:Q770"/>
    <mergeCell ref="T770:U770"/>
    <mergeCell ref="L771:O772"/>
    <mergeCell ref="P771:S772"/>
    <mergeCell ref="T771:W772"/>
    <mergeCell ref="I772:J772"/>
    <mergeCell ref="D774:H817"/>
    <mergeCell ref="I774:J817"/>
    <mergeCell ref="K780:K781"/>
    <mergeCell ref="L780:O780"/>
    <mergeCell ref="P780:S780"/>
    <mergeCell ref="T780:W780"/>
    <mergeCell ref="L781:O781"/>
    <mergeCell ref="P781:S781"/>
    <mergeCell ref="T781:W781"/>
    <mergeCell ref="T777:W777"/>
    <mergeCell ref="K778:K779"/>
    <mergeCell ref="L778:O778"/>
    <mergeCell ref="P778:S778"/>
    <mergeCell ref="T778:W778"/>
    <mergeCell ref="L779:O779"/>
    <mergeCell ref="P779:S779"/>
    <mergeCell ref="T779:W779"/>
    <mergeCell ref="T774:W774"/>
    <mergeCell ref="L775:O775"/>
    <mergeCell ref="P775:S775"/>
    <mergeCell ref="T775:W775"/>
    <mergeCell ref="K776:K777"/>
    <mergeCell ref="L776:O776"/>
    <mergeCell ref="P776:S776"/>
    <mergeCell ref="T776:W776"/>
    <mergeCell ref="L777:O777"/>
    <mergeCell ref="P777:S777"/>
    <mergeCell ref="K786:K787"/>
    <mergeCell ref="L786:O786"/>
    <mergeCell ref="P786:S786"/>
    <mergeCell ref="T786:W786"/>
    <mergeCell ref="L787:O787"/>
    <mergeCell ref="P787:S787"/>
    <mergeCell ref="T787:W787"/>
    <mergeCell ref="K784:K785"/>
    <mergeCell ref="L784:O784"/>
    <mergeCell ref="P784:S784"/>
    <mergeCell ref="T784:W784"/>
    <mergeCell ref="L785:O785"/>
    <mergeCell ref="P785:S785"/>
    <mergeCell ref="T785:W785"/>
    <mergeCell ref="K782:K783"/>
    <mergeCell ref="L782:O782"/>
    <mergeCell ref="P782:S782"/>
    <mergeCell ref="T782:W782"/>
    <mergeCell ref="L783:O783"/>
    <mergeCell ref="P783:S783"/>
    <mergeCell ref="T783:W783"/>
    <mergeCell ref="K792:K793"/>
    <mergeCell ref="L792:O792"/>
    <mergeCell ref="P792:S792"/>
    <mergeCell ref="T792:W792"/>
    <mergeCell ref="L793:O793"/>
    <mergeCell ref="P793:S793"/>
    <mergeCell ref="T793:W793"/>
    <mergeCell ref="K790:K791"/>
    <mergeCell ref="L790:O790"/>
    <mergeCell ref="P790:S790"/>
    <mergeCell ref="T790:W790"/>
    <mergeCell ref="L791:O791"/>
    <mergeCell ref="P791:S791"/>
    <mergeCell ref="T791:W791"/>
    <mergeCell ref="K788:K789"/>
    <mergeCell ref="L788:O788"/>
    <mergeCell ref="P788:S788"/>
    <mergeCell ref="T788:W788"/>
    <mergeCell ref="L789:O789"/>
    <mergeCell ref="P789:S789"/>
    <mergeCell ref="T789:W789"/>
    <mergeCell ref="K798:K799"/>
    <mergeCell ref="L798:O798"/>
    <mergeCell ref="P798:S798"/>
    <mergeCell ref="T798:W798"/>
    <mergeCell ref="L799:O799"/>
    <mergeCell ref="P799:S799"/>
    <mergeCell ref="T799:W799"/>
    <mergeCell ref="K796:K797"/>
    <mergeCell ref="L796:O796"/>
    <mergeCell ref="P796:S796"/>
    <mergeCell ref="T796:W796"/>
    <mergeCell ref="L797:O797"/>
    <mergeCell ref="P797:S797"/>
    <mergeCell ref="T797:W797"/>
    <mergeCell ref="K794:K795"/>
    <mergeCell ref="L794:O794"/>
    <mergeCell ref="P794:S794"/>
    <mergeCell ref="T794:W794"/>
    <mergeCell ref="L795:O795"/>
    <mergeCell ref="P795:S795"/>
    <mergeCell ref="T795:W795"/>
    <mergeCell ref="K802:K803"/>
    <mergeCell ref="L802:O802"/>
    <mergeCell ref="P802:S802"/>
    <mergeCell ref="T802:W802"/>
    <mergeCell ref="L803:O803"/>
    <mergeCell ref="P803:S803"/>
    <mergeCell ref="T803:W803"/>
    <mergeCell ref="K800:K801"/>
    <mergeCell ref="L800:O800"/>
    <mergeCell ref="P800:S800"/>
    <mergeCell ref="T800:W800"/>
    <mergeCell ref="L801:O801"/>
    <mergeCell ref="P801:S801"/>
    <mergeCell ref="T801:W801"/>
    <mergeCell ref="K804:K805"/>
    <mergeCell ref="L804:O804"/>
    <mergeCell ref="P804:S804"/>
    <mergeCell ref="T804:W804"/>
    <mergeCell ref="L805:O805"/>
    <mergeCell ref="P805:S805"/>
    <mergeCell ref="T805:W805"/>
    <mergeCell ref="N840:V840"/>
    <mergeCell ref="D841:J841"/>
    <mergeCell ref="K841:M841"/>
    <mergeCell ref="N841:V841"/>
    <mergeCell ref="D836:J836"/>
    <mergeCell ref="K836:M836"/>
    <mergeCell ref="N836:V836"/>
    <mergeCell ref="D837:J837"/>
    <mergeCell ref="K837:M837"/>
    <mergeCell ref="N837:V837"/>
    <mergeCell ref="D862:F862"/>
    <mergeCell ref="G862:I862"/>
    <mergeCell ref="K862:M862"/>
    <mergeCell ref="O862:Q862"/>
    <mergeCell ref="D866:F866"/>
    <mergeCell ref="G866:J866"/>
    <mergeCell ref="K866:S866"/>
    <mergeCell ref="P852:X852"/>
    <mergeCell ref="D860:F860"/>
    <mergeCell ref="G860:J860"/>
    <mergeCell ref="K860:N860"/>
    <mergeCell ref="O860:R860"/>
    <mergeCell ref="D861:F861"/>
    <mergeCell ref="G861:I861"/>
    <mergeCell ref="K861:N861"/>
    <mergeCell ref="O861:R861"/>
    <mergeCell ref="D846:J846"/>
    <mergeCell ref="K846:M846"/>
    <mergeCell ref="N846:V846"/>
    <mergeCell ref="D847:J847"/>
    <mergeCell ref="K847:M847"/>
    <mergeCell ref="N847:V847"/>
    <mergeCell ref="D876:F877"/>
    <mergeCell ref="G876:J877"/>
    <mergeCell ref="K876:M877"/>
    <mergeCell ref="N876:Q876"/>
    <mergeCell ref="R876:T876"/>
    <mergeCell ref="N877:Q877"/>
    <mergeCell ref="R877:T877"/>
    <mergeCell ref="D869:F869"/>
    <mergeCell ref="G869:J869"/>
    <mergeCell ref="K869:S869"/>
    <mergeCell ref="P872:R872"/>
    <mergeCell ref="S872:X872"/>
    <mergeCell ref="D874:J874"/>
    <mergeCell ref="K874:O874"/>
    <mergeCell ref="D867:F867"/>
    <mergeCell ref="G867:J867"/>
    <mergeCell ref="K867:S867"/>
    <mergeCell ref="D868:F868"/>
    <mergeCell ref="G868:J868"/>
    <mergeCell ref="K868:S868"/>
    <mergeCell ref="D882:F883"/>
    <mergeCell ref="G882:J883"/>
    <mergeCell ref="K882:M883"/>
    <mergeCell ref="N882:P882"/>
    <mergeCell ref="R882:T882"/>
    <mergeCell ref="R883:T883"/>
    <mergeCell ref="D878:F879"/>
    <mergeCell ref="G878:J879"/>
    <mergeCell ref="K878:M879"/>
    <mergeCell ref="N878:P878"/>
    <mergeCell ref="R878:T878"/>
    <mergeCell ref="R879:T879"/>
    <mergeCell ref="D880:F881"/>
    <mergeCell ref="G880:J881"/>
    <mergeCell ref="K880:M881"/>
    <mergeCell ref="N880:P880"/>
    <mergeCell ref="R880:T880"/>
    <mergeCell ref="R881:T881"/>
    <mergeCell ref="D898:H898"/>
    <mergeCell ref="I898:J898"/>
    <mergeCell ref="K898:M898"/>
    <mergeCell ref="N898:Q898"/>
    <mergeCell ref="D900:H900"/>
    <mergeCell ref="I900:J900"/>
    <mergeCell ref="K900:M900"/>
    <mergeCell ref="N900:Q900"/>
    <mergeCell ref="D896:H896"/>
    <mergeCell ref="I896:J896"/>
    <mergeCell ref="K896:M896"/>
    <mergeCell ref="N896:Q896"/>
    <mergeCell ref="D897:H897"/>
    <mergeCell ref="I897:J897"/>
    <mergeCell ref="K897:M897"/>
    <mergeCell ref="N897:Q897"/>
    <mergeCell ref="D887:H887"/>
    <mergeCell ref="I888:M888"/>
    <mergeCell ref="F890:K890"/>
    <mergeCell ref="L890:Q890"/>
    <mergeCell ref="D891:E891"/>
    <mergeCell ref="D892:E892"/>
    <mergeCell ref="D899:H899"/>
    <mergeCell ref="I899:J899"/>
    <mergeCell ref="K899:M899"/>
    <mergeCell ref="N899:Q899"/>
    <mergeCell ref="R907:S907"/>
    <mergeCell ref="D908:G908"/>
    <mergeCell ref="H908:K908"/>
    <mergeCell ref="L908:M908"/>
    <mergeCell ref="N908:Q908"/>
    <mergeCell ref="R908:S908"/>
    <mergeCell ref="D901:H901"/>
    <mergeCell ref="I901:J901"/>
    <mergeCell ref="K901:M901"/>
    <mergeCell ref="N901:Q901"/>
    <mergeCell ref="D907:G907"/>
    <mergeCell ref="H907:K907"/>
    <mergeCell ref="L907:M907"/>
    <mergeCell ref="N907:Q907"/>
    <mergeCell ref="H910:K910"/>
    <mergeCell ref="L910:M910"/>
    <mergeCell ref="N910:Q910"/>
    <mergeCell ref="R910:S910"/>
    <mergeCell ref="D910:G910"/>
    <mergeCell ref="D909:G909"/>
    <mergeCell ref="H909:K909"/>
    <mergeCell ref="L909:M909"/>
    <mergeCell ref="N909:Q909"/>
    <mergeCell ref="R909:S909"/>
    <mergeCell ref="D913:G913"/>
    <mergeCell ref="H913:K913"/>
    <mergeCell ref="L913:M913"/>
    <mergeCell ref="N913:Q913"/>
    <mergeCell ref="R913:S913"/>
    <mergeCell ref="D912:G912"/>
    <mergeCell ref="H912:K912"/>
    <mergeCell ref="L912:M912"/>
    <mergeCell ref="N912:Q912"/>
    <mergeCell ref="R912:S912"/>
    <mergeCell ref="D911:G911"/>
    <mergeCell ref="H911:K911"/>
    <mergeCell ref="L911:M911"/>
    <mergeCell ref="N911:Q911"/>
    <mergeCell ref="R911:S911"/>
    <mergeCell ref="S925:X925"/>
    <mergeCell ref="D929:H930"/>
    <mergeCell ref="I929:L929"/>
    <mergeCell ref="M929:P929"/>
    <mergeCell ref="I930:L930"/>
    <mergeCell ref="M930:P930"/>
    <mergeCell ref="D919:E919"/>
    <mergeCell ref="F919:N919"/>
    <mergeCell ref="D920:E920"/>
    <mergeCell ref="F920:N920"/>
    <mergeCell ref="D921:E923"/>
    <mergeCell ref="F921:H921"/>
    <mergeCell ref="I921:K921"/>
    <mergeCell ref="L921:N921"/>
    <mergeCell ref="I922:J923"/>
    <mergeCell ref="F953:L953"/>
    <mergeCell ref="M953:P953"/>
    <mergeCell ref="D947:G948"/>
    <mergeCell ref="H947:K947"/>
    <mergeCell ref="L947:N948"/>
    <mergeCell ref="O947:R947"/>
    <mergeCell ref="H948:K948"/>
    <mergeCell ref="O948:R948"/>
    <mergeCell ref="K922:K923"/>
    <mergeCell ref="D914:G914"/>
    <mergeCell ref="H914:K914"/>
    <mergeCell ref="L914:M914"/>
    <mergeCell ref="N914:Q914"/>
    <mergeCell ref="R914:S914"/>
    <mergeCell ref="D915:G915"/>
    <mergeCell ref="H915:K915"/>
    <mergeCell ref="L915:M915"/>
    <mergeCell ref="N915:Q915"/>
    <mergeCell ref="R915:S915"/>
    <mergeCell ref="D941:H942"/>
    <mergeCell ref="I941:M941"/>
    <mergeCell ref="N941:R942"/>
    <mergeCell ref="I942:M942"/>
    <mergeCell ref="D943:H943"/>
    <mergeCell ref="I943:M943"/>
    <mergeCell ref="N943:Q943"/>
    <mergeCell ref="D934:H934"/>
    <mergeCell ref="I934:L935"/>
    <mergeCell ref="M934:P935"/>
    <mergeCell ref="D935:H935"/>
    <mergeCell ref="D936:H936"/>
    <mergeCell ref="I936:L936"/>
    <mergeCell ref="O963:Q963"/>
    <mergeCell ref="G962:J962"/>
    <mergeCell ref="K962:N962"/>
    <mergeCell ref="O962:R962"/>
    <mergeCell ref="G966:I966"/>
    <mergeCell ref="G967:I967"/>
    <mergeCell ref="G968:I968"/>
    <mergeCell ref="K966:M966"/>
    <mergeCell ref="K967:M967"/>
    <mergeCell ref="K968:M968"/>
    <mergeCell ref="O966:Q966"/>
    <mergeCell ref="O967:Q967"/>
    <mergeCell ref="O968:Q968"/>
    <mergeCell ref="D954:E954"/>
    <mergeCell ref="F954:L954"/>
    <mergeCell ref="M954:P954"/>
    <mergeCell ref="D960:F960"/>
    <mergeCell ref="G960:I960"/>
    <mergeCell ref="P957:R957"/>
    <mergeCell ref="S957:X957"/>
    <mergeCell ref="E972:F972"/>
    <mergeCell ref="G972:I972"/>
    <mergeCell ref="K972:M972"/>
    <mergeCell ref="O972:Q972"/>
    <mergeCell ref="E971:F971"/>
    <mergeCell ref="G971:I971"/>
    <mergeCell ref="K971:M971"/>
    <mergeCell ref="O971:Q971"/>
    <mergeCell ref="E970:F970"/>
    <mergeCell ref="G970:I970"/>
    <mergeCell ref="K970:M970"/>
    <mergeCell ref="O970:Q970"/>
    <mergeCell ref="E968:F968"/>
    <mergeCell ref="D969:D972"/>
    <mergeCell ref="E969:F969"/>
    <mergeCell ref="G969:I969"/>
    <mergeCell ref="K969:M969"/>
    <mergeCell ref="O969:Q969"/>
    <mergeCell ref="E966:F966"/>
    <mergeCell ref="E967:F967"/>
    <mergeCell ref="D965:D968"/>
    <mergeCell ref="E965:F965"/>
    <mergeCell ref="G965:I965"/>
    <mergeCell ref="K965:M965"/>
    <mergeCell ref="O965:Q965"/>
    <mergeCell ref="G964:I964"/>
    <mergeCell ref="K964:M964"/>
    <mergeCell ref="O964:Q964"/>
    <mergeCell ref="D963:F963"/>
    <mergeCell ref="G963:I963"/>
    <mergeCell ref="K963:M963"/>
    <mergeCell ref="D982:F983"/>
    <mergeCell ref="G982:H983"/>
    <mergeCell ref="I982:J983"/>
    <mergeCell ref="K982:L982"/>
    <mergeCell ref="M982:S982"/>
    <mergeCell ref="K983:M983"/>
    <mergeCell ref="N983:P983"/>
    <mergeCell ref="Q983:S983"/>
    <mergeCell ref="D978:F978"/>
    <mergeCell ref="G978:H978"/>
    <mergeCell ref="I978:J978"/>
    <mergeCell ref="K978:M978"/>
    <mergeCell ref="N978:P978"/>
    <mergeCell ref="Q978:S978"/>
    <mergeCell ref="D976:F977"/>
    <mergeCell ref="G976:H977"/>
    <mergeCell ref="I976:J977"/>
    <mergeCell ref="K976:L976"/>
    <mergeCell ref="M976:S976"/>
    <mergeCell ref="K977:M977"/>
    <mergeCell ref="N977:P977"/>
    <mergeCell ref="Q977:S977"/>
    <mergeCell ref="D991:F991"/>
    <mergeCell ref="G991:J991"/>
    <mergeCell ref="K991:L991"/>
    <mergeCell ref="M991:T991"/>
    <mergeCell ref="D992:F992"/>
    <mergeCell ref="G992:J992"/>
    <mergeCell ref="K992:L992"/>
    <mergeCell ref="M992:T992"/>
    <mergeCell ref="D989:F989"/>
    <mergeCell ref="G989:J989"/>
    <mergeCell ref="K989:L989"/>
    <mergeCell ref="M989:T989"/>
    <mergeCell ref="D990:F990"/>
    <mergeCell ref="G990:J990"/>
    <mergeCell ref="K990:L990"/>
    <mergeCell ref="M990:T990"/>
    <mergeCell ref="D984:F984"/>
    <mergeCell ref="G984:H984"/>
    <mergeCell ref="I984:J984"/>
    <mergeCell ref="K984:M984"/>
    <mergeCell ref="N984:P984"/>
    <mergeCell ref="Q984:S984"/>
    <mergeCell ref="D1005:F1005"/>
    <mergeCell ref="G1005:I1005"/>
    <mergeCell ref="K1005:R1005"/>
    <mergeCell ref="D1006:F1006"/>
    <mergeCell ref="G1006:I1006"/>
    <mergeCell ref="K1006:R1006"/>
    <mergeCell ref="D1003:F1003"/>
    <mergeCell ref="G1003:I1003"/>
    <mergeCell ref="K1003:R1003"/>
    <mergeCell ref="D1004:F1004"/>
    <mergeCell ref="G1004:I1004"/>
    <mergeCell ref="K1004:R1004"/>
    <mergeCell ref="D1000:F1000"/>
    <mergeCell ref="K1000:R1000"/>
    <mergeCell ref="D1001:F1001"/>
    <mergeCell ref="G1001:I1001"/>
    <mergeCell ref="K1001:R1001"/>
    <mergeCell ref="D1002:F1002"/>
    <mergeCell ref="G1002:I1002"/>
    <mergeCell ref="K1002:R1002"/>
    <mergeCell ref="S1014:V1014"/>
    <mergeCell ref="W1014:X1014"/>
    <mergeCell ref="D1015:F1017"/>
    <mergeCell ref="G1015:I1017"/>
    <mergeCell ref="J1015:J1017"/>
    <mergeCell ref="K1015:R1015"/>
    <mergeCell ref="S1015:U1015"/>
    <mergeCell ref="W1015:X1015"/>
    <mergeCell ref="K1016:R1016"/>
    <mergeCell ref="S1016:U1016"/>
    <mergeCell ref="D1007:F1007"/>
    <mergeCell ref="G1007:I1007"/>
    <mergeCell ref="K1007:R1007"/>
    <mergeCell ref="N1012:P1012"/>
    <mergeCell ref="Q1012:R1012"/>
    <mergeCell ref="D1014:F1014"/>
    <mergeCell ref="G1014:J1014"/>
    <mergeCell ref="K1014:R1014"/>
    <mergeCell ref="K1022:R1022"/>
    <mergeCell ref="S1022:U1022"/>
    <mergeCell ref="W1022:X1022"/>
    <mergeCell ref="K1023:R1023"/>
    <mergeCell ref="K1019:R1019"/>
    <mergeCell ref="S1019:U1019"/>
    <mergeCell ref="W1019:X1019"/>
    <mergeCell ref="K1020:R1020"/>
    <mergeCell ref="S1020:U1020"/>
    <mergeCell ref="W1020:X1020"/>
    <mergeCell ref="W1016:X1016"/>
    <mergeCell ref="K1017:R1017"/>
    <mergeCell ref="S1017:U1017"/>
    <mergeCell ref="W1017:X1017"/>
    <mergeCell ref="D1018:F1020"/>
    <mergeCell ref="G1018:I1020"/>
    <mergeCell ref="J1018:J1020"/>
    <mergeCell ref="K1018:R1018"/>
    <mergeCell ref="S1018:U1018"/>
    <mergeCell ref="W1018:X1018"/>
    <mergeCell ref="D1037:J1037"/>
    <mergeCell ref="K1037:M1037"/>
    <mergeCell ref="O1037:Q1037"/>
    <mergeCell ref="D1036:J1036"/>
    <mergeCell ref="K1036:M1036"/>
    <mergeCell ref="O1036:Q1036"/>
    <mergeCell ref="D1035:J1035"/>
    <mergeCell ref="K1035:N1035"/>
    <mergeCell ref="O1035:Q1035"/>
    <mergeCell ref="R1035:S1035"/>
    <mergeCell ref="W1025:X1025"/>
    <mergeCell ref="K1026:R1026"/>
    <mergeCell ref="S1026:U1026"/>
    <mergeCell ref="W1026:X1026"/>
    <mergeCell ref="P1031:R1031"/>
    <mergeCell ref="S1031:X1031"/>
    <mergeCell ref="S1023:U1023"/>
    <mergeCell ref="W1023:X1023"/>
    <mergeCell ref="D1024:F1026"/>
    <mergeCell ref="G1024:I1026"/>
    <mergeCell ref="J1024:J1026"/>
    <mergeCell ref="K1024:R1024"/>
    <mergeCell ref="S1024:U1024"/>
    <mergeCell ref="W1024:X1024"/>
    <mergeCell ref="K1025:R1025"/>
    <mergeCell ref="S1025:U1025"/>
    <mergeCell ref="D1021:F1023"/>
    <mergeCell ref="G1021:I1023"/>
    <mergeCell ref="J1021:J1023"/>
    <mergeCell ref="K1021:R1021"/>
    <mergeCell ref="S1021:U1021"/>
    <mergeCell ref="W1021:X1021"/>
    <mergeCell ref="R1050:S1050"/>
    <mergeCell ref="D1041:J1041"/>
    <mergeCell ref="K1041:M1041"/>
    <mergeCell ref="O1041:Q1041"/>
    <mergeCell ref="D1040:J1040"/>
    <mergeCell ref="K1040:M1040"/>
    <mergeCell ref="O1040:Q1040"/>
    <mergeCell ref="D1039:J1039"/>
    <mergeCell ref="K1039:M1039"/>
    <mergeCell ref="O1039:Q1039"/>
    <mergeCell ref="D1038:J1038"/>
    <mergeCell ref="K1038:M1038"/>
    <mergeCell ref="O1038:Q1038"/>
    <mergeCell ref="D1042:J1042"/>
    <mergeCell ref="K1042:M1042"/>
    <mergeCell ref="O1042:Q1042"/>
    <mergeCell ref="D1043:J1043"/>
    <mergeCell ref="K1043:M1043"/>
    <mergeCell ref="O1043:Q1043"/>
    <mergeCell ref="D1044:J1044"/>
    <mergeCell ref="K1044:M1044"/>
    <mergeCell ref="O1044:Q1044"/>
    <mergeCell ref="D1045:J1045"/>
    <mergeCell ref="K1045:M1045"/>
    <mergeCell ref="O1045:Q1045"/>
    <mergeCell ref="D1068:J1068"/>
    <mergeCell ref="K1068:M1068"/>
    <mergeCell ref="O1068:Q1068"/>
    <mergeCell ref="D1069:J1069"/>
    <mergeCell ref="K1069:M1069"/>
    <mergeCell ref="O1053:Q1053"/>
    <mergeCell ref="D1052:J1052"/>
    <mergeCell ref="K1052:M1052"/>
    <mergeCell ref="O1052:Q1052"/>
    <mergeCell ref="D1073:F1073"/>
    <mergeCell ref="G1073:H1073"/>
    <mergeCell ref="I1073:L1073"/>
    <mergeCell ref="M1073:P1073"/>
    <mergeCell ref="Q1073:T1073"/>
    <mergeCell ref="D1061:J1061"/>
    <mergeCell ref="K1061:M1061"/>
    <mergeCell ref="O1061:Q1061"/>
    <mergeCell ref="D1060:J1060"/>
    <mergeCell ref="K1060:M1060"/>
    <mergeCell ref="O1060:Q1060"/>
    <mergeCell ref="D1059:J1059"/>
    <mergeCell ref="K1059:M1059"/>
    <mergeCell ref="O1059:Q1059"/>
    <mergeCell ref="D1058:J1058"/>
    <mergeCell ref="K1058:M1058"/>
    <mergeCell ref="O1058:Q1058"/>
    <mergeCell ref="D1066:J1066"/>
    <mergeCell ref="K1066:M1066"/>
    <mergeCell ref="O1066:Q1066"/>
    <mergeCell ref="D1067:J1067"/>
    <mergeCell ref="K1067:M1067"/>
    <mergeCell ref="O1067:Q1067"/>
    <mergeCell ref="O1091:P1091"/>
    <mergeCell ref="Q1091:R1091"/>
    <mergeCell ref="D1092:F1092"/>
    <mergeCell ref="M1092:N1092"/>
    <mergeCell ref="O1092:P1092"/>
    <mergeCell ref="Q1092:R1092"/>
    <mergeCell ref="P1080:R1080"/>
    <mergeCell ref="S1080:X1080"/>
    <mergeCell ref="D1084:J1084"/>
    <mergeCell ref="K1084:N1084"/>
    <mergeCell ref="T1086:X1086"/>
    <mergeCell ref="D1090:F1091"/>
    <mergeCell ref="G1090:L1091"/>
    <mergeCell ref="M1090:R1090"/>
    <mergeCell ref="S1090:T1091"/>
    <mergeCell ref="M1091:N1091"/>
    <mergeCell ref="D1074:F1074"/>
    <mergeCell ref="G1074:H1074"/>
    <mergeCell ref="I1074:K1074"/>
    <mergeCell ref="M1074:O1074"/>
    <mergeCell ref="Q1074:S1074"/>
    <mergeCell ref="D1075:F1075"/>
    <mergeCell ref="G1075:H1075"/>
    <mergeCell ref="S1092:T1092"/>
    <mergeCell ref="M1094:N1094"/>
    <mergeCell ref="O1094:P1094"/>
    <mergeCell ref="Q1094:R1094"/>
    <mergeCell ref="S1094:T1094"/>
    <mergeCell ref="D1095:F1095"/>
    <mergeCell ref="M1095:N1095"/>
    <mergeCell ref="O1095:P1095"/>
    <mergeCell ref="Q1095:R1095"/>
    <mergeCell ref="S1095:T1095"/>
    <mergeCell ref="D1111:E1111"/>
    <mergeCell ref="F1111:H1111"/>
    <mergeCell ref="J1111:K1111"/>
    <mergeCell ref="D1117:I1117"/>
    <mergeCell ref="J1117:L1117"/>
    <mergeCell ref="M1117:O1117"/>
    <mergeCell ref="D1109:E1109"/>
    <mergeCell ref="F1109:I1109"/>
    <mergeCell ref="J1109:K1109"/>
    <mergeCell ref="L1109:M1109"/>
    <mergeCell ref="D1110:E1110"/>
    <mergeCell ref="F1110:H1110"/>
    <mergeCell ref="J1110:K1110"/>
    <mergeCell ref="D1106:E1106"/>
    <mergeCell ref="L1106:P1106"/>
    <mergeCell ref="Q1106:R1106"/>
    <mergeCell ref="D1107:E1107"/>
    <mergeCell ref="L1107:P1107"/>
    <mergeCell ref="Q1107:R1107"/>
    <mergeCell ref="M1098:N1098"/>
    <mergeCell ref="O1098:P1098"/>
    <mergeCell ref="Q1098:R1098"/>
    <mergeCell ref="D1122:I1122"/>
    <mergeCell ref="J1122:L1122"/>
    <mergeCell ref="M1122:O1122"/>
    <mergeCell ref="D1123:I1123"/>
    <mergeCell ref="J1123:L1123"/>
    <mergeCell ref="M1123:O1123"/>
    <mergeCell ref="D1120:I1120"/>
    <mergeCell ref="J1120:L1120"/>
    <mergeCell ref="M1120:O1120"/>
    <mergeCell ref="D1121:I1121"/>
    <mergeCell ref="J1121:L1121"/>
    <mergeCell ref="M1121:O1121"/>
    <mergeCell ref="D1118:I1118"/>
    <mergeCell ref="J1118:L1118"/>
    <mergeCell ref="M1118:O1118"/>
    <mergeCell ref="D1119:I1119"/>
    <mergeCell ref="J1119:L1119"/>
    <mergeCell ref="M1119:O1119"/>
    <mergeCell ref="S1135:X1135"/>
    <mergeCell ref="P1138:R1138"/>
    <mergeCell ref="S1138:X1138"/>
    <mergeCell ref="D1141:E1141"/>
    <mergeCell ref="F1141:K1141"/>
    <mergeCell ref="L1141:P1141"/>
    <mergeCell ref="Q1141:R1141"/>
    <mergeCell ref="S1141:T1141"/>
    <mergeCell ref="D1126:I1126"/>
    <mergeCell ref="J1126:L1126"/>
    <mergeCell ref="M1126:O1126"/>
    <mergeCell ref="D1132:G1132"/>
    <mergeCell ref="H1132:K1132"/>
    <mergeCell ref="D1133:G1133"/>
    <mergeCell ref="H1133:K1133"/>
    <mergeCell ref="D1124:I1124"/>
    <mergeCell ref="J1124:L1124"/>
    <mergeCell ref="M1124:O1124"/>
    <mergeCell ref="D1125:I1125"/>
    <mergeCell ref="J1125:L1125"/>
    <mergeCell ref="M1125:O1125"/>
    <mergeCell ref="D1150:I1150"/>
    <mergeCell ref="J1150:L1150"/>
    <mergeCell ref="M1150:O1150"/>
    <mergeCell ref="D1151:I1151"/>
    <mergeCell ref="J1151:L1151"/>
    <mergeCell ref="M1151:O1151"/>
    <mergeCell ref="D1146:E1146"/>
    <mergeCell ref="F1146:H1146"/>
    <mergeCell ref="J1146:K1146"/>
    <mergeCell ref="D1149:I1149"/>
    <mergeCell ref="J1149:L1149"/>
    <mergeCell ref="M1149:O1149"/>
    <mergeCell ref="D1142:E1142"/>
    <mergeCell ref="L1142:P1142"/>
    <mergeCell ref="Q1142:R1142"/>
    <mergeCell ref="D1145:E1145"/>
    <mergeCell ref="F1145:I1145"/>
    <mergeCell ref="J1145:K1145"/>
    <mergeCell ref="L1145:M1145"/>
    <mergeCell ref="D1156:I1156"/>
    <mergeCell ref="J1156:L1156"/>
    <mergeCell ref="M1156:O1156"/>
    <mergeCell ref="D1157:I1157"/>
    <mergeCell ref="J1157:L1157"/>
    <mergeCell ref="M1157:O1157"/>
    <mergeCell ref="D1154:I1154"/>
    <mergeCell ref="J1154:L1154"/>
    <mergeCell ref="M1154:O1154"/>
    <mergeCell ref="D1155:I1155"/>
    <mergeCell ref="J1155:L1155"/>
    <mergeCell ref="M1155:O1155"/>
    <mergeCell ref="D1152:I1152"/>
    <mergeCell ref="J1152:L1152"/>
    <mergeCell ref="M1152:O1152"/>
    <mergeCell ref="D1153:I1153"/>
    <mergeCell ref="J1153:L1153"/>
    <mergeCell ref="M1153:O1153"/>
    <mergeCell ref="D1162:I1162"/>
    <mergeCell ref="J1162:L1162"/>
    <mergeCell ref="M1162:O1162"/>
    <mergeCell ref="D1163:I1163"/>
    <mergeCell ref="J1163:L1163"/>
    <mergeCell ref="M1163:O1163"/>
    <mergeCell ref="D1160:I1160"/>
    <mergeCell ref="J1160:L1160"/>
    <mergeCell ref="M1160:O1160"/>
    <mergeCell ref="D1161:I1161"/>
    <mergeCell ref="J1161:L1161"/>
    <mergeCell ref="M1161:O1161"/>
    <mergeCell ref="D1158:I1158"/>
    <mergeCell ref="J1158:L1158"/>
    <mergeCell ref="M1158:O1158"/>
    <mergeCell ref="D1159:I1159"/>
    <mergeCell ref="J1159:L1159"/>
    <mergeCell ref="M1159:O1159"/>
    <mergeCell ref="D1186:G1186"/>
    <mergeCell ref="H1186:N1186"/>
    <mergeCell ref="T1189:X1189"/>
    <mergeCell ref="P1191:R1191"/>
    <mergeCell ref="S1191:X1191"/>
    <mergeCell ref="T1197:X1197"/>
    <mergeCell ref="F1179:H1179"/>
    <mergeCell ref="J1179:T1179"/>
    <mergeCell ref="D1184:G1184"/>
    <mergeCell ref="H1184:N1184"/>
    <mergeCell ref="D1185:G1185"/>
    <mergeCell ref="H1185:N1185"/>
    <mergeCell ref="D1164:I1164"/>
    <mergeCell ref="J1164:L1164"/>
    <mergeCell ref="M1164:O1164"/>
    <mergeCell ref="H1175:K1175"/>
    <mergeCell ref="D1178:E1178"/>
    <mergeCell ref="F1178:I1178"/>
    <mergeCell ref="J1178:T1178"/>
    <mergeCell ref="S1209:W1210"/>
    <mergeCell ref="G1210:I1210"/>
    <mergeCell ref="J1210:L1210"/>
    <mergeCell ref="M1210:O1210"/>
    <mergeCell ref="P1210:R1210"/>
    <mergeCell ref="D1211:F1211"/>
    <mergeCell ref="D1204:F1204"/>
    <mergeCell ref="D1205:F1205"/>
    <mergeCell ref="D1206:F1206"/>
    <mergeCell ref="E1208:I1208"/>
    <mergeCell ref="J1208:P1208"/>
    <mergeCell ref="G1209:L1209"/>
    <mergeCell ref="M1209:R1209"/>
    <mergeCell ref="D1202:F1203"/>
    <mergeCell ref="G1202:L1202"/>
    <mergeCell ref="M1202:R1202"/>
    <mergeCell ref="G1203:I1203"/>
    <mergeCell ref="J1203:L1203"/>
    <mergeCell ref="M1203:O1203"/>
    <mergeCell ref="P1203:R1203"/>
    <mergeCell ref="D1225:F1225"/>
    <mergeCell ref="D1226:F1226"/>
    <mergeCell ref="D1227:F1227"/>
    <mergeCell ref="D1228:H1228"/>
    <mergeCell ref="I1228:T1228"/>
    <mergeCell ref="P1235:R1235"/>
    <mergeCell ref="S1235:X1235"/>
    <mergeCell ref="D1217:F1217"/>
    <mergeCell ref="D1218:F1218"/>
    <mergeCell ref="D1220:H1220"/>
    <mergeCell ref="I1220:T1220"/>
    <mergeCell ref="D1224:F1224"/>
    <mergeCell ref="G1224:I1224"/>
    <mergeCell ref="J1224:L1224"/>
    <mergeCell ref="M1224:Q1224"/>
    <mergeCell ref="D1212:F1212"/>
    <mergeCell ref="E1214:I1214"/>
    <mergeCell ref="J1214:P1214"/>
    <mergeCell ref="G1215:L1215"/>
    <mergeCell ref="M1215:R1215"/>
    <mergeCell ref="G1216:I1216"/>
    <mergeCell ref="J1216:L1216"/>
    <mergeCell ref="M1216:O1216"/>
    <mergeCell ref="P1216:R1216"/>
    <mergeCell ref="D1239:F1239"/>
    <mergeCell ref="D1240:H1240"/>
    <mergeCell ref="I1240:T1240"/>
    <mergeCell ref="D1244:F1245"/>
    <mergeCell ref="G1244:L1244"/>
    <mergeCell ref="M1244:R1244"/>
    <mergeCell ref="S1244:W1245"/>
    <mergeCell ref="G1245:I1245"/>
    <mergeCell ref="J1245:L1245"/>
    <mergeCell ref="M1245:O1245"/>
    <mergeCell ref="D1237:F1238"/>
    <mergeCell ref="G1237:L1237"/>
    <mergeCell ref="M1237:R1237"/>
    <mergeCell ref="G1238:I1238"/>
    <mergeCell ref="J1238:L1238"/>
    <mergeCell ref="M1238:O1238"/>
    <mergeCell ref="P1238:R1238"/>
    <mergeCell ref="D1258:H1258"/>
    <mergeCell ref="I1258:P1258"/>
    <mergeCell ref="E1259:J1259"/>
    <mergeCell ref="K1259:P1259"/>
    <mergeCell ref="R1259:S1259"/>
    <mergeCell ref="D1263:H1263"/>
    <mergeCell ref="I1263:P1263"/>
    <mergeCell ref="E1254:J1254"/>
    <mergeCell ref="K1254:P1254"/>
    <mergeCell ref="R1254:S1254"/>
    <mergeCell ref="E1255:J1255"/>
    <mergeCell ref="K1255:P1255"/>
    <mergeCell ref="R1255:S1255"/>
    <mergeCell ref="P1245:R1245"/>
    <mergeCell ref="D1246:F1246"/>
    <mergeCell ref="D1247:H1247"/>
    <mergeCell ref="I1247:T1247"/>
    <mergeCell ref="D1253:H1253"/>
    <mergeCell ref="I1253:P1253"/>
    <mergeCell ref="D1280:G1282"/>
    <mergeCell ref="Q1280:R1282"/>
    <mergeCell ref="D1283:H1283"/>
    <mergeCell ref="Q1283:R1283"/>
    <mergeCell ref="D1284:H1284"/>
    <mergeCell ref="Q1284:R1284"/>
    <mergeCell ref="V1272:W1272"/>
    <mergeCell ref="D1273:H1273"/>
    <mergeCell ref="P1276:R1276"/>
    <mergeCell ref="S1276:X1276"/>
    <mergeCell ref="D1279:H1279"/>
    <mergeCell ref="I1279:L1279"/>
    <mergeCell ref="M1279:P1279"/>
    <mergeCell ref="Q1279:R1279"/>
    <mergeCell ref="E1264:J1264"/>
    <mergeCell ref="K1264:P1264"/>
    <mergeCell ref="R1264:S1264"/>
    <mergeCell ref="D1271:H1271"/>
    <mergeCell ref="I1271:R1271"/>
    <mergeCell ref="D1272:H1272"/>
    <mergeCell ref="I1272:T1272"/>
    <mergeCell ref="D1291:G1292"/>
    <mergeCell ref="H1291:K1292"/>
    <mergeCell ref="L1291:O1291"/>
    <mergeCell ref="P1291:Q1292"/>
    <mergeCell ref="L1292:O1292"/>
    <mergeCell ref="D1293:G1294"/>
    <mergeCell ref="H1293:K1294"/>
    <mergeCell ref="L1293:O1293"/>
    <mergeCell ref="P1293:Q1294"/>
    <mergeCell ref="L1294:O1294"/>
    <mergeCell ref="D1285:H1286"/>
    <mergeCell ref="I1285:L1285"/>
    <mergeCell ref="M1285:P1285"/>
    <mergeCell ref="Q1285:R1285"/>
    <mergeCell ref="Q1286:R1286"/>
    <mergeCell ref="D1290:G1290"/>
    <mergeCell ref="H1290:K1290"/>
    <mergeCell ref="L1290:O1290"/>
    <mergeCell ref="P1290:Q1290"/>
    <mergeCell ref="D1306:G1308"/>
    <mergeCell ref="H1306:L1308"/>
    <mergeCell ref="W1306:X1308"/>
    <mergeCell ref="D1309:G1311"/>
    <mergeCell ref="H1309:L1311"/>
    <mergeCell ref="W1309:X1311"/>
    <mergeCell ref="D1302:G1302"/>
    <mergeCell ref="H1302:L1302"/>
    <mergeCell ref="M1302:Q1302"/>
    <mergeCell ref="R1302:V1302"/>
    <mergeCell ref="W1302:X1302"/>
    <mergeCell ref="D1303:G1305"/>
    <mergeCell ref="H1303:L1305"/>
    <mergeCell ref="W1303:X1305"/>
    <mergeCell ref="D1295:G1296"/>
    <mergeCell ref="H1295:K1296"/>
    <mergeCell ref="L1295:O1295"/>
    <mergeCell ref="P1295:Q1296"/>
    <mergeCell ref="L1296:O1296"/>
    <mergeCell ref="T1298:X1298"/>
    <mergeCell ref="D1336:G1336"/>
    <mergeCell ref="H1336:K1336"/>
    <mergeCell ref="D1340:I1340"/>
    <mergeCell ref="J1340:M1340"/>
    <mergeCell ref="D1346:K1346"/>
    <mergeCell ref="L1346:O1346"/>
    <mergeCell ref="D1327:L1327"/>
    <mergeCell ref="M1327:X1327"/>
    <mergeCell ref="D1330:H1330"/>
    <mergeCell ref="I1330:S1330"/>
    <mergeCell ref="D1331:M1331"/>
    <mergeCell ref="S1335:X1335"/>
    <mergeCell ref="D1312:G1314"/>
    <mergeCell ref="H1312:L1314"/>
    <mergeCell ref="W1312:X1314"/>
    <mergeCell ref="D1321:G1321"/>
    <mergeCell ref="H1321:M1321"/>
    <mergeCell ref="P1324:R1324"/>
    <mergeCell ref="S1324:X1324"/>
    <mergeCell ref="D1363:I1363"/>
    <mergeCell ref="J1363:X1363"/>
    <mergeCell ref="D1367:F1368"/>
    <mergeCell ref="G1367:J1368"/>
    <mergeCell ref="K1367:S1367"/>
    <mergeCell ref="K1368:M1368"/>
    <mergeCell ref="N1368:P1368"/>
    <mergeCell ref="Q1368:S1368"/>
    <mergeCell ref="R1360:X1360"/>
    <mergeCell ref="J1361:N1361"/>
    <mergeCell ref="O1361:Q1361"/>
    <mergeCell ref="R1361:X1361"/>
    <mergeCell ref="J1362:N1362"/>
    <mergeCell ref="O1362:Q1362"/>
    <mergeCell ref="R1362:X1362"/>
    <mergeCell ref="D1355:E1355"/>
    <mergeCell ref="F1355:I1355"/>
    <mergeCell ref="J1355:P1355"/>
    <mergeCell ref="D1356:E1356"/>
    <mergeCell ref="F1356:I1356"/>
    <mergeCell ref="D1360:I1360"/>
    <mergeCell ref="J1360:N1360"/>
    <mergeCell ref="O1360:Q1360"/>
    <mergeCell ref="D1372:E1374"/>
    <mergeCell ref="K1372:M1372"/>
    <mergeCell ref="N1372:P1372"/>
    <mergeCell ref="Q1372:S1372"/>
    <mergeCell ref="K1373:M1373"/>
    <mergeCell ref="N1373:P1373"/>
    <mergeCell ref="Q1373:S1373"/>
    <mergeCell ref="K1374:M1374"/>
    <mergeCell ref="N1374:P1374"/>
    <mergeCell ref="Q1374:S1374"/>
    <mergeCell ref="D1369:E1371"/>
    <mergeCell ref="K1369:M1369"/>
    <mergeCell ref="N1369:P1369"/>
    <mergeCell ref="Q1369:S1369"/>
    <mergeCell ref="K1370:M1370"/>
    <mergeCell ref="N1370:P1370"/>
    <mergeCell ref="Q1370:S1370"/>
    <mergeCell ref="K1371:M1371"/>
    <mergeCell ref="N1371:P1371"/>
    <mergeCell ref="Q1371:S1371"/>
    <mergeCell ref="H1394:K1394"/>
    <mergeCell ref="D1396:H1396"/>
    <mergeCell ref="I1396:L1396"/>
    <mergeCell ref="M1396:O1396"/>
    <mergeCell ref="P1396:R1396"/>
    <mergeCell ref="E1386:M1386"/>
    <mergeCell ref="P1379:R1379"/>
    <mergeCell ref="S1379:X1379"/>
    <mergeCell ref="D1390:G1390"/>
    <mergeCell ref="H1390:L1390"/>
    <mergeCell ref="D1391:G1391"/>
    <mergeCell ref="H1391:L1391"/>
    <mergeCell ref="D1382:G1382"/>
    <mergeCell ref="H1382:R1382"/>
    <mergeCell ref="E1383:O1383"/>
    <mergeCell ref="P1383:V1383"/>
    <mergeCell ref="E1384:L1384"/>
    <mergeCell ref="M1384:R1384"/>
    <mergeCell ref="T1384:U1384"/>
    <mergeCell ref="P997:R997"/>
    <mergeCell ref="S997:X997"/>
    <mergeCell ref="D1443:U1443"/>
    <mergeCell ref="D1432:F1432"/>
    <mergeCell ref="D1434:G1434"/>
    <mergeCell ref="H1434:K1434"/>
    <mergeCell ref="D1435:G1435"/>
    <mergeCell ref="D1438:U1438"/>
    <mergeCell ref="D1441:H1441"/>
    <mergeCell ref="I1441:N1441"/>
    <mergeCell ref="D1417:F1417"/>
    <mergeCell ref="D1419:G1419"/>
    <mergeCell ref="H1419:K1419"/>
    <mergeCell ref="D1420:G1420"/>
    <mergeCell ref="D1423:U1423"/>
    <mergeCell ref="D1430:F1430"/>
    <mergeCell ref="G1430:L1430"/>
    <mergeCell ref="P1405:R1405"/>
    <mergeCell ref="S1405:X1405"/>
    <mergeCell ref="D1410:H1410"/>
    <mergeCell ref="I1410:T1410"/>
    <mergeCell ref="D1415:F1415"/>
    <mergeCell ref="G1415:K1415"/>
    <mergeCell ref="D1397:H1397"/>
    <mergeCell ref="I1397:L1397"/>
    <mergeCell ref="M1397:N1397"/>
    <mergeCell ref="P1397:Q1397"/>
    <mergeCell ref="D1401:H1401"/>
    <mergeCell ref="I1401:L1401"/>
    <mergeCell ref="M1401:N1401"/>
    <mergeCell ref="P1401:Q1401"/>
    <mergeCell ref="D1394:G1394"/>
  </mergeCells>
  <phoneticPr fontId="1"/>
  <dataValidations count="97">
    <dataValidation type="whole" operator="greaterThanOrEqual" allowBlank="1" showInputMessage="1" showErrorMessage="1" sqref="M116:O116 Q116:S116 M118:O118 Q118:S118 M122:O122 Q122:S122 M124:O124 Q124:S124 U119 U122:U123 K163:M163 O163:Q163 K165:M165 O165:Q165 K169:M169 O169:Q169 S165:S169 N117 N119 N123 N125 L164 L166 L170 O207:Q207 K216:Y217 K254:Y255 I308:W309 K270:Y271 R360 T360 V360 T362:T363 R362:R363 O332:Q337 F891:F892 H891:H892 J891:J892 L891:L892 N891:N892 P891:P892 G1092 I1092 K1092 G1095 I1095 K1095 G1098 I1098 K1098 F1106:F1107 H1106:H1107 J1106:J1107 F1142 H1142 J1142 G1204:R1206 U1211:W1211 G1211:R1212 G1217:R1218 O1225:Q1226 G1225:L1227 G1239:R1239 G1246:R1246 U1246:W1246 K231:Y232 V362:V363 V368:V369 T368:T369 V371 T371 R371 R368:R369 R365:R366 V365:V366 T365:T366 H346 J346 L346" xr:uid="{7312E096-DF31-4F6C-A753-73DD129E1BDB}">
      <formula1>0</formula1>
    </dataValidation>
    <dataValidation type="list" allowBlank="1" showInputMessage="1" showErrorMessage="1" sqref="H1434:K1434" xr:uid="{7CA7254C-5859-4834-ABFF-BE979304B382}">
      <formula1>"1有⇒⑧に入力,2なし⇒下欄に理由を入力"</formula1>
    </dataValidation>
    <dataValidation type="list" allowBlank="1" showInputMessage="1" showErrorMessage="1" sqref="M1327:X1327" xr:uid="{AA248F00-2197-4CFE-A08B-B1EEC63218E7}">
      <formula1>"1使用していない,2運行全般について包括的に外部業者に委託している⇒「オ」に入力,3自ら使用している⇒「イ、ウ、エ、オ」に入力"</formula1>
    </dataValidation>
    <dataValidation type="list" allowBlank="1" showInputMessage="1" showErrorMessage="1" sqref="H1321:M1321" xr:uid="{C1EF8D3E-86FF-4EBB-84A9-5E183DB9F814}">
      <formula1>"1実施（点検表で記録）,2実施（日誌で記録）,3実施（点検表と日誌で記録）,4実施（記録なし）,5未実施"</formula1>
    </dataValidation>
    <dataValidation type="list" allowBlank="1" showInputMessage="1" showErrorMessage="1" sqref="J661:Q661" xr:uid="{01FD366F-25B0-43C1-A9B2-AD75E2C1FB20}">
      <formula1>"1交付,2掲示・備え付け⇒下に備付場所を入力,3その他⇒下に詳細を入力"</formula1>
    </dataValidation>
    <dataValidation type="list" allowBlank="1" showInputMessage="1" showErrorMessage="1" sqref="J659:Q659" xr:uid="{73124533-D261-4FDB-A0C8-B24D4B206740}">
      <formula1>"1届出有⇒下の届出日に入力,2届出なし,3届出義務なし"</formula1>
    </dataValidation>
    <dataValidation type="list" allowBlank="1" showInputMessage="1" showErrorMessage="1" sqref="I416:S416" xr:uid="{BB93AA32-FD5E-403F-9CFD-069EDC4777C1}">
      <formula1>"1保有している（元本保証有）⇒別紙３作成,2保有している（元本保証なし）⇒別紙３作成＆（８）入力,3保有していない"</formula1>
    </dataValidation>
    <dataValidation type="list" allowBlank="1" showInputMessage="1" showErrorMessage="1" sqref="I301:O301" xr:uid="{21FB45A4-6359-4660-88D7-5D7D96CBBB8E}">
      <formula1>"1聴取した⇒下に日付を入力,2聴取しなかった"</formula1>
    </dataValidation>
    <dataValidation type="list" allowBlank="1" showInputMessage="1" showErrorMessage="1" sqref="G207:J207" xr:uid="{7E0FB7C2-C019-498A-9E93-BD5B94E6D94E}">
      <formula1>"1 設置義務がある,2 設置義務がない"</formula1>
    </dataValidation>
    <dataValidation type="list" allowBlank="1" showInputMessage="1" showErrorMessage="1" sqref="I701:M701" xr:uid="{2ED30F4E-2396-4BCA-B185-99E2A9C9A749}">
      <formula1>"1実施している,2実施していない,3令和４年度以降事例なし"</formula1>
    </dataValidation>
    <dataValidation type="list" allowBlank="1" showInputMessage="1" showErrorMessage="1" sqref="J1214:P1214" xr:uid="{55B447CF-07F8-4708-943E-84840EC4A9AC}">
      <formula1>"1有⇒検査2種必要・下表に入力,2なし⇒下表の入力不要"</formula1>
    </dataValidation>
    <dataValidation type="list" allowBlank="1" showInputMessage="1" showErrorMessage="1" sqref="J1208:P1208" xr:uid="{D8A7BA5A-8CC0-4F25-AD29-70A57FCAAA2A}">
      <formula1>"1有⇒下記２種の検査が必要・下表に入力,2なし⇒下表の入力不要"</formula1>
    </dataValidation>
    <dataValidation type="list" allowBlank="1" showInputMessage="1" showErrorMessage="1" sqref="M401:N401" xr:uid="{C158A7C5-98C4-4CCB-A2DE-030D2D6E3E36}">
      <formula1>"1ある⇒下のマスに入力してください,2ない,3検討中"</formula1>
    </dataValidation>
    <dataValidation type="list" allowBlank="1" showInputMessage="1" showErrorMessage="1" sqref="H1382:R1382" xr:uid="{A69BAE4D-90C0-48DF-8BA7-D39AE3F2FB7A}">
      <formula1>"1実施していない,2給食会社等の給食を利用⇒下欄に入力,3給食設備を有し自校給食を行っている⇒「別紙８」に入力"</formula1>
    </dataValidation>
    <dataValidation type="list" allowBlank="1" showInputMessage="1" showErrorMessage="1" sqref="U4:W4" xr:uid="{6C52BD60-93A8-4F65-8E60-4C6B5F6F42DC}">
      <formula1>"実　地,書　面"</formula1>
    </dataValidation>
    <dataValidation type="list" allowBlank="1" showInputMessage="1" showErrorMessage="1" sqref="I1410:T1410" xr:uid="{64E88EE7-4755-44E4-BE42-B10AFDDD0225}">
      <formula1>"1昭和５６年６月１日以降に建築確認を受けた校舎のみである,2昭和５６年５月３１日以前に建築確認を受けた校舎がある　　　⇒下記「調査項目」（赤点線枠内）に入力"</formula1>
    </dataValidation>
    <dataValidation type="list" allowBlank="1" showInputMessage="1" showErrorMessage="1" sqref="G1415:K1415" xr:uid="{DD9A79CE-B96C-4741-8575-AB9D1489A5BE}">
      <formula1>"1実施済⇒②に入力,2未実施⇒③に入力"</formula1>
    </dataValidation>
    <dataValidation type="list" allowBlank="1" showInputMessage="1" showErrorMessage="1" sqref="H1419:K1419" xr:uid="{B1E59A2D-BE8F-446E-BE8C-33283B3A1A38}">
      <formula1>"1有⇒④に入力,2なし⇒下欄に理由を入力"</formula1>
    </dataValidation>
    <dataValidation type="list" allowBlank="1" showInputMessage="1" showErrorMessage="1" sqref="G1430:L1430" xr:uid="{05C31C68-FC66-47BD-8725-5DF9B9F07B22}">
      <formula1>"1実施済⇒⑥に入力,2未実施⇒⑦と「ウ」に入力"</formula1>
    </dataValidation>
    <dataValidation type="list" allowBlank="1" showInputMessage="1" showErrorMessage="1" sqref="I1441:N1441" xr:uid="{AB7695FB-B137-4F4D-A149-6FB0B6F3523A}">
      <formula1>"1策定済,2未策定⇒下欄に理由を入力"</formula1>
    </dataValidation>
    <dataValidation type="list" allowBlank="1" showInputMessage="1" showErrorMessage="1" sqref="D1391:G1391" xr:uid="{F3F71D01-7FEF-4E15-8AE7-F4309ACAF936}">
      <formula1>"1保健室あり,2未設置"</formula1>
    </dataValidation>
    <dataValidation type="list" allowBlank="1" showInputMessage="1" showErrorMessage="1" sqref="I1330:S1330" xr:uid="{C2DF6636-74ED-4D02-80A2-D09F84D3DE24}">
      <formula1>"1管轄の警察署に届出済み,2選任しているが管轄の警察署には届け出ていない,3選任していない,4選任対象外（使用する自動車は乗車定員10人以下）⇒下のマスに入力"</formula1>
    </dataValidation>
    <dataValidation type="list" allowBlank="1" showInputMessage="1" showErrorMessage="1" sqref="I1285:P1285" xr:uid="{2904E470-28D8-4081-9494-0126BE1710BC}">
      <formula1>"1実施している（下欄に入力）,2黒板なし,3実施していない"</formula1>
    </dataValidation>
    <dataValidation type="list" allowBlank="1" showInputMessage="1" showErrorMessage="1" sqref="I1272:T1272" xr:uid="{DA3B4EA9-A3B1-4CDA-9A78-2A745518F807}">
      <formula1>"1飲料水に供していない井戸水等を利用⇒「別紙５（イ）」を作成,2飲料水に供していない井戸水等を利用していない"</formula1>
    </dataValidation>
    <dataValidation type="list" allowBlank="1" showInputMessage="1" showErrorMessage="1" sqref="K1084:N1084" xr:uid="{2553F022-5E3B-4C58-89B8-BFE49E7EF8FF}">
      <formula1>"1置いている,2置いていない"</formula1>
    </dataValidation>
    <dataValidation type="list" allowBlank="1" showInputMessage="1" showErrorMessage="1" sqref="M650:T650" xr:uid="{C483E18E-51A3-4F42-8FC7-E13D389EC57F}">
      <formula1>"1全教員が有している,2有していない者がいる⇒下に氏名を入力"</formula1>
    </dataValidation>
    <dataValidation type="list" allowBlank="1" showInputMessage="1" showErrorMessage="1" sqref="I644:M644" xr:uid="{FB7E47CD-4348-4358-B21E-E748A9FDE21E}">
      <formula1>"1常勤,2非常勤⇒下に入力"</formula1>
    </dataValidation>
    <dataValidation type="list" allowBlank="1" showInputMessage="1" showErrorMessage="1" sqref="I297:O297" xr:uid="{12541B38-AEAF-453D-A6CA-917F06EBA6AD}">
      <formula1>"1評議員会,2評議員会以外"</formula1>
    </dataValidation>
    <dataValidation type="list" allowBlank="1" showInputMessage="1" showErrorMessage="1" sqref="U556:X571" xr:uid="{B380EA95-081E-46EC-AA35-B16583ABC413}">
      <formula1>"1適性である,2適正でない"</formula1>
    </dataValidation>
    <dataValidation type="list" allowBlank="1" showInputMessage="1" showErrorMessage="1" sqref="L553:T553" xr:uid="{3947CFCA-5C36-4A54-B24E-02B21553D810}">
      <formula1>"1資格などの養成施設の指定なし,2資格などの養成施設の指定あり⇒下表に入力"</formula1>
    </dataValidation>
    <dataValidation type="list" allowBlank="1" showInputMessage="1" showErrorMessage="1" sqref="M544:Q546" xr:uid="{6B0DE492-D69A-4775-A70F-E4773F6AE734}">
      <formula1>"1書面配布,2掲示,3インターネット,4その他"</formula1>
    </dataValidation>
    <dataValidation type="list" allowBlank="1" showInputMessage="1" showErrorMessage="1" sqref="I538:O538" xr:uid="{DB11D42B-DFB0-46AC-8280-36A53A7F1500}">
      <formula1>"1整合している,2整合していない⇒下のマスに入力"</formula1>
    </dataValidation>
    <dataValidation type="list" allowBlank="1" showInputMessage="1" showErrorMessage="1" sqref="I524:P524" xr:uid="{1BBF64D1-E034-4C46-9B57-D109F06A4926}">
      <formula1>"1_全て２０人以下,2_２１人以上の学級がある⇒下表に入力"</formula1>
    </dataValidation>
    <dataValidation type="list" allowBlank="1" showInputMessage="1" showErrorMessage="1" sqref="I514:P514" xr:uid="{B1A822C9-A4B4-4421-9435-01F74E1A1404}">
      <formula1>"1_全て４０人以下,2_４１人以上の学級がある⇒下表に入力"</formula1>
    </dataValidation>
    <dataValidation type="list" allowBlank="1" showInputMessage="1" showErrorMessage="1" sqref="M485:P485 M496:P496" xr:uid="{69F23904-0B98-44EC-8294-6AB8504F51A8}">
      <formula1>"1有,2なし,3該当なし"</formula1>
    </dataValidation>
    <dataValidation type="list" allowBlank="1" showInputMessage="1" showErrorMessage="1" sqref="Q19:R20" xr:uid="{4E456A97-95EB-4E7A-846D-632916AC5796}">
      <formula1>"昭和,平成,令和"</formula1>
    </dataValidation>
    <dataValidation type="list" allowBlank="1" showInputMessage="1" showErrorMessage="1" sqref="Q1280:R1284 Q1286:R1286 P1291:Q1296" xr:uid="{48BCD2CC-9D56-4AAE-8BB7-B51E0BF10D28}">
      <formula1>"1記録なし,2点検表,3日誌"</formula1>
    </dataValidation>
    <dataValidation type="list" allowBlank="1" showInputMessage="1" showErrorMessage="1" sqref="J742:R742" xr:uid="{C6EF2576-5C71-484E-A6D6-F44DD32E268C}">
      <formula1>"1雇用契約書,2雇用通知書（辞令を含む）,3労働条件通知書等労働条件のわかるもの,4賃金規程,5その他⇒下のマスに入力"</formula1>
    </dataValidation>
    <dataValidation type="list" allowBlank="1" showInputMessage="1" showErrorMessage="1" sqref="O1361:Q1362" xr:uid="{ADD9D72A-E006-4D11-BA72-00A604C2F6A4}">
      <formula1>"1有⇒右と下欄に入力,2なし"</formula1>
    </dataValidation>
    <dataValidation type="list" allowBlank="1" showInputMessage="1" showErrorMessage="1" sqref="M1150:O1164 M1118:O1126" xr:uid="{B7C25167-E18E-4968-8A63-2DB80C51DD0E}">
      <formula1>"1記録有,2記録なし"</formula1>
    </dataValidation>
    <dataValidation type="list" allowBlank="1" showInputMessage="1" showErrorMessage="1" sqref="G990:J992" xr:uid="{664C6ABC-DD7E-4CAF-92CE-4965B7394C5A}">
      <formula1>"1有⇒右の２マスに入力,2受入なし"</formula1>
    </dataValidation>
    <dataValidation type="list" allowBlank="1" showInputMessage="1" showErrorMessage="1" sqref="K984:P984 K978:P978" xr:uid="{159C4FB3-2467-4E84-BC1E-CA9FC15B2E16}">
      <formula1>"1記入有,2記入なし"</formula1>
    </dataValidation>
    <dataValidation type="list" allowBlank="1" showInputMessage="1" showErrorMessage="1" sqref="D943:H943" xr:uid="{860121D7-07E5-47BB-9199-A7F2271AAD14}">
      <formula1>"1現金出納簿有,2現金出納簿なし,3仕訳伝票で代替"</formula1>
    </dataValidation>
    <dataValidation type="list" allowBlank="1" showInputMessage="1" showErrorMessage="1" sqref="I723:K723" xr:uid="{639628B7-EE72-4AC2-B21C-885B26CACB87}">
      <formula1>"1規定している,2規定していない"</formula1>
    </dataValidation>
    <dataValidation type="list" allowBlank="1" showInputMessage="1" showErrorMessage="1" sqref="I711:K712 I735:K735 G978:H978 G984:H984 G380:I380" xr:uid="{16FABC73-D6C7-4A42-98B2-F7C6C19EC261}">
      <formula1>"1作成有,2作成なし"</formula1>
    </dataValidation>
    <dataValidation type="list" allowBlank="1" showInputMessage="1" showErrorMessage="1" sqref="J544:L546" xr:uid="{B849D14A-3627-460D-AC52-9B6005ADD028}">
      <formula1>"1公表有,2公表なし"</formula1>
    </dataValidation>
    <dataValidation type="list" allowBlank="1" showInputMessage="1" showErrorMessage="1" sqref="G544:I546" xr:uid="{E93CCE35-A603-4669-8DFD-CACD1227D8E8}">
      <formula1>"1実施有,2実施なし"</formula1>
    </dataValidation>
    <dataValidation type="list" allowBlank="1" showInputMessage="1" showErrorMessage="1" sqref="P423" xr:uid="{3E40A855-B966-4868-A9EF-2BE6C03D462D}">
      <formula1>"1承認有,2承認なし"</formula1>
    </dataValidation>
    <dataValidation type="list" allowBlank="1" showInputMessage="1" showErrorMessage="1" sqref="P422" xr:uid="{69B389F9-7169-46C4-9CB0-C90AED229502}">
      <formula1>"1規程有,2規程なし"</formula1>
    </dataValidation>
    <dataValidation type="list" allowBlank="1" showInputMessage="1" showErrorMessage="1" sqref="J380:L380" xr:uid="{5A2EDF51-A58A-454B-8807-49B946B8AFF8}">
      <formula1>"1報酬有,2報酬なし"</formula1>
    </dataValidation>
    <dataValidation type="list" allowBlank="1" showInputMessage="1" showErrorMessage="1" sqref="X357 X360 X369 X363 X366" xr:uid="{EE0E3342-750B-4F43-85F4-175493AFC4DC}">
      <formula1>"1注記有,2注記なし"</formula1>
    </dataValidation>
    <dataValidation type="list" allowBlank="1" showInputMessage="1" showErrorMessage="1" sqref="I352:L352 G428:L428 H439:M439" xr:uid="{A306071D-FC6F-433C-AA7D-BAEDABB2D3C0}">
      <formula1>"1有⇒下表に入力,2なし"</formula1>
    </dataValidation>
    <dataValidation type="list" allowBlank="1" showInputMessage="1" showErrorMessage="1" sqref="K244:Y244 K229:Y229 K268:Y268 K284:Y284" xr:uid="{7D906C22-5532-4B12-AA76-5729F837BC71}">
      <formula1>"1記載有,2記載なし,3非該当（利害関係人含まれない）"</formula1>
    </dataValidation>
    <dataValidation type="list" allowBlank="1" showInputMessage="1" showErrorMessage="1" sqref="K265:Y267 K226:Y228 K281:Y283 K241:Y243 N908:Q915 K897:M901" xr:uid="{BCB25D9F-B545-405C-8A58-D82AD869A37D}">
      <formula1>"1記載有,2記載なし"</formula1>
    </dataValidation>
    <dataValidation type="list" allowBlank="1" showInputMessage="1" showErrorMessage="1" sqref="U163:V170 T692:V695 H394:I394 M394:N394 W1303:X1314 F919:N920 S748:T760 Q1106:R1107 J1110:K1111 I897:J901 D949:G949 L949:N949 D954:E954 K990:L992 W1015:X1026 G1074:H1075 M1092:T1092 M1095:T1095 M1098:R1098 Q1142:R1142 J1146:K1146 M477:P484 M490:P495 L431:L435 N431:N435 R908:S915 L908:M915 N346 P346 R346" xr:uid="{E97EE394-1758-48A0-8AD4-50E693A8DD6E}">
      <formula1>"1有,2なし"</formula1>
    </dataValidation>
    <dataValidation type="list" allowBlank="1" showInputMessage="1" showErrorMessage="1" sqref="J153:N153" xr:uid="{9D9D90E5-2B80-4369-B7AB-9B5AF692EF1F}">
      <formula1>"1過半数の同意有,2過半数の同意なし"</formula1>
    </dataValidation>
    <dataValidation type="list" allowBlank="1" showInputMessage="1" showErrorMessage="1" sqref="M399:R399" xr:uid="{E2E61078-4135-4DCA-8285-FF14DDF674E2}">
      <formula1>"1有⇒下の２マスに入力,2なし"</formula1>
    </dataValidation>
    <dataValidation type="list" allowBlank="1" showInputMessage="1" showErrorMessage="1" sqref="J658:Q658" xr:uid="{1AA7207F-C6D6-4A0A-8CEB-9698CDF579B5}">
      <formula1>"1作成有⇒下の届出有無と周知方法に入力,2作成なし"</formula1>
    </dataValidation>
    <dataValidation type="list" allowBlank="1" showInputMessage="1" showErrorMessage="1" sqref="H1291:K1296" xr:uid="{54A741BE-FF5A-4FAC-97DB-BA7BB5B183F7}">
      <formula1>"1実施（右欄に入力）,2未実施"</formula1>
    </dataValidation>
    <dataValidation type="list" allowBlank="1" showInputMessage="1" showErrorMessage="1" sqref="I1271:R1271" xr:uid="{EECEA95D-5B30-402E-8E67-FDCE015352B9}">
      <formula1>"1設置していない,2常設（通年利用）⇒下記①に入力,3常設（下記期間利用）⇒下記①②に入力"</formula1>
    </dataValidation>
    <dataValidation type="list" allowBlank="1" showInputMessage="1" showErrorMessage="1" sqref="I888:J888" xr:uid="{4F4C355C-1C99-4D29-A0AB-0F1AB44D5FAA}">
      <formula1>"1有⇒下の明細に入力,2変更なし"</formula1>
    </dataValidation>
    <dataValidation type="list" allowBlank="1" showInputMessage="1" showErrorMessage="1" sqref="K874:O874" xr:uid="{6A5689B7-0BB5-42D9-88D9-4E4A27637487}">
      <formula1>"1設定有⇒下の明細に入力,2設定なし"</formula1>
    </dataValidation>
    <dataValidation type="list" allowBlank="1" showInputMessage="1" showErrorMessage="1" sqref="N668:O668" xr:uid="{2AA426AF-8DD8-40C0-9DCC-9A6348E7566F}">
      <formula1>"1作成有⇒下に入力,2作成なし"</formula1>
    </dataValidation>
    <dataValidation type="list" allowBlank="1" showInputMessage="1" showErrorMessage="1" sqref="R332:R337" xr:uid="{CD2C3B2E-B434-4DE3-9A48-A8EC1499475E}">
      <formula1>"1記載有,2記載無,3非該当（開催予定）"</formula1>
    </dataValidation>
    <dataValidation type="list" allowBlank="1" showInputMessage="1" showErrorMessage="1" sqref="I1263:P1263" xr:uid="{D6F0E920-2F33-4DFF-B25D-1E2E1DA83553}">
      <formula1>"1放流式水洗便所,2浄化槽式水洗便所⇒別紙７を作成,3くみ取り式便所"</formula1>
    </dataValidation>
    <dataValidation type="list" allowBlank="1" showInputMessage="1" showErrorMessage="1" sqref="I1258:P1258" xr:uid="{6C4B7050-8597-4BDB-B7A9-2D4B510B04BD}">
      <formula1>"1利用している⇒別紙６を作成,2利用していない"</formula1>
    </dataValidation>
    <dataValidation type="list" allowBlank="1" showInputMessage="1" showErrorMessage="1" sqref="I1253:P1253" xr:uid="{3FB7A343-AF3C-4719-9202-9D25C3D8A3B8}">
      <formula1>"1上水道（直結給水）,2上水道（貯水槽経由）⇒別紙４を作成,3井戸水等⇒別紙５を作成"</formula1>
    </dataValidation>
    <dataValidation type="list" allowBlank="1" showInputMessage="1" showErrorMessage="1" sqref="O394:P394" xr:uid="{7E4AF2AA-23DE-4E05-9F35-AFA51DE1B80D}">
      <formula1>"1適,2否"</formula1>
    </dataValidation>
    <dataValidation type="list" allowBlank="1" showInputMessage="1" showErrorMessage="1" sqref="K256:Y256 K272:Y272" xr:uid="{09EA1F6C-EE98-45AC-B20A-F1E43BDA75E6}">
      <formula1>"1定時評議員会である,2定時評議員会ではない"</formula1>
    </dataValidation>
    <dataValidation type="list" allowBlank="1" showInputMessage="1" showErrorMessage="1" sqref="J152:K152" xr:uid="{FBD7AF08-4828-4CB7-8C7B-F8CEAA34AF12}">
      <formula1>"1提出した⇒下のマスに入力,2提出していない"</formula1>
    </dataValidation>
    <dataValidation type="list" allowBlank="1" showInputMessage="1" showErrorMessage="1" sqref="G137:M137 G144:M144" xr:uid="{F30B376C-1546-4E31-93EC-0D8995608088}">
      <formula1>"1設置している⇒下表に入力,2設置していない"</formula1>
    </dataValidation>
    <dataValidation type="list" allowBlank="1" showInputMessage="1" showErrorMessage="1" sqref="W116:X125" xr:uid="{8F06D81B-B541-487D-BD45-0CCF3F37F963}">
      <formula1>"1有,2無"</formula1>
    </dataValidation>
    <dataValidation type="list" allowBlank="1" showInputMessage="1" showErrorMessage="1" sqref="J394:L394" xr:uid="{964635C5-AF3A-4DF9-A653-CDBC65660FB4}">
      <formula1>"1適（漏れなし）,2否（漏れ有）,3該当なし"</formula1>
    </dataValidation>
    <dataValidation type="list" allowBlank="1" showInputMessage="1" showErrorMessage="1" sqref="J317:L317" xr:uid="{29750C10-DEDE-4C55-8CC9-0C44B8946BDB}">
      <formula1>"1設置している⇒下記に理由を入力,2設置していない"</formula1>
    </dataValidation>
    <dataValidation type="list" allowBlank="1" showInputMessage="1" showErrorMessage="1" sqref="G869:J869" xr:uid="{57A08138-A008-4EF4-BF4A-ED4B4734296B}">
      <formula1>"1全て登記済み,2一部（全て）未登記,3該当なし"</formula1>
    </dataValidation>
    <dataValidation type="list" allowBlank="1" showInputMessage="1" showErrorMessage="1" sqref="J1356 J357 Q357 J360 Q359:Q360 H1435 Q368:Q369 J660 N883 T1211 N1225:N1226 T1246 G1417 H1420 G1432 Q362:Q363 J366 Q371 J369 J363 N879 N881 Q365:Q366 D431:D435 H95:H96 G346" xr:uid="{4FCE172F-27F2-4147-AC48-E1A55306A0C3}">
      <formula1>"令和,平成,昭和"</formula1>
    </dataValidation>
    <dataValidation type="list" allowBlank="1" showInputMessage="1" showErrorMessage="1" sqref="H1133:K1133 H1175:K1175" xr:uid="{7816D4FB-9F0C-47C9-BCD9-9E82225916DB}">
      <formula1>"1講じている,2講じていない"</formula1>
    </dataValidation>
    <dataValidation type="list" allowBlank="1" showInputMessage="1" showErrorMessage="1" sqref="H1391:L1391" xr:uid="{76FD4DE0-0806-432F-9881-68E434B84377}">
      <formula1>"1常備されている,2常備されていない"</formula1>
    </dataValidation>
    <dataValidation type="list" allowBlank="1" showInputMessage="1" showErrorMessage="1" sqref="Q984:S984 Q978:S978 I716:K716 I718:K718" xr:uid="{E8411A54-3154-4094-BFD2-B713C62A8A72}">
      <formula1>"1整合,2不整合"</formula1>
    </dataValidation>
    <dataValidation type="list" allowBlank="1" showInputMessage="1" showErrorMessage="1" sqref="J320:Q320" xr:uid="{60670928-112B-4F2D-BA1F-F7D917ECD243}">
      <formula1>"1大臣所轄法人等であるため,2大臣所轄法人等ではないが、任意に設置したため"</formula1>
    </dataValidation>
    <dataValidation type="list" allowBlank="1" showInputMessage="1" showErrorMessage="1" sqref="J741:R741" xr:uid="{A40BAB9C-E3F5-40A0-B108-B103F58CD3B4}">
      <formula1>"1交付している⇒下のマスに入力,2交付していない,3該当する職員がいない"</formula1>
    </dataValidation>
    <dataValidation type="list" allowBlank="1" showInputMessage="1" showErrorMessage="1" sqref="O823" xr:uid="{628B6539-510E-42A9-9138-D69BD01884F4}">
      <formula1>"1加入している,2加入していない,3該当なし"</formula1>
    </dataValidation>
    <dataValidation type="list" allowBlank="1" showInputMessage="1" showErrorMessage="1" sqref="K846:M847 K836:M837 K841:M842 H1336:K1336 L1346:O1346 J1340:M1340" xr:uid="{CE86BDD3-443A-48C7-B865-EC6A8328FF76}">
      <formula1>"1実施している,2実施していない"</formula1>
    </dataValidation>
    <dataValidation type="list" allowBlank="1" showInputMessage="1" showErrorMessage="1" sqref="I978:J978 I717:K717 I984:J984 I719:K719" xr:uid="{8227FD3E-C424-4381-B2FF-AF6A2E988AEB}">
      <formula1>"1一致,2不一致"</formula1>
    </dataValidation>
    <dataValidation type="list" allowBlank="1" showInputMessage="1" showErrorMessage="1" sqref="M982:S982 M976:S976" xr:uid="{2D83FDB7-7F6E-4D51-8829-A04FC499D2BC}">
      <formula1>"1該当あり⇒下欄に入力,2該当なし"</formula1>
    </dataValidation>
    <dataValidation type="list" allowBlank="1" showInputMessage="1" showErrorMessage="1" sqref="O1051:Q1069" xr:uid="{6E8F2074-24A1-4B9B-89C7-89E10590EC55}">
      <formula1>"1支払済み,2未払"</formula1>
    </dataValidation>
    <dataValidation type="list" allowBlank="1" showInputMessage="1" showErrorMessage="1" sqref="H1132:K1132" xr:uid="{CAE25C41-384E-4FE5-8FAF-DA6127EBF285}">
      <formula1>"1通知している,2通知していない"</formula1>
    </dataValidation>
    <dataValidation type="list" allowBlank="1" showInputMessage="1" showErrorMessage="1" sqref="H1185:N1186" xr:uid="{CA4E34A9-08C0-491E-8FE6-6084C0F66679}">
      <formula1>"1確認（健康診断書の写しを保管）,2確認（その他）,3未確認,4該当なし"</formula1>
    </dataValidation>
    <dataValidation type="list" allowBlank="1" showInputMessage="1" showErrorMessage="1" sqref="J1150:L1164 J1118:L1126 K1369:S1374" xr:uid="{77A108B0-5234-4983-9704-57C50FF79F83}">
      <formula1>"1実施,2未実施"</formula1>
    </dataValidation>
    <dataValidation type="list" allowBlank="1" showInputMessage="1" showErrorMessage="1" sqref="L1291:O1291 L1293:O1293 L1295:O1295" xr:uid="{6BB7F7FC-CDAA-4BC7-BBF7-EE73A4D57FC4}">
      <formula1>"1毎日,2その他（下欄に入力）"</formula1>
    </dataValidation>
    <dataValidation type="list" allowBlank="1" showInputMessage="1" showErrorMessage="1" sqref="H1394:K1394" xr:uid="{19AAEE1E-A3A7-4D28-8E3D-1CB3449C971D}">
      <formula1>"1加入（下表に入力）,2未加入"</formula1>
    </dataValidation>
    <dataValidation type="list" allowBlank="1" showInputMessage="1" showErrorMessage="1" sqref="G867:J868" xr:uid="{080436B9-40F2-4186-A52A-EC7E5728FDE0}">
      <formula1>"1全て登記済み,2一部（全て）未登記"</formula1>
    </dataValidation>
    <dataValidation type="list" allowBlank="1" showInputMessage="1" showErrorMessage="1" sqref="K220:Y224 K235:Y239" xr:uid="{C4F7E43B-4F1C-4670-8E4F-64F988D4C2B1}">
      <formula1>"1予算・事業計画,2決算・事業報告,3理事長等による職務報告,4寄附行為の変更,5多額の借財,6重要な資産の処分及び譲受け,7学則の変更,8報酬等の支給基準の策定等,9評議員会日時・議題の設定,10役員等の選任（該当がある場合）"</formula1>
    </dataValidation>
    <dataValidation type="list" allowBlank="1" showInputMessage="1" showErrorMessage="1" sqref="K259:Y263 K275:Y279" xr:uid="{AAE21622-A6E7-46A1-A237-F397C17A747B}">
      <formula1>"1予算・事業計画,2決算・事業報告,3寄附行為の変更,4多額の借財,5重要な資産の処分及び譲受け,6学則の変更,7監事等の選任,8評議員の選任（該当がある場合）,9報酬等の支給基準の策定等"</formula1>
    </dataValidation>
    <dataValidation type="list" allowBlank="1" showInputMessage="1" showErrorMessage="1" sqref="I311:W311" xr:uid="{2AB71A88-302F-4533-ABBF-FDEDE3F50C8B}">
      <formula1>"1校長理事とその他の理事,2校長理事のみ,3その他の理事のみ"</formula1>
    </dataValidation>
    <dataValidation type="list" allowBlank="1" showInputMessage="1" showErrorMessage="1" sqref="O1036:Q1045" xr:uid="{FA6573A3-E05D-41BE-8883-6FC51937CB45}">
      <formula1>"1収納済み,2未収"</formula1>
    </dataValidation>
    <dataValidation type="list" allowBlank="1" showInputMessage="1" showErrorMessage="1" sqref="I203:R203" xr:uid="{3B2DA421-871F-43C9-8B86-75F1F77EF584}">
      <formula1>"1私立学校法及び寄附行為の定めと合っている,2私立学校法及び寄附行為の定めと合っていない"</formula1>
    </dataValidation>
  </dataValidations>
  <hyperlinks>
    <hyperlink ref="T1384:U1384" location="別紙8!B3" display="別紙８" xr:uid="{07C6B148-31BB-495B-8F1A-C0D054A7CE95}"/>
    <hyperlink ref="E196:J196" location="別紙１!B1" display="別紙１「役員・評議員名簿」" xr:uid="{93C28AD9-30C1-476C-9733-F386F5E3924F}"/>
    <hyperlink ref="E201:G201" location="別紙１参考!B1" display="別紙１参考" xr:uid="{01C273E9-4093-4E70-8747-A20255FFD120}"/>
    <hyperlink ref="K406:L406" location="別紙2!A3" display="別紙２" xr:uid="{BF540871-4164-47A2-B24C-D03F5A97C705}"/>
    <hyperlink ref="I418:J418" location="別紙3!A1" display="別紙３" xr:uid="{3863F2CB-AE34-4D5C-B231-3907D0834852}"/>
    <hyperlink ref="O111:V111" r:id="rId1" display="私立学校法の改正に関する説明資料" xr:uid="{7F144680-6B82-46A8-8F7C-07CED9AF714D}"/>
    <hyperlink ref="T548:V548" location="参考!C38" display="学校教育法等" xr:uid="{ED03559F-E15E-4A12-A6B0-AAF8EFFFF0B3}"/>
    <hyperlink ref="K550:X550" r:id="rId2" display="文部科学省「専修学校における学校評価ガイドライン（平成25年3月）" xr:uid="{C53B2C7F-4615-40EB-A1B3-21A6FF0D3875}"/>
    <hyperlink ref="P852:R852" r:id="rId3" display="厚生労働省HP" xr:uid="{5CA91110-63B1-4A55-B993-0E4673A1B9B9}"/>
    <hyperlink ref="T1086:X1086" location="参考!C52" display="学校保健安全法第３２条" xr:uid="{D9761D1B-365B-4233-A1C3-EB6F2FA006E3}"/>
    <hyperlink ref="T548:X548" location="参考!C3" display="学校教育法等【抜粋】" xr:uid="{6716C893-6093-40A8-8F5D-91DEB14AAC60}"/>
    <hyperlink ref="S1100:W1100" location="参考!C75" display="学校保健安全法等" xr:uid="{C3BF9131-A6D4-4BFA-A23B-B5D67BC1B598}"/>
    <hyperlink ref="S1100:X1100" location="参考!C40" display="学校保健安全法等【抜粋】" xr:uid="{1CA835D8-1EA0-4B56-BCB3-E89D61380381}"/>
    <hyperlink ref="S1135:W1135" location="参考!C116" display="学校保健安全法等" xr:uid="{33010E38-8DBF-4B89-913F-E1BE63E0A81D}"/>
    <hyperlink ref="S1135:X1135" location="参考!C78" display="学校保健安全法等【抜粋】" xr:uid="{36D498A0-DD13-409E-BA76-74E5A91CDDB6}"/>
    <hyperlink ref="T1189:X1189" location="参考!C154" display="学校保健安全法等【抜粋】" xr:uid="{BCCAD308-912A-4A52-8D1F-F2D7DD5FC2C2}"/>
    <hyperlink ref="T1197:X1197" location="参考!C214" display="学校保健安全法等【抜粋】" xr:uid="{182335A0-E454-4703-A6E4-4EF7488C3529}"/>
    <hyperlink ref="S1335:U1335" location="参考!C62" display="学校教育法等" xr:uid="{8CB7192F-1ED2-4F6D-A717-0F71C16A3DFB}"/>
    <hyperlink ref="S1335:W1335" location="参考!C270" display="学校教育法等【抜粋】" xr:uid="{FDA8EE55-51C1-4CDB-AA26-B47E3CF52942}"/>
    <hyperlink ref="S1335:X1335" location="参考!C312" display="学校保健安全法施行規則等【抜粋】" xr:uid="{8E46CB43-19EF-4CE7-9131-BC523F4D09BC}"/>
    <hyperlink ref="E1386:I1386" r:id="rId4" display="学校環境衛生管理マニュアル" xr:uid="{92679B93-5660-4D5C-AD27-96456B3BD28D}"/>
    <hyperlink ref="T1298:X1298" location="参考!C250" display="学校保健安全法等【抜粋】" xr:uid="{5EA0A9B8-7C3E-46C0-9F03-7122E41DBFFE}"/>
    <hyperlink ref="R1254:S1254" location="別紙4・5・6・7!B3" display="別紙４" xr:uid="{1A5D8691-2910-4507-A8C1-91DD35F7760C}"/>
    <hyperlink ref="R1255:S1255" location="別紙4・5・6・7!B27" display="別紙５" xr:uid="{F70B9B50-1EDA-496B-82AD-BAEE3D40F56B}"/>
    <hyperlink ref="R1259:S1259" location="別紙4・5・6・7!B73" display="別紙６" xr:uid="{A0E0CB69-BC03-4000-A47F-564830D3A010}"/>
    <hyperlink ref="R1264:S1264" location="別紙4・5・6・7!B100" display="別紙７" xr:uid="{E4F7D484-A20D-4817-B94E-708B1D747DA7}"/>
    <hyperlink ref="V1272:W1272" location="別紙4・5・6・7!B27" display="別紙５（イ）" xr:uid="{82B5DB84-B078-407F-ABE1-354E282EB5E3}"/>
  </hyperlinks>
  <printOptions horizontalCentered="1"/>
  <pageMargins left="0.11811023622047245" right="0.11811023622047245" top="0.35433070866141736" bottom="0.35433070866141736" header="0.31496062992125984" footer="0.31496062992125984"/>
  <pageSetup paperSize="9" scale="53" fitToHeight="0" orientation="landscape" r:id="rId5"/>
  <headerFooter>
    <oddFooter>&amp;P ページ</oddFooter>
  </headerFooter>
  <rowBreaks count="34" manualBreakCount="34">
    <brk id="26" max="25" man="1"/>
    <brk id="45" max="25" man="1"/>
    <brk id="79" max="25" man="1"/>
    <brk id="132" max="25" man="1"/>
    <brk id="188" max="25" man="1"/>
    <brk id="212" max="25" man="1"/>
    <brk id="248" max="25" man="1"/>
    <brk id="289" max="25" man="1"/>
    <brk id="340" max="25" man="1"/>
    <brk id="395" max="25" man="1"/>
    <brk id="451" max="25" man="1"/>
    <brk id="470" max="25" man="1"/>
    <brk id="521" max="25" man="1"/>
    <brk id="573" max="25" man="1"/>
    <brk id="621" max="25" man="1"/>
    <brk id="653" max="25" man="1"/>
    <brk id="706" max="25" man="1"/>
    <brk id="762" max="25" man="1"/>
    <brk id="830" max="25" man="1"/>
    <brk id="870" max="25" man="1"/>
    <brk id="923" max="25" man="1"/>
    <brk id="956" max="25" man="1"/>
    <brk id="996" max="25" man="1"/>
    <brk id="1029" max="25" man="1"/>
    <brk id="1078" max="25" man="1"/>
    <brk id="1100" max="25" man="1"/>
    <brk id="1136" max="25" man="1"/>
    <brk id="1189" max="25" man="1"/>
    <brk id="1233" max="25" man="1"/>
    <brk id="1274" max="25" man="1"/>
    <brk id="1322" max="25" man="1"/>
    <brk id="1378" max="25" man="1"/>
    <brk id="1403" max="25" man="1"/>
    <brk id="1486" max="24"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DE4C61-D349-4EF9-9BDD-50751924220C}">
  <sheetPr codeName="Sheet4"/>
  <dimension ref="B1:AV51"/>
  <sheetViews>
    <sheetView showGridLines="0" view="pageBreakPreview" zoomScale="40" zoomScaleNormal="40" zoomScaleSheetLayoutView="40" workbookViewId="0">
      <selection activeCell="F24" sqref="F24:F29"/>
    </sheetView>
  </sheetViews>
  <sheetFormatPr defaultRowHeight="13"/>
  <cols>
    <col min="1" max="1" width="2.7265625" customWidth="1"/>
    <col min="2" max="3" width="9.90625" customWidth="1"/>
    <col min="4" max="4" width="10.08984375" customWidth="1"/>
    <col min="5" max="5" width="6.6328125" customWidth="1"/>
    <col min="6" max="6" width="27.7265625" customWidth="1"/>
    <col min="7" max="16" width="8.7265625" customWidth="1"/>
    <col min="17" max="17" width="1.90625" customWidth="1"/>
    <col min="18" max="20" width="8.7265625" customWidth="1"/>
    <col min="21" max="21" width="1.90625" customWidth="1"/>
    <col min="22" max="36" width="8.7265625" customWidth="1"/>
    <col min="37" max="37" width="2.7265625" customWidth="1"/>
    <col min="38" max="43" width="7.453125" customWidth="1"/>
    <col min="44" max="44" width="3.08984375" customWidth="1"/>
    <col min="45" max="48" width="9.453125" customWidth="1"/>
  </cols>
  <sheetData>
    <row r="1" spans="2:48" ht="38.25" customHeight="1">
      <c r="B1" s="144" t="s">
        <v>711</v>
      </c>
      <c r="C1" s="144"/>
      <c r="D1" s="85" t="s">
        <v>1407</v>
      </c>
      <c r="E1" s="85"/>
      <c r="F1" s="85"/>
      <c r="G1" s="85"/>
      <c r="H1" s="85"/>
      <c r="I1" s="85"/>
      <c r="J1" s="85"/>
      <c r="K1" s="85"/>
      <c r="L1" s="85"/>
      <c r="M1" s="85"/>
      <c r="N1" s="85"/>
      <c r="O1" s="85"/>
      <c r="P1" s="85"/>
      <c r="Q1" s="85"/>
      <c r="R1" s="85"/>
      <c r="S1" s="85"/>
      <c r="T1" s="85"/>
      <c r="U1" s="85"/>
      <c r="V1" s="85"/>
      <c r="W1" s="85"/>
      <c r="X1" s="85"/>
      <c r="Y1" s="85"/>
      <c r="Z1" s="85"/>
      <c r="AA1" s="85"/>
      <c r="AB1" s="85"/>
      <c r="AC1" s="77"/>
      <c r="AD1" s="77"/>
      <c r="AE1" s="77"/>
      <c r="AF1" s="77"/>
      <c r="AG1" s="77"/>
      <c r="AH1" s="77"/>
      <c r="AI1" s="77"/>
      <c r="AJ1" s="77"/>
      <c r="AK1" s="40"/>
      <c r="AL1" s="77"/>
      <c r="AM1" s="77"/>
      <c r="AN1" s="77"/>
      <c r="AO1" s="77"/>
      <c r="AP1" s="77"/>
    </row>
    <row r="2" spans="2:48" ht="31.5" customHeight="1">
      <c r="B2" s="84"/>
      <c r="C2" s="84"/>
      <c r="D2" s="85"/>
      <c r="E2" s="85"/>
      <c r="F2" s="85"/>
      <c r="G2" s="85"/>
      <c r="H2" s="85"/>
      <c r="I2" s="85"/>
      <c r="J2" s="85"/>
      <c r="K2" s="85"/>
      <c r="L2" s="85"/>
      <c r="M2" s="85"/>
      <c r="N2" s="85"/>
      <c r="O2" s="85"/>
      <c r="P2" s="85"/>
      <c r="Q2" s="85"/>
      <c r="R2" s="85"/>
      <c r="S2" s="85"/>
      <c r="T2" s="85"/>
      <c r="U2" s="85"/>
      <c r="V2" s="85"/>
      <c r="W2" s="85"/>
      <c r="X2" s="85"/>
      <c r="Y2" s="85"/>
      <c r="Z2" s="2405" t="s">
        <v>32</v>
      </c>
      <c r="AA2" s="1789"/>
      <c r="AB2" s="2406">
        <f>調書!Q9</f>
        <v>0</v>
      </c>
      <c r="AC2" s="1731"/>
      <c r="AD2" s="1731"/>
      <c r="AE2" s="1731"/>
      <c r="AF2" s="1731"/>
      <c r="AG2" s="1731"/>
      <c r="AH2" s="1731"/>
      <c r="AI2" s="1731"/>
      <c r="AJ2" s="1732"/>
      <c r="AK2" s="40"/>
    </row>
    <row r="3" spans="2:48" ht="6.65" customHeight="1"/>
    <row r="4" spans="2:48" ht="24" customHeight="1">
      <c r="D4" s="145" t="s">
        <v>1408</v>
      </c>
      <c r="X4" s="146"/>
      <c r="Y4" s="146"/>
      <c r="Z4" s="146"/>
      <c r="AA4" s="146"/>
      <c r="AB4" s="146"/>
      <c r="AC4" s="86"/>
      <c r="AD4" s="146" t="s">
        <v>573</v>
      </c>
      <c r="AE4" s="147"/>
      <c r="AF4" s="86" t="s">
        <v>20</v>
      </c>
      <c r="AG4" s="147"/>
      <c r="AH4" s="86" t="s">
        <v>21</v>
      </c>
      <c r="AI4" s="147"/>
      <c r="AJ4" s="148" t="s">
        <v>659</v>
      </c>
    </row>
    <row r="5" spans="2:48" ht="24" customHeight="1" thickBot="1">
      <c r="D5" s="145" t="s">
        <v>1409</v>
      </c>
      <c r="X5" s="146"/>
      <c r="Y5" s="146"/>
      <c r="Z5" s="146"/>
      <c r="AA5" s="146"/>
      <c r="AB5" s="146"/>
      <c r="AC5" s="86"/>
      <c r="AD5" s="86"/>
      <c r="AE5" s="86"/>
      <c r="AF5" s="86"/>
      <c r="AG5" s="86"/>
      <c r="AH5" s="86"/>
      <c r="AI5" s="86"/>
      <c r="AJ5" s="86"/>
    </row>
    <row r="6" spans="2:48" ht="24" customHeight="1">
      <c r="D6" s="145" t="s">
        <v>1410</v>
      </c>
      <c r="X6" s="146"/>
      <c r="Y6" s="146"/>
      <c r="Z6" s="146"/>
      <c r="AA6" s="146"/>
      <c r="AB6" s="146"/>
      <c r="AC6" s="86"/>
      <c r="AD6" s="86"/>
      <c r="AE6" s="86"/>
      <c r="AF6" s="86"/>
      <c r="AG6" s="86"/>
      <c r="AH6" s="86"/>
      <c r="AI6" s="86"/>
      <c r="AJ6" s="148"/>
      <c r="AL6" s="2407" t="s">
        <v>1411</v>
      </c>
      <c r="AM6" s="2408"/>
      <c r="AN6" s="2409"/>
      <c r="AO6" s="2409"/>
      <c r="AP6" s="2409"/>
      <c r="AQ6" s="2410"/>
    </row>
    <row r="7" spans="2:48" ht="6.65" customHeight="1" thickBot="1">
      <c r="AL7" s="2411"/>
      <c r="AM7" s="2412"/>
      <c r="AN7" s="2412"/>
      <c r="AO7" s="2412"/>
      <c r="AP7" s="2412"/>
      <c r="AQ7" s="2413"/>
    </row>
    <row r="8" spans="2:48" ht="28" customHeight="1" thickBot="1">
      <c r="D8" s="149"/>
      <c r="E8" s="87"/>
      <c r="F8" s="88"/>
      <c r="G8" s="150" t="s">
        <v>52</v>
      </c>
      <c r="H8" s="150" t="s">
        <v>53</v>
      </c>
      <c r="I8" s="150" t="s">
        <v>54</v>
      </c>
      <c r="J8" s="150" t="s">
        <v>55</v>
      </c>
      <c r="K8" s="150" t="s">
        <v>56</v>
      </c>
      <c r="L8" s="150" t="s">
        <v>57</v>
      </c>
      <c r="M8" s="150" t="s">
        <v>58</v>
      </c>
      <c r="N8" s="150" t="s">
        <v>59</v>
      </c>
      <c r="O8" s="150" t="s">
        <v>1412</v>
      </c>
      <c r="P8" s="150" t="s">
        <v>1413</v>
      </c>
      <c r="Q8" s="151"/>
      <c r="R8" s="152" t="s">
        <v>60</v>
      </c>
      <c r="S8" s="152" t="s">
        <v>61</v>
      </c>
      <c r="T8" s="152" t="s">
        <v>62</v>
      </c>
      <c r="U8" s="151"/>
      <c r="V8" s="153" t="s">
        <v>63</v>
      </c>
      <c r="W8" s="153" t="s">
        <v>64</v>
      </c>
      <c r="X8" s="153" t="s">
        <v>65</v>
      </c>
      <c r="Y8" s="153" t="s">
        <v>66</v>
      </c>
      <c r="Z8" s="153" t="s">
        <v>67</v>
      </c>
      <c r="AA8" s="153" t="s">
        <v>68</v>
      </c>
      <c r="AB8" s="153" t="s">
        <v>69</v>
      </c>
      <c r="AC8" s="153" t="s">
        <v>70</v>
      </c>
      <c r="AD8" s="153" t="s">
        <v>71</v>
      </c>
      <c r="AE8" s="153" t="s">
        <v>1414</v>
      </c>
      <c r="AF8" s="153" t="s">
        <v>1415</v>
      </c>
      <c r="AG8" s="153" t="s">
        <v>1416</v>
      </c>
      <c r="AH8" s="153" t="s">
        <v>1417</v>
      </c>
      <c r="AI8" s="153" t="s">
        <v>1418</v>
      </c>
      <c r="AJ8" s="153" t="s">
        <v>1419</v>
      </c>
      <c r="AL8" s="2414" t="s">
        <v>1420</v>
      </c>
      <c r="AM8" s="2415"/>
      <c r="AN8" s="2416" t="s">
        <v>1421</v>
      </c>
      <c r="AO8" s="2415"/>
      <c r="AP8" s="2417" t="s">
        <v>1422</v>
      </c>
      <c r="AQ8" s="2418"/>
      <c r="AS8" s="2402" t="s">
        <v>1423</v>
      </c>
      <c r="AT8" s="2403"/>
      <c r="AU8" s="2403"/>
      <c r="AV8" s="2404"/>
    </row>
    <row r="9" spans="2:48" ht="26.25" customHeight="1" thickTop="1" thickBot="1">
      <c r="D9" s="154" t="s">
        <v>52</v>
      </c>
      <c r="E9" s="12" t="s">
        <v>73</v>
      </c>
      <c r="F9" s="155"/>
      <c r="G9" s="156"/>
      <c r="H9" s="157"/>
      <c r="I9" s="157"/>
      <c r="J9" s="157"/>
      <c r="K9" s="157"/>
      <c r="L9" s="157"/>
      <c r="M9" s="157"/>
      <c r="N9" s="157"/>
      <c r="O9" s="157"/>
      <c r="P9" s="157"/>
      <c r="Q9" s="158"/>
      <c r="R9" s="157"/>
      <c r="S9" s="157"/>
      <c r="T9" s="157"/>
      <c r="U9" s="158"/>
      <c r="V9" s="157"/>
      <c r="W9" s="157"/>
      <c r="X9" s="157"/>
      <c r="Y9" s="157"/>
      <c r="Z9" s="157"/>
      <c r="AA9" s="157"/>
      <c r="AB9" s="157"/>
      <c r="AC9" s="157"/>
      <c r="AD9" s="157"/>
      <c r="AE9" s="157"/>
      <c r="AF9" s="157"/>
      <c r="AG9" s="157"/>
      <c r="AH9" s="157"/>
      <c r="AI9" s="157"/>
      <c r="AJ9" s="159"/>
      <c r="AL9" s="160">
        <f t="shared" ref="AL9:AL17" si="0">COUNTIF(G9:P9,"○")</f>
        <v>0</v>
      </c>
      <c r="AM9" s="161" t="str">
        <f>IF(AL9&lt;2,"○","×")</f>
        <v>○</v>
      </c>
      <c r="AN9" s="160">
        <f>COUNTIF(R9:T9,"○")</f>
        <v>0</v>
      </c>
      <c r="AO9" s="161" t="str">
        <f>IF(AN9=0,"○","×")</f>
        <v>○</v>
      </c>
      <c r="AP9" s="160">
        <f>COUNTIF(V9:AJ9,"○")</f>
        <v>0</v>
      </c>
      <c r="AQ9" s="161" t="str">
        <f>IF(AP9&lt;3,"○","×")</f>
        <v>○</v>
      </c>
      <c r="AS9" s="162" t="s">
        <v>1424</v>
      </c>
      <c r="AT9" s="143" t="s">
        <v>1425</v>
      </c>
      <c r="AU9" s="143" t="s">
        <v>1426</v>
      </c>
      <c r="AV9" s="163" t="s">
        <v>1347</v>
      </c>
    </row>
    <row r="10" spans="2:48" ht="26.25" customHeight="1" thickBot="1">
      <c r="D10" s="154" t="s">
        <v>53</v>
      </c>
      <c r="E10" s="12" t="s">
        <v>73</v>
      </c>
      <c r="F10" s="155"/>
      <c r="G10" s="164" t="str">
        <f>IF(H$9="○","○","")</f>
        <v/>
      </c>
      <c r="H10" s="165"/>
      <c r="I10" s="166"/>
      <c r="J10" s="166"/>
      <c r="K10" s="166"/>
      <c r="L10" s="166"/>
      <c r="M10" s="166"/>
      <c r="N10" s="166"/>
      <c r="O10" s="166"/>
      <c r="P10" s="166"/>
      <c r="Q10" s="167"/>
      <c r="R10" s="166"/>
      <c r="S10" s="166"/>
      <c r="T10" s="166"/>
      <c r="U10" s="167"/>
      <c r="V10" s="166"/>
      <c r="W10" s="166"/>
      <c r="X10" s="166"/>
      <c r="Y10" s="166"/>
      <c r="Z10" s="166"/>
      <c r="AA10" s="166"/>
      <c r="AB10" s="166"/>
      <c r="AC10" s="166"/>
      <c r="AD10" s="166"/>
      <c r="AE10" s="166"/>
      <c r="AF10" s="166"/>
      <c r="AG10" s="166"/>
      <c r="AH10" s="166"/>
      <c r="AI10" s="166"/>
      <c r="AJ10" s="168"/>
      <c r="AL10" s="160">
        <f t="shared" si="0"/>
        <v>0</v>
      </c>
      <c r="AM10" s="161" t="str">
        <f t="shared" ref="AM10:AM18" si="1">IF(AL10&lt;2,"○","×")</f>
        <v>○</v>
      </c>
      <c r="AN10" s="160">
        <f t="shared" ref="AN10:AN18" si="2">COUNTIF(R10:T10,"○")</f>
        <v>0</v>
      </c>
      <c r="AO10" s="161" t="str">
        <f t="shared" ref="AO10:AO22" si="3">IF(AN10=0,"○","×")</f>
        <v>○</v>
      </c>
      <c r="AP10" s="160">
        <f t="shared" ref="AP10:AP18" si="4">COUNTIF(V10:AJ10,"○")</f>
        <v>0</v>
      </c>
      <c r="AQ10" s="161" t="str">
        <f t="shared" ref="AQ10:AQ38" si="5">IF(AP10&lt;3,"○","×")</f>
        <v>○</v>
      </c>
      <c r="AS10" s="169">
        <f>COUNTIF(AL9:AL18,"&gt;0")</f>
        <v>0</v>
      </c>
      <c r="AT10" s="170">
        <f>COUNTA(F9:F18)</f>
        <v>0</v>
      </c>
      <c r="AU10" s="171" t="str">
        <f>IFERROR(AS10/AT10,"")</f>
        <v/>
      </c>
      <c r="AV10" s="172" t="str">
        <f>IF(AU10&lt;=1/3,"○","×")</f>
        <v>×</v>
      </c>
    </row>
    <row r="11" spans="2:48" ht="26.25" customHeight="1" thickBot="1">
      <c r="D11" s="154" t="s">
        <v>54</v>
      </c>
      <c r="E11" s="12" t="s">
        <v>73</v>
      </c>
      <c r="F11" s="155"/>
      <c r="G11" s="164" t="str">
        <f>IF(I$9="○","○","")</f>
        <v/>
      </c>
      <c r="H11" s="173" t="str">
        <f>IF(I$10="○","○","")</f>
        <v/>
      </c>
      <c r="I11" s="165"/>
      <c r="J11" s="166"/>
      <c r="K11" s="166"/>
      <c r="L11" s="166"/>
      <c r="M11" s="166"/>
      <c r="N11" s="166"/>
      <c r="O11" s="166"/>
      <c r="P11" s="166"/>
      <c r="Q11" s="167"/>
      <c r="R11" s="166"/>
      <c r="S11" s="166"/>
      <c r="T11" s="166"/>
      <c r="U11" s="167"/>
      <c r="V11" s="166"/>
      <c r="W11" s="166"/>
      <c r="X11" s="166"/>
      <c r="Y11" s="166"/>
      <c r="Z11" s="166"/>
      <c r="AA11" s="166"/>
      <c r="AB11" s="166"/>
      <c r="AC11" s="166"/>
      <c r="AD11" s="166"/>
      <c r="AE11" s="166"/>
      <c r="AF11" s="166"/>
      <c r="AG11" s="166"/>
      <c r="AH11" s="166"/>
      <c r="AI11" s="166"/>
      <c r="AJ11" s="168"/>
      <c r="AL11" s="160">
        <f t="shared" si="0"/>
        <v>0</v>
      </c>
      <c r="AM11" s="161" t="str">
        <f t="shared" si="1"/>
        <v>○</v>
      </c>
      <c r="AN11" s="160">
        <f t="shared" si="2"/>
        <v>0</v>
      </c>
      <c r="AO11" s="161" t="str">
        <f t="shared" si="3"/>
        <v>○</v>
      </c>
      <c r="AP11" s="160">
        <f t="shared" si="4"/>
        <v>0</v>
      </c>
      <c r="AQ11" s="161" t="str">
        <f t="shared" si="5"/>
        <v>○</v>
      </c>
    </row>
    <row r="12" spans="2:48" ht="26.25" customHeight="1" thickBot="1">
      <c r="D12" s="154" t="s">
        <v>55</v>
      </c>
      <c r="E12" s="12" t="s">
        <v>73</v>
      </c>
      <c r="F12" s="155"/>
      <c r="G12" s="164" t="str">
        <f>IF(J$9="○","○","")</f>
        <v/>
      </c>
      <c r="H12" s="173" t="str">
        <f>IF(J$10="○","○","")</f>
        <v/>
      </c>
      <c r="I12" s="173" t="str">
        <f>IF(J$11="○","○","")</f>
        <v/>
      </c>
      <c r="J12" s="165"/>
      <c r="K12" s="166"/>
      <c r="L12" s="166"/>
      <c r="M12" s="166"/>
      <c r="N12" s="166"/>
      <c r="O12" s="166"/>
      <c r="P12" s="166"/>
      <c r="Q12" s="167"/>
      <c r="R12" s="166"/>
      <c r="S12" s="166"/>
      <c r="T12" s="166"/>
      <c r="U12" s="167"/>
      <c r="V12" s="166"/>
      <c r="W12" s="166"/>
      <c r="X12" s="166"/>
      <c r="Y12" s="166"/>
      <c r="Z12" s="166"/>
      <c r="AA12" s="166"/>
      <c r="AB12" s="166"/>
      <c r="AC12" s="166"/>
      <c r="AD12" s="166"/>
      <c r="AE12" s="166"/>
      <c r="AF12" s="166"/>
      <c r="AG12" s="166"/>
      <c r="AH12" s="166"/>
      <c r="AI12" s="166"/>
      <c r="AJ12" s="168"/>
      <c r="AL12" s="160">
        <f t="shared" si="0"/>
        <v>0</v>
      </c>
      <c r="AM12" s="161" t="str">
        <f t="shared" si="1"/>
        <v>○</v>
      </c>
      <c r="AN12" s="160">
        <f t="shared" si="2"/>
        <v>0</v>
      </c>
      <c r="AO12" s="161" t="str">
        <f t="shared" si="3"/>
        <v>○</v>
      </c>
      <c r="AP12" s="160">
        <f t="shared" si="4"/>
        <v>0</v>
      </c>
      <c r="AQ12" s="161" t="str">
        <f t="shared" si="5"/>
        <v>○</v>
      </c>
    </row>
    <row r="13" spans="2:48" ht="26.25" customHeight="1" thickBot="1">
      <c r="D13" s="154" t="s">
        <v>56</v>
      </c>
      <c r="E13" s="12" t="s">
        <v>73</v>
      </c>
      <c r="F13" s="155"/>
      <c r="G13" s="164" t="str">
        <f>IF(K$9="○","○","")</f>
        <v/>
      </c>
      <c r="H13" s="173" t="str">
        <f>IF(K$10="○","○","")</f>
        <v/>
      </c>
      <c r="I13" s="173" t="str">
        <f>IF(K$11="○","○","")</f>
        <v/>
      </c>
      <c r="J13" s="173" t="str">
        <f>IF(K$12="○","○","")</f>
        <v/>
      </c>
      <c r="K13" s="165"/>
      <c r="L13" s="166"/>
      <c r="M13" s="166"/>
      <c r="N13" s="166"/>
      <c r="O13" s="166"/>
      <c r="P13" s="166"/>
      <c r="Q13" s="167"/>
      <c r="R13" s="166"/>
      <c r="S13" s="166"/>
      <c r="T13" s="166"/>
      <c r="U13" s="167"/>
      <c r="V13" s="166"/>
      <c r="W13" s="166"/>
      <c r="X13" s="166"/>
      <c r="Y13" s="166"/>
      <c r="Z13" s="166"/>
      <c r="AA13" s="166"/>
      <c r="AB13" s="166"/>
      <c r="AC13" s="166"/>
      <c r="AD13" s="166"/>
      <c r="AE13" s="166"/>
      <c r="AF13" s="166"/>
      <c r="AG13" s="166"/>
      <c r="AH13" s="166"/>
      <c r="AI13" s="166"/>
      <c r="AJ13" s="168"/>
      <c r="AL13" s="160">
        <f t="shared" si="0"/>
        <v>0</v>
      </c>
      <c r="AM13" s="161" t="str">
        <f t="shared" si="1"/>
        <v>○</v>
      </c>
      <c r="AN13" s="160">
        <f t="shared" si="2"/>
        <v>0</v>
      </c>
      <c r="AO13" s="161" t="str">
        <f t="shared" si="3"/>
        <v>○</v>
      </c>
      <c r="AP13" s="160">
        <f t="shared" si="4"/>
        <v>0</v>
      </c>
      <c r="AQ13" s="161" t="str">
        <f t="shared" si="5"/>
        <v>○</v>
      </c>
    </row>
    <row r="14" spans="2:48" ht="26.25" customHeight="1" thickBot="1">
      <c r="D14" s="154" t="s">
        <v>57</v>
      </c>
      <c r="E14" s="12" t="s">
        <v>73</v>
      </c>
      <c r="F14" s="174"/>
      <c r="G14" s="164" t="str">
        <f>IF(L$9="○","○","")</f>
        <v/>
      </c>
      <c r="H14" s="173" t="str">
        <f>IF(L$10="○","○","")</f>
        <v/>
      </c>
      <c r="I14" s="173" t="str">
        <f>IF(L$11="○","○","")</f>
        <v/>
      </c>
      <c r="J14" s="173" t="str">
        <f>IF(L$12="○","○","")</f>
        <v/>
      </c>
      <c r="K14" s="173" t="str">
        <f>IF(L$13="○","○","")</f>
        <v/>
      </c>
      <c r="L14" s="165"/>
      <c r="M14" s="166"/>
      <c r="N14" s="166"/>
      <c r="O14" s="166"/>
      <c r="P14" s="166"/>
      <c r="Q14" s="167"/>
      <c r="R14" s="166"/>
      <c r="S14" s="166"/>
      <c r="T14" s="166"/>
      <c r="U14" s="167"/>
      <c r="V14" s="166"/>
      <c r="W14" s="166"/>
      <c r="X14" s="166"/>
      <c r="Y14" s="166"/>
      <c r="Z14" s="166"/>
      <c r="AA14" s="166"/>
      <c r="AB14" s="166"/>
      <c r="AC14" s="166"/>
      <c r="AD14" s="166"/>
      <c r="AE14" s="166"/>
      <c r="AF14" s="166"/>
      <c r="AG14" s="166"/>
      <c r="AH14" s="166"/>
      <c r="AI14" s="166"/>
      <c r="AJ14" s="168"/>
      <c r="AL14" s="160">
        <f t="shared" si="0"/>
        <v>0</v>
      </c>
      <c r="AM14" s="161" t="str">
        <f t="shared" si="1"/>
        <v>○</v>
      </c>
      <c r="AN14" s="160">
        <f t="shared" si="2"/>
        <v>0</v>
      </c>
      <c r="AO14" s="161" t="str">
        <f t="shared" si="3"/>
        <v>○</v>
      </c>
      <c r="AP14" s="160">
        <f t="shared" si="4"/>
        <v>0</v>
      </c>
      <c r="AQ14" s="161" t="str">
        <f t="shared" si="5"/>
        <v>○</v>
      </c>
    </row>
    <row r="15" spans="2:48" ht="26.25" customHeight="1" thickBot="1">
      <c r="D15" s="154" t="s">
        <v>58</v>
      </c>
      <c r="E15" s="12" t="s">
        <v>73</v>
      </c>
      <c r="F15" s="174"/>
      <c r="G15" s="164" t="str">
        <f>IF(M$9="○","○","")</f>
        <v/>
      </c>
      <c r="H15" s="173" t="str">
        <f>IF(M$10="○","○","")</f>
        <v/>
      </c>
      <c r="I15" s="173" t="str">
        <f>IF(M$11="○","○","")</f>
        <v/>
      </c>
      <c r="J15" s="173" t="str">
        <f>IF(M$12="○","○","")</f>
        <v/>
      </c>
      <c r="K15" s="173" t="str">
        <f>IF(M$13="○","○","")</f>
        <v/>
      </c>
      <c r="L15" s="173" t="str">
        <f>IF(M$14="○","○","")</f>
        <v/>
      </c>
      <c r="M15" s="165"/>
      <c r="N15" s="166"/>
      <c r="O15" s="166"/>
      <c r="P15" s="166"/>
      <c r="Q15" s="167"/>
      <c r="R15" s="166"/>
      <c r="S15" s="166"/>
      <c r="T15" s="166"/>
      <c r="U15" s="167"/>
      <c r="V15" s="166"/>
      <c r="W15" s="166"/>
      <c r="X15" s="166"/>
      <c r="Y15" s="166"/>
      <c r="Z15" s="166"/>
      <c r="AA15" s="166"/>
      <c r="AB15" s="166"/>
      <c r="AC15" s="166"/>
      <c r="AD15" s="166"/>
      <c r="AE15" s="166"/>
      <c r="AF15" s="166"/>
      <c r="AG15" s="166"/>
      <c r="AH15" s="166"/>
      <c r="AI15" s="166"/>
      <c r="AJ15" s="168"/>
      <c r="AL15" s="160">
        <f t="shared" si="0"/>
        <v>0</v>
      </c>
      <c r="AM15" s="161" t="str">
        <f t="shared" si="1"/>
        <v>○</v>
      </c>
      <c r="AN15" s="160">
        <f t="shared" si="2"/>
        <v>0</v>
      </c>
      <c r="AO15" s="161" t="str">
        <f t="shared" si="3"/>
        <v>○</v>
      </c>
      <c r="AP15" s="160">
        <f t="shared" si="4"/>
        <v>0</v>
      </c>
      <c r="AQ15" s="161" t="str">
        <f t="shared" si="5"/>
        <v>○</v>
      </c>
    </row>
    <row r="16" spans="2:48" ht="26.25" customHeight="1" thickBot="1">
      <c r="D16" s="154" t="s">
        <v>59</v>
      </c>
      <c r="E16" s="12" t="s">
        <v>73</v>
      </c>
      <c r="F16" s="174"/>
      <c r="G16" s="164" t="str">
        <f>IF(N$9="○","○","")</f>
        <v/>
      </c>
      <c r="H16" s="173" t="str">
        <f>IF(N$10="○","○","")</f>
        <v/>
      </c>
      <c r="I16" s="173" t="str">
        <f>IF(N$11="○","○","")</f>
        <v/>
      </c>
      <c r="J16" s="173" t="str">
        <f>IF(N$12="○","○","")</f>
        <v/>
      </c>
      <c r="K16" s="173" t="str">
        <f>IF(N$13="○","○","")</f>
        <v/>
      </c>
      <c r="L16" s="173" t="str">
        <f>IF(N$14="○","○","")</f>
        <v/>
      </c>
      <c r="M16" s="173" t="str">
        <f>IF(N$15="○","○","")</f>
        <v/>
      </c>
      <c r="N16" s="165"/>
      <c r="O16" s="166"/>
      <c r="P16" s="166"/>
      <c r="Q16" s="167"/>
      <c r="R16" s="166"/>
      <c r="S16" s="166"/>
      <c r="T16" s="166"/>
      <c r="U16" s="167"/>
      <c r="V16" s="166"/>
      <c r="W16" s="166"/>
      <c r="X16" s="166"/>
      <c r="Y16" s="166"/>
      <c r="Z16" s="166"/>
      <c r="AA16" s="166"/>
      <c r="AB16" s="166"/>
      <c r="AC16" s="166"/>
      <c r="AD16" s="166"/>
      <c r="AE16" s="166"/>
      <c r="AF16" s="166"/>
      <c r="AG16" s="166"/>
      <c r="AH16" s="166"/>
      <c r="AI16" s="166"/>
      <c r="AJ16" s="168"/>
      <c r="AL16" s="160">
        <f t="shared" si="0"/>
        <v>0</v>
      </c>
      <c r="AM16" s="161" t="str">
        <f t="shared" si="1"/>
        <v>○</v>
      </c>
      <c r="AN16" s="160">
        <f t="shared" si="2"/>
        <v>0</v>
      </c>
      <c r="AO16" s="161" t="str">
        <f t="shared" si="3"/>
        <v>○</v>
      </c>
      <c r="AP16" s="160">
        <f t="shared" si="4"/>
        <v>0</v>
      </c>
      <c r="AQ16" s="161" t="str">
        <f t="shared" si="5"/>
        <v>○</v>
      </c>
    </row>
    <row r="17" spans="2:48" ht="26.25" customHeight="1" thickBot="1">
      <c r="D17" s="154" t="s">
        <v>1412</v>
      </c>
      <c r="E17" s="12" t="s">
        <v>73</v>
      </c>
      <c r="F17" s="174"/>
      <c r="G17" s="164" t="str">
        <f>IF(O$9="○","○","")</f>
        <v/>
      </c>
      <c r="H17" s="173" t="str">
        <f>IF(O$10="○","○","")</f>
        <v/>
      </c>
      <c r="I17" s="173" t="str">
        <f>IF(O$11="○","○","")</f>
        <v/>
      </c>
      <c r="J17" s="173" t="str">
        <f>IF(O$12="○","○","")</f>
        <v/>
      </c>
      <c r="K17" s="173" t="str">
        <f>IF(O$13="○","○","")</f>
        <v/>
      </c>
      <c r="L17" s="173" t="str">
        <f>IF(O$14="○","○","")</f>
        <v/>
      </c>
      <c r="M17" s="173" t="str">
        <f>IF(O$15="○","○","")</f>
        <v/>
      </c>
      <c r="N17" s="173" t="str">
        <f>IF(O$16="○","○","")</f>
        <v/>
      </c>
      <c r="O17" s="165"/>
      <c r="P17" s="166"/>
      <c r="Q17" s="167"/>
      <c r="R17" s="166"/>
      <c r="S17" s="166"/>
      <c r="T17" s="166"/>
      <c r="U17" s="167"/>
      <c r="V17" s="166"/>
      <c r="W17" s="166"/>
      <c r="X17" s="166"/>
      <c r="Y17" s="166"/>
      <c r="Z17" s="166"/>
      <c r="AA17" s="166"/>
      <c r="AB17" s="166"/>
      <c r="AC17" s="166"/>
      <c r="AD17" s="166"/>
      <c r="AE17" s="166"/>
      <c r="AF17" s="166"/>
      <c r="AG17" s="166"/>
      <c r="AH17" s="166"/>
      <c r="AI17" s="166"/>
      <c r="AJ17" s="168"/>
      <c r="AL17" s="160">
        <f t="shared" si="0"/>
        <v>0</v>
      </c>
      <c r="AM17" s="161" t="str">
        <f t="shared" si="1"/>
        <v>○</v>
      </c>
      <c r="AN17" s="160">
        <f t="shared" si="2"/>
        <v>0</v>
      </c>
      <c r="AO17" s="161" t="str">
        <f t="shared" si="3"/>
        <v>○</v>
      </c>
      <c r="AP17" s="160">
        <f t="shared" si="4"/>
        <v>0</v>
      </c>
      <c r="AQ17" s="161" t="str">
        <f t="shared" si="5"/>
        <v>○</v>
      </c>
    </row>
    <row r="18" spans="2:48" ht="26.25" customHeight="1" thickBot="1">
      <c r="D18" s="154" t="s">
        <v>1413</v>
      </c>
      <c r="E18" s="12" t="s">
        <v>73</v>
      </c>
      <c r="F18" s="174"/>
      <c r="G18" s="175" t="str">
        <f>IF(P$9="○","○","")</f>
        <v/>
      </c>
      <c r="H18" s="176" t="str">
        <f>IF(P$10="○","○","")</f>
        <v/>
      </c>
      <c r="I18" s="176" t="str">
        <f>IF(P$11="○","○","")</f>
        <v/>
      </c>
      <c r="J18" s="176" t="str">
        <f>IF(P$12="○","○","")</f>
        <v/>
      </c>
      <c r="K18" s="176" t="str">
        <f>IF(P$13="○","○","")</f>
        <v/>
      </c>
      <c r="L18" s="176" t="str">
        <f>IF(P$14="○","○","")</f>
        <v/>
      </c>
      <c r="M18" s="176" t="str">
        <f>IF(P$15="○","○","")</f>
        <v/>
      </c>
      <c r="N18" s="176" t="str">
        <f>IF(P$16="○","○","")</f>
        <v/>
      </c>
      <c r="O18" s="176" t="str">
        <f>IF(P$17="○","○","")</f>
        <v/>
      </c>
      <c r="P18" s="177"/>
      <c r="Q18" s="178"/>
      <c r="R18" s="179"/>
      <c r="S18" s="179"/>
      <c r="T18" s="179"/>
      <c r="U18" s="178"/>
      <c r="V18" s="179"/>
      <c r="W18" s="179"/>
      <c r="X18" s="179"/>
      <c r="Y18" s="179"/>
      <c r="Z18" s="179"/>
      <c r="AA18" s="179"/>
      <c r="AB18" s="179"/>
      <c r="AC18" s="179"/>
      <c r="AD18" s="179"/>
      <c r="AE18" s="179"/>
      <c r="AF18" s="179"/>
      <c r="AG18" s="179"/>
      <c r="AH18" s="179"/>
      <c r="AI18" s="179"/>
      <c r="AJ18" s="180"/>
      <c r="AL18" s="160">
        <f>COUNTIF(G18:P18,"○")</f>
        <v>0</v>
      </c>
      <c r="AM18" s="161" t="str">
        <f t="shared" si="1"/>
        <v>○</v>
      </c>
      <c r="AN18" s="160">
        <f t="shared" si="2"/>
        <v>0</v>
      </c>
      <c r="AO18" s="161" t="str">
        <f t="shared" si="3"/>
        <v>○</v>
      </c>
      <c r="AP18" s="160">
        <f t="shared" si="4"/>
        <v>0</v>
      </c>
      <c r="AQ18" s="161" t="str">
        <f t="shared" si="5"/>
        <v>○</v>
      </c>
    </row>
    <row r="19" spans="2:48" ht="15.65" customHeight="1" thickBot="1">
      <c r="D19" s="11"/>
      <c r="E19" s="11"/>
      <c r="F19" s="11"/>
      <c r="G19" s="181"/>
      <c r="H19" s="181"/>
      <c r="I19" s="181"/>
      <c r="J19" s="181"/>
      <c r="K19" s="181"/>
      <c r="L19" s="181"/>
      <c r="M19" s="181"/>
      <c r="N19" s="181"/>
      <c r="O19" s="181"/>
      <c r="P19" s="181"/>
      <c r="Q19" s="181"/>
      <c r="R19" s="181"/>
      <c r="S19" s="181"/>
      <c r="T19" s="181"/>
      <c r="U19" s="181"/>
      <c r="V19" s="181"/>
      <c r="W19" s="181"/>
      <c r="X19" s="181"/>
      <c r="Y19" s="181"/>
      <c r="Z19" s="181"/>
      <c r="AA19" s="181"/>
      <c r="AB19" s="181"/>
      <c r="AC19" s="181"/>
      <c r="AD19" s="181"/>
      <c r="AE19" s="181"/>
      <c r="AF19" s="181"/>
      <c r="AG19" s="181"/>
      <c r="AH19" s="181"/>
      <c r="AI19" s="181"/>
      <c r="AJ19" s="181"/>
      <c r="AL19" s="182"/>
      <c r="AM19" s="183"/>
      <c r="AN19" s="182"/>
      <c r="AO19" s="184"/>
      <c r="AP19" s="185"/>
      <c r="AQ19" s="184"/>
    </row>
    <row r="20" spans="2:48" ht="26.25" customHeight="1" thickTop="1" thickBot="1">
      <c r="D20" s="186" t="s">
        <v>76</v>
      </c>
      <c r="E20" s="12" t="s">
        <v>73</v>
      </c>
      <c r="F20" s="155"/>
      <c r="G20" s="173" t="str">
        <f>IF(R$9="○","○","")</f>
        <v/>
      </c>
      <c r="H20" s="187" t="str">
        <f>IF($R10="○","○","")</f>
        <v/>
      </c>
      <c r="I20" s="187" t="str">
        <f>IF($R11="○","○","")</f>
        <v/>
      </c>
      <c r="J20" s="187" t="str">
        <f>IF($R12="○","○","")</f>
        <v/>
      </c>
      <c r="K20" s="187" t="str">
        <f>IF($R13="○","○","")</f>
        <v/>
      </c>
      <c r="L20" s="187" t="str">
        <f>IF($R14="○","○","")</f>
        <v/>
      </c>
      <c r="M20" s="187" t="str">
        <f>IF($R15="○","○","")</f>
        <v/>
      </c>
      <c r="N20" s="187" t="str">
        <f>IF($R16="○","○","")</f>
        <v/>
      </c>
      <c r="O20" s="187" t="str">
        <f>IF($R17="○","○","")</f>
        <v/>
      </c>
      <c r="P20" s="187" t="str">
        <f>IF($R18="○","○","")</f>
        <v/>
      </c>
      <c r="Q20" s="188"/>
      <c r="R20" s="156"/>
      <c r="S20" s="189"/>
      <c r="T20" s="189"/>
      <c r="U20" s="158"/>
      <c r="V20" s="157"/>
      <c r="W20" s="189"/>
      <c r="X20" s="189"/>
      <c r="Y20" s="189"/>
      <c r="Z20" s="189"/>
      <c r="AA20" s="189"/>
      <c r="AB20" s="189"/>
      <c r="AC20" s="189"/>
      <c r="AD20" s="189"/>
      <c r="AE20" s="189"/>
      <c r="AF20" s="189"/>
      <c r="AG20" s="189"/>
      <c r="AH20" s="189"/>
      <c r="AI20" s="189"/>
      <c r="AJ20" s="190"/>
      <c r="AL20" s="160">
        <f>COUNTIF(G20:P20,"○")</f>
        <v>0</v>
      </c>
      <c r="AM20" s="161" t="str">
        <f>IF(AL20=0,"○","×")</f>
        <v>○</v>
      </c>
      <c r="AN20" s="160">
        <f>COUNTIF(R20:T20,"○")</f>
        <v>0</v>
      </c>
      <c r="AO20" s="161" t="str">
        <f t="shared" si="3"/>
        <v>○</v>
      </c>
      <c r="AP20" s="160">
        <f>COUNTIF(V20:AJ20,"○")</f>
        <v>0</v>
      </c>
      <c r="AQ20" s="161" t="str">
        <f t="shared" si="5"/>
        <v>○</v>
      </c>
    </row>
    <row r="21" spans="2:48" ht="26.25" customHeight="1" thickBot="1">
      <c r="B21" s="2393" t="s">
        <v>1427</v>
      </c>
      <c r="C21" s="2393" t="s">
        <v>1428</v>
      </c>
      <c r="D21" s="191" t="s">
        <v>77</v>
      </c>
      <c r="E21" s="12" t="s">
        <v>73</v>
      </c>
      <c r="F21" s="155"/>
      <c r="G21" s="173" t="str">
        <f>IF($S9="○","○","")</f>
        <v/>
      </c>
      <c r="H21" s="187" t="str">
        <f>IF($S10="○","○","")</f>
        <v/>
      </c>
      <c r="I21" s="187" t="str">
        <f>IF($S11="○","○","")</f>
        <v/>
      </c>
      <c r="J21" s="187" t="str">
        <f>IF($S12="○","○","")</f>
        <v/>
      </c>
      <c r="K21" s="187" t="str">
        <f>IF($S13="○","○","")</f>
        <v/>
      </c>
      <c r="L21" s="187" t="str">
        <f>IF($S14="○","○","")</f>
        <v/>
      </c>
      <c r="M21" s="187" t="str">
        <f>IF($S15="○","○","")</f>
        <v/>
      </c>
      <c r="N21" s="187" t="str">
        <f>IF($S16="○","○","")</f>
        <v/>
      </c>
      <c r="O21" s="187" t="str">
        <f>IF($S17="○","○","")</f>
        <v/>
      </c>
      <c r="P21" s="173" t="str">
        <f>IF($S18="○","○","")</f>
        <v/>
      </c>
      <c r="Q21" s="167"/>
      <c r="R21" s="164" t="str">
        <f>IF(S$20="○","○","")</f>
        <v/>
      </c>
      <c r="S21" s="165"/>
      <c r="T21" s="192"/>
      <c r="U21" s="167"/>
      <c r="V21" s="166"/>
      <c r="W21" s="192"/>
      <c r="X21" s="192"/>
      <c r="Y21" s="192"/>
      <c r="Z21" s="192"/>
      <c r="AA21" s="192"/>
      <c r="AB21" s="192"/>
      <c r="AC21" s="192"/>
      <c r="AD21" s="192"/>
      <c r="AE21" s="192"/>
      <c r="AF21" s="192"/>
      <c r="AG21" s="192"/>
      <c r="AH21" s="192"/>
      <c r="AI21" s="192"/>
      <c r="AJ21" s="193"/>
      <c r="AL21" s="160">
        <f t="shared" ref="AL21:AL22" si="6">COUNTIF(G21:P21,"○")</f>
        <v>0</v>
      </c>
      <c r="AM21" s="161" t="str">
        <f t="shared" ref="AM21:AM22" si="7">IF(AL21=0,"○","×")</f>
        <v>○</v>
      </c>
      <c r="AN21" s="160">
        <f t="shared" ref="AN21:AN22" si="8">COUNTIF(R21:T21,"○")</f>
        <v>0</v>
      </c>
      <c r="AO21" s="161" t="str">
        <f t="shared" si="3"/>
        <v>○</v>
      </c>
      <c r="AP21" s="160">
        <f t="shared" ref="AP21:AP22" si="9">COUNTIF(V21:AJ21,"○")</f>
        <v>0</v>
      </c>
      <c r="AQ21" s="161" t="str">
        <f t="shared" si="5"/>
        <v>○</v>
      </c>
    </row>
    <row r="22" spans="2:48" ht="26.25" customHeight="1" thickBot="1">
      <c r="B22" s="2394"/>
      <c r="C22" s="2394"/>
      <c r="D22" s="191" t="s">
        <v>78</v>
      </c>
      <c r="E22" s="12" t="s">
        <v>73</v>
      </c>
      <c r="F22" s="174"/>
      <c r="G22" s="173" t="str">
        <f>IF($T9="○","○","")</f>
        <v/>
      </c>
      <c r="H22" s="187" t="str">
        <f>IF($T10="○","○","")</f>
        <v/>
      </c>
      <c r="I22" s="187" t="str">
        <f>IF($T11="○","○","")</f>
        <v/>
      </c>
      <c r="J22" s="187" t="str">
        <f>IF($T12="○","○","")</f>
        <v/>
      </c>
      <c r="K22" s="187" t="str">
        <f>IF($T13="○","○","")</f>
        <v/>
      </c>
      <c r="L22" s="187" t="str">
        <f>IF($T14="○","○","")</f>
        <v/>
      </c>
      <c r="M22" s="187" t="str">
        <f>IF($T15="○","○","")</f>
        <v/>
      </c>
      <c r="N22" s="187" t="str">
        <f>IF($T16="○","○","")</f>
        <v/>
      </c>
      <c r="O22" s="187" t="str">
        <f>IF($T17="○","○","")</f>
        <v/>
      </c>
      <c r="P22" s="173" t="str">
        <f>IF($T18="○","○","")</f>
        <v/>
      </c>
      <c r="Q22" s="194"/>
      <c r="R22" s="175" t="str">
        <f>IF(T$20="○","○","")</f>
        <v/>
      </c>
      <c r="S22" s="195" t="str">
        <f>IF(T$21="○","○","")</f>
        <v/>
      </c>
      <c r="T22" s="177"/>
      <c r="U22" s="178"/>
      <c r="V22" s="179"/>
      <c r="W22" s="196"/>
      <c r="X22" s="196"/>
      <c r="Y22" s="196"/>
      <c r="Z22" s="196"/>
      <c r="AA22" s="196"/>
      <c r="AB22" s="196"/>
      <c r="AC22" s="196"/>
      <c r="AD22" s="196"/>
      <c r="AE22" s="196"/>
      <c r="AF22" s="196"/>
      <c r="AG22" s="196"/>
      <c r="AH22" s="196"/>
      <c r="AI22" s="196"/>
      <c r="AJ22" s="197"/>
      <c r="AL22" s="160">
        <f t="shared" si="6"/>
        <v>0</v>
      </c>
      <c r="AM22" s="161" t="str">
        <f t="shared" si="7"/>
        <v>○</v>
      </c>
      <c r="AN22" s="160">
        <f t="shared" si="8"/>
        <v>0</v>
      </c>
      <c r="AO22" s="161" t="str">
        <f t="shared" si="3"/>
        <v>○</v>
      </c>
      <c r="AP22" s="160">
        <f t="shared" si="9"/>
        <v>0</v>
      </c>
      <c r="AQ22" s="161" t="str">
        <f t="shared" si="5"/>
        <v>○</v>
      </c>
    </row>
    <row r="23" spans="2:48" ht="15.65" customHeight="1" thickBot="1">
      <c r="B23" s="2395"/>
      <c r="C23" s="2395"/>
      <c r="D23" s="11"/>
      <c r="E23" s="11"/>
      <c r="F23" s="11"/>
      <c r="G23" s="181"/>
      <c r="H23" s="181"/>
      <c r="I23" s="181"/>
      <c r="J23" s="181"/>
      <c r="K23" s="181"/>
      <c r="L23" s="181"/>
      <c r="M23" s="181"/>
      <c r="N23" s="181"/>
      <c r="O23" s="181"/>
      <c r="P23" s="181"/>
      <c r="Q23" s="181"/>
      <c r="R23" s="181"/>
      <c r="S23" s="181"/>
      <c r="T23" s="181"/>
      <c r="U23" s="181"/>
      <c r="V23" s="181"/>
      <c r="W23" s="181"/>
      <c r="X23" s="181"/>
      <c r="Y23" s="181"/>
      <c r="Z23" s="181"/>
      <c r="AA23" s="181"/>
      <c r="AB23" s="181"/>
      <c r="AC23" s="181"/>
      <c r="AD23" s="181"/>
      <c r="AE23" s="181"/>
      <c r="AF23" s="181"/>
      <c r="AG23" s="181"/>
      <c r="AH23" s="181"/>
      <c r="AI23" s="181"/>
      <c r="AJ23" s="181"/>
      <c r="AL23" s="198" t="s">
        <v>1429</v>
      </c>
      <c r="AM23" s="199"/>
      <c r="AN23" s="200"/>
      <c r="AO23" s="199"/>
      <c r="AP23" s="182"/>
      <c r="AQ23" s="184"/>
    </row>
    <row r="24" spans="2:48" ht="26.25" customHeight="1" thickTop="1" thickBot="1">
      <c r="B24" s="201"/>
      <c r="C24" s="201"/>
      <c r="D24" s="202" t="s">
        <v>79</v>
      </c>
      <c r="E24" s="12" t="s">
        <v>73</v>
      </c>
      <c r="F24" s="155"/>
      <c r="G24" s="173" t="str">
        <f>IF($V$9="○","○","")</f>
        <v/>
      </c>
      <c r="H24" s="173" t="str">
        <f>IF(V$10="○","○","")</f>
        <v/>
      </c>
      <c r="I24" s="173" t="str">
        <f>IF(V$11="○","○","")</f>
        <v/>
      </c>
      <c r="J24" s="173" t="str">
        <f>IF(V$12="○","○","")</f>
        <v/>
      </c>
      <c r="K24" s="173" t="str">
        <f>IF(V$13="○","○","")</f>
        <v/>
      </c>
      <c r="L24" s="173" t="str">
        <f>IF(V$14="○","○","")</f>
        <v/>
      </c>
      <c r="M24" s="173" t="str">
        <f>IF(V$15="○","○","")</f>
        <v/>
      </c>
      <c r="N24" s="173" t="str">
        <f>IF(V$16="○","○","")</f>
        <v/>
      </c>
      <c r="O24" s="173" t="str">
        <f>IF(V$17="○","○","")</f>
        <v/>
      </c>
      <c r="P24" s="173" t="str">
        <f>IF(V$18="○","○","")</f>
        <v/>
      </c>
      <c r="Q24" s="188"/>
      <c r="R24" s="173" t="str">
        <f>IF(V$20="○","○","")</f>
        <v/>
      </c>
      <c r="S24" s="173" t="str">
        <f>IF($V$21="○","○","")</f>
        <v/>
      </c>
      <c r="T24" s="173" t="str">
        <f>IF($V22="○","○","")</f>
        <v/>
      </c>
      <c r="U24" s="188"/>
      <c r="V24" s="156"/>
      <c r="W24" s="157"/>
      <c r="X24" s="157"/>
      <c r="Y24" s="157"/>
      <c r="Z24" s="157"/>
      <c r="AA24" s="157"/>
      <c r="AB24" s="157"/>
      <c r="AC24" s="157"/>
      <c r="AD24" s="157"/>
      <c r="AE24" s="157"/>
      <c r="AF24" s="157"/>
      <c r="AG24" s="157"/>
      <c r="AH24" s="157"/>
      <c r="AI24" s="157"/>
      <c r="AJ24" s="159"/>
      <c r="AL24" s="203">
        <f>COUNTIF(G24:AJ24,"○")</f>
        <v>0</v>
      </c>
      <c r="AM24" s="204"/>
      <c r="AN24" s="145"/>
      <c r="AO24" s="204"/>
      <c r="AP24" s="160">
        <f>COUNTIF(V24:AJ24,"○")</f>
        <v>0</v>
      </c>
      <c r="AQ24" s="161" t="str">
        <f t="shared" si="5"/>
        <v>○</v>
      </c>
      <c r="AS24" s="2396" t="s">
        <v>1430</v>
      </c>
      <c r="AT24" s="2397"/>
      <c r="AU24" s="2397"/>
      <c r="AV24" s="2398"/>
    </row>
    <row r="25" spans="2:48" ht="26.25" customHeight="1" thickBot="1">
      <c r="B25" s="201"/>
      <c r="C25" s="201"/>
      <c r="D25" s="202" t="s">
        <v>80</v>
      </c>
      <c r="E25" s="12" t="s">
        <v>73</v>
      </c>
      <c r="F25" s="155"/>
      <c r="G25" s="173" t="str">
        <f>IF($W9="○","○","")</f>
        <v/>
      </c>
      <c r="H25" s="173" t="str">
        <f>IF($W10="○","○","")</f>
        <v/>
      </c>
      <c r="I25" s="173" t="str">
        <f>IF($W11="○","○","")</f>
        <v/>
      </c>
      <c r="J25" s="173" t="str">
        <f>IF($W12="○","○","")</f>
        <v/>
      </c>
      <c r="K25" s="173" t="str">
        <f>IF($W13="○","○","")</f>
        <v/>
      </c>
      <c r="L25" s="173" t="str">
        <f>IF($W14="○","○","")</f>
        <v/>
      </c>
      <c r="M25" s="173" t="str">
        <f>IF($W15="○","○","")</f>
        <v/>
      </c>
      <c r="N25" s="173" t="str">
        <f>IF($W16="○","○","")</f>
        <v/>
      </c>
      <c r="O25" s="173" t="str">
        <f>IF($W17="○","○","")</f>
        <v/>
      </c>
      <c r="P25" s="173" t="str">
        <f>IF($W18="○","○","")</f>
        <v/>
      </c>
      <c r="Q25" s="167"/>
      <c r="R25" s="173" t="str">
        <f>IF($W20="○","○","")</f>
        <v/>
      </c>
      <c r="S25" s="173" t="str">
        <f>IF($W21="○","○","")</f>
        <v/>
      </c>
      <c r="T25" s="173" t="str">
        <f>IF($W22="○","○","")</f>
        <v/>
      </c>
      <c r="U25" s="167"/>
      <c r="V25" s="164" t="str">
        <f>IF(W$24="○","○","")</f>
        <v/>
      </c>
      <c r="W25" s="165"/>
      <c r="X25" s="166"/>
      <c r="Y25" s="166"/>
      <c r="Z25" s="166"/>
      <c r="AA25" s="166"/>
      <c r="AB25" s="166"/>
      <c r="AC25" s="166"/>
      <c r="AD25" s="166"/>
      <c r="AE25" s="166"/>
      <c r="AF25" s="166"/>
      <c r="AG25" s="166"/>
      <c r="AH25" s="166"/>
      <c r="AI25" s="166"/>
      <c r="AJ25" s="168"/>
      <c r="AL25" s="203">
        <f t="shared" ref="AL25:AL38" si="10">COUNTIF(G25:AJ25,"○")</f>
        <v>0</v>
      </c>
      <c r="AM25" s="204"/>
      <c r="AN25" s="145"/>
      <c r="AO25" s="204"/>
      <c r="AP25" s="160">
        <f t="shared" ref="AP25:AP38" si="11">COUNTIF(V25:AJ25,"○")</f>
        <v>0</v>
      </c>
      <c r="AQ25" s="161" t="str">
        <f t="shared" si="5"/>
        <v>○</v>
      </c>
      <c r="AS25" s="162" t="s">
        <v>1424</v>
      </c>
      <c r="AT25" s="143" t="s">
        <v>1425</v>
      </c>
      <c r="AU25" s="143" t="s">
        <v>1426</v>
      </c>
      <c r="AV25" s="163" t="s">
        <v>1347</v>
      </c>
    </row>
    <row r="26" spans="2:48" ht="26.25" customHeight="1" thickBot="1">
      <c r="B26" s="201"/>
      <c r="C26" s="201"/>
      <c r="D26" s="202" t="s">
        <v>81</v>
      </c>
      <c r="E26" s="12" t="s">
        <v>73</v>
      </c>
      <c r="F26" s="155"/>
      <c r="G26" s="173" t="str">
        <f>IF($X9="○","○","")</f>
        <v/>
      </c>
      <c r="H26" s="173" t="str">
        <f>IF($X10="○","○","")</f>
        <v/>
      </c>
      <c r="I26" s="173" t="str">
        <f>IF($X11="○","○","")</f>
        <v/>
      </c>
      <c r="J26" s="173" t="str">
        <f>IF($X12="○","○","")</f>
        <v/>
      </c>
      <c r="K26" s="173" t="str">
        <f>IF($X13="○","○","")</f>
        <v/>
      </c>
      <c r="L26" s="173" t="str">
        <f>IF($X14="○","○","")</f>
        <v/>
      </c>
      <c r="M26" s="173" t="str">
        <f>IF($X15="○","○","")</f>
        <v/>
      </c>
      <c r="N26" s="173" t="str">
        <f>IF($X16="○","○","")</f>
        <v/>
      </c>
      <c r="O26" s="173" t="str">
        <f>IF($X17="○","○","")</f>
        <v/>
      </c>
      <c r="P26" s="173" t="str">
        <f>IF($X18="○","○","")</f>
        <v/>
      </c>
      <c r="Q26" s="167"/>
      <c r="R26" s="173" t="str">
        <f>IF($X20="○","○","")</f>
        <v/>
      </c>
      <c r="S26" s="173" t="str">
        <f>IF($X21="○","○","")</f>
        <v/>
      </c>
      <c r="T26" s="173" t="str">
        <f>IF($X22="○","○","")</f>
        <v/>
      </c>
      <c r="U26" s="167"/>
      <c r="V26" s="164" t="str">
        <f>IF(X$24="○","○","")</f>
        <v/>
      </c>
      <c r="W26" s="173" t="str">
        <f>IF(X$25="○","○","")</f>
        <v/>
      </c>
      <c r="X26" s="205"/>
      <c r="Y26" s="166"/>
      <c r="Z26" s="166"/>
      <c r="AA26" s="166"/>
      <c r="AB26" s="166"/>
      <c r="AC26" s="166"/>
      <c r="AD26" s="166"/>
      <c r="AE26" s="166"/>
      <c r="AF26" s="166"/>
      <c r="AG26" s="166"/>
      <c r="AH26" s="166"/>
      <c r="AI26" s="166"/>
      <c r="AJ26" s="168"/>
      <c r="AL26" s="203">
        <f t="shared" si="10"/>
        <v>0</v>
      </c>
      <c r="AM26" s="204"/>
      <c r="AN26" s="145"/>
      <c r="AO26" s="204"/>
      <c r="AP26" s="160">
        <f t="shared" si="11"/>
        <v>0</v>
      </c>
      <c r="AQ26" s="161" t="str">
        <f t="shared" si="5"/>
        <v>○</v>
      </c>
      <c r="AS26" s="206">
        <f>COUNTIF(AL24:AL38,"&gt;0")</f>
        <v>0</v>
      </c>
      <c r="AT26" s="207">
        <f>COUNTA(F24:F38)</f>
        <v>0</v>
      </c>
      <c r="AU26" s="208" t="str">
        <f>IFERROR(AS26/AT26,"")</f>
        <v/>
      </c>
      <c r="AV26" s="172" t="str">
        <f>IF(AU26&lt;=1/3,"○","×")</f>
        <v>×</v>
      </c>
    </row>
    <row r="27" spans="2:48" ht="26.25" customHeight="1" thickBot="1">
      <c r="B27" s="201"/>
      <c r="C27" s="201"/>
      <c r="D27" s="202" t="s">
        <v>82</v>
      </c>
      <c r="E27" s="12" t="s">
        <v>73</v>
      </c>
      <c r="F27" s="155"/>
      <c r="G27" s="173" t="str">
        <f>IF($Y$9="○","○","")</f>
        <v/>
      </c>
      <c r="H27" s="173" t="str">
        <f>IF($Y$10="○","○","")</f>
        <v/>
      </c>
      <c r="I27" s="173" t="str">
        <f>IF($Y$11="○","○","")</f>
        <v/>
      </c>
      <c r="J27" s="173" t="str">
        <f>IF($Y$12="○","○","")</f>
        <v/>
      </c>
      <c r="K27" s="173" t="str">
        <f>IF($Y$13="○","○","")</f>
        <v/>
      </c>
      <c r="L27" s="173" t="str">
        <f>IF($Y$14="○","○","")</f>
        <v/>
      </c>
      <c r="M27" s="173" t="str">
        <f>IF($Y$15="○","○","")</f>
        <v/>
      </c>
      <c r="N27" s="173" t="str">
        <f>IF($Y$16="○","○","")</f>
        <v/>
      </c>
      <c r="O27" s="173" t="str">
        <f>IF($Y$17="○","○","")</f>
        <v/>
      </c>
      <c r="P27" s="173" t="str">
        <f>IF($Y$18="○","○","")</f>
        <v/>
      </c>
      <c r="Q27" s="167"/>
      <c r="R27" s="173" t="str">
        <f>IF($Y$20="○","○","")</f>
        <v/>
      </c>
      <c r="S27" s="173" t="str">
        <f>IF($Y$21="○","○","")</f>
        <v/>
      </c>
      <c r="T27" s="173" t="str">
        <f>IF($Y$22="○","○","")</f>
        <v/>
      </c>
      <c r="U27" s="167"/>
      <c r="V27" s="164" t="str">
        <f>IF(Y$24="○","○","")</f>
        <v/>
      </c>
      <c r="W27" s="173" t="str">
        <f>IF(Y$25="○","○","")</f>
        <v/>
      </c>
      <c r="X27" s="173" t="str">
        <f>IF(Y$26="○","○","")</f>
        <v/>
      </c>
      <c r="Y27" s="165"/>
      <c r="Z27" s="166"/>
      <c r="AA27" s="166"/>
      <c r="AB27" s="166"/>
      <c r="AC27" s="166"/>
      <c r="AD27" s="166"/>
      <c r="AE27" s="166"/>
      <c r="AF27" s="166"/>
      <c r="AG27" s="166"/>
      <c r="AH27" s="166"/>
      <c r="AI27" s="166"/>
      <c r="AJ27" s="168"/>
      <c r="AL27" s="203">
        <f t="shared" si="10"/>
        <v>0</v>
      </c>
      <c r="AM27" s="204"/>
      <c r="AN27" s="145"/>
      <c r="AO27" s="204"/>
      <c r="AP27" s="160">
        <f t="shared" si="11"/>
        <v>0</v>
      </c>
      <c r="AQ27" s="161" t="str">
        <f t="shared" si="5"/>
        <v>○</v>
      </c>
      <c r="AS27" s="209" t="str">
        <f>IF(AL27&gt;0,"該当","")</f>
        <v/>
      </c>
    </row>
    <row r="28" spans="2:48" ht="26.25" customHeight="1" thickBot="1">
      <c r="B28" s="201"/>
      <c r="C28" s="201"/>
      <c r="D28" s="202" t="s">
        <v>83</v>
      </c>
      <c r="E28" s="12" t="s">
        <v>73</v>
      </c>
      <c r="F28" s="155"/>
      <c r="G28" s="173" t="str">
        <f>IF($Z$9="○","○","")</f>
        <v/>
      </c>
      <c r="H28" s="173" t="str">
        <f>IF($Z$10="○","○","")</f>
        <v/>
      </c>
      <c r="I28" s="173" t="str">
        <f>IF($Z$11="○","○","")</f>
        <v/>
      </c>
      <c r="J28" s="173" t="str">
        <f>IF($Z$12="○","○","")</f>
        <v/>
      </c>
      <c r="K28" s="173" t="str">
        <f>IF($Z$13="○","○","")</f>
        <v/>
      </c>
      <c r="L28" s="173" t="str">
        <f>IF($Z$14="○","○","")</f>
        <v/>
      </c>
      <c r="M28" s="173" t="str">
        <f>IF($Z$15="○","○","")</f>
        <v/>
      </c>
      <c r="N28" s="173" t="str">
        <f>IF($Z$16="○","○","")</f>
        <v/>
      </c>
      <c r="O28" s="173" t="str">
        <f>IF($Z$17="○","○","")</f>
        <v/>
      </c>
      <c r="P28" s="173" t="str">
        <f>IF($Z$18="○","○","")</f>
        <v/>
      </c>
      <c r="Q28" s="167"/>
      <c r="R28" s="173" t="str">
        <f>IF($Z$20="○","○","")</f>
        <v/>
      </c>
      <c r="S28" s="173" t="str">
        <f>IF($Z$21="○","○","")</f>
        <v/>
      </c>
      <c r="T28" s="173" t="str">
        <f>IF($Z$22="○","○","")</f>
        <v/>
      </c>
      <c r="U28" s="167"/>
      <c r="V28" s="164" t="str">
        <f>IF(Z$24="○","○","")</f>
        <v/>
      </c>
      <c r="W28" s="173" t="str">
        <f>IF(Z$25="○","○","")</f>
        <v/>
      </c>
      <c r="X28" s="173" t="str">
        <f>IF(Z$26="○","○","")</f>
        <v/>
      </c>
      <c r="Y28" s="173" t="str">
        <f>IF(Z$27="○","○","")</f>
        <v/>
      </c>
      <c r="Z28" s="165"/>
      <c r="AA28" s="166"/>
      <c r="AB28" s="166"/>
      <c r="AC28" s="166"/>
      <c r="AD28" s="166"/>
      <c r="AE28" s="166"/>
      <c r="AF28" s="166"/>
      <c r="AG28" s="166"/>
      <c r="AH28" s="166"/>
      <c r="AI28" s="166"/>
      <c r="AJ28" s="168"/>
      <c r="AL28" s="203">
        <f t="shared" si="10"/>
        <v>0</v>
      </c>
      <c r="AM28" s="204"/>
      <c r="AN28" s="145"/>
      <c r="AO28" s="204"/>
      <c r="AP28" s="160">
        <f t="shared" si="11"/>
        <v>0</v>
      </c>
      <c r="AQ28" s="161" t="str">
        <f t="shared" si="5"/>
        <v>○</v>
      </c>
      <c r="AS28" s="2396" t="s">
        <v>1431</v>
      </c>
      <c r="AT28" s="2397"/>
      <c r="AU28" s="2397"/>
      <c r="AV28" s="2398"/>
    </row>
    <row r="29" spans="2:48" ht="26.25" customHeight="1" thickBot="1">
      <c r="B29" s="201"/>
      <c r="C29" s="201"/>
      <c r="D29" s="202" t="s">
        <v>84</v>
      </c>
      <c r="E29" s="12" t="s">
        <v>73</v>
      </c>
      <c r="F29" s="155"/>
      <c r="G29" s="173" t="str">
        <f>IF($AA$9="○","○","")</f>
        <v/>
      </c>
      <c r="H29" s="173" t="str">
        <f>IF($AA$10="○","○","")</f>
        <v/>
      </c>
      <c r="I29" s="173" t="str">
        <f>IF($AA$11="○","○","")</f>
        <v/>
      </c>
      <c r="J29" s="173" t="str">
        <f>IF($AA$12="○","○","")</f>
        <v/>
      </c>
      <c r="K29" s="173" t="str">
        <f>IF($AA$13="○","○","")</f>
        <v/>
      </c>
      <c r="L29" s="173" t="str">
        <f>IF($AA$14="○","○","")</f>
        <v/>
      </c>
      <c r="M29" s="173" t="str">
        <f>IF($AA$15="○","○","")</f>
        <v/>
      </c>
      <c r="N29" s="173" t="str">
        <f>IF($AA$16="○","○","")</f>
        <v/>
      </c>
      <c r="O29" s="173" t="str">
        <f>IF($AA$17="○","○","")</f>
        <v/>
      </c>
      <c r="P29" s="173" t="str">
        <f>IF($AA$18="○","○","")</f>
        <v/>
      </c>
      <c r="Q29" s="167"/>
      <c r="R29" s="173" t="str">
        <f>IF($AA$20="○","○","")</f>
        <v/>
      </c>
      <c r="S29" s="173" t="str">
        <f>IF($AA$21="○","○","")</f>
        <v/>
      </c>
      <c r="T29" s="173" t="str">
        <f>IF($AA$22="○","○","")</f>
        <v/>
      </c>
      <c r="U29" s="167"/>
      <c r="V29" s="164" t="str">
        <f>IF(AA$24="○","○","")</f>
        <v/>
      </c>
      <c r="W29" s="173" t="str">
        <f>IF(AA$25="○","○","")</f>
        <v/>
      </c>
      <c r="X29" s="173" t="str">
        <f>IF(AA$26="○","○","")</f>
        <v/>
      </c>
      <c r="Y29" s="173" t="str">
        <f>IF(AA$27="○","○","")</f>
        <v/>
      </c>
      <c r="Z29" s="173" t="str">
        <f>IF(AA$28="○","○","")</f>
        <v/>
      </c>
      <c r="AA29" s="165"/>
      <c r="AB29" s="166"/>
      <c r="AC29" s="166"/>
      <c r="AD29" s="166"/>
      <c r="AE29" s="166"/>
      <c r="AF29" s="166"/>
      <c r="AG29" s="166"/>
      <c r="AH29" s="166"/>
      <c r="AI29" s="166"/>
      <c r="AJ29" s="168"/>
      <c r="AL29" s="203">
        <f t="shared" si="10"/>
        <v>0</v>
      </c>
      <c r="AM29" s="204"/>
      <c r="AN29" s="145"/>
      <c r="AO29" s="204"/>
      <c r="AP29" s="160">
        <f t="shared" si="11"/>
        <v>0</v>
      </c>
      <c r="AQ29" s="161" t="str">
        <f t="shared" si="5"/>
        <v>○</v>
      </c>
      <c r="AS29" s="162" t="s">
        <v>1424</v>
      </c>
      <c r="AT29" s="143" t="s">
        <v>1425</v>
      </c>
      <c r="AU29" s="143" t="s">
        <v>1426</v>
      </c>
      <c r="AV29" s="163" t="s">
        <v>1347</v>
      </c>
    </row>
    <row r="30" spans="2:48" ht="26.25" customHeight="1" thickBot="1">
      <c r="B30" s="201"/>
      <c r="C30" s="201"/>
      <c r="D30" s="202" t="s">
        <v>85</v>
      </c>
      <c r="E30" s="12" t="s">
        <v>73</v>
      </c>
      <c r="F30" s="174"/>
      <c r="G30" s="173" t="str">
        <f>IF($AB$9="○","○","")</f>
        <v/>
      </c>
      <c r="H30" s="173" t="str">
        <f>IF($AB$10="○","○","")</f>
        <v/>
      </c>
      <c r="I30" s="173" t="str">
        <f>IF($AB$11="○","○","")</f>
        <v/>
      </c>
      <c r="J30" s="173" t="str">
        <f>IF($AB$12="○","○","")</f>
        <v/>
      </c>
      <c r="K30" s="173" t="str">
        <f>IF($AB$13="○","○","")</f>
        <v/>
      </c>
      <c r="L30" s="173" t="str">
        <f>IF($AB$14="○","○","")</f>
        <v/>
      </c>
      <c r="M30" s="173" t="str">
        <f>IF($AB$15="○","○","")</f>
        <v/>
      </c>
      <c r="N30" s="173" t="str">
        <f>IF($AB$16="○","○","")</f>
        <v/>
      </c>
      <c r="O30" s="173" t="str">
        <f>IF($AB$17="○","○","")</f>
        <v/>
      </c>
      <c r="P30" s="173" t="str">
        <f>IF($AB$18="○","○","")</f>
        <v/>
      </c>
      <c r="Q30" s="167"/>
      <c r="R30" s="173" t="str">
        <f>IF($AB$20="○","○","")</f>
        <v/>
      </c>
      <c r="S30" s="173" t="str">
        <f>IF($AB$21="○","○","")</f>
        <v/>
      </c>
      <c r="T30" s="173" t="str">
        <f>IF($AB$22="○","○","")</f>
        <v/>
      </c>
      <c r="U30" s="167"/>
      <c r="V30" s="164" t="str">
        <f>IF(AB$24="○","○","")</f>
        <v/>
      </c>
      <c r="W30" s="173" t="str">
        <f>IF(AB$25="○","○","")</f>
        <v/>
      </c>
      <c r="X30" s="173" t="str">
        <f>IF(AB$26="○","○","")</f>
        <v/>
      </c>
      <c r="Y30" s="173" t="str">
        <f>IF(AB$27="○","○","")</f>
        <v/>
      </c>
      <c r="Z30" s="173" t="str">
        <f>IF(AB$28="○","○","")</f>
        <v/>
      </c>
      <c r="AA30" s="173" t="str">
        <f>IF(AB$29="○","○","")</f>
        <v/>
      </c>
      <c r="AB30" s="165"/>
      <c r="AC30" s="166"/>
      <c r="AD30" s="166"/>
      <c r="AE30" s="166"/>
      <c r="AF30" s="166"/>
      <c r="AG30" s="166"/>
      <c r="AH30" s="166"/>
      <c r="AI30" s="166"/>
      <c r="AJ30" s="168"/>
      <c r="AL30" s="203">
        <f t="shared" si="10"/>
        <v>0</v>
      </c>
      <c r="AM30" s="204"/>
      <c r="AN30" s="145"/>
      <c r="AO30" s="204"/>
      <c r="AP30" s="160">
        <f t="shared" si="11"/>
        <v>0</v>
      </c>
      <c r="AQ30" s="161" t="str">
        <f t="shared" si="5"/>
        <v>○</v>
      </c>
      <c r="AS30" s="206">
        <f>COUNTA(C24:C38)</f>
        <v>0</v>
      </c>
      <c r="AT30" s="207">
        <f>COUNTA(F24:F38)</f>
        <v>0</v>
      </c>
      <c r="AU30" s="208" t="str">
        <f>IFERROR(AS30/AT30,"")</f>
        <v/>
      </c>
      <c r="AV30" s="172" t="str">
        <f>IF(AU30&lt;=1/3,"○","×")</f>
        <v>×</v>
      </c>
    </row>
    <row r="31" spans="2:48" ht="26.25" customHeight="1" thickBot="1">
      <c r="B31" s="201"/>
      <c r="C31" s="201"/>
      <c r="D31" s="202" t="s">
        <v>86</v>
      </c>
      <c r="E31" s="12" t="s">
        <v>73</v>
      </c>
      <c r="F31" s="174"/>
      <c r="G31" s="173" t="str">
        <f>IF($AC$9="○","○","")</f>
        <v/>
      </c>
      <c r="H31" s="173" t="str">
        <f>IF($AC$10="○","○","")</f>
        <v/>
      </c>
      <c r="I31" s="173" t="str">
        <f>IF($AC$11="○","○","")</f>
        <v/>
      </c>
      <c r="J31" s="173" t="str">
        <f>IF($AC$12="○","○","")</f>
        <v/>
      </c>
      <c r="K31" s="173" t="str">
        <f>IF($AC$13="○","○","")</f>
        <v/>
      </c>
      <c r="L31" s="173" t="str">
        <f>IF($AC$14="○","○","")</f>
        <v/>
      </c>
      <c r="M31" s="173" t="str">
        <f>IF($AC$15="○","○","")</f>
        <v/>
      </c>
      <c r="N31" s="173" t="str">
        <f>IF($AC$16="○","○","")</f>
        <v/>
      </c>
      <c r="O31" s="173" t="str">
        <f>IF($AC$17="○","○","")</f>
        <v/>
      </c>
      <c r="P31" s="173" t="str">
        <f>IF($AC$18="○","○","")</f>
        <v/>
      </c>
      <c r="Q31" s="167"/>
      <c r="R31" s="173" t="str">
        <f>IF($AC$20="○","○","")</f>
        <v/>
      </c>
      <c r="S31" s="173" t="str">
        <f>IF($AC$21="○","○","")</f>
        <v/>
      </c>
      <c r="T31" s="173" t="str">
        <f>IF($AC$22="○","○","")</f>
        <v/>
      </c>
      <c r="U31" s="167"/>
      <c r="V31" s="164" t="str">
        <f>IF(AC$24="○","○","")</f>
        <v/>
      </c>
      <c r="W31" s="173" t="str">
        <f>IF(AC$25="○","○","")</f>
        <v/>
      </c>
      <c r="X31" s="173" t="str">
        <f>IF(AC$26="○","○","")</f>
        <v/>
      </c>
      <c r="Y31" s="173" t="str">
        <f>IF(AC$27="○","○","")</f>
        <v/>
      </c>
      <c r="Z31" s="173" t="str">
        <f>IF(AC$28="○","○","")</f>
        <v/>
      </c>
      <c r="AA31" s="173" t="str">
        <f>IF(AC$29="○","○","")</f>
        <v/>
      </c>
      <c r="AB31" s="173" t="str">
        <f>IF(AC$30="○","○","")</f>
        <v/>
      </c>
      <c r="AC31" s="165"/>
      <c r="AD31" s="166"/>
      <c r="AE31" s="166"/>
      <c r="AF31" s="166"/>
      <c r="AG31" s="166"/>
      <c r="AH31" s="166"/>
      <c r="AI31" s="166"/>
      <c r="AJ31" s="168"/>
      <c r="AL31" s="203">
        <f t="shared" si="10"/>
        <v>0</v>
      </c>
      <c r="AM31" s="204"/>
      <c r="AN31" s="145"/>
      <c r="AO31" s="204"/>
      <c r="AP31" s="160">
        <f t="shared" si="11"/>
        <v>0</v>
      </c>
      <c r="AQ31" s="161" t="str">
        <f t="shared" si="5"/>
        <v>○</v>
      </c>
      <c r="AS31" s="209" t="str">
        <f>IF(AL32&gt;0,"該当","")</f>
        <v/>
      </c>
    </row>
    <row r="32" spans="2:48" ht="26.25" customHeight="1" thickBot="1">
      <c r="B32" s="201"/>
      <c r="C32" s="201"/>
      <c r="D32" s="202" t="s">
        <v>87</v>
      </c>
      <c r="E32" s="12" t="s">
        <v>73</v>
      </c>
      <c r="F32" s="174"/>
      <c r="G32" s="173" t="str">
        <f>IF($AD$9="○","○","")</f>
        <v/>
      </c>
      <c r="H32" s="173" t="str">
        <f>IF($AD$10="○","○","")</f>
        <v/>
      </c>
      <c r="I32" s="173" t="str">
        <f>IF($AD$11="○","○","")</f>
        <v/>
      </c>
      <c r="J32" s="173" t="str">
        <f>IF($AD$12="○","○","")</f>
        <v/>
      </c>
      <c r="K32" s="173" t="str">
        <f>IF($AD$13="○","○","")</f>
        <v/>
      </c>
      <c r="L32" s="173" t="str">
        <f>IF($AD$14="○","○","")</f>
        <v/>
      </c>
      <c r="M32" s="173" t="str">
        <f>IF($AD$15="○","○","")</f>
        <v/>
      </c>
      <c r="N32" s="173" t="str">
        <f>IF($AD$16="○","○","")</f>
        <v/>
      </c>
      <c r="O32" s="173" t="str">
        <f>IF($AD$17="○","○","")</f>
        <v/>
      </c>
      <c r="P32" s="173" t="str">
        <f>IF($AD$18="○","○","")</f>
        <v/>
      </c>
      <c r="Q32" s="167"/>
      <c r="R32" s="173" t="str">
        <f>IF($AD$20="○","○","")</f>
        <v/>
      </c>
      <c r="S32" s="173" t="str">
        <f>IF($AD$21="○","○","")</f>
        <v/>
      </c>
      <c r="T32" s="173" t="str">
        <f>IF($AD$22="○","○","")</f>
        <v/>
      </c>
      <c r="U32" s="167"/>
      <c r="V32" s="164" t="str">
        <f>IF(AD$24="○","○","")</f>
        <v/>
      </c>
      <c r="W32" s="173" t="str">
        <f>IF(AD$25="○","○","")</f>
        <v/>
      </c>
      <c r="X32" s="173" t="str">
        <f>IF(AD$26="○","○","")</f>
        <v/>
      </c>
      <c r="Y32" s="173" t="str">
        <f>IF(AD$27="○","○","")</f>
        <v/>
      </c>
      <c r="Z32" s="173" t="str">
        <f>IF(AD$28="○","○","")</f>
        <v/>
      </c>
      <c r="AA32" s="173" t="str">
        <f>IF(AD$29="○","○","")</f>
        <v/>
      </c>
      <c r="AB32" s="173" t="str">
        <f>IF(AD$30="○","○","")</f>
        <v/>
      </c>
      <c r="AC32" s="173" t="str">
        <f>IF(AD$31="○","○","")</f>
        <v/>
      </c>
      <c r="AD32" s="165"/>
      <c r="AE32" s="166"/>
      <c r="AF32" s="166"/>
      <c r="AG32" s="166"/>
      <c r="AH32" s="166"/>
      <c r="AI32" s="166"/>
      <c r="AJ32" s="168"/>
      <c r="AL32" s="203">
        <f t="shared" si="10"/>
        <v>0</v>
      </c>
      <c r="AM32" s="204"/>
      <c r="AN32" s="145"/>
      <c r="AO32" s="204"/>
      <c r="AP32" s="160">
        <f t="shared" si="11"/>
        <v>0</v>
      </c>
      <c r="AQ32" s="161" t="str">
        <f t="shared" si="5"/>
        <v>○</v>
      </c>
      <c r="AS32" s="2396" t="s">
        <v>1432</v>
      </c>
      <c r="AT32" s="2397"/>
      <c r="AU32" s="2397"/>
      <c r="AV32" s="2398"/>
    </row>
    <row r="33" spans="2:48" ht="26.25" customHeight="1" thickBot="1">
      <c r="B33" s="201"/>
      <c r="C33" s="201"/>
      <c r="D33" s="210" t="s">
        <v>1433</v>
      </c>
      <c r="E33" s="12" t="s">
        <v>73</v>
      </c>
      <c r="F33" s="174"/>
      <c r="G33" s="173" t="str">
        <f>IF($AE$9="○","○","")</f>
        <v/>
      </c>
      <c r="H33" s="173" t="str">
        <f>IF($AE$10="○","○","")</f>
        <v/>
      </c>
      <c r="I33" s="173" t="str">
        <f>IF($AE$11="○","○","")</f>
        <v/>
      </c>
      <c r="J33" s="173" t="str">
        <f>IF($AE$12="○","○","")</f>
        <v/>
      </c>
      <c r="K33" s="173" t="str">
        <f>IF($AE$13="○","○","")</f>
        <v/>
      </c>
      <c r="L33" s="173" t="str">
        <f>IF($AE$14="○","○","")</f>
        <v/>
      </c>
      <c r="M33" s="173" t="str">
        <f>IF($AE$15="○","○","")</f>
        <v/>
      </c>
      <c r="N33" s="173" t="str">
        <f>IF($AE$16="○","○","")</f>
        <v/>
      </c>
      <c r="O33" s="173" t="str">
        <f>IF($AE$17="○","○","")</f>
        <v/>
      </c>
      <c r="P33" s="173" t="str">
        <f>IF($AE$18="○","○","")</f>
        <v/>
      </c>
      <c r="Q33" s="167"/>
      <c r="R33" s="173" t="str">
        <f>IF($AE$20="○","○","")</f>
        <v/>
      </c>
      <c r="S33" s="173" t="str">
        <f>IF($AE$21="○","○","")</f>
        <v/>
      </c>
      <c r="T33" s="173" t="str">
        <f>IF($AE$22="○","○","")</f>
        <v/>
      </c>
      <c r="U33" s="167"/>
      <c r="V33" s="164" t="str">
        <f>IF(AE$24="○","○","")</f>
        <v/>
      </c>
      <c r="W33" s="173" t="str">
        <f>IF(AE$25="○","○","")</f>
        <v/>
      </c>
      <c r="X33" s="173" t="str">
        <f>IF(AE$26="○","○","")</f>
        <v/>
      </c>
      <c r="Y33" s="173" t="str">
        <f>IF(AE$27="○","○","")</f>
        <v/>
      </c>
      <c r="Z33" s="173" t="str">
        <f>IF(AE$28="○","○","")</f>
        <v/>
      </c>
      <c r="AA33" s="173" t="str">
        <f>IF(AE$29="○","○","")</f>
        <v/>
      </c>
      <c r="AB33" s="173" t="str">
        <f>IF(AE$30="○","○","")</f>
        <v/>
      </c>
      <c r="AC33" s="173" t="str">
        <f>IF(AE$31="○","○","")</f>
        <v/>
      </c>
      <c r="AD33" s="173" t="str">
        <f>IF(AE$32="○","○","")</f>
        <v/>
      </c>
      <c r="AE33" s="165"/>
      <c r="AF33" s="166"/>
      <c r="AG33" s="166"/>
      <c r="AH33" s="166"/>
      <c r="AI33" s="166"/>
      <c r="AJ33" s="168"/>
      <c r="AL33" s="203">
        <f t="shared" si="10"/>
        <v>0</v>
      </c>
      <c r="AM33" s="204"/>
      <c r="AN33" s="145"/>
      <c r="AO33" s="204"/>
      <c r="AP33" s="160">
        <f t="shared" si="11"/>
        <v>0</v>
      </c>
      <c r="AQ33" s="161" t="str">
        <f t="shared" si="5"/>
        <v>○</v>
      </c>
      <c r="AS33" s="162" t="s">
        <v>1424</v>
      </c>
      <c r="AT33" s="143" t="s">
        <v>1425</v>
      </c>
      <c r="AU33" s="143" t="s">
        <v>1426</v>
      </c>
      <c r="AV33" s="163" t="s">
        <v>1347</v>
      </c>
    </row>
    <row r="34" spans="2:48" ht="26.25" customHeight="1" thickBot="1">
      <c r="B34" s="201"/>
      <c r="C34" s="201"/>
      <c r="D34" s="210" t="s">
        <v>1434</v>
      </c>
      <c r="E34" s="12" t="s">
        <v>73</v>
      </c>
      <c r="F34" s="174"/>
      <c r="G34" s="173" t="str">
        <f>IF($AF$9="○","○","")</f>
        <v/>
      </c>
      <c r="H34" s="173" t="str">
        <f>IF($AF$10="○","○","")</f>
        <v/>
      </c>
      <c r="I34" s="173" t="str">
        <f>IF($AF$11="○","○","")</f>
        <v/>
      </c>
      <c r="J34" s="173" t="str">
        <f>IF($AF$12="○","○","")</f>
        <v/>
      </c>
      <c r="K34" s="173" t="str">
        <f>IF($AF$13="○","○","")</f>
        <v/>
      </c>
      <c r="L34" s="173" t="str">
        <f>IF($AF$14="○","○","")</f>
        <v/>
      </c>
      <c r="M34" s="173" t="str">
        <f>IF($AF$15="○","○","")</f>
        <v/>
      </c>
      <c r="N34" s="173" t="str">
        <f>IF($AF16="○","○","")</f>
        <v/>
      </c>
      <c r="O34" s="173" t="str">
        <f>IF($AF$17="○","○","")</f>
        <v/>
      </c>
      <c r="P34" s="173" t="str">
        <f>IF($AF$18="○","○","")</f>
        <v/>
      </c>
      <c r="Q34" s="167"/>
      <c r="R34" s="173" t="str">
        <f>IF($AF$20="○","○","")</f>
        <v/>
      </c>
      <c r="S34" s="173" t="str">
        <f>IF($AF$21="○","○","")</f>
        <v/>
      </c>
      <c r="T34" s="173" t="str">
        <f>IF($AF$22="○","○","")</f>
        <v/>
      </c>
      <c r="U34" s="167"/>
      <c r="V34" s="164" t="str">
        <f>IF(AF$24="○","○","")</f>
        <v/>
      </c>
      <c r="W34" s="173" t="str">
        <f>IF(AF$25="○","○","")</f>
        <v/>
      </c>
      <c r="X34" s="173" t="str">
        <f>IF(AF$26="○","○","")</f>
        <v/>
      </c>
      <c r="Y34" s="173" t="str">
        <f>IF(AF$27="○","○","")</f>
        <v/>
      </c>
      <c r="Z34" s="173" t="str">
        <f>IF(AF$28="○","○","")</f>
        <v/>
      </c>
      <c r="AA34" s="173" t="str">
        <f>IF(AF$29="○","○","")</f>
        <v/>
      </c>
      <c r="AB34" s="173" t="str">
        <f>IF(AF$30="○","○","")</f>
        <v/>
      </c>
      <c r="AC34" s="173" t="str">
        <f>IF(AF$31="○","○","")</f>
        <v/>
      </c>
      <c r="AD34" s="173" t="str">
        <f>IF(AF$32="○","○","")</f>
        <v/>
      </c>
      <c r="AE34" s="173" t="str">
        <f>IF(AF$33="○","○","")</f>
        <v/>
      </c>
      <c r="AF34" s="165"/>
      <c r="AG34" s="166"/>
      <c r="AH34" s="166"/>
      <c r="AI34" s="166"/>
      <c r="AJ34" s="168"/>
      <c r="AL34" s="203">
        <f t="shared" si="10"/>
        <v>0</v>
      </c>
      <c r="AM34" s="204"/>
      <c r="AN34" s="145"/>
      <c r="AO34" s="204"/>
      <c r="AP34" s="160">
        <f t="shared" si="11"/>
        <v>0</v>
      </c>
      <c r="AQ34" s="161" t="str">
        <f t="shared" si="5"/>
        <v>○</v>
      </c>
      <c r="AS34" s="206">
        <f>COUNTA(B24:B38)</f>
        <v>0</v>
      </c>
      <c r="AT34" s="207">
        <f>COUNTA(F24:F38)</f>
        <v>0</v>
      </c>
      <c r="AU34" s="208" t="str">
        <f>IFERROR(AS34/AT34,"")</f>
        <v/>
      </c>
      <c r="AV34" s="172" t="str">
        <f>IF(AU34&lt;=1/2,"○","×")</f>
        <v>×</v>
      </c>
    </row>
    <row r="35" spans="2:48" ht="26.25" customHeight="1" thickBot="1">
      <c r="B35" s="201"/>
      <c r="C35" s="201"/>
      <c r="D35" s="210" t="s">
        <v>1435</v>
      </c>
      <c r="E35" s="12" t="s">
        <v>73</v>
      </c>
      <c r="F35" s="174"/>
      <c r="G35" s="173" t="str">
        <f>IF($AG$9="○","○","")</f>
        <v/>
      </c>
      <c r="H35" s="173" t="str">
        <f>IF($AG$10="○","○","")</f>
        <v/>
      </c>
      <c r="I35" s="173" t="str">
        <f>IF($AG$11="○","○","")</f>
        <v/>
      </c>
      <c r="J35" s="173" t="str">
        <f>IF($AG$12="○","○","")</f>
        <v/>
      </c>
      <c r="K35" s="173" t="str">
        <f>IF($AG$13="○","○","")</f>
        <v/>
      </c>
      <c r="L35" s="173" t="str">
        <f>IF($AG$14="○","○","")</f>
        <v/>
      </c>
      <c r="M35" s="173" t="str">
        <f>IF($AG$15="○","○","")</f>
        <v/>
      </c>
      <c r="N35" s="173" t="str">
        <f>IF($AG$16="○","○","")</f>
        <v/>
      </c>
      <c r="O35" s="173" t="str">
        <f>IF($AG$17="○","○","")</f>
        <v/>
      </c>
      <c r="P35" s="173" t="str">
        <f>IF($AG$18="○","○","")</f>
        <v/>
      </c>
      <c r="Q35" s="167"/>
      <c r="R35" s="173" t="str">
        <f>IF($AG$20="○","○","")</f>
        <v/>
      </c>
      <c r="S35" s="173" t="str">
        <f>IF($AG$21="○","○","")</f>
        <v/>
      </c>
      <c r="T35" s="173" t="str">
        <f>IF($AG$22="○","○","")</f>
        <v/>
      </c>
      <c r="U35" s="167"/>
      <c r="V35" s="164" t="str">
        <f>IF(AG$24="○","○","")</f>
        <v/>
      </c>
      <c r="W35" s="173" t="str">
        <f>IF(AG$25="○","○","")</f>
        <v/>
      </c>
      <c r="X35" s="173" t="str">
        <f>IF(AG$26="○","○","")</f>
        <v/>
      </c>
      <c r="Y35" s="173" t="str">
        <f>IF(AG$27="○","○","")</f>
        <v/>
      </c>
      <c r="Z35" s="173" t="str">
        <f>IF(AG$28="○","○","")</f>
        <v/>
      </c>
      <c r="AA35" s="173" t="str">
        <f>IF(AG$29="○","○","")</f>
        <v/>
      </c>
      <c r="AB35" s="173" t="str">
        <f>IF(AG$30="○","○","")</f>
        <v/>
      </c>
      <c r="AC35" s="173" t="str">
        <f>IF(AG$31="○","○","")</f>
        <v/>
      </c>
      <c r="AD35" s="173" t="str">
        <f>IF(AG$32="○","○","")</f>
        <v/>
      </c>
      <c r="AE35" s="173" t="str">
        <f>IF(AG$33="○","○","")</f>
        <v/>
      </c>
      <c r="AF35" s="173" t="str">
        <f>IF(AG$34="○","○","")</f>
        <v/>
      </c>
      <c r="AG35" s="165"/>
      <c r="AH35" s="166"/>
      <c r="AI35" s="166"/>
      <c r="AJ35" s="168"/>
      <c r="AL35" s="203">
        <f t="shared" si="10"/>
        <v>0</v>
      </c>
      <c r="AM35" s="204"/>
      <c r="AN35" s="145"/>
      <c r="AO35" s="204"/>
      <c r="AP35" s="160">
        <f t="shared" si="11"/>
        <v>0</v>
      </c>
      <c r="AQ35" s="161" t="str">
        <f t="shared" si="5"/>
        <v>○</v>
      </c>
    </row>
    <row r="36" spans="2:48" ht="26.25" customHeight="1" thickBot="1">
      <c r="B36" s="201"/>
      <c r="C36" s="201"/>
      <c r="D36" s="210" t="s">
        <v>1436</v>
      </c>
      <c r="E36" s="12" t="s">
        <v>73</v>
      </c>
      <c r="F36" s="174"/>
      <c r="G36" s="173" t="str">
        <f>IF($AH$9="○","○","")</f>
        <v/>
      </c>
      <c r="H36" s="173" t="str">
        <f>IF($AH$10="○","○","")</f>
        <v/>
      </c>
      <c r="I36" s="173" t="str">
        <f>IF($AH$11="○","○","")</f>
        <v/>
      </c>
      <c r="J36" s="173" t="str">
        <f>IF($AH$12="○","○","")</f>
        <v/>
      </c>
      <c r="K36" s="173" t="str">
        <f>IF($AH$13="○","○","")</f>
        <v/>
      </c>
      <c r="L36" s="173" t="str">
        <f>IF($AH$14="○","○","")</f>
        <v/>
      </c>
      <c r="M36" s="173" t="str">
        <f>IF($AH$15="○","○","")</f>
        <v/>
      </c>
      <c r="N36" s="173" t="str">
        <f>IF($AH$16="○","○","")</f>
        <v/>
      </c>
      <c r="O36" s="173" t="str">
        <f>IF($AH$17="○","○","")</f>
        <v/>
      </c>
      <c r="P36" s="173" t="str">
        <f>IF($AH$18="○","○","")</f>
        <v/>
      </c>
      <c r="Q36" s="167"/>
      <c r="R36" s="173" t="str">
        <f>IF($AH$20="○","○","")</f>
        <v/>
      </c>
      <c r="S36" s="173" t="str">
        <f>IF($AH$21="○","○","")</f>
        <v/>
      </c>
      <c r="T36" s="173" t="str">
        <f>IF($AH$22="○","○","")</f>
        <v/>
      </c>
      <c r="U36" s="167"/>
      <c r="V36" s="164" t="str">
        <f>IF(AH$24="○","○","")</f>
        <v/>
      </c>
      <c r="W36" s="173" t="str">
        <f>IF(AH$25="○","○","")</f>
        <v/>
      </c>
      <c r="X36" s="173" t="str">
        <f>IF(AH$26="○","○","")</f>
        <v/>
      </c>
      <c r="Y36" s="173" t="str">
        <f>IF(AH$27="○","○","")</f>
        <v/>
      </c>
      <c r="Z36" s="173" t="str">
        <f>IF(AH$28="○","○","")</f>
        <v/>
      </c>
      <c r="AA36" s="173" t="str">
        <f>IF(AH$29="○","○","")</f>
        <v/>
      </c>
      <c r="AB36" s="173" t="str">
        <f>IF(AH$30="○","○","")</f>
        <v/>
      </c>
      <c r="AC36" s="173" t="str">
        <f>IF(AH$31="○","○","")</f>
        <v/>
      </c>
      <c r="AD36" s="173" t="str">
        <f>IF(AH$32="○","○","")</f>
        <v/>
      </c>
      <c r="AE36" s="173" t="str">
        <f>IF(AH$33="○","○","")</f>
        <v/>
      </c>
      <c r="AF36" s="173" t="str">
        <f>IF(AH$34="○","○","")</f>
        <v/>
      </c>
      <c r="AG36" s="173" t="str">
        <f>IF(AH$35="○","○","")</f>
        <v/>
      </c>
      <c r="AH36" s="165"/>
      <c r="AI36" s="166"/>
      <c r="AJ36" s="168"/>
      <c r="AL36" s="203">
        <f t="shared" si="10"/>
        <v>0</v>
      </c>
      <c r="AM36" s="204"/>
      <c r="AN36" s="145"/>
      <c r="AO36" s="204"/>
      <c r="AP36" s="160">
        <f t="shared" si="11"/>
        <v>0</v>
      </c>
      <c r="AQ36" s="161" t="str">
        <f t="shared" si="5"/>
        <v>○</v>
      </c>
    </row>
    <row r="37" spans="2:48" ht="26.25" customHeight="1" thickBot="1">
      <c r="B37" s="201"/>
      <c r="C37" s="201"/>
      <c r="D37" s="210" t="s">
        <v>1437</v>
      </c>
      <c r="E37" s="12" t="s">
        <v>73</v>
      </c>
      <c r="F37" s="174"/>
      <c r="G37" s="173" t="str">
        <f>IF($AI$9="○","○","")</f>
        <v/>
      </c>
      <c r="H37" s="173" t="str">
        <f>IF($AI$10="○","○","")</f>
        <v/>
      </c>
      <c r="I37" s="173" t="str">
        <f>IF($AI$11="○","○","")</f>
        <v/>
      </c>
      <c r="J37" s="173" t="str">
        <f>IF($AI$12="○","○","")</f>
        <v/>
      </c>
      <c r="K37" s="173" t="str">
        <f>IF($AI$13="○","○","")</f>
        <v/>
      </c>
      <c r="L37" s="173" t="str">
        <f>IF($AI$14="○","○","")</f>
        <v/>
      </c>
      <c r="M37" s="173" t="str">
        <f>IF($AI$15="○","○","")</f>
        <v/>
      </c>
      <c r="N37" s="173" t="str">
        <f>IF($AI$16="○","○","")</f>
        <v/>
      </c>
      <c r="O37" s="173" t="str">
        <f>IF($AI$17="○","○","")</f>
        <v/>
      </c>
      <c r="P37" s="173" t="str">
        <f>IF($AI18="○","○","")</f>
        <v/>
      </c>
      <c r="Q37" s="167"/>
      <c r="R37" s="173" t="str">
        <f>IF($AI$20="○","○","")</f>
        <v/>
      </c>
      <c r="S37" s="173" t="str">
        <f>IF($AI$21="○","○","")</f>
        <v/>
      </c>
      <c r="T37" s="173" t="str">
        <f>IF($AI$22="○","○","")</f>
        <v/>
      </c>
      <c r="U37" s="167"/>
      <c r="V37" s="164" t="str">
        <f>IF(AI$24="○","○","")</f>
        <v/>
      </c>
      <c r="W37" s="173" t="str">
        <f>IF(AI$25="○","○","")</f>
        <v/>
      </c>
      <c r="X37" s="173" t="str">
        <f>IF(AI$26="○","○","")</f>
        <v/>
      </c>
      <c r="Y37" s="173" t="str">
        <f>IF(AI$27="○","○","")</f>
        <v/>
      </c>
      <c r="Z37" s="173" t="str">
        <f>IF(AI$28="○","○","")</f>
        <v/>
      </c>
      <c r="AA37" s="173" t="str">
        <f>IF(AI$29="○","○","")</f>
        <v/>
      </c>
      <c r="AB37" s="173" t="str">
        <f>IF(AI$30="○","○","")</f>
        <v/>
      </c>
      <c r="AC37" s="173" t="str">
        <f>IF(AI$31="○","○","")</f>
        <v/>
      </c>
      <c r="AD37" s="173" t="str">
        <f>IF(AI$32="○","○","")</f>
        <v/>
      </c>
      <c r="AE37" s="173" t="str">
        <f>IF(AI$33="○","○","")</f>
        <v/>
      </c>
      <c r="AF37" s="173" t="str">
        <f>IF(AI$34="○","○","")</f>
        <v/>
      </c>
      <c r="AG37" s="173" t="str">
        <f>IF(AI$35="○","○","")</f>
        <v/>
      </c>
      <c r="AH37" s="173" t="str">
        <f>IF(AI$36="○","○","")</f>
        <v/>
      </c>
      <c r="AI37" s="165"/>
      <c r="AJ37" s="168"/>
      <c r="AL37" s="203">
        <f t="shared" si="10"/>
        <v>0</v>
      </c>
      <c r="AM37" s="204"/>
      <c r="AN37" s="145"/>
      <c r="AO37" s="204"/>
      <c r="AP37" s="160">
        <f t="shared" si="11"/>
        <v>0</v>
      </c>
      <c r="AQ37" s="161" t="str">
        <f t="shared" si="5"/>
        <v>○</v>
      </c>
    </row>
    <row r="38" spans="2:48" ht="26.25" customHeight="1" thickBot="1">
      <c r="B38" s="201"/>
      <c r="C38" s="201"/>
      <c r="D38" s="210" t="s">
        <v>1438</v>
      </c>
      <c r="E38" s="12" t="s">
        <v>73</v>
      </c>
      <c r="F38" s="174"/>
      <c r="G38" s="173" t="str">
        <f>IF($AJ$9="○","○","")</f>
        <v/>
      </c>
      <c r="H38" s="173" t="str">
        <f>IF($AJ$10="○","○","")</f>
        <v/>
      </c>
      <c r="I38" s="173" t="str">
        <f>IF($AJ$11="○","○","")</f>
        <v/>
      </c>
      <c r="J38" s="173" t="str">
        <f>IF($AJ$12="○","○","")</f>
        <v/>
      </c>
      <c r="K38" s="173" t="str">
        <f>IF($AJ$13="○","○","")</f>
        <v/>
      </c>
      <c r="L38" s="173" t="str">
        <f>IF($AJ$14="○","○","")</f>
        <v/>
      </c>
      <c r="M38" s="173" t="str">
        <f>IF($AJ$15="○","○","")</f>
        <v/>
      </c>
      <c r="N38" s="173" t="str">
        <f>IF($AJ$16="○","○","")</f>
        <v/>
      </c>
      <c r="O38" s="173" t="str">
        <f>IF($AJ$17="○","○","")</f>
        <v/>
      </c>
      <c r="P38" s="173" t="str">
        <f>IF($AJ$18="○","○","")</f>
        <v/>
      </c>
      <c r="Q38" s="194"/>
      <c r="R38" s="173" t="str">
        <f>IF($AJ$20="○","○","")</f>
        <v/>
      </c>
      <c r="S38" s="173" t="str">
        <f>IF($AJ$21="○","○","")</f>
        <v/>
      </c>
      <c r="T38" s="173" t="str">
        <f>IF($AJ$22="○","○","")</f>
        <v/>
      </c>
      <c r="U38" s="194"/>
      <c r="V38" s="175" t="str">
        <f>IF(AJ$24="○","○","")</f>
        <v/>
      </c>
      <c r="W38" s="176" t="str">
        <f>IF(AJ$25="○","○","")</f>
        <v/>
      </c>
      <c r="X38" s="176" t="str">
        <f>IF(AJ$26="○","○","")</f>
        <v/>
      </c>
      <c r="Y38" s="176" t="str">
        <f>IF(AJ$27="○","○","")</f>
        <v/>
      </c>
      <c r="Z38" s="176" t="str">
        <f>IF(AJ$28="○","○","")</f>
        <v/>
      </c>
      <c r="AA38" s="176" t="str">
        <f>IF(AJ$29="○","○","")</f>
        <v/>
      </c>
      <c r="AB38" s="176" t="str">
        <f>IF(AJ$30="○","○","")</f>
        <v/>
      </c>
      <c r="AC38" s="176" t="str">
        <f>IF(AJ$31="○","○","")</f>
        <v/>
      </c>
      <c r="AD38" s="176" t="str">
        <f>IF(AJ$32="○","○","")</f>
        <v/>
      </c>
      <c r="AE38" s="176" t="str">
        <f>IF(AJ$33="○","○","")</f>
        <v/>
      </c>
      <c r="AF38" s="176" t="str">
        <f>IF(AJ$34="○","○","")</f>
        <v/>
      </c>
      <c r="AG38" s="176" t="str">
        <f>IF(AJ$35="○","○","")</f>
        <v/>
      </c>
      <c r="AH38" s="176" t="str">
        <f>IF(AJ$36="○","○","")</f>
        <v/>
      </c>
      <c r="AI38" s="176" t="str">
        <f>IF(AJ$37="○","○","")</f>
        <v/>
      </c>
      <c r="AJ38" s="211"/>
      <c r="AL38" s="203">
        <f t="shared" si="10"/>
        <v>0</v>
      </c>
      <c r="AM38" s="204"/>
      <c r="AN38" s="145"/>
      <c r="AO38" s="204"/>
      <c r="AP38" s="160">
        <f t="shared" si="11"/>
        <v>0</v>
      </c>
      <c r="AQ38" s="161" t="str">
        <f t="shared" si="5"/>
        <v>○</v>
      </c>
    </row>
    <row r="39" spans="2:48" ht="10.5" customHeight="1"/>
    <row r="40" spans="2:48" ht="22" customHeight="1">
      <c r="D40" s="86" t="s">
        <v>1439</v>
      </c>
      <c r="E40" s="86"/>
    </row>
    <row r="41" spans="2:48" ht="22" customHeight="1">
      <c r="D41" s="86"/>
      <c r="E41" s="86" t="s">
        <v>1440</v>
      </c>
    </row>
    <row r="42" spans="2:48" ht="10.5" customHeight="1" thickBot="1">
      <c r="L42" s="2380" t="s">
        <v>1441</v>
      </c>
      <c r="M42" s="795"/>
      <c r="N42" s="795"/>
      <c r="O42" s="1738"/>
      <c r="P42" s="1739"/>
      <c r="Q42" s="2382" t="s">
        <v>1442</v>
      </c>
      <c r="R42" s="2383"/>
      <c r="S42" s="2383"/>
      <c r="T42" s="2383"/>
      <c r="U42" s="2383"/>
      <c r="V42" s="2383"/>
      <c r="W42" s="2383"/>
      <c r="X42" s="2383"/>
      <c r="Y42" s="2383"/>
      <c r="Z42" s="2383"/>
      <c r="AA42" s="2383"/>
      <c r="AB42" s="2383"/>
      <c r="AC42" s="2383"/>
      <c r="AD42" s="2383"/>
      <c r="AE42" s="2383"/>
      <c r="AF42" s="1953"/>
      <c r="AG42" s="213"/>
      <c r="AH42" s="213"/>
      <c r="AI42" s="213"/>
      <c r="AJ42" s="213"/>
    </row>
    <row r="43" spans="2:48" ht="27" customHeight="1" thickBot="1">
      <c r="F43" s="89"/>
      <c r="G43" s="9" t="s">
        <v>52</v>
      </c>
      <c r="H43" s="9" t="s">
        <v>53</v>
      </c>
      <c r="I43" s="9" t="s">
        <v>54</v>
      </c>
      <c r="J43" s="92"/>
      <c r="L43" s="807"/>
      <c r="M43" s="808"/>
      <c r="N43" s="808"/>
      <c r="O43" s="1655"/>
      <c r="P43" s="2381"/>
      <c r="Q43" s="2384"/>
      <c r="R43" s="2385"/>
      <c r="S43" s="2385"/>
      <c r="T43" s="2385"/>
      <c r="U43" s="2385"/>
      <c r="V43" s="2385"/>
      <c r="W43" s="2385"/>
      <c r="X43" s="2385"/>
      <c r="Y43" s="2385"/>
      <c r="Z43" s="2385"/>
      <c r="AA43" s="2385"/>
      <c r="AB43" s="2385"/>
      <c r="AC43" s="2385"/>
      <c r="AD43" s="2385"/>
      <c r="AE43" s="2385"/>
      <c r="AF43" s="2386"/>
      <c r="AG43" s="213"/>
      <c r="AH43" s="213"/>
      <c r="AI43" s="213"/>
      <c r="AJ43" s="213"/>
      <c r="AK43" s="2"/>
      <c r="AP43" s="2"/>
    </row>
    <row r="44" spans="2:48" ht="27" customHeight="1" thickBot="1">
      <c r="F44" s="90" t="s">
        <v>88</v>
      </c>
      <c r="G44" s="214"/>
      <c r="H44" s="8"/>
      <c r="I44" s="10" t="s">
        <v>72</v>
      </c>
      <c r="J44" s="45"/>
      <c r="L44" s="215"/>
      <c r="N44" s="216" t="s">
        <v>728</v>
      </c>
      <c r="O44" s="212"/>
      <c r="P44" s="32"/>
      <c r="Q44" s="217"/>
      <c r="R44" s="2387" t="s">
        <v>723</v>
      </c>
      <c r="S44" s="2388"/>
      <c r="T44" s="2388"/>
      <c r="U44" s="2388"/>
      <c r="V44" s="2388"/>
      <c r="W44" s="2388"/>
      <c r="X44" s="2388"/>
      <c r="Y44" s="2388"/>
      <c r="Z44" s="2388"/>
      <c r="AA44" s="2388"/>
      <c r="AB44" s="2389"/>
      <c r="AC44" s="218"/>
      <c r="AD44" s="213"/>
      <c r="AE44" s="213"/>
      <c r="AF44" s="213"/>
      <c r="AG44" s="213"/>
      <c r="AH44" s="213"/>
      <c r="AI44" s="213"/>
      <c r="AJ44" s="213"/>
      <c r="AK44" s="2"/>
      <c r="AL44" s="2"/>
      <c r="AM44" s="2"/>
      <c r="AN44" s="2"/>
      <c r="AO44" s="2"/>
      <c r="AP44" s="2"/>
    </row>
    <row r="45" spans="2:48" ht="27" customHeight="1" thickBot="1">
      <c r="F45" s="90" t="s">
        <v>1443</v>
      </c>
      <c r="G45" s="219"/>
      <c r="H45" s="214"/>
      <c r="I45" s="10"/>
      <c r="J45" s="45"/>
      <c r="K45" s="45"/>
      <c r="L45" s="220"/>
      <c r="N45" s="221" t="s">
        <v>1444</v>
      </c>
      <c r="O45" s="39"/>
      <c r="P45" s="39"/>
      <c r="Q45" s="222"/>
      <c r="R45" s="2390" t="s">
        <v>724</v>
      </c>
      <c r="S45" s="2391"/>
      <c r="T45" s="2391"/>
      <c r="U45" s="2391"/>
      <c r="V45" s="2391"/>
      <c r="W45" s="2391"/>
      <c r="X45" s="2391"/>
      <c r="Y45" s="2391"/>
      <c r="Z45" s="2391"/>
      <c r="AA45" s="2391"/>
      <c r="AB45" s="2392"/>
      <c r="AC45" s="218"/>
      <c r="AD45" s="213"/>
      <c r="AE45" s="213"/>
      <c r="AF45" s="213"/>
      <c r="AG45" s="213"/>
      <c r="AH45" s="213"/>
      <c r="AI45" s="213"/>
      <c r="AJ45" s="213"/>
      <c r="AK45" s="2"/>
      <c r="AL45" s="2"/>
      <c r="AM45" s="2"/>
      <c r="AN45" s="2"/>
      <c r="AO45" s="2"/>
      <c r="AP45" s="2"/>
    </row>
    <row r="46" spans="2:48" ht="27" customHeight="1" thickBot="1">
      <c r="F46" s="90" t="s">
        <v>89</v>
      </c>
      <c r="G46" s="219" t="s">
        <v>72</v>
      </c>
      <c r="H46" s="223"/>
      <c r="I46" s="214"/>
      <c r="J46" s="45"/>
      <c r="K46" s="45"/>
      <c r="L46" s="220"/>
      <c r="M46" s="32"/>
      <c r="N46" s="32"/>
      <c r="O46" s="32"/>
      <c r="P46" s="32"/>
      <c r="Q46" s="222"/>
      <c r="R46" s="2390" t="s">
        <v>725</v>
      </c>
      <c r="S46" s="2391"/>
      <c r="T46" s="2391"/>
      <c r="U46" s="2391"/>
      <c r="V46" s="2391"/>
      <c r="W46" s="2391"/>
      <c r="X46" s="2391"/>
      <c r="Y46" s="2391"/>
      <c r="Z46" s="2391"/>
      <c r="AA46" s="2391"/>
      <c r="AB46" s="2392"/>
      <c r="AC46" s="218"/>
      <c r="AD46" s="213"/>
      <c r="AE46" s="213"/>
      <c r="AF46" s="213"/>
      <c r="AG46" s="213"/>
      <c r="AH46" s="213"/>
      <c r="AI46" s="213"/>
      <c r="AJ46" s="213"/>
      <c r="AK46" s="2"/>
      <c r="AL46" s="2"/>
      <c r="AM46" s="2"/>
      <c r="AN46" s="2"/>
      <c r="AO46" s="2"/>
      <c r="AP46" s="2"/>
    </row>
    <row r="47" spans="2:48" ht="27" customHeight="1">
      <c r="D47" s="2"/>
      <c r="E47" s="2"/>
      <c r="F47" s="2"/>
      <c r="G47" s="2"/>
      <c r="H47" s="2"/>
      <c r="I47" s="2"/>
      <c r="J47" s="91"/>
      <c r="K47" s="91"/>
      <c r="L47" s="218"/>
      <c r="M47" s="213"/>
      <c r="N47" s="213"/>
      <c r="O47" s="213"/>
      <c r="P47" s="213"/>
      <c r="Q47" s="224"/>
      <c r="R47" s="2390" t="s">
        <v>726</v>
      </c>
      <c r="S47" s="2391"/>
      <c r="T47" s="2391"/>
      <c r="U47" s="2391"/>
      <c r="V47" s="2391"/>
      <c r="W47" s="2391"/>
      <c r="X47" s="2391"/>
      <c r="Y47" s="2391"/>
      <c r="Z47" s="2391"/>
      <c r="AA47" s="2391"/>
      <c r="AB47" s="2392"/>
      <c r="AC47" s="218"/>
      <c r="AD47" s="213"/>
      <c r="AE47" s="213"/>
      <c r="AF47" s="213"/>
      <c r="AG47" s="213"/>
      <c r="AH47" s="213"/>
      <c r="AI47" s="213"/>
      <c r="AJ47" s="213"/>
      <c r="AK47" s="2"/>
      <c r="AL47" s="2"/>
      <c r="AM47" s="2"/>
      <c r="AN47" s="2"/>
      <c r="AO47" s="2"/>
      <c r="AP47" s="2"/>
    </row>
    <row r="48" spans="2:48" ht="27" customHeight="1">
      <c r="L48" s="225" t="s">
        <v>1445</v>
      </c>
      <c r="M48" s="226"/>
      <c r="N48" s="227"/>
      <c r="O48" s="227"/>
      <c r="P48" s="227"/>
      <c r="Q48" s="228"/>
      <c r="R48" s="2399" t="s">
        <v>727</v>
      </c>
      <c r="S48" s="2400"/>
      <c r="T48" s="2400"/>
      <c r="U48" s="2400"/>
      <c r="V48" s="2400"/>
      <c r="W48" s="2400"/>
      <c r="X48" s="2400"/>
      <c r="Y48" s="2400"/>
      <c r="Z48" s="2400"/>
      <c r="AA48" s="2400"/>
      <c r="AB48" s="2401"/>
      <c r="AC48" s="220"/>
      <c r="AD48" s="32"/>
      <c r="AE48" s="32"/>
      <c r="AF48" s="32"/>
      <c r="AG48" s="32"/>
      <c r="AH48" s="32"/>
      <c r="AI48" s="32"/>
      <c r="AJ48" s="32"/>
    </row>
    <row r="49" spans="4:19" ht="23.15" customHeight="1">
      <c r="D49" s="86" t="s">
        <v>713</v>
      </c>
    </row>
    <row r="50" spans="4:19" ht="22" customHeight="1">
      <c r="D50" s="86" t="s">
        <v>714</v>
      </c>
      <c r="O50" s="2376" t="s">
        <v>636</v>
      </c>
      <c r="P50" s="2377"/>
      <c r="Q50" s="2377"/>
      <c r="R50" s="2378"/>
      <c r="S50" s="2379"/>
    </row>
    <row r="51" spans="4:19" ht="13" customHeight="1"/>
  </sheetData>
  <sheetProtection algorithmName="SHA-512" hashValue="byWCViKPjznGUQ2bEPPbh5fzx4obj5PBhhtm+vjp2ywrjUk0jX9TyqykKDEmUj0VGaH7qSwlK3F56arBRg6iGQ==" saltValue="3orEFM+4yFeQ9mBzIKE/fg==" spinCount="100000" sheet="1" objects="1" scenarios="1" formatCells="0"/>
  <mergeCells count="20">
    <mergeCell ref="AS8:AV8"/>
    <mergeCell ref="Z2:AA2"/>
    <mergeCell ref="AB2:AJ2"/>
    <mergeCell ref="AL6:AQ7"/>
    <mergeCell ref="AL8:AM8"/>
    <mergeCell ref="AN8:AO8"/>
    <mergeCell ref="AP8:AQ8"/>
    <mergeCell ref="B21:B23"/>
    <mergeCell ref="C21:C23"/>
    <mergeCell ref="AS24:AV24"/>
    <mergeCell ref="AS28:AV28"/>
    <mergeCell ref="R48:AB48"/>
    <mergeCell ref="AS32:AV32"/>
    <mergeCell ref="O50:S50"/>
    <mergeCell ref="L42:P43"/>
    <mergeCell ref="Q42:AF43"/>
    <mergeCell ref="R44:AB44"/>
    <mergeCell ref="R45:AB45"/>
    <mergeCell ref="R46:AB46"/>
    <mergeCell ref="R47:AB47"/>
  </mergeCells>
  <phoneticPr fontId="1"/>
  <dataValidations count="2">
    <dataValidation type="list" allowBlank="1" showInputMessage="1" showErrorMessage="1" sqref="B24:C38" xr:uid="{59849628-3093-4819-94A5-385590FEBAD9}">
      <formula1>"〇, "</formula1>
    </dataValidation>
    <dataValidation type="list" allowBlank="1" showInputMessage="1" showErrorMessage="1" sqref="V9:AJ18 V20:AJ22 AG24:AG34 AH24:AH35 AE24:AE32 AC30:AD30 X25:AD25 Y26:AD26 Z27:AD27 AA28:AD28 K10:P12 AF24:AF33 I10 J10:J11 L13:P13 M14:P14 N15:P15 H9:P9 O16:P16 P17 R9:T18 AD31 AB29:AD29 T20:T21 S20 W24:AD24 AI24:AI36 AJ24:AJ37" xr:uid="{344794E0-7607-40EE-A7A6-FBCE03DDDAD8}">
      <formula1>"○"</formula1>
    </dataValidation>
  </dataValidations>
  <hyperlinks>
    <hyperlink ref="O50" location="別紙１参考!A1" display="別紙１参考" xr:uid="{42F92B68-10F9-4416-B58B-DF77243305B0}"/>
    <hyperlink ref="O50:S50" location="別紙１参考!A1" display="別紙１参考" xr:uid="{C567F268-5958-4AA9-B4AD-816885AEA86A}"/>
  </hyperlinks>
  <printOptions horizontalCentered="1"/>
  <pageMargins left="0.11811023622047245" right="0.11811023622047245" top="0.35433070866141736" bottom="0.35433070866141736" header="0.31496062992125984" footer="0.31496062992125984"/>
  <pageSetup paperSize="8" scale="52"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C6C7CB-A29F-4D83-8928-DBB2BA17CD80}">
  <sheetPr codeName="Sheet5">
    <pageSetUpPr fitToPage="1"/>
  </sheetPr>
  <dimension ref="B1:B105"/>
  <sheetViews>
    <sheetView showGridLines="0" view="pageBreakPreview" zoomScale="60" zoomScaleNormal="85" workbookViewId="0"/>
  </sheetViews>
  <sheetFormatPr defaultRowHeight="13"/>
  <cols>
    <col min="20" max="20" width="3.08984375" customWidth="1"/>
  </cols>
  <sheetData>
    <row r="1" spans="2:2" ht="28" customHeight="1">
      <c r="B1" s="134" t="s">
        <v>1335</v>
      </c>
    </row>
    <row r="105" ht="8.5" customHeight="1"/>
  </sheetData>
  <sheetProtection algorithmName="SHA-512" hashValue="GAu0/zpPTvWlJ++dLsPGLDx1wtuZcdM9vqAKGX62eNoM9Q//9AJPAuO0zsgi/MxeL6r9IMI5CGIk/h6Rmbqdvg==" saltValue="5gi9ZkX2+NJx4+vbtJJB7A==" spinCount="100000" sheet="1" objects="1" scenarios="1" formatCells="0"/>
  <phoneticPr fontId="1"/>
  <pageMargins left="0.70866141732283472" right="0.70866141732283472" top="0.35433070866141736" bottom="0.15748031496062992" header="0.31496062992125984" footer="0.31496062992125984"/>
  <pageSetup paperSize="9" scale="79" fitToHeight="0" orientation="landscape" r:id="rId1"/>
  <rowBreaks count="2" manualBreakCount="2">
    <brk id="49" max="16383" man="1"/>
    <brk id="105" max="16383"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7568F4-C13D-453D-8381-1AAA4069086A}">
  <sheetPr codeName="Sheet6"/>
  <dimension ref="A2:G45"/>
  <sheetViews>
    <sheetView showGridLines="0" view="pageBreakPreview" zoomScaleNormal="100" zoomScaleSheetLayoutView="100" workbookViewId="0">
      <selection activeCell="C25" sqref="C25"/>
    </sheetView>
  </sheetViews>
  <sheetFormatPr defaultColWidth="9" defaultRowHeight="13"/>
  <cols>
    <col min="1" max="1" width="2.90625" style="13" customWidth="1"/>
    <col min="2" max="2" width="25.6328125" style="13" customWidth="1"/>
    <col min="3" max="4" width="20.6328125" style="13" customWidth="1"/>
    <col min="5" max="5" width="15.6328125" style="13" customWidth="1"/>
    <col min="6" max="16384" width="9" style="13"/>
  </cols>
  <sheetData>
    <row r="2" spans="1:5" ht="9" customHeight="1">
      <c r="A2" s="27"/>
    </row>
    <row r="3" spans="1:5" s="15" customFormat="1" ht="14">
      <c r="A3" s="78" t="s">
        <v>1896</v>
      </c>
    </row>
    <row r="4" spans="1:5" s="15" customFormat="1" ht="7" customHeight="1">
      <c r="A4" s="78"/>
    </row>
    <row r="5" spans="1:5">
      <c r="A5" s="37" t="s">
        <v>792</v>
      </c>
      <c r="B5" s="14"/>
      <c r="C5" s="14"/>
      <c r="D5" s="14"/>
      <c r="E5" s="14"/>
    </row>
    <row r="6" spans="1:5" ht="9.65" customHeight="1">
      <c r="A6" s="37"/>
      <c r="B6" s="14"/>
      <c r="C6" s="14"/>
      <c r="D6" s="14"/>
      <c r="E6" s="14"/>
    </row>
    <row r="7" spans="1:5" ht="17.5" customHeight="1">
      <c r="A7" s="37"/>
      <c r="B7" s="14"/>
      <c r="C7" s="94" t="s">
        <v>1074</v>
      </c>
      <c r="D7" s="2419">
        <f>調書!Q9</f>
        <v>0</v>
      </c>
      <c r="E7" s="1732"/>
    </row>
    <row r="8" spans="1:5" ht="8.5" customHeight="1">
      <c r="A8" s="38"/>
      <c r="B8" s="14"/>
      <c r="C8" s="14"/>
      <c r="D8" s="14"/>
      <c r="E8" s="14"/>
    </row>
    <row r="9" spans="1:5" s="80" customFormat="1" ht="17.149999999999999" customHeight="1" thickBot="1">
      <c r="A9" s="79" t="s">
        <v>135</v>
      </c>
      <c r="B9" s="15"/>
      <c r="C9" s="15"/>
      <c r="D9" s="15"/>
      <c r="E9" s="15"/>
    </row>
    <row r="10" spans="1:5" ht="20.149999999999999" customHeight="1">
      <c r="A10" s="14"/>
      <c r="B10" s="26" t="s">
        <v>565</v>
      </c>
      <c r="C10" s="25" t="s">
        <v>131</v>
      </c>
      <c r="D10" s="24" t="s">
        <v>130</v>
      </c>
      <c r="E10" s="14"/>
    </row>
    <row r="11" spans="1:5" ht="20.149999999999999" customHeight="1" thickBot="1">
      <c r="A11" s="14"/>
      <c r="B11" s="240"/>
      <c r="C11" s="241"/>
      <c r="D11" s="252" t="str">
        <f>IF(B11-C11=0,"0円",B11-C11)</f>
        <v>0円</v>
      </c>
      <c r="E11" s="14"/>
    </row>
    <row r="12" spans="1:5">
      <c r="A12" s="14"/>
      <c r="B12" s="14"/>
      <c r="C12" s="14"/>
      <c r="D12" s="14"/>
      <c r="E12" s="14"/>
    </row>
    <row r="13" spans="1:5" s="80" customFormat="1" ht="17.149999999999999" customHeight="1" thickBot="1">
      <c r="A13" s="79" t="s">
        <v>1075</v>
      </c>
      <c r="B13" s="15"/>
      <c r="C13" s="15"/>
      <c r="D13" s="15"/>
      <c r="E13" s="15"/>
    </row>
    <row r="14" spans="1:5" ht="20.149999999999999" customHeight="1">
      <c r="A14" s="14"/>
      <c r="B14" s="26" t="s">
        <v>133</v>
      </c>
      <c r="C14" s="25" t="s">
        <v>132</v>
      </c>
      <c r="D14" s="25" t="s">
        <v>131</v>
      </c>
      <c r="E14" s="24" t="s">
        <v>130</v>
      </c>
    </row>
    <row r="15" spans="1:5" ht="20.149999999999999" customHeight="1">
      <c r="A15" s="14"/>
      <c r="B15" s="242"/>
      <c r="C15" s="243"/>
      <c r="D15" s="243"/>
      <c r="E15" s="244" t="str">
        <f>IF(C15-D15=0,"0円",C15-D15)</f>
        <v>0円</v>
      </c>
    </row>
    <row r="16" spans="1:5" ht="20.149999999999999" customHeight="1">
      <c r="A16" s="14"/>
      <c r="B16" s="245"/>
      <c r="C16" s="246"/>
      <c r="D16" s="246"/>
      <c r="E16" s="244" t="str">
        <f t="shared" ref="E16:E25" si="0">IF(C16-D16=0,"0円",C16-D16)</f>
        <v>0円</v>
      </c>
    </row>
    <row r="17" spans="1:5" ht="20.149999999999999" customHeight="1">
      <c r="A17" s="14"/>
      <c r="B17" s="245"/>
      <c r="C17" s="246"/>
      <c r="D17" s="246"/>
      <c r="E17" s="244" t="str">
        <f t="shared" si="0"/>
        <v>0円</v>
      </c>
    </row>
    <row r="18" spans="1:5" ht="20.149999999999999" customHeight="1">
      <c r="A18" s="14"/>
      <c r="B18" s="245"/>
      <c r="C18" s="246"/>
      <c r="D18" s="246"/>
      <c r="E18" s="244" t="str">
        <f t="shared" si="0"/>
        <v>0円</v>
      </c>
    </row>
    <row r="19" spans="1:5" ht="20.149999999999999" customHeight="1">
      <c r="A19" s="14"/>
      <c r="B19" s="245"/>
      <c r="C19" s="246"/>
      <c r="D19" s="246"/>
      <c r="E19" s="244" t="str">
        <f t="shared" si="0"/>
        <v>0円</v>
      </c>
    </row>
    <row r="20" spans="1:5" ht="20.149999999999999" customHeight="1">
      <c r="A20" s="14"/>
      <c r="B20" s="245"/>
      <c r="C20" s="246"/>
      <c r="D20" s="246"/>
      <c r="E20" s="244" t="str">
        <f t="shared" si="0"/>
        <v>0円</v>
      </c>
    </row>
    <row r="21" spans="1:5" ht="20.149999999999999" customHeight="1">
      <c r="A21" s="14"/>
      <c r="B21" s="245"/>
      <c r="C21" s="246"/>
      <c r="D21" s="246"/>
      <c r="E21" s="244" t="str">
        <f t="shared" si="0"/>
        <v>0円</v>
      </c>
    </row>
    <row r="22" spans="1:5" ht="20.149999999999999" customHeight="1">
      <c r="A22" s="14"/>
      <c r="B22" s="245"/>
      <c r="C22" s="246"/>
      <c r="D22" s="246"/>
      <c r="E22" s="244" t="str">
        <f t="shared" si="0"/>
        <v>0円</v>
      </c>
    </row>
    <row r="23" spans="1:5" ht="20.149999999999999" customHeight="1">
      <c r="A23" s="14"/>
      <c r="B23" s="245"/>
      <c r="C23" s="246"/>
      <c r="D23" s="246"/>
      <c r="E23" s="244" t="str">
        <f t="shared" si="0"/>
        <v>0円</v>
      </c>
    </row>
    <row r="24" spans="1:5" ht="20.149999999999999" customHeight="1" thickBot="1">
      <c r="A24" s="14"/>
      <c r="B24" s="247"/>
      <c r="C24" s="248"/>
      <c r="D24" s="248"/>
      <c r="E24" s="249" t="str">
        <f t="shared" si="0"/>
        <v>0円</v>
      </c>
    </row>
    <row r="25" spans="1:5" ht="20.149999999999999" customHeight="1" thickTop="1">
      <c r="A25" s="14"/>
      <c r="B25" s="95"/>
      <c r="C25" s="773">
        <f>SUM(C15:C24)</f>
        <v>0</v>
      </c>
      <c r="D25" s="773">
        <f>SUM(D15:D24)</f>
        <v>0</v>
      </c>
      <c r="E25" s="250" t="str">
        <f t="shared" si="0"/>
        <v>0円</v>
      </c>
    </row>
    <row r="26" spans="1:5" ht="20.149999999999999" customHeight="1">
      <c r="A26" s="14"/>
      <c r="B26" s="19" t="s">
        <v>134</v>
      </c>
      <c r="C26" s="96"/>
      <c r="D26" s="246"/>
      <c r="E26" s="97"/>
    </row>
    <row r="27" spans="1:5" ht="20.149999999999999" customHeight="1" thickBot="1">
      <c r="A27" s="14"/>
      <c r="B27" s="17" t="s">
        <v>1076</v>
      </c>
      <c r="C27" s="251">
        <f>C25</f>
        <v>0</v>
      </c>
      <c r="D27" s="251">
        <f>D25+D26</f>
        <v>0</v>
      </c>
      <c r="E27" s="252" t="str">
        <f>IF(C27-D27=0,"0円",C27-D27)</f>
        <v>0円</v>
      </c>
    </row>
    <row r="28" spans="1:5" ht="16" customHeight="1">
      <c r="A28" s="14"/>
      <c r="B28" s="739" t="s">
        <v>1077</v>
      </c>
      <c r="C28" s="22"/>
      <c r="D28" s="22"/>
      <c r="E28" s="22"/>
    </row>
    <row r="29" spans="1:5" ht="16" customHeight="1">
      <c r="A29" s="14"/>
      <c r="B29" s="739" t="s">
        <v>1078</v>
      </c>
      <c r="C29" s="22"/>
      <c r="D29" s="22"/>
      <c r="E29" s="22"/>
    </row>
    <row r="30" spans="1:5" ht="20.149999999999999" customHeight="1">
      <c r="A30" s="14"/>
      <c r="B30" s="23"/>
      <c r="C30" s="22"/>
      <c r="D30" s="22"/>
      <c r="E30" s="22"/>
    </row>
    <row r="31" spans="1:5" s="80" customFormat="1" ht="17.149999999999999" customHeight="1" thickBot="1">
      <c r="A31" s="79" t="s">
        <v>1079</v>
      </c>
      <c r="B31" s="79"/>
      <c r="C31" s="79"/>
      <c r="D31" s="79"/>
      <c r="E31" s="79"/>
    </row>
    <row r="32" spans="1:5" ht="20.149999999999999" customHeight="1" thickBot="1">
      <c r="A32" s="14"/>
      <c r="B32" s="16" t="s">
        <v>133</v>
      </c>
      <c r="C32" s="21" t="s">
        <v>132</v>
      </c>
      <c r="D32" s="21" t="s">
        <v>131</v>
      </c>
      <c r="E32" s="20" t="s">
        <v>130</v>
      </c>
    </row>
    <row r="33" spans="1:7" ht="20.149999999999999" customHeight="1">
      <c r="A33" s="14"/>
      <c r="B33" s="253"/>
      <c r="C33" s="254"/>
      <c r="D33" s="254"/>
      <c r="E33" s="250" t="str">
        <f t="shared" ref="E33:E38" si="1">IF(C33-D33=0,"0円",C33-D33)</f>
        <v>0円</v>
      </c>
    </row>
    <row r="34" spans="1:7" ht="20.149999999999999" customHeight="1">
      <c r="A34" s="14"/>
      <c r="B34" s="245"/>
      <c r="C34" s="246"/>
      <c r="D34" s="246"/>
      <c r="E34" s="244" t="str">
        <f t="shared" si="1"/>
        <v>0円</v>
      </c>
    </row>
    <row r="35" spans="1:7" ht="20.149999999999999" customHeight="1">
      <c r="A35" s="14"/>
      <c r="B35" s="245"/>
      <c r="C35" s="246"/>
      <c r="D35" s="246"/>
      <c r="E35" s="244" t="str">
        <f t="shared" si="1"/>
        <v>0円</v>
      </c>
    </row>
    <row r="36" spans="1:7" ht="20.149999999999999" customHeight="1">
      <c r="A36" s="14"/>
      <c r="B36" s="245"/>
      <c r="C36" s="246"/>
      <c r="D36" s="246"/>
      <c r="E36" s="244" t="str">
        <f t="shared" si="1"/>
        <v>0円</v>
      </c>
    </row>
    <row r="37" spans="1:7" ht="20.149999999999999" customHeight="1">
      <c r="A37" s="14"/>
      <c r="B37" s="255"/>
      <c r="C37" s="246"/>
      <c r="D37" s="246"/>
      <c r="E37" s="244" t="str">
        <f t="shared" si="1"/>
        <v>0円</v>
      </c>
      <c r="G37" s="18"/>
    </row>
    <row r="38" spans="1:7" ht="20.149999999999999" customHeight="1" thickBot="1">
      <c r="A38" s="14"/>
      <c r="B38" s="17" t="s">
        <v>129</v>
      </c>
      <c r="C38" s="256">
        <f>SUM(C33:C37)</f>
        <v>0</v>
      </c>
      <c r="D38" s="256">
        <f>SUM(D33:D37)</f>
        <v>0</v>
      </c>
      <c r="E38" s="252" t="str">
        <f t="shared" si="1"/>
        <v>0円</v>
      </c>
    </row>
    <row r="39" spans="1:7">
      <c r="A39" s="14"/>
      <c r="B39" s="14"/>
      <c r="C39" s="14"/>
      <c r="D39" s="14"/>
      <c r="E39" s="14"/>
    </row>
    <row r="40" spans="1:7" s="80" customFormat="1" ht="17.149999999999999" customHeight="1" thickBot="1">
      <c r="A40" s="79" t="s">
        <v>1080</v>
      </c>
      <c r="B40" s="15"/>
      <c r="C40" s="15"/>
      <c r="D40" s="15"/>
      <c r="E40" s="15"/>
    </row>
    <row r="41" spans="1:7" ht="20.149999999999999" customHeight="1" thickBot="1">
      <c r="A41" s="14"/>
      <c r="B41" s="16" t="s">
        <v>138</v>
      </c>
      <c r="C41" s="257">
        <f>B11+C27</f>
        <v>0</v>
      </c>
      <c r="D41" s="257">
        <f>C11+D27</f>
        <v>0</v>
      </c>
      <c r="E41" s="772" t="str">
        <f t="shared" ref="E41" si="2">IF(C41-D41=0,"0円",C41-D41)</f>
        <v>0円</v>
      </c>
    </row>
    <row r="42" spans="1:7">
      <c r="A42" s="14"/>
      <c r="B42" s="14"/>
      <c r="C42" s="14"/>
      <c r="D42" s="14"/>
      <c r="E42" s="14"/>
    </row>
    <row r="43" spans="1:7" s="80" customFormat="1" ht="17.149999999999999" customHeight="1" thickBot="1">
      <c r="A43" s="79" t="s">
        <v>128</v>
      </c>
      <c r="B43" s="15"/>
      <c r="C43" s="15"/>
      <c r="D43" s="15"/>
      <c r="E43" s="15"/>
    </row>
    <row r="44" spans="1:7" ht="56.15" customHeight="1" thickBot="1">
      <c r="A44" s="14"/>
      <c r="B44" s="2420"/>
      <c r="C44" s="2421"/>
      <c r="D44" s="2421"/>
      <c r="E44" s="2422"/>
    </row>
    <row r="45" spans="1:7" ht="10.5" customHeight="1">
      <c r="A45" s="2423"/>
      <c r="B45" s="2424"/>
      <c r="C45" s="2424"/>
      <c r="D45" s="2424"/>
      <c r="E45" s="2424"/>
    </row>
  </sheetData>
  <sheetProtection algorithmName="SHA-512" hashValue="g7ODeqjXmOibm27wTmJfCqpOXHuC4++D6KcjC350XpjcjDKTpq4nFUBDd65BosKEIeZvESEomamE6LmZx6gAVQ==" saltValue="95yQNhUH50FE/8wCDPIx9g==" spinCount="100000" sheet="1" objects="1" scenarios="1" formatCells="0"/>
  <mergeCells count="3">
    <mergeCell ref="D7:E7"/>
    <mergeCell ref="B44:E44"/>
    <mergeCell ref="A45:E45"/>
  </mergeCells>
  <phoneticPr fontId="1"/>
  <dataValidations count="1">
    <dataValidation imeMode="off" allowBlank="1" showInputMessage="1" showErrorMessage="1" sqref="B11:C11 C33:D37 D26 C15:D24" xr:uid="{14A983CB-C02F-483C-82C6-7F7405EB6D60}"/>
  </dataValidations>
  <printOptions horizontalCentered="1"/>
  <pageMargins left="0.31496062992125984" right="0.31496062992125984" top="0.55118110236220474" bottom="0.15748031496062992" header="0.31496062992125984" footer="0.31496062992125984"/>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750862-B576-4111-84CD-FBD12A5CEFE7}">
  <sheetPr codeName="Sheet7"/>
  <dimension ref="A1:P31"/>
  <sheetViews>
    <sheetView showGridLines="0" view="pageBreakPreview" zoomScale="85" zoomScaleNormal="100" zoomScaleSheetLayoutView="85" workbookViewId="0">
      <selection activeCell="A8" sqref="A8:F8"/>
    </sheetView>
  </sheetViews>
  <sheetFormatPr defaultRowHeight="13"/>
  <cols>
    <col min="1" max="6" width="5.453125" customWidth="1"/>
    <col min="7" max="12" width="4.453125" customWidth="1"/>
    <col min="13" max="13" width="13.6328125" customWidth="1"/>
    <col min="14" max="14" width="3.90625" customWidth="1"/>
    <col min="15" max="15" width="13.6328125" customWidth="1"/>
    <col min="16" max="16" width="3.90625" customWidth="1"/>
    <col min="17" max="19" width="5.453125" customWidth="1"/>
  </cols>
  <sheetData>
    <row r="1" spans="1:16" ht="16.5">
      <c r="A1" s="81" t="s">
        <v>690</v>
      </c>
    </row>
    <row r="2" spans="1:16" ht="6" customHeight="1">
      <c r="A2" s="81"/>
    </row>
    <row r="3" spans="1:16" ht="14">
      <c r="A3" s="38" t="s">
        <v>1081</v>
      </c>
    </row>
    <row r="4" spans="1:16" ht="9.65" customHeight="1">
      <c r="A4" s="38"/>
    </row>
    <row r="5" spans="1:16" ht="17.5" customHeight="1">
      <c r="A5" s="38"/>
      <c r="L5" s="1" t="s">
        <v>1074</v>
      </c>
      <c r="M5" s="2429">
        <f>調書!Q9</f>
        <v>0</v>
      </c>
      <c r="N5" s="1731"/>
      <c r="O5" s="1732"/>
    </row>
    <row r="6" spans="1:16" ht="9.65" customHeight="1">
      <c r="A6" s="37"/>
    </row>
    <row r="7" spans="1:16" ht="13.5" thickBot="1">
      <c r="A7" s="35" t="s">
        <v>141</v>
      </c>
    </row>
    <row r="8" spans="1:16" ht="24" customHeight="1" thickBot="1">
      <c r="A8" s="2430" t="s">
        <v>142</v>
      </c>
      <c r="B8" s="2431"/>
      <c r="C8" s="2431"/>
      <c r="D8" s="2431"/>
      <c r="E8" s="2431"/>
      <c r="F8" s="2432"/>
      <c r="G8" s="2433" t="s">
        <v>143</v>
      </c>
      <c r="H8" s="2434"/>
      <c r="I8" s="2435"/>
      <c r="J8" s="2430" t="s">
        <v>144</v>
      </c>
      <c r="K8" s="2431"/>
      <c r="L8" s="2432"/>
      <c r="M8" s="2430" t="s">
        <v>145</v>
      </c>
      <c r="N8" s="2432"/>
      <c r="O8" s="2436" t="s">
        <v>1914</v>
      </c>
      <c r="P8" s="2437"/>
    </row>
    <row r="9" spans="1:16" ht="24" customHeight="1" thickBot="1">
      <c r="A9" s="2425"/>
      <c r="B9" s="2426"/>
      <c r="C9" s="2426"/>
      <c r="D9" s="2426"/>
      <c r="E9" s="2426"/>
      <c r="F9" s="2438"/>
      <c r="G9" s="258"/>
      <c r="H9" s="259"/>
      <c r="I9" s="260"/>
      <c r="J9" s="258"/>
      <c r="K9" s="259"/>
      <c r="L9" s="260"/>
      <c r="M9" s="233"/>
      <c r="N9" s="82" t="s">
        <v>120</v>
      </c>
      <c r="O9" s="233"/>
      <c r="P9" s="82" t="s">
        <v>120</v>
      </c>
    </row>
    <row r="10" spans="1:16" ht="24" customHeight="1" thickBot="1">
      <c r="A10" s="2425"/>
      <c r="B10" s="2426"/>
      <c r="C10" s="2426"/>
      <c r="D10" s="2426"/>
      <c r="E10" s="2427"/>
      <c r="F10" s="2428"/>
      <c r="G10" s="258"/>
      <c r="H10" s="259"/>
      <c r="I10" s="260"/>
      <c r="J10" s="258"/>
      <c r="K10" s="259"/>
      <c r="L10" s="260"/>
      <c r="M10" s="233"/>
      <c r="N10" s="82" t="s">
        <v>120</v>
      </c>
      <c r="O10" s="233"/>
      <c r="P10" s="82" t="s">
        <v>120</v>
      </c>
    </row>
    <row r="11" spans="1:16" ht="24" customHeight="1" thickBot="1">
      <c r="A11" s="2425"/>
      <c r="B11" s="2426"/>
      <c r="C11" s="2426"/>
      <c r="D11" s="2426"/>
      <c r="E11" s="2427"/>
      <c r="F11" s="2428"/>
      <c r="G11" s="258"/>
      <c r="H11" s="259"/>
      <c r="I11" s="260"/>
      <c r="J11" s="258"/>
      <c r="K11" s="259"/>
      <c r="L11" s="260"/>
      <c r="M11" s="233"/>
      <c r="N11" s="82" t="s">
        <v>120</v>
      </c>
      <c r="O11" s="233"/>
      <c r="P11" s="82" t="s">
        <v>120</v>
      </c>
    </row>
    <row r="12" spans="1:16" ht="24" customHeight="1" thickBot="1">
      <c r="A12" s="2425"/>
      <c r="B12" s="2426"/>
      <c r="C12" s="2426"/>
      <c r="D12" s="2426"/>
      <c r="E12" s="2427"/>
      <c r="F12" s="2428"/>
      <c r="G12" s="258"/>
      <c r="H12" s="259"/>
      <c r="I12" s="260"/>
      <c r="J12" s="258"/>
      <c r="K12" s="259"/>
      <c r="L12" s="260"/>
      <c r="M12" s="233"/>
      <c r="N12" s="82" t="s">
        <v>120</v>
      </c>
      <c r="O12" s="233"/>
      <c r="P12" s="82" t="s">
        <v>120</v>
      </c>
    </row>
    <row r="13" spans="1:16" ht="24" customHeight="1" thickBot="1">
      <c r="A13" s="2425"/>
      <c r="B13" s="2426"/>
      <c r="C13" s="2426"/>
      <c r="D13" s="2426"/>
      <c r="E13" s="2427"/>
      <c r="F13" s="2428"/>
      <c r="G13" s="258"/>
      <c r="H13" s="259"/>
      <c r="I13" s="260"/>
      <c r="J13" s="258"/>
      <c r="K13" s="259"/>
      <c r="L13" s="260"/>
      <c r="M13" s="233"/>
      <c r="N13" s="82" t="s">
        <v>120</v>
      </c>
      <c r="O13" s="233"/>
      <c r="P13" s="82" t="s">
        <v>120</v>
      </c>
    </row>
    <row r="14" spans="1:16" ht="24" customHeight="1" thickBot="1">
      <c r="A14" s="2425"/>
      <c r="B14" s="2426"/>
      <c r="C14" s="2426"/>
      <c r="D14" s="2426"/>
      <c r="E14" s="2427"/>
      <c r="F14" s="2428"/>
      <c r="G14" s="258"/>
      <c r="H14" s="259"/>
      <c r="I14" s="260"/>
      <c r="J14" s="258"/>
      <c r="K14" s="259"/>
      <c r="L14" s="260"/>
      <c r="M14" s="233"/>
      <c r="N14" s="82" t="s">
        <v>120</v>
      </c>
      <c r="O14" s="233"/>
      <c r="P14" s="82" t="s">
        <v>120</v>
      </c>
    </row>
    <row r="15" spans="1:16" ht="24" customHeight="1" thickBot="1">
      <c r="A15" s="236"/>
      <c r="B15" s="237"/>
      <c r="C15" s="237"/>
      <c r="D15" s="237"/>
      <c r="E15" s="238"/>
      <c r="F15" s="239"/>
      <c r="G15" s="258"/>
      <c r="H15" s="259"/>
      <c r="I15" s="260"/>
      <c r="J15" s="258"/>
      <c r="K15" s="259"/>
      <c r="L15" s="260"/>
      <c r="M15" s="233"/>
      <c r="N15" s="82" t="s">
        <v>120</v>
      </c>
      <c r="O15" s="233"/>
      <c r="P15" s="82" t="s">
        <v>120</v>
      </c>
    </row>
    <row r="16" spans="1:16" ht="24" customHeight="1" thickBot="1">
      <c r="A16" s="236"/>
      <c r="B16" s="237"/>
      <c r="C16" s="237"/>
      <c r="D16" s="237"/>
      <c r="E16" s="238"/>
      <c r="F16" s="239"/>
      <c r="G16" s="258"/>
      <c r="H16" s="259"/>
      <c r="I16" s="260"/>
      <c r="J16" s="258"/>
      <c r="K16" s="259"/>
      <c r="L16" s="260"/>
      <c r="M16" s="233"/>
      <c r="N16" s="82" t="s">
        <v>120</v>
      </c>
      <c r="O16" s="233"/>
      <c r="P16" s="82" t="s">
        <v>120</v>
      </c>
    </row>
    <row r="17" spans="1:16" ht="24" customHeight="1" thickBot="1">
      <c r="A17" s="2425"/>
      <c r="B17" s="2426"/>
      <c r="C17" s="2426"/>
      <c r="D17" s="2426"/>
      <c r="E17" s="2427"/>
      <c r="F17" s="2428"/>
      <c r="G17" s="258"/>
      <c r="H17" s="259"/>
      <c r="I17" s="260"/>
      <c r="J17" s="258"/>
      <c r="K17" s="259"/>
      <c r="L17" s="260"/>
      <c r="M17" s="233"/>
      <c r="N17" s="82" t="s">
        <v>120</v>
      </c>
      <c r="O17" s="233"/>
      <c r="P17" s="82" t="s">
        <v>120</v>
      </c>
    </row>
    <row r="18" spans="1:16" ht="24" customHeight="1" thickBot="1">
      <c r="A18" s="2425"/>
      <c r="B18" s="2426"/>
      <c r="C18" s="2426"/>
      <c r="D18" s="2426"/>
      <c r="E18" s="2427"/>
      <c r="F18" s="2428"/>
      <c r="G18" s="258"/>
      <c r="H18" s="259"/>
      <c r="I18" s="260"/>
      <c r="J18" s="258"/>
      <c r="K18" s="259"/>
      <c r="L18" s="260"/>
      <c r="M18" s="233"/>
      <c r="N18" s="82" t="s">
        <v>120</v>
      </c>
      <c r="O18" s="233"/>
      <c r="P18" s="82" t="s">
        <v>120</v>
      </c>
    </row>
    <row r="19" spans="1:16" ht="24" customHeight="1" thickBot="1">
      <c r="A19" s="2425"/>
      <c r="B19" s="2426"/>
      <c r="C19" s="2426"/>
      <c r="D19" s="2426"/>
      <c r="E19" s="2427"/>
      <c r="F19" s="2428"/>
      <c r="G19" s="258"/>
      <c r="H19" s="259"/>
      <c r="I19" s="260"/>
      <c r="J19" s="258"/>
      <c r="K19" s="259"/>
      <c r="L19" s="260"/>
      <c r="M19" s="233"/>
      <c r="N19" s="82" t="s">
        <v>120</v>
      </c>
      <c r="O19" s="233"/>
      <c r="P19" s="82" t="s">
        <v>120</v>
      </c>
    </row>
    <row r="20" spans="1:16" ht="24" customHeight="1" thickBot="1">
      <c r="A20" s="2425"/>
      <c r="B20" s="2426"/>
      <c r="C20" s="2426"/>
      <c r="D20" s="2426"/>
      <c r="E20" s="2427"/>
      <c r="F20" s="2428"/>
      <c r="G20" s="258"/>
      <c r="H20" s="259"/>
      <c r="I20" s="260"/>
      <c r="J20" s="258"/>
      <c r="K20" s="259"/>
      <c r="L20" s="260"/>
      <c r="M20" s="233"/>
      <c r="N20" s="82" t="s">
        <v>120</v>
      </c>
      <c r="O20" s="233"/>
      <c r="P20" s="82" t="s">
        <v>120</v>
      </c>
    </row>
    <row r="21" spans="1:16" ht="24" customHeight="1" thickBot="1">
      <c r="A21" s="2425"/>
      <c r="B21" s="2426"/>
      <c r="C21" s="2426"/>
      <c r="D21" s="2426"/>
      <c r="E21" s="2427"/>
      <c r="F21" s="2428"/>
      <c r="G21" s="258"/>
      <c r="H21" s="259"/>
      <c r="I21" s="260"/>
      <c r="J21" s="258"/>
      <c r="K21" s="259"/>
      <c r="L21" s="260"/>
      <c r="M21" s="233"/>
      <c r="N21" s="82" t="s">
        <v>120</v>
      </c>
      <c r="O21" s="233"/>
      <c r="P21" s="82" t="s">
        <v>120</v>
      </c>
    </row>
    <row r="22" spans="1:16" ht="24" customHeight="1" thickBot="1">
      <c r="A22" s="236"/>
      <c r="B22" s="237"/>
      <c r="C22" s="237"/>
      <c r="D22" s="237"/>
      <c r="E22" s="238"/>
      <c r="F22" s="239"/>
      <c r="G22" s="258"/>
      <c r="H22" s="259"/>
      <c r="I22" s="260"/>
      <c r="J22" s="258"/>
      <c r="K22" s="259"/>
      <c r="L22" s="260"/>
      <c r="M22" s="233"/>
      <c r="N22" s="82" t="s">
        <v>120</v>
      </c>
      <c r="O22" s="233"/>
      <c r="P22" s="82" t="s">
        <v>120</v>
      </c>
    </row>
    <row r="23" spans="1:16" ht="24" customHeight="1" thickBot="1">
      <c r="A23" s="236"/>
      <c r="B23" s="237"/>
      <c r="C23" s="237"/>
      <c r="D23" s="237"/>
      <c r="E23" s="238"/>
      <c r="F23" s="239"/>
      <c r="G23" s="258"/>
      <c r="H23" s="259"/>
      <c r="I23" s="260"/>
      <c r="J23" s="258"/>
      <c r="K23" s="259"/>
      <c r="L23" s="260"/>
      <c r="M23" s="233"/>
      <c r="N23" s="82" t="s">
        <v>120</v>
      </c>
      <c r="O23" s="233"/>
      <c r="P23" s="82" t="s">
        <v>120</v>
      </c>
    </row>
    <row r="24" spans="1:16" ht="24" customHeight="1" thickBot="1">
      <c r="A24" s="2425"/>
      <c r="B24" s="2426"/>
      <c r="C24" s="2426"/>
      <c r="D24" s="2426"/>
      <c r="E24" s="2427"/>
      <c r="F24" s="2428"/>
      <c r="G24" s="258"/>
      <c r="H24" s="259"/>
      <c r="I24" s="260"/>
      <c r="J24" s="258"/>
      <c r="K24" s="259"/>
      <c r="L24" s="260"/>
      <c r="M24" s="233"/>
      <c r="N24" s="82" t="s">
        <v>120</v>
      </c>
      <c r="O24" s="233"/>
      <c r="P24" s="82" t="s">
        <v>120</v>
      </c>
    </row>
    <row r="25" spans="1:16" ht="24" customHeight="1" thickBot="1">
      <c r="A25" s="2425"/>
      <c r="B25" s="2426"/>
      <c r="C25" s="2426"/>
      <c r="D25" s="2426"/>
      <c r="E25" s="2427"/>
      <c r="F25" s="2428"/>
      <c r="G25" s="258"/>
      <c r="H25" s="259"/>
      <c r="I25" s="260"/>
      <c r="J25" s="258"/>
      <c r="K25" s="259"/>
      <c r="L25" s="260"/>
      <c r="M25" s="233"/>
      <c r="N25" s="82" t="s">
        <v>120</v>
      </c>
      <c r="O25" s="233"/>
      <c r="P25" s="82" t="s">
        <v>120</v>
      </c>
    </row>
    <row r="26" spans="1:16" ht="24" customHeight="1" thickBot="1">
      <c r="A26" s="2425"/>
      <c r="B26" s="2426"/>
      <c r="C26" s="2426"/>
      <c r="D26" s="2426"/>
      <c r="E26" s="2427"/>
      <c r="F26" s="2428"/>
      <c r="G26" s="258"/>
      <c r="H26" s="259"/>
      <c r="I26" s="260"/>
      <c r="J26" s="258"/>
      <c r="K26" s="259"/>
      <c r="L26" s="260"/>
      <c r="M26" s="233"/>
      <c r="N26" s="82" t="s">
        <v>120</v>
      </c>
      <c r="O26" s="233"/>
      <c r="P26" s="82" t="s">
        <v>120</v>
      </c>
    </row>
    <row r="27" spans="1:16" ht="24" customHeight="1" thickBot="1">
      <c r="A27" s="2425"/>
      <c r="B27" s="2426"/>
      <c r="C27" s="2426"/>
      <c r="D27" s="2426"/>
      <c r="E27" s="2427"/>
      <c r="F27" s="2428"/>
      <c r="G27" s="258"/>
      <c r="H27" s="259"/>
      <c r="I27" s="260"/>
      <c r="J27" s="258"/>
      <c r="K27" s="259"/>
      <c r="L27" s="260"/>
      <c r="M27" s="233"/>
      <c r="N27" s="82" t="s">
        <v>120</v>
      </c>
      <c r="O27" s="233"/>
      <c r="P27" s="82" t="s">
        <v>120</v>
      </c>
    </row>
    <row r="28" spans="1:16" ht="24" customHeight="1" thickBot="1">
      <c r="A28" s="2425"/>
      <c r="B28" s="2426"/>
      <c r="C28" s="2426"/>
      <c r="D28" s="2426"/>
      <c r="E28" s="2427"/>
      <c r="F28" s="2428"/>
      <c r="G28" s="258"/>
      <c r="H28" s="259"/>
      <c r="I28" s="260"/>
      <c r="J28" s="258"/>
      <c r="K28" s="259"/>
      <c r="L28" s="260"/>
      <c r="M28" s="233"/>
      <c r="N28" s="82" t="s">
        <v>120</v>
      </c>
      <c r="O28" s="233"/>
      <c r="P28" s="82" t="s">
        <v>120</v>
      </c>
    </row>
    <row r="29" spans="1:16" ht="24" customHeight="1" thickBot="1">
      <c r="A29" s="2425"/>
      <c r="B29" s="2426"/>
      <c r="C29" s="2426"/>
      <c r="D29" s="2426"/>
      <c r="E29" s="2427"/>
      <c r="F29" s="2428"/>
      <c r="G29" s="258"/>
      <c r="H29" s="259"/>
      <c r="I29" s="260"/>
      <c r="J29" s="258"/>
      <c r="K29" s="259"/>
      <c r="L29" s="260"/>
      <c r="M29" s="233"/>
      <c r="N29" s="82" t="s">
        <v>120</v>
      </c>
      <c r="O29" s="233"/>
      <c r="P29" s="82" t="s">
        <v>120</v>
      </c>
    </row>
    <row r="30" spans="1:16" ht="24" customHeight="1" thickBot="1">
      <c r="A30" s="2425"/>
      <c r="B30" s="2426"/>
      <c r="C30" s="2426"/>
      <c r="D30" s="2426"/>
      <c r="E30" s="2427"/>
      <c r="F30" s="2428"/>
      <c r="G30" s="258"/>
      <c r="H30" s="259"/>
      <c r="I30" s="260"/>
      <c r="J30" s="258"/>
      <c r="K30" s="259"/>
      <c r="L30" s="260"/>
      <c r="M30" s="233"/>
      <c r="N30" s="82" t="s">
        <v>120</v>
      </c>
      <c r="O30" s="233"/>
      <c r="P30" s="82" t="s">
        <v>120</v>
      </c>
    </row>
    <row r="31" spans="1:16">
      <c r="A31" s="36" t="s">
        <v>394</v>
      </c>
    </row>
  </sheetData>
  <sheetProtection algorithmName="SHA-512" hashValue="e5yFi/57DP2YwcsrYuZPDBCUQ0PyEi+rqGHO9BL5E9HIHZyMLK5Bg8qGg/ZHEisE/jVYV3XHk6A0SJueMgSrSg==" saltValue="b3h6Wc9zIcMIkqQoxKI8Yw==" spinCount="100000" sheet="1" objects="1" scenarios="1" formatCells="0"/>
  <mergeCells count="24">
    <mergeCell ref="A30:F30"/>
    <mergeCell ref="A17:F17"/>
    <mergeCell ref="A18:F18"/>
    <mergeCell ref="A19:F19"/>
    <mergeCell ref="A20:F20"/>
    <mergeCell ref="A21:F21"/>
    <mergeCell ref="A24:F24"/>
    <mergeCell ref="A25:F25"/>
    <mergeCell ref="A26:F26"/>
    <mergeCell ref="A27:F27"/>
    <mergeCell ref="A28:F28"/>
    <mergeCell ref="A29:F29"/>
    <mergeCell ref="A14:F14"/>
    <mergeCell ref="M5:O5"/>
    <mergeCell ref="A8:F8"/>
    <mergeCell ref="G8:I8"/>
    <mergeCell ref="J8:L8"/>
    <mergeCell ref="M8:N8"/>
    <mergeCell ref="O8:P8"/>
    <mergeCell ref="A9:F9"/>
    <mergeCell ref="A10:F10"/>
    <mergeCell ref="A11:F11"/>
    <mergeCell ref="A12:F12"/>
    <mergeCell ref="A13:F13"/>
  </mergeCells>
  <phoneticPr fontId="1"/>
  <dataValidations count="1">
    <dataValidation imeMode="off" allowBlank="1" showInputMessage="1" showErrorMessage="1" sqref="G9:M30 O9:O30" xr:uid="{FF0C9079-FC96-4CE9-B86F-37A87764BACA}"/>
  </dataValidations>
  <printOptions horizontalCentered="1"/>
  <pageMargins left="0.11811023622047245" right="0.11811023622047245" top="0.74803149606299213" bottom="0.74803149606299213" header="0.31496062992125984" footer="0.31496062992125984"/>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1F16A3-27FC-491F-9B6E-60F73AD8B986}">
  <sheetPr codeName="Sheet8"/>
  <dimension ref="B2:Q134"/>
  <sheetViews>
    <sheetView showGridLines="0" view="pageBreakPreview" zoomScale="115" zoomScaleNormal="115" zoomScaleSheetLayoutView="115" workbookViewId="0">
      <selection activeCell="M38" sqref="M38"/>
    </sheetView>
  </sheetViews>
  <sheetFormatPr defaultRowHeight="13"/>
  <cols>
    <col min="1" max="1" width="3.08984375" style="515" customWidth="1"/>
    <col min="2" max="26" width="4.6328125" style="515" customWidth="1"/>
    <col min="27" max="16384" width="8.7265625" style="515"/>
  </cols>
  <sheetData>
    <row r="2" spans="2:17" ht="17.5" customHeight="1">
      <c r="K2" s="740" t="s">
        <v>812</v>
      </c>
      <c r="L2" s="740"/>
      <c r="M2" s="2439">
        <f>調書!$Q$11</f>
        <v>0</v>
      </c>
      <c r="N2" s="2440"/>
      <c r="O2" s="2440"/>
      <c r="P2" s="2440"/>
      <c r="Q2" s="2441"/>
    </row>
    <row r="3" spans="2:17" ht="16.5">
      <c r="B3" s="591" t="s">
        <v>1042</v>
      </c>
    </row>
    <row r="4" spans="2:17" ht="16" customHeight="1">
      <c r="C4" s="31" t="s">
        <v>566</v>
      </c>
    </row>
    <row r="5" spans="2:17" ht="16" customHeight="1">
      <c r="D5" s="31" t="s">
        <v>1489</v>
      </c>
    </row>
    <row r="6" spans="2:17" ht="16" customHeight="1">
      <c r="D6" s="32" t="s">
        <v>1043</v>
      </c>
    </row>
    <row r="7" spans="2:17" ht="10.5" customHeight="1"/>
    <row r="8" spans="2:17" ht="16" customHeight="1">
      <c r="B8" s="515" t="s">
        <v>1897</v>
      </c>
    </row>
    <row r="9" spans="2:17" ht="14.15" customHeight="1">
      <c r="C9" s="741"/>
      <c r="D9" s="742"/>
      <c r="E9" s="743"/>
      <c r="F9" s="2449" t="s">
        <v>1600</v>
      </c>
      <c r="G9" s="2449"/>
      <c r="H9" s="2449"/>
      <c r="I9" s="2450" t="s">
        <v>396</v>
      </c>
      <c r="J9" s="2450"/>
      <c r="K9" s="2450"/>
      <c r="L9" s="2450"/>
      <c r="M9" s="2450"/>
      <c r="N9" s="2483" t="s">
        <v>1855</v>
      </c>
      <c r="O9" s="2484"/>
      <c r="P9" s="2484"/>
      <c r="Q9" s="2485"/>
    </row>
    <row r="10" spans="2:17" ht="15.65" customHeight="1">
      <c r="C10" s="2442" t="s">
        <v>1898</v>
      </c>
      <c r="D10" s="2442"/>
      <c r="E10" s="2442"/>
      <c r="F10" s="744"/>
      <c r="G10" s="745"/>
      <c r="H10" s="746"/>
      <c r="I10" s="2454"/>
      <c r="J10" s="2452"/>
      <c r="K10" s="2452"/>
      <c r="L10" s="2452"/>
      <c r="M10" s="2453"/>
      <c r="N10" s="2486"/>
      <c r="O10" s="2487"/>
      <c r="P10" s="2487"/>
      <c r="Q10" s="2488"/>
    </row>
    <row r="11" spans="2:17" ht="15.65" customHeight="1">
      <c r="C11" s="2442" t="s">
        <v>1899</v>
      </c>
      <c r="D11" s="2442"/>
      <c r="E11" s="2442"/>
      <c r="F11" s="744"/>
      <c r="G11" s="745"/>
      <c r="H11" s="746"/>
      <c r="I11" s="2454"/>
      <c r="J11" s="2452"/>
      <c r="K11" s="2452"/>
      <c r="L11" s="2452"/>
      <c r="M11" s="2453"/>
      <c r="N11" s="2486"/>
      <c r="O11" s="2487"/>
      <c r="P11" s="2487"/>
      <c r="Q11" s="2488"/>
    </row>
    <row r="12" spans="2:17" ht="4" customHeight="1"/>
    <row r="13" spans="2:17" ht="15.65" customHeight="1">
      <c r="D13" s="515" t="s">
        <v>397</v>
      </c>
    </row>
    <row r="14" spans="2:17" ht="41.5" customHeight="1">
      <c r="C14" s="2446"/>
      <c r="D14" s="2447"/>
      <c r="E14" s="2447"/>
      <c r="F14" s="2447"/>
      <c r="G14" s="2447"/>
      <c r="H14" s="2447"/>
      <c r="I14" s="2447"/>
      <c r="J14" s="2447"/>
      <c r="K14" s="2447"/>
      <c r="L14" s="2447"/>
      <c r="M14" s="2447"/>
      <c r="N14" s="2447"/>
      <c r="O14" s="2448"/>
    </row>
    <row r="15" spans="2:17" ht="10.5" customHeight="1"/>
    <row r="16" spans="2:17" ht="16" customHeight="1">
      <c r="B16" s="515" t="s">
        <v>1900</v>
      </c>
    </row>
    <row r="17" spans="2:17" ht="16" customHeight="1">
      <c r="C17" s="741"/>
      <c r="D17" s="742"/>
      <c r="E17" s="743"/>
      <c r="F17" s="2449" t="s">
        <v>1600</v>
      </c>
      <c r="G17" s="2449"/>
      <c r="H17" s="2449"/>
      <c r="I17" s="2450" t="s">
        <v>396</v>
      </c>
      <c r="J17" s="2450"/>
      <c r="K17" s="2450"/>
      <c r="L17" s="2450"/>
      <c r="M17" s="2450"/>
      <c r="N17" s="2483" t="s">
        <v>1855</v>
      </c>
      <c r="O17" s="2484"/>
      <c r="P17" s="2484"/>
      <c r="Q17" s="2485"/>
    </row>
    <row r="18" spans="2:17" ht="16" customHeight="1">
      <c r="C18" s="2442" t="s">
        <v>1898</v>
      </c>
      <c r="D18" s="2442"/>
      <c r="E18" s="2442"/>
      <c r="F18" s="744"/>
      <c r="G18" s="745"/>
      <c r="H18" s="746"/>
      <c r="I18" s="2454"/>
      <c r="J18" s="2452"/>
      <c r="K18" s="2452"/>
      <c r="L18" s="2452"/>
      <c r="M18" s="2453"/>
      <c r="N18" s="2486"/>
      <c r="O18" s="2487"/>
      <c r="P18" s="2487"/>
      <c r="Q18" s="2488"/>
    </row>
    <row r="19" spans="2:17" ht="16" customHeight="1">
      <c r="C19" s="2442" t="s">
        <v>1899</v>
      </c>
      <c r="D19" s="2442"/>
      <c r="E19" s="2442"/>
      <c r="F19" s="744"/>
      <c r="G19" s="745"/>
      <c r="H19" s="746"/>
      <c r="I19" s="2454"/>
      <c r="J19" s="2452"/>
      <c r="K19" s="2452"/>
      <c r="L19" s="2452"/>
      <c r="M19" s="2453"/>
      <c r="N19" s="2486"/>
      <c r="O19" s="2487"/>
      <c r="P19" s="2487"/>
      <c r="Q19" s="2488"/>
    </row>
    <row r="20" spans="2:17" ht="4" customHeight="1"/>
    <row r="21" spans="2:17" ht="17.149999999999999" customHeight="1">
      <c r="D21" s="515" t="s">
        <v>397</v>
      </c>
    </row>
    <row r="22" spans="2:17" ht="41.5" customHeight="1">
      <c r="C22" s="2446"/>
      <c r="D22" s="2447"/>
      <c r="E22" s="2447"/>
      <c r="F22" s="2447"/>
      <c r="G22" s="2447"/>
      <c r="H22" s="2447"/>
      <c r="I22" s="2447"/>
      <c r="J22" s="2447"/>
      <c r="K22" s="2447"/>
      <c r="L22" s="2447"/>
      <c r="M22" s="2447"/>
      <c r="N22" s="2447"/>
      <c r="O22" s="2448"/>
    </row>
    <row r="26" spans="2:17" ht="17.5" customHeight="1">
      <c r="K26" s="740" t="s">
        <v>812</v>
      </c>
      <c r="L26" s="740"/>
      <c r="M26" s="2439">
        <f>調書!$Q$11</f>
        <v>0</v>
      </c>
      <c r="N26" s="2440"/>
      <c r="O26" s="2440"/>
      <c r="P26" s="2440"/>
      <c r="Q26" s="2441"/>
    </row>
    <row r="27" spans="2:17" ht="16.5">
      <c r="B27" s="591" t="s">
        <v>710</v>
      </c>
    </row>
    <row r="28" spans="2:17" ht="16" customHeight="1">
      <c r="C28" s="31" t="s">
        <v>566</v>
      </c>
    </row>
    <row r="29" spans="2:17" ht="16" customHeight="1">
      <c r="D29" s="31" t="s">
        <v>1490</v>
      </c>
    </row>
    <row r="30" spans="2:17" ht="16" customHeight="1">
      <c r="E30" s="747" t="s">
        <v>1487</v>
      </c>
    </row>
    <row r="31" spans="2:17" ht="10.5" customHeight="1"/>
    <row r="32" spans="2:17" ht="16" customHeight="1">
      <c r="D32" s="31" t="s">
        <v>1901</v>
      </c>
    </row>
    <row r="33" spans="2:17" ht="16" customHeight="1">
      <c r="D33" s="31"/>
      <c r="E33" s="31" t="s">
        <v>1488</v>
      </c>
    </row>
    <row r="34" spans="2:17" ht="16" customHeight="1">
      <c r="E34" s="31" t="s">
        <v>1902</v>
      </c>
    </row>
    <row r="35" spans="2:17" ht="10.5" customHeight="1">
      <c r="E35" s="31"/>
    </row>
    <row r="36" spans="2:17" ht="16" customHeight="1">
      <c r="B36" s="515" t="s">
        <v>1903</v>
      </c>
    </row>
    <row r="37" spans="2:17" ht="16" customHeight="1">
      <c r="C37" s="515" t="s">
        <v>567</v>
      </c>
    </row>
    <row r="38" spans="2:17" ht="17.5" customHeight="1">
      <c r="C38" s="2450" t="s">
        <v>402</v>
      </c>
      <c r="D38" s="2450"/>
      <c r="E38" s="2450"/>
      <c r="F38" s="2450"/>
      <c r="G38" s="2486"/>
      <c r="H38" s="2488"/>
    </row>
    <row r="39" spans="2:17" ht="17.5" customHeight="1">
      <c r="C39" s="2450" t="s">
        <v>568</v>
      </c>
      <c r="D39" s="2450"/>
      <c r="E39" s="2450"/>
      <c r="F39" s="2450"/>
      <c r="G39" s="2486"/>
      <c r="H39" s="2488"/>
    </row>
    <row r="40" spans="2:17" ht="17.5" customHeight="1">
      <c r="C40" s="2450" t="s">
        <v>569</v>
      </c>
      <c r="D40" s="2450"/>
      <c r="E40" s="2450"/>
      <c r="F40" s="2450"/>
      <c r="G40" s="2486"/>
      <c r="H40" s="2488"/>
    </row>
    <row r="42" spans="2:17" ht="15.65" customHeight="1">
      <c r="B42" s="515" t="s">
        <v>1904</v>
      </c>
    </row>
    <row r="43" spans="2:17" ht="15.65" customHeight="1">
      <c r="C43" s="748" t="s">
        <v>1581</v>
      </c>
    </row>
    <row r="44" spans="2:17" ht="17.149999999999999" customHeight="1">
      <c r="C44" s="741"/>
      <c r="D44" s="742"/>
      <c r="E44" s="743"/>
      <c r="F44" s="1163" t="s">
        <v>1905</v>
      </c>
      <c r="G44" s="2441"/>
      <c r="H44" s="812" t="s">
        <v>1600</v>
      </c>
      <c r="I44" s="812"/>
      <c r="J44" s="812"/>
      <c r="K44" s="2450" t="s">
        <v>396</v>
      </c>
      <c r="L44" s="2450"/>
      <c r="M44" s="2450"/>
      <c r="N44" s="2450"/>
      <c r="O44" s="2450"/>
      <c r="P44" s="2469" t="s">
        <v>1856</v>
      </c>
      <c r="Q44" s="2470"/>
    </row>
    <row r="45" spans="2:17" ht="17.149999999999999" customHeight="1">
      <c r="C45" s="2442" t="s">
        <v>1898</v>
      </c>
      <c r="D45" s="2442"/>
      <c r="E45" s="2442"/>
      <c r="F45" s="749"/>
      <c r="G45" s="750" t="s">
        <v>1582</v>
      </c>
      <c r="H45" s="230"/>
      <c r="I45" s="231"/>
      <c r="J45" s="232"/>
      <c r="K45" s="2454"/>
      <c r="L45" s="2452"/>
      <c r="M45" s="2452"/>
      <c r="N45" s="2452"/>
      <c r="O45" s="2453"/>
      <c r="P45" s="2455"/>
      <c r="Q45" s="2455"/>
    </row>
    <row r="46" spans="2:17" ht="17.149999999999999" customHeight="1">
      <c r="C46" s="2442" t="s">
        <v>1899</v>
      </c>
      <c r="D46" s="2442"/>
      <c r="E46" s="2442"/>
      <c r="F46" s="749"/>
      <c r="G46" s="750" t="s">
        <v>1582</v>
      </c>
      <c r="H46" s="230"/>
      <c r="I46" s="231"/>
      <c r="J46" s="232"/>
      <c r="K46" s="2454"/>
      <c r="L46" s="2452"/>
      <c r="M46" s="2452"/>
      <c r="N46" s="2452"/>
      <c r="O46" s="2453"/>
      <c r="P46" s="2455"/>
      <c r="Q46" s="2455"/>
    </row>
    <row r="47" spans="2:17" ht="17.149999999999999" customHeight="1">
      <c r="C47" s="751" t="s">
        <v>1583</v>
      </c>
      <c r="D47" s="752"/>
      <c r="E47" s="752"/>
      <c r="G47" s="753"/>
      <c r="K47" s="753"/>
      <c r="L47" s="753"/>
      <c r="M47" s="753"/>
      <c r="N47" s="753"/>
      <c r="O47" s="753"/>
    </row>
    <row r="48" spans="2:17" ht="4" customHeight="1"/>
    <row r="49" spans="2:17" ht="15.65" customHeight="1">
      <c r="D49" s="515" t="s">
        <v>397</v>
      </c>
    </row>
    <row r="50" spans="2:17" ht="41.5" customHeight="1">
      <c r="C50" s="2446"/>
      <c r="D50" s="2447"/>
      <c r="E50" s="2447"/>
      <c r="F50" s="2447"/>
      <c r="G50" s="2447"/>
      <c r="H50" s="2447"/>
      <c r="I50" s="2447"/>
      <c r="J50" s="2447"/>
      <c r="K50" s="2447"/>
      <c r="L50" s="2447"/>
      <c r="M50" s="2447"/>
      <c r="N50" s="2447"/>
      <c r="O50" s="2448"/>
    </row>
    <row r="52" spans="2:17" ht="15.65" customHeight="1">
      <c r="B52" s="515" t="s">
        <v>1906</v>
      </c>
    </row>
    <row r="53" spans="2:17" ht="16.5" customHeight="1">
      <c r="C53" s="741"/>
      <c r="D53" s="742"/>
      <c r="E53" s="743"/>
      <c r="F53" s="2449" t="s">
        <v>1600</v>
      </c>
      <c r="G53" s="2449"/>
      <c r="H53" s="2449"/>
      <c r="I53" s="2450" t="s">
        <v>396</v>
      </c>
      <c r="J53" s="2450"/>
      <c r="K53" s="2450"/>
      <c r="L53" s="2450"/>
      <c r="M53" s="2450"/>
      <c r="N53" s="2483" t="s">
        <v>1855</v>
      </c>
      <c r="O53" s="2484"/>
      <c r="P53" s="2484"/>
      <c r="Q53" s="2485"/>
    </row>
    <row r="54" spans="2:17" ht="16.5" customHeight="1">
      <c r="C54" s="2442" t="s">
        <v>1898</v>
      </c>
      <c r="D54" s="2442"/>
      <c r="E54" s="2442"/>
      <c r="F54" s="744"/>
      <c r="G54" s="745"/>
      <c r="H54" s="746"/>
      <c r="I54" s="2454"/>
      <c r="J54" s="2452"/>
      <c r="K54" s="2452"/>
      <c r="L54" s="2452"/>
      <c r="M54" s="2453"/>
      <c r="N54" s="2486"/>
      <c r="O54" s="2487"/>
      <c r="P54" s="2487"/>
      <c r="Q54" s="2488"/>
    </row>
    <row r="55" spans="2:17" ht="16.5" customHeight="1">
      <c r="C55" s="2442" t="s">
        <v>1899</v>
      </c>
      <c r="D55" s="2442"/>
      <c r="E55" s="2442"/>
      <c r="F55" s="744"/>
      <c r="G55" s="745"/>
      <c r="H55" s="746"/>
      <c r="I55" s="2454"/>
      <c r="J55" s="2452"/>
      <c r="K55" s="2452"/>
      <c r="L55" s="2452"/>
      <c r="M55" s="2453"/>
      <c r="N55" s="2486"/>
      <c r="O55" s="2487"/>
      <c r="P55" s="2487"/>
      <c r="Q55" s="2488"/>
    </row>
    <row r="56" spans="2:17" ht="4" customHeight="1"/>
    <row r="57" spans="2:17" ht="15.65" customHeight="1">
      <c r="D57" s="515" t="s">
        <v>397</v>
      </c>
    </row>
    <row r="58" spans="2:17" ht="41.5" customHeight="1">
      <c r="C58" s="2446"/>
      <c r="D58" s="2447"/>
      <c r="E58" s="2447"/>
      <c r="F58" s="2447"/>
      <c r="G58" s="2447"/>
      <c r="H58" s="2447"/>
      <c r="I58" s="2447"/>
      <c r="J58" s="2447"/>
      <c r="K58" s="2447"/>
      <c r="L58" s="2447"/>
      <c r="M58" s="2447"/>
      <c r="N58" s="2447"/>
      <c r="O58" s="2448"/>
    </row>
    <row r="60" spans="2:17" ht="16" customHeight="1">
      <c r="B60" s="515" t="s">
        <v>1907</v>
      </c>
    </row>
    <row r="61" spans="2:17" ht="16" customHeight="1">
      <c r="C61" s="741"/>
      <c r="D61" s="742"/>
      <c r="E61" s="743"/>
      <c r="F61" s="2449" t="s">
        <v>1600</v>
      </c>
      <c r="G61" s="2449"/>
      <c r="H61" s="2449"/>
      <c r="I61" s="2450" t="s">
        <v>396</v>
      </c>
      <c r="J61" s="2450"/>
      <c r="K61" s="2450"/>
      <c r="L61" s="2450"/>
      <c r="M61" s="2450"/>
      <c r="N61" s="2483" t="s">
        <v>1855</v>
      </c>
      <c r="O61" s="2484"/>
      <c r="P61" s="2484"/>
      <c r="Q61" s="2485"/>
    </row>
    <row r="62" spans="2:17" ht="16" customHeight="1">
      <c r="C62" s="2477" t="s">
        <v>1898</v>
      </c>
      <c r="D62" s="2478"/>
      <c r="E62" s="754" t="s">
        <v>407</v>
      </c>
      <c r="F62" s="744"/>
      <c r="G62" s="745"/>
      <c r="H62" s="746"/>
      <c r="I62" s="2471"/>
      <c r="J62" s="2472"/>
      <c r="K62" s="2472"/>
      <c r="L62" s="2472"/>
      <c r="M62" s="2473"/>
      <c r="N62" s="2486"/>
      <c r="O62" s="2487"/>
      <c r="P62" s="2487"/>
      <c r="Q62" s="2488"/>
    </row>
    <row r="63" spans="2:17" ht="16" customHeight="1">
      <c r="C63" s="2479"/>
      <c r="D63" s="2480"/>
      <c r="E63" s="755" t="s">
        <v>408</v>
      </c>
      <c r="F63" s="744"/>
      <c r="G63" s="745"/>
      <c r="H63" s="746"/>
      <c r="I63" s="2474"/>
      <c r="J63" s="2475"/>
      <c r="K63" s="2475"/>
      <c r="L63" s="2475"/>
      <c r="M63" s="2476"/>
      <c r="N63" s="2486"/>
      <c r="O63" s="2487"/>
      <c r="P63" s="2487"/>
      <c r="Q63" s="2488"/>
    </row>
    <row r="64" spans="2:17" ht="16" customHeight="1">
      <c r="C64" s="2477" t="s">
        <v>1899</v>
      </c>
      <c r="D64" s="2481"/>
      <c r="E64" s="754" t="s">
        <v>407</v>
      </c>
      <c r="F64" s="744"/>
      <c r="G64" s="745"/>
      <c r="H64" s="746"/>
      <c r="I64" s="2471"/>
      <c r="J64" s="2472"/>
      <c r="K64" s="2472"/>
      <c r="L64" s="2472"/>
      <c r="M64" s="2473"/>
      <c r="N64" s="2486"/>
      <c r="O64" s="2487"/>
      <c r="P64" s="2487"/>
      <c r="Q64" s="2488"/>
    </row>
    <row r="65" spans="2:17" ht="16" customHeight="1">
      <c r="C65" s="2479"/>
      <c r="D65" s="2482"/>
      <c r="E65" s="755" t="s">
        <v>408</v>
      </c>
      <c r="F65" s="744"/>
      <c r="G65" s="745"/>
      <c r="H65" s="746"/>
      <c r="I65" s="2474"/>
      <c r="J65" s="2475"/>
      <c r="K65" s="2475"/>
      <c r="L65" s="2475"/>
      <c r="M65" s="2476"/>
      <c r="N65" s="2486"/>
      <c r="O65" s="2487"/>
      <c r="P65" s="2487"/>
      <c r="Q65" s="2488"/>
    </row>
    <row r="66" spans="2:17" ht="4" customHeight="1"/>
    <row r="67" spans="2:17" ht="16" customHeight="1">
      <c r="D67" s="515" t="s">
        <v>397</v>
      </c>
    </row>
    <row r="68" spans="2:17" ht="41.5" customHeight="1">
      <c r="C68" s="2446"/>
      <c r="D68" s="2447"/>
      <c r="E68" s="2447"/>
      <c r="F68" s="2447"/>
      <c r="G68" s="2447"/>
      <c r="H68" s="2447"/>
      <c r="I68" s="2447"/>
      <c r="J68" s="2447"/>
      <c r="K68" s="2447"/>
      <c r="L68" s="2447"/>
      <c r="M68" s="2447"/>
      <c r="N68" s="2447"/>
      <c r="O68" s="2448"/>
    </row>
    <row r="72" spans="2:17" ht="17.5" customHeight="1">
      <c r="K72" s="740" t="s">
        <v>812</v>
      </c>
      <c r="L72" s="740"/>
      <c r="M72" s="2439">
        <f>調書!$Q$11</f>
        <v>0</v>
      </c>
      <c r="N72" s="2440"/>
      <c r="O72" s="2440"/>
      <c r="P72" s="2440"/>
      <c r="Q72" s="2441"/>
    </row>
    <row r="73" spans="2:17" ht="16.5">
      <c r="B73" s="591" t="s">
        <v>528</v>
      </c>
    </row>
    <row r="74" spans="2:17" ht="16" customHeight="1">
      <c r="C74" s="31" t="s">
        <v>566</v>
      </c>
      <c r="D74" s="32"/>
    </row>
    <row r="75" spans="2:17" ht="16" customHeight="1">
      <c r="C75" s="32"/>
      <c r="D75" s="31" t="s">
        <v>1908</v>
      </c>
    </row>
    <row r="76" spans="2:17" ht="10" customHeight="1"/>
    <row r="77" spans="2:17" ht="16" customHeight="1">
      <c r="B77" s="515" t="s">
        <v>1909</v>
      </c>
    </row>
    <row r="78" spans="2:17">
      <c r="C78" s="741"/>
      <c r="D78" s="742"/>
      <c r="E78" s="743"/>
      <c r="F78" s="2449" t="s">
        <v>1600</v>
      </c>
      <c r="G78" s="2449"/>
      <c r="H78" s="2449"/>
      <c r="I78" s="2450" t="s">
        <v>396</v>
      </c>
      <c r="J78" s="2450"/>
      <c r="K78" s="2450"/>
      <c r="L78" s="2450"/>
      <c r="M78" s="2450"/>
      <c r="N78" s="2483" t="s">
        <v>1855</v>
      </c>
      <c r="O78" s="2484"/>
      <c r="P78" s="2484"/>
      <c r="Q78" s="2485"/>
    </row>
    <row r="79" spans="2:17" ht="15.65" customHeight="1">
      <c r="C79" s="2477" t="s">
        <v>1898</v>
      </c>
      <c r="D79" s="2478"/>
      <c r="E79" s="754" t="s">
        <v>407</v>
      </c>
      <c r="F79" s="744"/>
      <c r="G79" s="745"/>
      <c r="H79" s="746"/>
      <c r="I79" s="2471"/>
      <c r="J79" s="2472"/>
      <c r="K79" s="2472"/>
      <c r="L79" s="2472"/>
      <c r="M79" s="2473"/>
      <c r="N79" s="2486"/>
      <c r="O79" s="2487"/>
      <c r="P79" s="2487"/>
      <c r="Q79" s="2488"/>
    </row>
    <row r="80" spans="2:17" ht="15.65" customHeight="1">
      <c r="C80" s="2479"/>
      <c r="D80" s="2480"/>
      <c r="E80" s="755" t="s">
        <v>408</v>
      </c>
      <c r="F80" s="744"/>
      <c r="G80" s="745"/>
      <c r="H80" s="746"/>
      <c r="I80" s="2474"/>
      <c r="J80" s="2475"/>
      <c r="K80" s="2475"/>
      <c r="L80" s="2475"/>
      <c r="M80" s="2476"/>
      <c r="N80" s="2486"/>
      <c r="O80" s="2487"/>
      <c r="P80" s="2487"/>
      <c r="Q80" s="2488"/>
    </row>
    <row r="81" spans="2:17" ht="15.65" customHeight="1">
      <c r="C81" s="2477" t="s">
        <v>1899</v>
      </c>
      <c r="D81" s="2481"/>
      <c r="E81" s="754" t="s">
        <v>407</v>
      </c>
      <c r="F81" s="744"/>
      <c r="G81" s="745"/>
      <c r="H81" s="746"/>
      <c r="I81" s="2471"/>
      <c r="J81" s="2472"/>
      <c r="K81" s="2472"/>
      <c r="L81" s="2472"/>
      <c r="M81" s="2473"/>
      <c r="N81" s="2486"/>
      <c r="O81" s="2487"/>
      <c r="P81" s="2487"/>
      <c r="Q81" s="2488"/>
    </row>
    <row r="82" spans="2:17" ht="15.65" customHeight="1">
      <c r="C82" s="2479"/>
      <c r="D82" s="2482"/>
      <c r="E82" s="755" t="s">
        <v>408</v>
      </c>
      <c r="F82" s="744"/>
      <c r="G82" s="745"/>
      <c r="H82" s="746"/>
      <c r="I82" s="2474"/>
      <c r="J82" s="2475"/>
      <c r="K82" s="2475"/>
      <c r="L82" s="2475"/>
      <c r="M82" s="2476"/>
      <c r="N82" s="2486"/>
      <c r="O82" s="2487"/>
      <c r="P82" s="2487"/>
      <c r="Q82" s="2488"/>
    </row>
    <row r="83" spans="2:17" ht="4" customHeight="1"/>
    <row r="84" spans="2:17" ht="16.5" customHeight="1">
      <c r="D84" s="515" t="s">
        <v>397</v>
      </c>
    </row>
    <row r="85" spans="2:17" ht="41.5" customHeight="1">
      <c r="C85" s="2446"/>
      <c r="D85" s="2447"/>
      <c r="E85" s="2447"/>
      <c r="F85" s="2447"/>
      <c r="G85" s="2447"/>
      <c r="H85" s="2447"/>
      <c r="I85" s="2447"/>
      <c r="J85" s="2447"/>
      <c r="K85" s="2447"/>
      <c r="L85" s="2447"/>
      <c r="M85" s="2447"/>
      <c r="N85" s="2447"/>
      <c r="O85" s="2448"/>
    </row>
    <row r="86" spans="2:17" ht="10.5" customHeight="1"/>
    <row r="87" spans="2:17" ht="17.149999999999999" customHeight="1">
      <c r="B87" s="515" t="s">
        <v>1910</v>
      </c>
    </row>
    <row r="88" spans="2:17" ht="17.149999999999999" customHeight="1">
      <c r="C88" s="741"/>
      <c r="D88" s="742"/>
      <c r="E88" s="743"/>
      <c r="F88" s="2449" t="s">
        <v>1600</v>
      </c>
      <c r="G88" s="2449"/>
      <c r="H88" s="2449"/>
      <c r="I88" s="2450" t="s">
        <v>396</v>
      </c>
      <c r="J88" s="2450"/>
      <c r="K88" s="2450"/>
      <c r="L88" s="2450"/>
      <c r="M88" s="2450"/>
      <c r="N88" s="2483" t="s">
        <v>1855</v>
      </c>
      <c r="O88" s="2484"/>
      <c r="P88" s="2484"/>
      <c r="Q88" s="2485"/>
    </row>
    <row r="89" spans="2:17" ht="17.149999999999999" customHeight="1">
      <c r="C89" s="2477" t="s">
        <v>1898</v>
      </c>
      <c r="D89" s="2478"/>
      <c r="E89" s="754" t="s">
        <v>407</v>
      </c>
      <c r="F89" s="744"/>
      <c r="G89" s="745"/>
      <c r="H89" s="746"/>
      <c r="I89" s="2471"/>
      <c r="J89" s="2472"/>
      <c r="K89" s="2472"/>
      <c r="L89" s="2472"/>
      <c r="M89" s="2473"/>
      <c r="N89" s="2486"/>
      <c r="O89" s="2487"/>
      <c r="P89" s="2487"/>
      <c r="Q89" s="2488"/>
    </row>
    <row r="90" spans="2:17" ht="17.149999999999999" customHeight="1">
      <c r="C90" s="2479"/>
      <c r="D90" s="2480"/>
      <c r="E90" s="755" t="s">
        <v>408</v>
      </c>
      <c r="F90" s="744"/>
      <c r="G90" s="745"/>
      <c r="H90" s="746"/>
      <c r="I90" s="2474"/>
      <c r="J90" s="2475"/>
      <c r="K90" s="2475"/>
      <c r="L90" s="2475"/>
      <c r="M90" s="2476"/>
      <c r="N90" s="2486"/>
      <c r="O90" s="2487"/>
      <c r="P90" s="2487"/>
      <c r="Q90" s="2488"/>
    </row>
    <row r="91" spans="2:17" ht="17.149999999999999" customHeight="1">
      <c r="C91" s="2477" t="s">
        <v>1899</v>
      </c>
      <c r="D91" s="2481"/>
      <c r="E91" s="754" t="s">
        <v>407</v>
      </c>
      <c r="F91" s="744"/>
      <c r="G91" s="745"/>
      <c r="H91" s="746"/>
      <c r="I91" s="2471"/>
      <c r="J91" s="2472"/>
      <c r="K91" s="2472"/>
      <c r="L91" s="2472"/>
      <c r="M91" s="2473"/>
      <c r="N91" s="2486"/>
      <c r="O91" s="2487"/>
      <c r="P91" s="2487"/>
      <c r="Q91" s="2488"/>
    </row>
    <row r="92" spans="2:17" ht="17.149999999999999" customHeight="1">
      <c r="C92" s="2479"/>
      <c r="D92" s="2482"/>
      <c r="E92" s="755" t="s">
        <v>408</v>
      </c>
      <c r="F92" s="744"/>
      <c r="G92" s="745"/>
      <c r="H92" s="746"/>
      <c r="I92" s="2474"/>
      <c r="J92" s="2475"/>
      <c r="K92" s="2475"/>
      <c r="L92" s="2475"/>
      <c r="M92" s="2476"/>
      <c r="N92" s="2486"/>
      <c r="O92" s="2487"/>
      <c r="P92" s="2487"/>
      <c r="Q92" s="2488"/>
    </row>
    <row r="93" spans="2:17" ht="4" customHeight="1"/>
    <row r="94" spans="2:17" ht="16" customHeight="1">
      <c r="D94" s="515" t="s">
        <v>397</v>
      </c>
    </row>
    <row r="95" spans="2:17" ht="41.5" customHeight="1">
      <c r="C95" s="2446"/>
      <c r="D95" s="2447"/>
      <c r="E95" s="2447"/>
      <c r="F95" s="2447"/>
      <c r="G95" s="2447"/>
      <c r="H95" s="2447"/>
      <c r="I95" s="2447"/>
      <c r="J95" s="2447"/>
      <c r="K95" s="2447"/>
      <c r="L95" s="2447"/>
      <c r="M95" s="2447"/>
      <c r="N95" s="2447"/>
      <c r="O95" s="2448"/>
    </row>
    <row r="99" spans="2:17" ht="17.5" customHeight="1">
      <c r="K99" s="740" t="s">
        <v>812</v>
      </c>
      <c r="L99" s="740"/>
      <c r="M99" s="2439">
        <f>調書!$Q$11</f>
        <v>0</v>
      </c>
      <c r="N99" s="2440"/>
      <c r="O99" s="2440"/>
      <c r="P99" s="2440"/>
      <c r="Q99" s="2441"/>
    </row>
    <row r="100" spans="2:17" ht="16.5">
      <c r="B100" s="591" t="s">
        <v>529</v>
      </c>
    </row>
    <row r="101" spans="2:17" ht="16" customHeight="1">
      <c r="C101" s="31" t="s">
        <v>566</v>
      </c>
    </row>
    <row r="102" spans="2:17" ht="16" customHeight="1">
      <c r="D102" s="31" t="s">
        <v>1491</v>
      </c>
    </row>
    <row r="103" spans="2:17" ht="10.5" customHeight="1"/>
    <row r="104" spans="2:17" ht="16" customHeight="1">
      <c r="B104" s="515" t="s">
        <v>629</v>
      </c>
    </row>
    <row r="105" spans="2:17" ht="29.15" customHeight="1">
      <c r="C105" s="2461" t="s">
        <v>572</v>
      </c>
      <c r="D105" s="2461"/>
      <c r="E105" s="2462"/>
      <c r="F105" s="2463" t="s">
        <v>1584</v>
      </c>
      <c r="G105" s="2464"/>
      <c r="H105" s="2464"/>
      <c r="I105" s="2464"/>
      <c r="J105" s="2464"/>
      <c r="K105" s="2464"/>
      <c r="L105" s="2464"/>
      <c r="M105" s="2464"/>
      <c r="N105" s="2465"/>
    </row>
    <row r="106" spans="2:17" ht="16" customHeight="1">
      <c r="C106" s="2466"/>
      <c r="D106" s="2467"/>
      <c r="E106" s="756" t="s">
        <v>49</v>
      </c>
      <c r="F106" s="757" t="s">
        <v>573</v>
      </c>
      <c r="G106" s="749"/>
      <c r="H106" s="758" t="s">
        <v>574</v>
      </c>
      <c r="I106" s="749"/>
      <c r="J106" s="758" t="s">
        <v>214</v>
      </c>
      <c r="K106" s="758" t="s">
        <v>1044</v>
      </c>
      <c r="L106" s="758"/>
      <c r="M106" s="759">
        <f>(G106+I106)*0.25</f>
        <v>0</v>
      </c>
      <c r="N106" s="756" t="s">
        <v>49</v>
      </c>
    </row>
    <row r="107" spans="2:17" ht="10" customHeight="1"/>
    <row r="108" spans="2:17" ht="16" customHeight="1">
      <c r="B108" s="515" t="s">
        <v>1045</v>
      </c>
    </row>
    <row r="109" spans="2:17" ht="16" customHeight="1">
      <c r="C109" s="741"/>
      <c r="D109" s="742"/>
      <c r="E109" s="743"/>
      <c r="F109" s="2457" t="s">
        <v>570</v>
      </c>
      <c r="G109" s="2458"/>
      <c r="H109" s="2458"/>
      <c r="I109" s="2459"/>
      <c r="J109" s="2460"/>
      <c r="K109" s="2468" t="s">
        <v>396</v>
      </c>
      <c r="L109" s="2468"/>
      <c r="M109" s="2468"/>
      <c r="N109" s="2468"/>
      <c r="O109" s="2468"/>
      <c r="P109" s="2469" t="s">
        <v>1856</v>
      </c>
      <c r="Q109" s="2470"/>
    </row>
    <row r="110" spans="2:17" ht="17.149999999999999" customHeight="1">
      <c r="C110" s="2442" t="s">
        <v>1898</v>
      </c>
      <c r="D110" s="2442"/>
      <c r="E110" s="2442"/>
      <c r="F110" s="760"/>
      <c r="G110" s="2456" t="s">
        <v>575</v>
      </c>
      <c r="H110" s="2456"/>
      <c r="I110" s="749"/>
      <c r="J110" s="756" t="s">
        <v>94</v>
      </c>
      <c r="K110" s="2454"/>
      <c r="L110" s="2452"/>
      <c r="M110" s="2452"/>
      <c r="N110" s="2452"/>
      <c r="O110" s="2453"/>
      <c r="P110" s="2455"/>
      <c r="Q110" s="2455"/>
    </row>
    <row r="111" spans="2:17" ht="17.149999999999999" customHeight="1">
      <c r="C111" s="2442" t="s">
        <v>1899</v>
      </c>
      <c r="D111" s="2442"/>
      <c r="E111" s="2442"/>
      <c r="F111" s="760"/>
      <c r="G111" s="2456" t="s">
        <v>575</v>
      </c>
      <c r="H111" s="2456"/>
      <c r="I111" s="749"/>
      <c r="J111" s="756" t="s">
        <v>94</v>
      </c>
      <c r="K111" s="2454"/>
      <c r="L111" s="2452"/>
      <c r="M111" s="2452"/>
      <c r="N111" s="2452"/>
      <c r="O111" s="2453"/>
      <c r="P111" s="2455"/>
      <c r="Q111" s="2455"/>
    </row>
    <row r="112" spans="2:17" ht="4" customHeight="1"/>
    <row r="113" spans="2:17" ht="15.65" customHeight="1">
      <c r="D113" s="515" t="s">
        <v>397</v>
      </c>
    </row>
    <row r="114" spans="2:17" ht="41.5" customHeight="1">
      <c r="C114" s="2446"/>
      <c r="D114" s="2447"/>
      <c r="E114" s="2447"/>
      <c r="F114" s="2447"/>
      <c r="G114" s="2447"/>
      <c r="H114" s="2447"/>
      <c r="I114" s="2447"/>
      <c r="J114" s="2447"/>
      <c r="K114" s="2447"/>
      <c r="L114" s="2447"/>
      <c r="M114" s="2447"/>
      <c r="N114" s="2447"/>
      <c r="O114" s="2448"/>
    </row>
    <row r="115" spans="2:17" ht="10.5" customHeight="1"/>
    <row r="116" spans="2:17" ht="16.5" customHeight="1">
      <c r="B116" s="515" t="s">
        <v>1911</v>
      </c>
    </row>
    <row r="117" spans="2:17" ht="16.5" customHeight="1">
      <c r="C117" s="741"/>
      <c r="D117" s="742"/>
      <c r="E117" s="743"/>
      <c r="F117" s="2449" t="s">
        <v>1600</v>
      </c>
      <c r="G117" s="2449"/>
      <c r="H117" s="2449"/>
      <c r="I117" s="2450" t="s">
        <v>396</v>
      </c>
      <c r="J117" s="2450"/>
      <c r="K117" s="2450"/>
      <c r="L117" s="2450"/>
      <c r="M117" s="2450"/>
      <c r="N117" s="2483" t="s">
        <v>1855</v>
      </c>
      <c r="O117" s="2484"/>
      <c r="P117" s="2484"/>
      <c r="Q117" s="2485"/>
    </row>
    <row r="118" spans="2:17" ht="16.5" customHeight="1">
      <c r="C118" s="2442" t="s">
        <v>1898</v>
      </c>
      <c r="D118" s="2442"/>
      <c r="E118" s="2442"/>
      <c r="F118" s="744"/>
      <c r="G118" s="745"/>
      <c r="H118" s="746"/>
      <c r="I118" s="2451"/>
      <c r="J118" s="2452"/>
      <c r="K118" s="2452"/>
      <c r="L118" s="2452"/>
      <c r="M118" s="2453"/>
      <c r="N118" s="2486"/>
      <c r="O118" s="2487"/>
      <c r="P118" s="2487"/>
      <c r="Q118" s="2488"/>
    </row>
    <row r="119" spans="2:17" ht="16.5" customHeight="1">
      <c r="C119" s="2442" t="s">
        <v>1899</v>
      </c>
      <c r="D119" s="2442"/>
      <c r="E119" s="2442"/>
      <c r="F119" s="744"/>
      <c r="G119" s="745"/>
      <c r="H119" s="746"/>
      <c r="I119" s="2451"/>
      <c r="J119" s="2452"/>
      <c r="K119" s="2452"/>
      <c r="L119" s="2452"/>
      <c r="M119" s="2453"/>
      <c r="N119" s="2486"/>
      <c r="O119" s="2487"/>
      <c r="P119" s="2487"/>
      <c r="Q119" s="2488"/>
    </row>
    <row r="120" spans="2:17" ht="4" customHeight="1"/>
    <row r="121" spans="2:17" ht="15.65" customHeight="1">
      <c r="D121" s="515" t="s">
        <v>397</v>
      </c>
    </row>
    <row r="122" spans="2:17" ht="41.5" customHeight="1">
      <c r="C122" s="2446"/>
      <c r="D122" s="2447"/>
      <c r="E122" s="2447"/>
      <c r="F122" s="2447"/>
      <c r="G122" s="2447"/>
      <c r="H122" s="2447"/>
      <c r="I122" s="2447"/>
      <c r="J122" s="2447"/>
      <c r="K122" s="2447"/>
      <c r="L122" s="2447"/>
      <c r="M122" s="2447"/>
      <c r="N122" s="2447"/>
      <c r="O122" s="2448"/>
    </row>
    <row r="123" spans="2:17" ht="10.5" customHeight="1"/>
    <row r="124" spans="2:17" ht="16" customHeight="1">
      <c r="B124" s="515" t="s">
        <v>1912</v>
      </c>
    </row>
    <row r="125" spans="2:17" ht="16.5" customHeight="1">
      <c r="C125" s="741"/>
      <c r="D125" s="742"/>
      <c r="E125" s="743"/>
      <c r="F125" s="2449" t="s">
        <v>1600</v>
      </c>
      <c r="G125" s="2449"/>
      <c r="H125" s="2449"/>
      <c r="I125" s="2450" t="s">
        <v>396</v>
      </c>
      <c r="J125" s="2450"/>
      <c r="K125" s="2450"/>
      <c r="L125" s="2450"/>
      <c r="M125" s="2450"/>
      <c r="N125" s="2483" t="s">
        <v>1855</v>
      </c>
      <c r="O125" s="2484"/>
      <c r="P125" s="2484"/>
      <c r="Q125" s="2485"/>
    </row>
    <row r="126" spans="2:17" ht="16.5" customHeight="1">
      <c r="C126" s="2442" t="s">
        <v>1898</v>
      </c>
      <c r="D126" s="2442"/>
      <c r="E126" s="2442"/>
      <c r="F126" s="744"/>
      <c r="G126" s="745"/>
      <c r="H126" s="746"/>
      <c r="I126" s="2443"/>
      <c r="J126" s="2444"/>
      <c r="K126" s="2444"/>
      <c r="L126" s="2444"/>
      <c r="M126" s="2445"/>
      <c r="N126" s="2486"/>
      <c r="O126" s="2487"/>
      <c r="P126" s="2487"/>
      <c r="Q126" s="2488"/>
    </row>
    <row r="127" spans="2:17" ht="16.5" customHeight="1">
      <c r="C127" s="2442" t="s">
        <v>1899</v>
      </c>
      <c r="D127" s="2442"/>
      <c r="E127" s="2442"/>
      <c r="F127" s="744"/>
      <c r="G127" s="745"/>
      <c r="H127" s="746"/>
      <c r="I127" s="2443"/>
      <c r="J127" s="2444"/>
      <c r="K127" s="2444"/>
      <c r="L127" s="2444"/>
      <c r="M127" s="2445"/>
      <c r="N127" s="2486"/>
      <c r="O127" s="2487"/>
      <c r="P127" s="2487"/>
      <c r="Q127" s="2488"/>
    </row>
    <row r="128" spans="2:17" ht="4" customHeight="1"/>
    <row r="129" spans="3:15" ht="15.65" customHeight="1">
      <c r="D129" s="515" t="s">
        <v>397</v>
      </c>
    </row>
    <row r="130" spans="3:15" ht="41.5" customHeight="1">
      <c r="C130" s="2446"/>
      <c r="D130" s="2447"/>
      <c r="E130" s="2447"/>
      <c r="F130" s="2447"/>
      <c r="G130" s="2447"/>
      <c r="H130" s="2447"/>
      <c r="I130" s="2447"/>
      <c r="J130" s="2447"/>
      <c r="K130" s="2447"/>
      <c r="L130" s="2447"/>
      <c r="M130" s="2447"/>
      <c r="N130" s="2447"/>
      <c r="O130" s="2448"/>
    </row>
    <row r="131" spans="3:15">
      <c r="C131" s="761" t="s">
        <v>1913</v>
      </c>
    </row>
    <row r="132" spans="3:15">
      <c r="C132" s="761" t="s">
        <v>576</v>
      </c>
    </row>
    <row r="133" spans="3:15">
      <c r="C133" s="761" t="s">
        <v>578</v>
      </c>
    </row>
    <row r="134" spans="3:15">
      <c r="C134" s="761" t="s">
        <v>577</v>
      </c>
    </row>
  </sheetData>
  <sheetProtection algorithmName="SHA-512" hashValue="y96gGkRK4gc2DEv3ez83i0tGE687ef0xRq+GShDxN4yuxnwSTVH1tfhQhEzXKPTI8akIJB52Ld3LpBp5jm5tVQ==" saltValue="o7HMA6vfFsPve+naeGYUuw==" spinCount="100000" sheet="1" objects="1" scenarios="1" formatCells="0"/>
  <mergeCells count="128">
    <mergeCell ref="N117:Q117"/>
    <mergeCell ref="N118:Q118"/>
    <mergeCell ref="N119:Q119"/>
    <mergeCell ref="N125:Q125"/>
    <mergeCell ref="N126:Q126"/>
    <mergeCell ref="N127:Q127"/>
    <mergeCell ref="N9:Q9"/>
    <mergeCell ref="N10:Q10"/>
    <mergeCell ref="N11:Q11"/>
    <mergeCell ref="N17:Q17"/>
    <mergeCell ref="N18:Q18"/>
    <mergeCell ref="N19:Q19"/>
    <mergeCell ref="P44:Q44"/>
    <mergeCell ref="N53:Q53"/>
    <mergeCell ref="N54:Q54"/>
    <mergeCell ref="P45:Q45"/>
    <mergeCell ref="K46:O46"/>
    <mergeCell ref="P46:Q46"/>
    <mergeCell ref="C68:O68"/>
    <mergeCell ref="I63:M63"/>
    <mergeCell ref="I65:M65"/>
    <mergeCell ref="I62:M62"/>
    <mergeCell ref="I64:M64"/>
    <mergeCell ref="C62:D63"/>
    <mergeCell ref="F9:H9"/>
    <mergeCell ref="C10:E10"/>
    <mergeCell ref="C11:E11"/>
    <mergeCell ref="I9:M9"/>
    <mergeCell ref="I10:M10"/>
    <mergeCell ref="I11:M11"/>
    <mergeCell ref="C19:E19"/>
    <mergeCell ref="I19:M19"/>
    <mergeCell ref="C22:O22"/>
    <mergeCell ref="C38:F38"/>
    <mergeCell ref="G38:H38"/>
    <mergeCell ref="C14:O14"/>
    <mergeCell ref="F17:H17"/>
    <mergeCell ref="I17:M17"/>
    <mergeCell ref="C18:E18"/>
    <mergeCell ref="I18:M18"/>
    <mergeCell ref="C45:E45"/>
    <mergeCell ref="C46:E46"/>
    <mergeCell ref="C39:F39"/>
    <mergeCell ref="G39:H39"/>
    <mergeCell ref="C40:F40"/>
    <mergeCell ref="G40:H40"/>
    <mergeCell ref="F44:G44"/>
    <mergeCell ref="H44:J44"/>
    <mergeCell ref="K44:O44"/>
    <mergeCell ref="K45:O45"/>
    <mergeCell ref="C55:E55"/>
    <mergeCell ref="I55:M55"/>
    <mergeCell ref="C58:O58"/>
    <mergeCell ref="F61:H61"/>
    <mergeCell ref="I61:M61"/>
    <mergeCell ref="C50:O50"/>
    <mergeCell ref="F53:H53"/>
    <mergeCell ref="I53:M53"/>
    <mergeCell ref="C54:E54"/>
    <mergeCell ref="I54:M54"/>
    <mergeCell ref="N55:Q55"/>
    <mergeCell ref="N61:Q61"/>
    <mergeCell ref="C64:D65"/>
    <mergeCell ref="N62:Q62"/>
    <mergeCell ref="N63:Q63"/>
    <mergeCell ref="N64:Q64"/>
    <mergeCell ref="N65:Q65"/>
    <mergeCell ref="I81:M81"/>
    <mergeCell ref="I82:M82"/>
    <mergeCell ref="C85:O85"/>
    <mergeCell ref="F78:H78"/>
    <mergeCell ref="I78:M78"/>
    <mergeCell ref="I79:M79"/>
    <mergeCell ref="I80:M80"/>
    <mergeCell ref="C79:D80"/>
    <mergeCell ref="C81:D82"/>
    <mergeCell ref="N78:Q78"/>
    <mergeCell ref="N79:Q79"/>
    <mergeCell ref="N80:Q80"/>
    <mergeCell ref="N81:Q81"/>
    <mergeCell ref="N82:Q82"/>
    <mergeCell ref="I91:M91"/>
    <mergeCell ref="I92:M92"/>
    <mergeCell ref="C95:O95"/>
    <mergeCell ref="F88:H88"/>
    <mergeCell ref="I88:M88"/>
    <mergeCell ref="I89:M89"/>
    <mergeCell ref="I90:M90"/>
    <mergeCell ref="C89:D90"/>
    <mergeCell ref="C91:D92"/>
    <mergeCell ref="N88:Q88"/>
    <mergeCell ref="N89:Q89"/>
    <mergeCell ref="N90:Q90"/>
    <mergeCell ref="N91:Q91"/>
    <mergeCell ref="N92:Q92"/>
    <mergeCell ref="G111:H111"/>
    <mergeCell ref="C105:E105"/>
    <mergeCell ref="F105:N105"/>
    <mergeCell ref="C106:D106"/>
    <mergeCell ref="K109:O109"/>
    <mergeCell ref="C110:E110"/>
    <mergeCell ref="K110:O110"/>
    <mergeCell ref="P110:Q110"/>
    <mergeCell ref="P109:Q109"/>
    <mergeCell ref="M2:Q2"/>
    <mergeCell ref="M26:Q26"/>
    <mergeCell ref="M72:Q72"/>
    <mergeCell ref="M99:Q99"/>
    <mergeCell ref="C127:E127"/>
    <mergeCell ref="I127:M127"/>
    <mergeCell ref="C130:O130"/>
    <mergeCell ref="C122:O122"/>
    <mergeCell ref="F125:H125"/>
    <mergeCell ref="I125:M125"/>
    <mergeCell ref="C126:E126"/>
    <mergeCell ref="I126:M126"/>
    <mergeCell ref="F117:H117"/>
    <mergeCell ref="I117:M117"/>
    <mergeCell ref="C118:E118"/>
    <mergeCell ref="I118:M118"/>
    <mergeCell ref="C119:E119"/>
    <mergeCell ref="I119:M119"/>
    <mergeCell ref="C111:E111"/>
    <mergeCell ref="K111:O111"/>
    <mergeCell ref="P111:Q111"/>
    <mergeCell ref="C114:O114"/>
    <mergeCell ref="G110:H110"/>
    <mergeCell ref="F109:J109"/>
  </mergeCells>
  <phoneticPr fontId="1"/>
  <dataValidations count="5">
    <dataValidation type="list" allowBlank="1" showInputMessage="1" showErrorMessage="1" sqref="N62:N65 N18:N19 N10:N11 N79:N82 P45:Q46 N54:N55 N89:N92 P110:Q111 N118:N119 N126:N127" xr:uid="{6A6C40E2-EAF4-4444-BBCA-7FAC0A5DF1FE}">
      <formula1>"1適,2不適"</formula1>
    </dataValidation>
    <dataValidation type="list" allowBlank="1" showInputMessage="1" showErrorMessage="1" sqref="G38:H40" xr:uid="{49C0FB62-24B3-4861-B96C-E7ADF57F9C75}">
      <formula1>"1実施,2未実施"</formula1>
    </dataValidation>
    <dataValidation type="list" allowBlank="1" showInputMessage="1" showErrorMessage="1" sqref="I126:M127" xr:uid="{1B568FB9-3655-465D-B074-67D9602BEF69}">
      <formula1>"1一社)埼玉県浄化槽協会,2一社)埼玉県環境検査研究協会"</formula1>
    </dataValidation>
    <dataValidation type="whole" imeMode="off" operator="greaterThanOrEqual" allowBlank="1" showInputMessage="1" showErrorMessage="1" sqref="F10:H11 F18:H19 H45:J46 F54:H55 F62:H65 F79:H82 F89:H92 F118:H119 F126:H127" xr:uid="{CB571F21-E176-48AD-9DC6-C0BD997DA9E2}">
      <formula1>0</formula1>
    </dataValidation>
    <dataValidation imeMode="off" allowBlank="1" showInputMessage="1" showErrorMessage="1" sqref="F110:F111 I110:I111 C106:D106 G106 I106 F45:F46" xr:uid="{9D9413FE-5B59-4291-86DD-6B77BE181122}"/>
  </dataValidations>
  <printOptions horizontalCentered="1"/>
  <pageMargins left="0.31496062992125984" right="0.31496062992125984" top="0.35433070866141736" bottom="0.35433070866141736" header="0.31496062992125984" footer="0.31496062992125984"/>
  <pageSetup paperSize="9" scale="111" orientation="portrait" r:id="rId1"/>
  <rowBreaks count="3" manualBreakCount="3">
    <brk id="24" max="16383" man="1"/>
    <brk id="70" max="16383" man="1"/>
    <brk id="97" max="16383"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CDA005-29C4-4083-8AFE-55CF0C84F938}">
  <sheetPr codeName="Sheet9"/>
  <dimension ref="B1:AC68"/>
  <sheetViews>
    <sheetView showGridLines="0" view="pageBreakPreview" zoomScale="85" zoomScaleNormal="115" zoomScaleSheetLayoutView="85" workbookViewId="0">
      <selection activeCell="B3" sqref="B3"/>
    </sheetView>
  </sheetViews>
  <sheetFormatPr defaultRowHeight="13"/>
  <cols>
    <col min="1" max="1" width="2" style="515" customWidth="1"/>
    <col min="2" max="34" width="3.08984375" style="515" customWidth="1"/>
    <col min="35" max="16384" width="8.7265625" style="515"/>
  </cols>
  <sheetData>
    <row r="1" spans="2:29" ht="5.5" customHeight="1"/>
    <row r="2" spans="2:29" ht="17.5" customHeight="1">
      <c r="U2" s="740" t="s">
        <v>812</v>
      </c>
      <c r="V2" s="740"/>
      <c r="W2" s="756"/>
      <c r="X2" s="2439">
        <f>調書!$Q$11</f>
        <v>0</v>
      </c>
      <c r="Y2" s="2440"/>
      <c r="Z2" s="2440"/>
      <c r="AA2" s="2440"/>
      <c r="AB2" s="2440"/>
      <c r="AC2" s="2489"/>
    </row>
    <row r="3" spans="2:29" ht="16.5">
      <c r="B3" s="762" t="s">
        <v>465</v>
      </c>
    </row>
    <row r="4" spans="2:29" ht="14">
      <c r="C4" s="302" t="s">
        <v>466</v>
      </c>
    </row>
    <row r="5" spans="2:29">
      <c r="D5" s="31" t="s">
        <v>1498</v>
      </c>
    </row>
    <row r="6" spans="2:29" ht="10.5" customHeight="1"/>
    <row r="7" spans="2:29">
      <c r="C7" s="604" t="s">
        <v>467</v>
      </c>
      <c r="D7" s="604"/>
    </row>
    <row r="8" spans="2:29">
      <c r="C8" s="604"/>
      <c r="D8" s="604" t="s">
        <v>469</v>
      </c>
      <c r="E8" s="83"/>
    </row>
    <row r="9" spans="2:29">
      <c r="C9" s="604"/>
      <c r="D9" s="604" t="s">
        <v>468</v>
      </c>
    </row>
    <row r="10" spans="2:29" ht="10.5" customHeight="1"/>
    <row r="11" spans="2:29" ht="16" customHeight="1">
      <c r="C11" s="31" t="s">
        <v>623</v>
      </c>
    </row>
    <row r="12" spans="2:29" ht="16" customHeight="1">
      <c r="D12" s="2450"/>
      <c r="E12" s="2450"/>
      <c r="F12" s="2450"/>
      <c r="G12" s="2450"/>
      <c r="H12" s="2483" t="s">
        <v>395</v>
      </c>
      <c r="I12" s="2440"/>
      <c r="J12" s="2440"/>
      <c r="K12" s="2440"/>
      <c r="L12" s="2440"/>
      <c r="M12" s="2441"/>
      <c r="N12" s="2499" t="s">
        <v>398</v>
      </c>
      <c r="O12" s="2458"/>
      <c r="P12" s="2458"/>
      <c r="Q12" s="2458"/>
      <c r="R12" s="2458"/>
      <c r="S12" s="2460"/>
      <c r="T12" s="2483" t="s">
        <v>1857</v>
      </c>
      <c r="U12" s="2484"/>
      <c r="V12" s="2484"/>
      <c r="W12" s="2485"/>
    </row>
    <row r="13" spans="2:29" ht="16" customHeight="1">
      <c r="D13" s="2450" t="s">
        <v>1898</v>
      </c>
      <c r="E13" s="2450"/>
      <c r="F13" s="2450"/>
      <c r="G13" s="2450"/>
      <c r="H13" s="2486"/>
      <c r="I13" s="2487"/>
      <c r="J13" s="758" t="s">
        <v>91</v>
      </c>
      <c r="K13" s="2487"/>
      <c r="L13" s="2487"/>
      <c r="M13" s="758" t="s">
        <v>22</v>
      </c>
      <c r="N13" s="2520"/>
      <c r="O13" s="2521"/>
      <c r="P13" s="2521"/>
      <c r="Q13" s="2521"/>
      <c r="R13" s="2521"/>
      <c r="S13" s="2522"/>
      <c r="T13" s="2455"/>
      <c r="U13" s="2455"/>
      <c r="V13" s="2455"/>
      <c r="W13" s="2455"/>
    </row>
    <row r="14" spans="2:29" ht="16" customHeight="1">
      <c r="D14" s="2450" t="s">
        <v>1899</v>
      </c>
      <c r="E14" s="2450"/>
      <c r="F14" s="2450"/>
      <c r="G14" s="2450"/>
      <c r="H14" s="2486"/>
      <c r="I14" s="2487"/>
      <c r="J14" s="758" t="s">
        <v>91</v>
      </c>
      <c r="K14" s="2487"/>
      <c r="L14" s="2487"/>
      <c r="M14" s="756" t="s">
        <v>22</v>
      </c>
      <c r="N14" s="2520"/>
      <c r="O14" s="2521"/>
      <c r="P14" s="2521"/>
      <c r="Q14" s="2521"/>
      <c r="R14" s="2521"/>
      <c r="S14" s="2522"/>
      <c r="T14" s="2455"/>
      <c r="U14" s="2455"/>
      <c r="V14" s="2455"/>
      <c r="W14" s="2455"/>
    </row>
    <row r="15" spans="2:29" ht="6.65" customHeight="1"/>
    <row r="16" spans="2:29" ht="32.5" customHeight="1">
      <c r="D16" s="2523" t="s">
        <v>470</v>
      </c>
      <c r="E16" s="2523"/>
      <c r="F16" s="2523"/>
      <c r="G16" s="2523"/>
      <c r="H16" s="2523"/>
      <c r="I16" s="2523"/>
      <c r="J16" s="2523"/>
      <c r="K16" s="2523"/>
      <c r="L16" s="2497"/>
      <c r="M16" s="2497"/>
      <c r="N16" s="2497"/>
      <c r="O16" s="2497"/>
      <c r="P16" s="2497"/>
      <c r="Q16" s="2497"/>
      <c r="R16" s="2497"/>
      <c r="S16" s="2497"/>
      <c r="T16" s="2497"/>
      <c r="U16" s="2497"/>
      <c r="V16" s="2497"/>
      <c r="W16" s="2497"/>
      <c r="X16" s="2497"/>
      <c r="Y16" s="2497"/>
      <c r="Z16" s="2524"/>
      <c r="AA16" s="2524"/>
      <c r="AB16" s="2524"/>
      <c r="AC16" s="2524"/>
    </row>
    <row r="17" spans="3:29" ht="10.5" customHeight="1"/>
    <row r="18" spans="3:29" ht="15.65" customHeight="1">
      <c r="C18" s="31" t="s">
        <v>624</v>
      </c>
    </row>
    <row r="19" spans="3:29" ht="15.65" customHeight="1">
      <c r="D19" s="2450"/>
      <c r="E19" s="2450"/>
      <c r="F19" s="2450"/>
      <c r="G19" s="2450"/>
      <c r="H19" s="2483" t="s">
        <v>395</v>
      </c>
      <c r="I19" s="2440"/>
      <c r="J19" s="2440"/>
      <c r="K19" s="2440"/>
      <c r="L19" s="2440"/>
      <c r="M19" s="2441"/>
      <c r="N19" s="2499" t="s">
        <v>398</v>
      </c>
      <c r="O19" s="2458"/>
      <c r="P19" s="2458"/>
      <c r="Q19" s="2458"/>
      <c r="R19" s="2458"/>
      <c r="S19" s="2460"/>
      <c r="T19" s="2483" t="s">
        <v>1857</v>
      </c>
      <c r="U19" s="2484"/>
      <c r="V19" s="2484"/>
      <c r="W19" s="2485"/>
    </row>
    <row r="20" spans="3:29" ht="15.65" customHeight="1">
      <c r="D20" s="2511" t="s">
        <v>1898</v>
      </c>
      <c r="E20" s="2512"/>
      <c r="F20" s="2513"/>
      <c r="G20" s="763" t="s">
        <v>407</v>
      </c>
      <c r="H20" s="2490"/>
      <c r="I20" s="2491"/>
      <c r="J20" s="764" t="s">
        <v>91</v>
      </c>
      <c r="K20" s="2491"/>
      <c r="L20" s="2491"/>
      <c r="M20" s="764" t="s">
        <v>22</v>
      </c>
      <c r="N20" s="2501"/>
      <c r="O20" s="2502"/>
      <c r="P20" s="2502"/>
      <c r="Q20" s="2502"/>
      <c r="R20" s="2502"/>
      <c r="S20" s="2503"/>
      <c r="T20" s="2504"/>
      <c r="U20" s="2504"/>
      <c r="V20" s="2504"/>
      <c r="W20" s="2504"/>
    </row>
    <row r="21" spans="3:29" ht="15.65" customHeight="1">
      <c r="D21" s="2514"/>
      <c r="E21" s="2515"/>
      <c r="F21" s="2516"/>
      <c r="G21" s="765" t="s">
        <v>408</v>
      </c>
      <c r="H21" s="2505"/>
      <c r="I21" s="2506"/>
      <c r="J21" s="766" t="s">
        <v>91</v>
      </c>
      <c r="K21" s="2506"/>
      <c r="L21" s="2506"/>
      <c r="M21" s="766" t="s">
        <v>22</v>
      </c>
      <c r="N21" s="2507"/>
      <c r="O21" s="2508"/>
      <c r="P21" s="2508"/>
      <c r="Q21" s="2508"/>
      <c r="R21" s="2508"/>
      <c r="S21" s="2509"/>
      <c r="T21" s="2510"/>
      <c r="U21" s="2510"/>
      <c r="V21" s="2510"/>
      <c r="W21" s="2510"/>
    </row>
    <row r="22" spans="3:29" ht="15.65" customHeight="1">
      <c r="D22" s="2517"/>
      <c r="E22" s="2518"/>
      <c r="F22" s="2519"/>
      <c r="G22" s="767" t="s">
        <v>409</v>
      </c>
      <c r="H22" s="2492"/>
      <c r="I22" s="2493"/>
      <c r="J22" s="768" t="s">
        <v>91</v>
      </c>
      <c r="K22" s="2493"/>
      <c r="L22" s="2493"/>
      <c r="M22" s="768" t="s">
        <v>22</v>
      </c>
      <c r="N22" s="2494"/>
      <c r="O22" s="2495"/>
      <c r="P22" s="2495"/>
      <c r="Q22" s="2495"/>
      <c r="R22" s="2495"/>
      <c r="S22" s="2496"/>
      <c r="T22" s="2500"/>
      <c r="U22" s="2500"/>
      <c r="V22" s="2500"/>
      <c r="W22" s="2500"/>
    </row>
    <row r="23" spans="3:29" ht="15.65" customHeight="1">
      <c r="D23" s="2511" t="s">
        <v>1899</v>
      </c>
      <c r="E23" s="2512"/>
      <c r="F23" s="2513"/>
      <c r="G23" s="763" t="s">
        <v>407</v>
      </c>
      <c r="H23" s="2490"/>
      <c r="I23" s="2491"/>
      <c r="J23" s="764" t="s">
        <v>91</v>
      </c>
      <c r="K23" s="2491"/>
      <c r="L23" s="2491"/>
      <c r="M23" s="764" t="s">
        <v>22</v>
      </c>
      <c r="N23" s="2501"/>
      <c r="O23" s="2502"/>
      <c r="P23" s="2502"/>
      <c r="Q23" s="2502"/>
      <c r="R23" s="2502"/>
      <c r="S23" s="2503"/>
      <c r="T23" s="2504"/>
      <c r="U23" s="2504"/>
      <c r="V23" s="2504"/>
      <c r="W23" s="2504"/>
    </row>
    <row r="24" spans="3:29" ht="15.65" customHeight="1">
      <c r="D24" s="2514"/>
      <c r="E24" s="2515"/>
      <c r="F24" s="2516"/>
      <c r="G24" s="765" t="s">
        <v>408</v>
      </c>
      <c r="H24" s="2505"/>
      <c r="I24" s="2506"/>
      <c r="J24" s="766" t="s">
        <v>91</v>
      </c>
      <c r="K24" s="2506"/>
      <c r="L24" s="2506"/>
      <c r="M24" s="766" t="s">
        <v>22</v>
      </c>
      <c r="N24" s="2507"/>
      <c r="O24" s="2508"/>
      <c r="P24" s="2508"/>
      <c r="Q24" s="2508"/>
      <c r="R24" s="2508"/>
      <c r="S24" s="2509"/>
      <c r="T24" s="2510"/>
      <c r="U24" s="2510"/>
      <c r="V24" s="2510"/>
      <c r="W24" s="2510"/>
    </row>
    <row r="25" spans="3:29" ht="15.65" customHeight="1">
      <c r="D25" s="2517"/>
      <c r="E25" s="2518"/>
      <c r="F25" s="2519"/>
      <c r="G25" s="767" t="s">
        <v>409</v>
      </c>
      <c r="H25" s="2492"/>
      <c r="I25" s="2493"/>
      <c r="J25" s="768" t="s">
        <v>91</v>
      </c>
      <c r="K25" s="2493"/>
      <c r="L25" s="2493"/>
      <c r="M25" s="768" t="s">
        <v>22</v>
      </c>
      <c r="N25" s="2494"/>
      <c r="O25" s="2495"/>
      <c r="P25" s="2495"/>
      <c r="Q25" s="2495"/>
      <c r="R25" s="2495"/>
      <c r="S25" s="2496"/>
      <c r="T25" s="2500"/>
      <c r="U25" s="2500"/>
      <c r="V25" s="2500"/>
      <c r="W25" s="2500"/>
    </row>
    <row r="26" spans="3:29" ht="6.65" customHeight="1"/>
    <row r="27" spans="3:29" ht="32.5" customHeight="1">
      <c r="D27" s="2523" t="s">
        <v>470</v>
      </c>
      <c r="E27" s="2523"/>
      <c r="F27" s="2523"/>
      <c r="G27" s="2523"/>
      <c r="H27" s="2523"/>
      <c r="I27" s="2523"/>
      <c r="J27" s="2523"/>
      <c r="K27" s="2523"/>
      <c r="L27" s="2497"/>
      <c r="M27" s="2497"/>
      <c r="N27" s="2497"/>
      <c r="O27" s="2497"/>
      <c r="P27" s="2497"/>
      <c r="Q27" s="2497"/>
      <c r="R27" s="2497"/>
      <c r="S27" s="2497"/>
      <c r="T27" s="2497"/>
      <c r="U27" s="2497"/>
      <c r="V27" s="2497"/>
      <c r="W27" s="2497"/>
      <c r="X27" s="2497"/>
      <c r="Y27" s="2497"/>
      <c r="Z27" s="2498"/>
      <c r="AA27" s="2498"/>
      <c r="AB27" s="2498"/>
      <c r="AC27" s="2498"/>
    </row>
    <row r="28" spans="3:29" ht="10.5" customHeight="1"/>
    <row r="29" spans="3:29" ht="16.5" customHeight="1">
      <c r="C29" s="31" t="s">
        <v>471</v>
      </c>
    </row>
    <row r="30" spans="3:29" ht="16.5" customHeight="1">
      <c r="D30" s="31" t="s">
        <v>472</v>
      </c>
    </row>
    <row r="31" spans="3:29" ht="16.5" customHeight="1">
      <c r="D31" s="2450"/>
      <c r="E31" s="2450"/>
      <c r="F31" s="2450"/>
      <c r="G31" s="2450"/>
      <c r="H31" s="2483" t="s">
        <v>395</v>
      </c>
      <c r="I31" s="2440"/>
      <c r="J31" s="2440"/>
      <c r="K31" s="2440"/>
      <c r="L31" s="2440"/>
      <c r="M31" s="2441"/>
      <c r="N31" s="2499" t="s">
        <v>398</v>
      </c>
      <c r="O31" s="2458"/>
      <c r="P31" s="2458"/>
      <c r="Q31" s="2458"/>
      <c r="R31" s="2458"/>
      <c r="S31" s="2460"/>
      <c r="T31" s="2483" t="s">
        <v>1857</v>
      </c>
      <c r="U31" s="2484"/>
      <c r="V31" s="2484"/>
      <c r="W31" s="2485"/>
    </row>
    <row r="32" spans="3:29" ht="16.5" customHeight="1">
      <c r="D32" s="2511" t="s">
        <v>1898</v>
      </c>
      <c r="E32" s="2512"/>
      <c r="F32" s="2513"/>
      <c r="G32" s="763" t="s">
        <v>407</v>
      </c>
      <c r="H32" s="2490"/>
      <c r="I32" s="2491"/>
      <c r="J32" s="764" t="s">
        <v>91</v>
      </c>
      <c r="K32" s="2491"/>
      <c r="L32" s="2491"/>
      <c r="M32" s="764" t="s">
        <v>22</v>
      </c>
      <c r="N32" s="2501"/>
      <c r="O32" s="2502"/>
      <c r="P32" s="2502"/>
      <c r="Q32" s="2502"/>
      <c r="R32" s="2502"/>
      <c r="S32" s="2503"/>
      <c r="T32" s="2504"/>
      <c r="U32" s="2504"/>
      <c r="V32" s="2504"/>
      <c r="W32" s="2504"/>
    </row>
    <row r="33" spans="3:29" ht="16.5" customHeight="1">
      <c r="D33" s="2514"/>
      <c r="E33" s="2515"/>
      <c r="F33" s="2516"/>
      <c r="G33" s="765" t="s">
        <v>408</v>
      </c>
      <c r="H33" s="2505"/>
      <c r="I33" s="2506"/>
      <c r="J33" s="766" t="s">
        <v>91</v>
      </c>
      <c r="K33" s="2506"/>
      <c r="L33" s="2506"/>
      <c r="M33" s="766" t="s">
        <v>22</v>
      </c>
      <c r="N33" s="2507"/>
      <c r="O33" s="2508"/>
      <c r="P33" s="2508"/>
      <c r="Q33" s="2508"/>
      <c r="R33" s="2508"/>
      <c r="S33" s="2509"/>
      <c r="T33" s="2510"/>
      <c r="U33" s="2510"/>
      <c r="V33" s="2510"/>
      <c r="W33" s="2510"/>
    </row>
    <row r="34" spans="3:29" ht="16.5" customHeight="1">
      <c r="D34" s="2517"/>
      <c r="E34" s="2518"/>
      <c r="F34" s="2519"/>
      <c r="G34" s="767" t="s">
        <v>409</v>
      </c>
      <c r="H34" s="2492"/>
      <c r="I34" s="2493"/>
      <c r="J34" s="768" t="s">
        <v>91</v>
      </c>
      <c r="K34" s="2493"/>
      <c r="L34" s="2493"/>
      <c r="M34" s="768" t="s">
        <v>22</v>
      </c>
      <c r="N34" s="2494"/>
      <c r="O34" s="2495"/>
      <c r="P34" s="2495"/>
      <c r="Q34" s="2495"/>
      <c r="R34" s="2495"/>
      <c r="S34" s="2496"/>
      <c r="T34" s="2500"/>
      <c r="U34" s="2500"/>
      <c r="V34" s="2500"/>
      <c r="W34" s="2500"/>
    </row>
    <row r="35" spans="3:29" ht="16.5" customHeight="1">
      <c r="D35" s="2511" t="s">
        <v>1899</v>
      </c>
      <c r="E35" s="2512"/>
      <c r="F35" s="2513"/>
      <c r="G35" s="763" t="s">
        <v>407</v>
      </c>
      <c r="H35" s="2490"/>
      <c r="I35" s="2491"/>
      <c r="J35" s="764" t="s">
        <v>91</v>
      </c>
      <c r="K35" s="2491"/>
      <c r="L35" s="2491"/>
      <c r="M35" s="764" t="s">
        <v>22</v>
      </c>
      <c r="N35" s="2501"/>
      <c r="O35" s="2502"/>
      <c r="P35" s="2502"/>
      <c r="Q35" s="2502"/>
      <c r="R35" s="2502"/>
      <c r="S35" s="2503"/>
      <c r="T35" s="2504"/>
      <c r="U35" s="2504"/>
      <c r="V35" s="2504"/>
      <c r="W35" s="2504"/>
    </row>
    <row r="36" spans="3:29" ht="16.5" customHeight="1">
      <c r="D36" s="2514"/>
      <c r="E36" s="2515"/>
      <c r="F36" s="2516"/>
      <c r="G36" s="765" t="s">
        <v>408</v>
      </c>
      <c r="H36" s="2505"/>
      <c r="I36" s="2506"/>
      <c r="J36" s="766" t="s">
        <v>91</v>
      </c>
      <c r="K36" s="2506"/>
      <c r="L36" s="2506"/>
      <c r="M36" s="766" t="s">
        <v>22</v>
      </c>
      <c r="N36" s="2507"/>
      <c r="O36" s="2508"/>
      <c r="P36" s="2508"/>
      <c r="Q36" s="2508"/>
      <c r="R36" s="2508"/>
      <c r="S36" s="2509"/>
      <c r="T36" s="2510"/>
      <c r="U36" s="2510"/>
      <c r="V36" s="2510"/>
      <c r="W36" s="2510"/>
    </row>
    <row r="37" spans="3:29" ht="16.5" customHeight="1">
      <c r="D37" s="2517"/>
      <c r="E37" s="2518"/>
      <c r="F37" s="2519"/>
      <c r="G37" s="767" t="s">
        <v>409</v>
      </c>
      <c r="H37" s="2492"/>
      <c r="I37" s="2493"/>
      <c r="J37" s="768" t="s">
        <v>91</v>
      </c>
      <c r="K37" s="2493"/>
      <c r="L37" s="2493"/>
      <c r="M37" s="768" t="s">
        <v>22</v>
      </c>
      <c r="N37" s="2494"/>
      <c r="O37" s="2495"/>
      <c r="P37" s="2495"/>
      <c r="Q37" s="2495"/>
      <c r="R37" s="2495"/>
      <c r="S37" s="2496"/>
      <c r="T37" s="2500"/>
      <c r="U37" s="2500"/>
      <c r="V37" s="2500"/>
      <c r="W37" s="2500"/>
    </row>
    <row r="38" spans="3:29" ht="6.65" customHeight="1"/>
    <row r="39" spans="3:29" ht="33.65" customHeight="1">
      <c r="D39" s="2523" t="s">
        <v>470</v>
      </c>
      <c r="E39" s="2523"/>
      <c r="F39" s="2523"/>
      <c r="G39" s="2523"/>
      <c r="H39" s="2523"/>
      <c r="I39" s="2523"/>
      <c r="J39" s="2523"/>
      <c r="K39" s="2523"/>
      <c r="L39" s="2497"/>
      <c r="M39" s="2497"/>
      <c r="N39" s="2497"/>
      <c r="O39" s="2497"/>
      <c r="P39" s="2497"/>
      <c r="Q39" s="2497"/>
      <c r="R39" s="2497"/>
      <c r="S39" s="2497"/>
      <c r="T39" s="2497"/>
      <c r="U39" s="2497"/>
      <c r="V39" s="2497"/>
      <c r="W39" s="2497"/>
      <c r="X39" s="2497"/>
      <c r="Y39" s="2497"/>
      <c r="Z39" s="2498"/>
      <c r="AA39" s="2498"/>
      <c r="AB39" s="2498"/>
      <c r="AC39" s="2498"/>
    </row>
    <row r="40" spans="3:29" ht="10.5" customHeight="1"/>
    <row r="41" spans="3:29" ht="16" customHeight="1">
      <c r="C41" s="31" t="s">
        <v>625</v>
      </c>
    </row>
    <row r="42" spans="3:29" ht="16" customHeight="1">
      <c r="D42" s="2450"/>
      <c r="E42" s="2450"/>
      <c r="F42" s="2450"/>
      <c r="G42" s="2450"/>
      <c r="H42" s="2483" t="s">
        <v>395</v>
      </c>
      <c r="I42" s="2440"/>
      <c r="J42" s="2440"/>
      <c r="K42" s="2440"/>
      <c r="L42" s="2440"/>
      <c r="M42" s="2441"/>
      <c r="N42" s="2499" t="s">
        <v>398</v>
      </c>
      <c r="O42" s="2458"/>
      <c r="P42" s="2458"/>
      <c r="Q42" s="2458"/>
      <c r="R42" s="2458"/>
      <c r="S42" s="2460"/>
      <c r="T42" s="2483" t="s">
        <v>1857</v>
      </c>
      <c r="U42" s="2484"/>
      <c r="V42" s="2484"/>
      <c r="W42" s="2485"/>
    </row>
    <row r="43" spans="3:29" ht="16" customHeight="1">
      <c r="D43" s="2450" t="s">
        <v>1898</v>
      </c>
      <c r="E43" s="2450"/>
      <c r="F43" s="2450"/>
      <c r="G43" s="2450"/>
      <c r="H43" s="2486"/>
      <c r="I43" s="2487"/>
      <c r="J43" s="758" t="s">
        <v>91</v>
      </c>
      <c r="K43" s="2487"/>
      <c r="L43" s="2487"/>
      <c r="M43" s="758" t="s">
        <v>22</v>
      </c>
      <c r="N43" s="2520"/>
      <c r="O43" s="2521"/>
      <c r="P43" s="2521"/>
      <c r="Q43" s="2521"/>
      <c r="R43" s="2521"/>
      <c r="S43" s="2522"/>
      <c r="T43" s="2455"/>
      <c r="U43" s="2455"/>
      <c r="V43" s="2455"/>
      <c r="W43" s="2455"/>
    </row>
    <row r="44" spans="3:29" ht="16" customHeight="1">
      <c r="D44" s="2450" t="s">
        <v>1899</v>
      </c>
      <c r="E44" s="2450"/>
      <c r="F44" s="2450"/>
      <c r="G44" s="2450"/>
      <c r="H44" s="2486"/>
      <c r="I44" s="2487"/>
      <c r="J44" s="758" t="s">
        <v>91</v>
      </c>
      <c r="K44" s="2487"/>
      <c r="L44" s="2487"/>
      <c r="M44" s="756" t="s">
        <v>22</v>
      </c>
      <c r="N44" s="2520"/>
      <c r="O44" s="2521"/>
      <c r="P44" s="2521"/>
      <c r="Q44" s="2521"/>
      <c r="R44" s="2521"/>
      <c r="S44" s="2522"/>
      <c r="T44" s="2455"/>
      <c r="U44" s="2455"/>
      <c r="V44" s="2455"/>
      <c r="W44" s="2455"/>
    </row>
    <row r="45" spans="3:29" ht="6.65" customHeight="1"/>
    <row r="46" spans="3:29" ht="32.5" customHeight="1">
      <c r="D46" s="2523" t="s">
        <v>470</v>
      </c>
      <c r="E46" s="2523"/>
      <c r="F46" s="2523"/>
      <c r="G46" s="2523"/>
      <c r="H46" s="2523"/>
      <c r="I46" s="2523"/>
      <c r="J46" s="2523"/>
      <c r="K46" s="2523"/>
      <c r="L46" s="2497"/>
      <c r="M46" s="2497"/>
      <c r="N46" s="2497"/>
      <c r="O46" s="2497"/>
      <c r="P46" s="2497"/>
      <c r="Q46" s="2497"/>
      <c r="R46" s="2497"/>
      <c r="S46" s="2497"/>
      <c r="T46" s="2497"/>
      <c r="U46" s="2497"/>
      <c r="V46" s="2497"/>
      <c r="W46" s="2497"/>
      <c r="X46" s="2497"/>
      <c r="Y46" s="2497"/>
      <c r="Z46" s="2498"/>
      <c r="AA46" s="2498"/>
      <c r="AB46" s="2498"/>
      <c r="AC46" s="2498"/>
    </row>
    <row r="47" spans="3:29" ht="10.5" customHeight="1"/>
    <row r="48" spans="3:29" ht="16.5" customHeight="1">
      <c r="C48" s="31" t="s">
        <v>626</v>
      </c>
    </row>
    <row r="49" spans="3:29" ht="16.5" customHeight="1">
      <c r="D49" s="2450"/>
      <c r="E49" s="2450"/>
      <c r="F49" s="2450"/>
      <c r="G49" s="2450"/>
      <c r="H49" s="2483" t="s">
        <v>395</v>
      </c>
      <c r="I49" s="2440"/>
      <c r="J49" s="2440"/>
      <c r="K49" s="2440"/>
      <c r="L49" s="2440"/>
      <c r="M49" s="2441"/>
      <c r="N49" s="2499" t="s">
        <v>398</v>
      </c>
      <c r="O49" s="2458"/>
      <c r="P49" s="2458"/>
      <c r="Q49" s="2458"/>
      <c r="R49" s="2458"/>
      <c r="S49" s="2460"/>
      <c r="T49" s="2483" t="s">
        <v>1857</v>
      </c>
      <c r="U49" s="2484"/>
      <c r="V49" s="2484"/>
      <c r="W49" s="2485"/>
    </row>
    <row r="50" spans="3:29" ht="16.5" customHeight="1">
      <c r="D50" s="2511" t="s">
        <v>1898</v>
      </c>
      <c r="E50" s="2512"/>
      <c r="F50" s="2513"/>
      <c r="G50" s="763" t="s">
        <v>407</v>
      </c>
      <c r="H50" s="2490"/>
      <c r="I50" s="2491"/>
      <c r="J50" s="764" t="s">
        <v>91</v>
      </c>
      <c r="K50" s="2491"/>
      <c r="L50" s="2491"/>
      <c r="M50" s="764" t="s">
        <v>22</v>
      </c>
      <c r="N50" s="2501"/>
      <c r="O50" s="2502"/>
      <c r="P50" s="2502"/>
      <c r="Q50" s="2502"/>
      <c r="R50" s="2502"/>
      <c r="S50" s="2503"/>
      <c r="T50" s="2504"/>
      <c r="U50" s="2504"/>
      <c r="V50" s="2504"/>
      <c r="W50" s="2504"/>
    </row>
    <row r="51" spans="3:29" ht="16.5" customHeight="1">
      <c r="D51" s="2514"/>
      <c r="E51" s="2515"/>
      <c r="F51" s="2516"/>
      <c r="G51" s="765" t="s">
        <v>408</v>
      </c>
      <c r="H51" s="2505"/>
      <c r="I51" s="2506"/>
      <c r="J51" s="766" t="s">
        <v>91</v>
      </c>
      <c r="K51" s="2506"/>
      <c r="L51" s="2506"/>
      <c r="M51" s="766" t="s">
        <v>22</v>
      </c>
      <c r="N51" s="2507"/>
      <c r="O51" s="2508"/>
      <c r="P51" s="2508"/>
      <c r="Q51" s="2508"/>
      <c r="R51" s="2508"/>
      <c r="S51" s="2509"/>
      <c r="T51" s="2510"/>
      <c r="U51" s="2510"/>
      <c r="V51" s="2510"/>
      <c r="W51" s="2510"/>
    </row>
    <row r="52" spans="3:29" ht="16.5" customHeight="1">
      <c r="D52" s="2517"/>
      <c r="E52" s="2518"/>
      <c r="F52" s="2519"/>
      <c r="G52" s="767" t="s">
        <v>409</v>
      </c>
      <c r="H52" s="2492"/>
      <c r="I52" s="2493"/>
      <c r="J52" s="768" t="s">
        <v>91</v>
      </c>
      <c r="K52" s="2493"/>
      <c r="L52" s="2493"/>
      <c r="M52" s="768" t="s">
        <v>22</v>
      </c>
      <c r="N52" s="2494"/>
      <c r="O52" s="2495"/>
      <c r="P52" s="2495"/>
      <c r="Q52" s="2495"/>
      <c r="R52" s="2495"/>
      <c r="S52" s="2496"/>
      <c r="T52" s="2500"/>
      <c r="U52" s="2500"/>
      <c r="V52" s="2500"/>
      <c r="W52" s="2500"/>
    </row>
    <row r="53" spans="3:29" ht="16.5" customHeight="1">
      <c r="D53" s="2511" t="s">
        <v>1899</v>
      </c>
      <c r="E53" s="2512"/>
      <c r="F53" s="2513"/>
      <c r="G53" s="763" t="s">
        <v>407</v>
      </c>
      <c r="H53" s="2490"/>
      <c r="I53" s="2491"/>
      <c r="J53" s="764" t="s">
        <v>91</v>
      </c>
      <c r="K53" s="2491"/>
      <c r="L53" s="2491"/>
      <c r="M53" s="764" t="s">
        <v>22</v>
      </c>
      <c r="N53" s="2501"/>
      <c r="O53" s="2502"/>
      <c r="P53" s="2502"/>
      <c r="Q53" s="2502"/>
      <c r="R53" s="2502"/>
      <c r="S53" s="2503"/>
      <c r="T53" s="2504"/>
      <c r="U53" s="2504"/>
      <c r="V53" s="2504"/>
      <c r="W53" s="2504"/>
    </row>
    <row r="54" spans="3:29" ht="16.5" customHeight="1">
      <c r="D54" s="2514"/>
      <c r="E54" s="2515"/>
      <c r="F54" s="2516"/>
      <c r="G54" s="765" t="s">
        <v>408</v>
      </c>
      <c r="H54" s="2505"/>
      <c r="I54" s="2506"/>
      <c r="J54" s="766" t="s">
        <v>91</v>
      </c>
      <c r="K54" s="2506"/>
      <c r="L54" s="2506"/>
      <c r="M54" s="766" t="s">
        <v>22</v>
      </c>
      <c r="N54" s="2507"/>
      <c r="O54" s="2508"/>
      <c r="P54" s="2508"/>
      <c r="Q54" s="2508"/>
      <c r="R54" s="2508"/>
      <c r="S54" s="2509"/>
      <c r="T54" s="2510"/>
      <c r="U54" s="2510"/>
      <c r="V54" s="2510"/>
      <c r="W54" s="2510"/>
    </row>
    <row r="55" spans="3:29" ht="16.5" customHeight="1">
      <c r="D55" s="2517"/>
      <c r="E55" s="2518"/>
      <c r="F55" s="2519"/>
      <c r="G55" s="767" t="s">
        <v>409</v>
      </c>
      <c r="H55" s="2492"/>
      <c r="I55" s="2493"/>
      <c r="J55" s="768" t="s">
        <v>91</v>
      </c>
      <c r="K55" s="2493"/>
      <c r="L55" s="2493"/>
      <c r="M55" s="768" t="s">
        <v>22</v>
      </c>
      <c r="N55" s="2494"/>
      <c r="O55" s="2495"/>
      <c r="P55" s="2495"/>
      <c r="Q55" s="2495"/>
      <c r="R55" s="2495"/>
      <c r="S55" s="2496"/>
      <c r="T55" s="2500"/>
      <c r="U55" s="2500"/>
      <c r="V55" s="2500"/>
      <c r="W55" s="2500"/>
    </row>
    <row r="56" spans="3:29" ht="6.65" customHeight="1"/>
    <row r="57" spans="3:29" ht="33.65" customHeight="1">
      <c r="D57" s="2523" t="s">
        <v>470</v>
      </c>
      <c r="E57" s="2523"/>
      <c r="F57" s="2523"/>
      <c r="G57" s="2523"/>
      <c r="H57" s="2523"/>
      <c r="I57" s="2523"/>
      <c r="J57" s="2523"/>
      <c r="K57" s="2523"/>
      <c r="L57" s="2497"/>
      <c r="M57" s="2497"/>
      <c r="N57" s="2497"/>
      <c r="O57" s="2497"/>
      <c r="P57" s="2497"/>
      <c r="Q57" s="2497"/>
      <c r="R57" s="2497"/>
      <c r="S57" s="2497"/>
      <c r="T57" s="2497"/>
      <c r="U57" s="2497"/>
      <c r="V57" s="2497"/>
      <c r="W57" s="2497"/>
      <c r="X57" s="2497"/>
      <c r="Y57" s="2497"/>
      <c r="Z57" s="2498"/>
      <c r="AA57" s="2498"/>
      <c r="AB57" s="2498"/>
      <c r="AC57" s="2498"/>
    </row>
    <row r="58" spans="3:29" ht="11.15" customHeight="1"/>
    <row r="59" spans="3:29" ht="15.65" customHeight="1">
      <c r="C59" s="31" t="s">
        <v>627</v>
      </c>
    </row>
    <row r="60" spans="3:29" ht="15.65" customHeight="1">
      <c r="D60" s="2450"/>
      <c r="E60" s="2450"/>
      <c r="F60" s="2450"/>
      <c r="G60" s="2450"/>
      <c r="H60" s="2483" t="s">
        <v>395</v>
      </c>
      <c r="I60" s="2440"/>
      <c r="J60" s="2440"/>
      <c r="K60" s="2440"/>
      <c r="L60" s="2440"/>
      <c r="M60" s="2441"/>
      <c r="N60" s="2499" t="s">
        <v>398</v>
      </c>
      <c r="O60" s="2458"/>
      <c r="P60" s="2458"/>
      <c r="Q60" s="2458"/>
      <c r="R60" s="2458"/>
      <c r="S60" s="2460"/>
      <c r="T60" s="2483" t="s">
        <v>1857</v>
      </c>
      <c r="U60" s="2484"/>
      <c r="V60" s="2484"/>
      <c r="W60" s="2485"/>
    </row>
    <row r="61" spans="3:29" ht="15.65" customHeight="1">
      <c r="D61" s="2450" t="s">
        <v>1898</v>
      </c>
      <c r="E61" s="2450"/>
      <c r="F61" s="2450"/>
      <c r="G61" s="2450"/>
      <c r="H61" s="2486"/>
      <c r="I61" s="2487"/>
      <c r="J61" s="758" t="s">
        <v>91</v>
      </c>
      <c r="K61" s="2487"/>
      <c r="L61" s="2487"/>
      <c r="M61" s="758" t="s">
        <v>22</v>
      </c>
      <c r="N61" s="2520"/>
      <c r="O61" s="2521"/>
      <c r="P61" s="2521"/>
      <c r="Q61" s="2521"/>
      <c r="R61" s="2521"/>
      <c r="S61" s="2522"/>
      <c r="T61" s="2455"/>
      <c r="U61" s="2455"/>
      <c r="V61" s="2455"/>
      <c r="W61" s="2455"/>
    </row>
    <row r="62" spans="3:29" ht="15.65" customHeight="1">
      <c r="D62" s="2450" t="s">
        <v>1899</v>
      </c>
      <c r="E62" s="2450"/>
      <c r="F62" s="2450"/>
      <c r="G62" s="2450"/>
      <c r="H62" s="2486"/>
      <c r="I62" s="2487"/>
      <c r="J62" s="758" t="s">
        <v>91</v>
      </c>
      <c r="K62" s="2487"/>
      <c r="L62" s="2487"/>
      <c r="M62" s="756" t="s">
        <v>22</v>
      </c>
      <c r="N62" s="2520"/>
      <c r="O62" s="2521"/>
      <c r="P62" s="2521"/>
      <c r="Q62" s="2521"/>
      <c r="R62" s="2521"/>
      <c r="S62" s="2522"/>
      <c r="T62" s="2455"/>
      <c r="U62" s="2455"/>
      <c r="V62" s="2455"/>
      <c r="W62" s="2455"/>
    </row>
    <row r="63" spans="3:29" ht="6.65" customHeight="1"/>
    <row r="64" spans="3:29" ht="32.5" customHeight="1">
      <c r="D64" s="2523" t="s">
        <v>470</v>
      </c>
      <c r="E64" s="2523"/>
      <c r="F64" s="2523"/>
      <c r="G64" s="2523"/>
      <c r="H64" s="2523"/>
      <c r="I64" s="2523"/>
      <c r="J64" s="2523"/>
      <c r="K64" s="2523"/>
      <c r="L64" s="2497"/>
      <c r="M64" s="2497"/>
      <c r="N64" s="2497"/>
      <c r="O64" s="2497"/>
      <c r="P64" s="2497"/>
      <c r="Q64" s="2497"/>
      <c r="R64" s="2497"/>
      <c r="S64" s="2497"/>
      <c r="T64" s="2497"/>
      <c r="U64" s="2497"/>
      <c r="V64" s="2497"/>
      <c r="W64" s="2497"/>
      <c r="X64" s="2497"/>
      <c r="Y64" s="2497"/>
      <c r="Z64" s="2498"/>
      <c r="AA64" s="2498"/>
      <c r="AB64" s="2498"/>
      <c r="AC64" s="2498"/>
    </row>
    <row r="66" spans="3:29">
      <c r="C66" s="31" t="s">
        <v>628</v>
      </c>
    </row>
    <row r="67" spans="3:29">
      <c r="D67" s="2529" t="s">
        <v>473</v>
      </c>
      <c r="E67" s="2529"/>
      <c r="F67" s="2529"/>
      <c r="G67" s="2529"/>
      <c r="H67" s="2529"/>
      <c r="I67" s="2529"/>
      <c r="J67" s="2499" t="s">
        <v>474</v>
      </c>
      <c r="K67" s="2458"/>
      <c r="L67" s="2458"/>
      <c r="M67" s="2458"/>
      <c r="N67" s="2458"/>
      <c r="O67" s="2458"/>
      <c r="P67" s="2458"/>
      <c r="Q67" s="2525"/>
      <c r="R67" s="2499" t="s">
        <v>399</v>
      </c>
      <c r="S67" s="2458"/>
      <c r="T67" s="2458"/>
      <c r="U67" s="2458"/>
      <c r="V67" s="2458"/>
      <c r="W67" s="2458"/>
      <c r="X67" s="2458"/>
      <c r="Y67" s="2458"/>
      <c r="Z67" s="2458"/>
      <c r="AA67" s="2458"/>
      <c r="AB67" s="2458"/>
      <c r="AC67" s="2525"/>
    </row>
    <row r="68" spans="3:29" ht="57" customHeight="1">
      <c r="D68" s="2530"/>
      <c r="E68" s="2530"/>
      <c r="F68" s="2530"/>
      <c r="G68" s="2530"/>
      <c r="H68" s="2530"/>
      <c r="I68" s="2530"/>
      <c r="J68" s="2486"/>
      <c r="K68" s="2531"/>
      <c r="L68" s="769"/>
      <c r="M68" s="770" t="s">
        <v>20</v>
      </c>
      <c r="N68" s="769"/>
      <c r="O68" s="770" t="s">
        <v>21</v>
      </c>
      <c r="P68" s="769"/>
      <c r="Q68" s="771" t="s">
        <v>22</v>
      </c>
      <c r="R68" s="2526"/>
      <c r="S68" s="2527"/>
      <c r="T68" s="2527"/>
      <c r="U68" s="2527"/>
      <c r="V68" s="2527"/>
      <c r="W68" s="2527"/>
      <c r="X68" s="2527"/>
      <c r="Y68" s="2527"/>
      <c r="Z68" s="2527"/>
      <c r="AA68" s="2527"/>
      <c r="AB68" s="2527"/>
      <c r="AC68" s="2528"/>
    </row>
  </sheetData>
  <sheetProtection algorithmName="SHA-512" hashValue="ituEC2VDWgOvSVEb8GlkF9o31ns5PkMg9IB4hOEoLJVynVVNn0fwCDb6vCEPB0vawYYZOBcz5bMLC9BCX69b4g==" saltValue="x5XVUuHgOM09wf83cFltpA==" spinCount="100000" sheet="1" objects="1" scenarios="1" formatCells="0"/>
  <mergeCells count="151">
    <mergeCell ref="J67:Q67"/>
    <mergeCell ref="R67:AC67"/>
    <mergeCell ref="R68:AC68"/>
    <mergeCell ref="D60:G60"/>
    <mergeCell ref="H60:M60"/>
    <mergeCell ref="N60:S60"/>
    <mergeCell ref="T60:W60"/>
    <mergeCell ref="H61:I61"/>
    <mergeCell ref="K61:L61"/>
    <mergeCell ref="N61:S61"/>
    <mergeCell ref="T61:W61"/>
    <mergeCell ref="D64:K64"/>
    <mergeCell ref="D67:I67"/>
    <mergeCell ref="D68:I68"/>
    <mergeCell ref="L64:AC64"/>
    <mergeCell ref="D61:G61"/>
    <mergeCell ref="D62:G62"/>
    <mergeCell ref="H62:I62"/>
    <mergeCell ref="K62:L62"/>
    <mergeCell ref="N62:S62"/>
    <mergeCell ref="T62:W62"/>
    <mergeCell ref="J68:K68"/>
    <mergeCell ref="T54:W54"/>
    <mergeCell ref="H55:I55"/>
    <mergeCell ref="K55:L55"/>
    <mergeCell ref="N55:S55"/>
    <mergeCell ref="T55:W55"/>
    <mergeCell ref="L57:AC57"/>
    <mergeCell ref="T51:W51"/>
    <mergeCell ref="H52:I52"/>
    <mergeCell ref="K52:L52"/>
    <mergeCell ref="N52:S52"/>
    <mergeCell ref="T52:W52"/>
    <mergeCell ref="H53:I53"/>
    <mergeCell ref="K53:L53"/>
    <mergeCell ref="N53:S53"/>
    <mergeCell ref="T53:W53"/>
    <mergeCell ref="D57:K57"/>
    <mergeCell ref="H54:I54"/>
    <mergeCell ref="K54:L54"/>
    <mergeCell ref="N54:S54"/>
    <mergeCell ref="D53:F55"/>
    <mergeCell ref="T50:W50"/>
    <mergeCell ref="D42:G42"/>
    <mergeCell ref="H42:M42"/>
    <mergeCell ref="N42:S42"/>
    <mergeCell ref="T42:W42"/>
    <mergeCell ref="H43:I43"/>
    <mergeCell ref="K43:L43"/>
    <mergeCell ref="N43:S43"/>
    <mergeCell ref="T43:W43"/>
    <mergeCell ref="D46:K46"/>
    <mergeCell ref="L46:AC46"/>
    <mergeCell ref="D43:G43"/>
    <mergeCell ref="D44:G44"/>
    <mergeCell ref="D50:F52"/>
    <mergeCell ref="H50:I50"/>
    <mergeCell ref="K50:L50"/>
    <mergeCell ref="N50:S50"/>
    <mergeCell ref="H51:I51"/>
    <mergeCell ref="K51:L51"/>
    <mergeCell ref="N51:S51"/>
    <mergeCell ref="H35:I35"/>
    <mergeCell ref="K35:L35"/>
    <mergeCell ref="N35:S35"/>
    <mergeCell ref="T35:W35"/>
    <mergeCell ref="D49:G49"/>
    <mergeCell ref="H49:M49"/>
    <mergeCell ref="N49:S49"/>
    <mergeCell ref="T49:W49"/>
    <mergeCell ref="D32:F34"/>
    <mergeCell ref="D35:F37"/>
    <mergeCell ref="H33:I33"/>
    <mergeCell ref="K33:L33"/>
    <mergeCell ref="N33:S33"/>
    <mergeCell ref="H32:I32"/>
    <mergeCell ref="K32:L32"/>
    <mergeCell ref="N32:S32"/>
    <mergeCell ref="H34:I34"/>
    <mergeCell ref="K34:L34"/>
    <mergeCell ref="N34:S34"/>
    <mergeCell ref="T32:W32"/>
    <mergeCell ref="T34:W34"/>
    <mergeCell ref="T12:W12"/>
    <mergeCell ref="N13:S13"/>
    <mergeCell ref="N14:S14"/>
    <mergeCell ref="T13:W13"/>
    <mergeCell ref="T14:W14"/>
    <mergeCell ref="H19:M19"/>
    <mergeCell ref="N19:S19"/>
    <mergeCell ref="T19:W19"/>
    <mergeCell ref="L16:AC16"/>
    <mergeCell ref="D16:K16"/>
    <mergeCell ref="H12:M12"/>
    <mergeCell ref="H13:I13"/>
    <mergeCell ref="H14:I14"/>
    <mergeCell ref="K13:L13"/>
    <mergeCell ref="D13:G13"/>
    <mergeCell ref="D14:G14"/>
    <mergeCell ref="D12:G12"/>
    <mergeCell ref="K14:L14"/>
    <mergeCell ref="N12:S12"/>
    <mergeCell ref="D19:G19"/>
    <mergeCell ref="H24:I24"/>
    <mergeCell ref="K24:L24"/>
    <mergeCell ref="N24:S24"/>
    <mergeCell ref="H44:I44"/>
    <mergeCell ref="K44:L44"/>
    <mergeCell ref="N44:S44"/>
    <mergeCell ref="T44:W44"/>
    <mergeCell ref="D39:K39"/>
    <mergeCell ref="H36:I36"/>
    <mergeCell ref="K36:L36"/>
    <mergeCell ref="N36:S36"/>
    <mergeCell ref="L39:AC39"/>
    <mergeCell ref="T24:W24"/>
    <mergeCell ref="H25:I25"/>
    <mergeCell ref="K25:L25"/>
    <mergeCell ref="N25:S25"/>
    <mergeCell ref="T25:W25"/>
    <mergeCell ref="T36:W36"/>
    <mergeCell ref="H37:I37"/>
    <mergeCell ref="K37:L37"/>
    <mergeCell ref="N37:S37"/>
    <mergeCell ref="T37:W37"/>
    <mergeCell ref="T33:W33"/>
    <mergeCell ref="D27:K27"/>
    <mergeCell ref="X2:AC2"/>
    <mergeCell ref="D31:G31"/>
    <mergeCell ref="H20:I20"/>
    <mergeCell ref="H22:I22"/>
    <mergeCell ref="K22:L22"/>
    <mergeCell ref="N22:S22"/>
    <mergeCell ref="L27:AC27"/>
    <mergeCell ref="H31:M31"/>
    <mergeCell ref="N31:S31"/>
    <mergeCell ref="T31:W31"/>
    <mergeCell ref="T22:W22"/>
    <mergeCell ref="H23:I23"/>
    <mergeCell ref="K23:L23"/>
    <mergeCell ref="N23:S23"/>
    <mergeCell ref="T23:W23"/>
    <mergeCell ref="K20:L20"/>
    <mergeCell ref="N20:S20"/>
    <mergeCell ref="T20:W20"/>
    <mergeCell ref="H21:I21"/>
    <mergeCell ref="K21:L21"/>
    <mergeCell ref="N21:S21"/>
    <mergeCell ref="T21:W21"/>
    <mergeCell ref="D20:F22"/>
    <mergeCell ref="D23:F25"/>
  </mergeCells>
  <phoneticPr fontId="1"/>
  <dataValidations count="4">
    <dataValidation type="list" allowBlank="1" showInputMessage="1" showErrorMessage="1" sqref="T13:V14 T20:V25 T32:V37 T43:V44 T50:V55 T61:V62" xr:uid="{28B23A6E-BC7F-4F5D-8CC9-50DABDACF94E}">
      <formula1>"1適,2不適"</formula1>
    </dataValidation>
    <dataValidation type="list" allowBlank="1" showInputMessage="1" showErrorMessage="1" sqref="D68:I68" xr:uid="{7D502D20-6F7E-4A92-B870-A93243C79B3D}">
      <formula1>"1立ち入り検査有,2立ち入り検査無"</formula1>
    </dataValidation>
    <dataValidation type="list" allowBlank="1" showInputMessage="1" showErrorMessage="1" sqref="J68" xr:uid="{A6A632FC-0918-4BB4-8359-A425AAA6923F}">
      <formula1>"令和,平成,昭和"</formula1>
    </dataValidation>
    <dataValidation imeMode="off" allowBlank="1" showInputMessage="1" showErrorMessage="1" sqref="H13:I14 K13:L14 H20:I25 K20:L25 H32:I37 K32:L37 H43:I44 K43:L44 H50:I55 K50:L55 H61:I62 K61:L62 L68 N68 P68" xr:uid="{DD06577E-C14A-4E10-B9DC-9D5A29D1164B}"/>
  </dataValidations>
  <printOptions horizontalCentered="1"/>
  <pageMargins left="0.31496062992125984" right="0.31496062992125984" top="0.74803149606299213" bottom="0.74803149606299213" header="0.31496062992125984" footer="0.31496062992125984"/>
  <pageSetup paperSize="9" orientation="portrait" r:id="rId1"/>
  <rowBreaks count="1" manualBreakCount="1">
    <brk id="47"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10</vt:i4>
      </vt:variant>
      <vt:variant>
        <vt:lpstr>名前付き一覧</vt:lpstr>
      </vt:variant>
      <vt:variant>
        <vt:i4>7</vt:i4>
      </vt:variant>
    </vt:vector>
  </HeadingPairs>
  <TitlesOfParts>
    <vt:vector size="17" baseType="lpstr">
      <vt:lpstr>調書</vt:lpstr>
      <vt:lpstr>備考欄</vt:lpstr>
      <vt:lpstr>入力例</vt:lpstr>
      <vt:lpstr>別紙１</vt:lpstr>
      <vt:lpstr>別紙１参考</vt:lpstr>
      <vt:lpstr>別紙2</vt:lpstr>
      <vt:lpstr>別紙3</vt:lpstr>
      <vt:lpstr>別紙4・5・6・7</vt:lpstr>
      <vt:lpstr>別紙8</vt:lpstr>
      <vt:lpstr>参考</vt:lpstr>
      <vt:lpstr>調書!Print_Area</vt:lpstr>
      <vt:lpstr>入力例!Print_Area</vt:lpstr>
      <vt:lpstr>備考欄!Print_Area</vt:lpstr>
      <vt:lpstr>別紙１!Print_Area</vt:lpstr>
      <vt:lpstr>別紙2!Print_Area</vt:lpstr>
      <vt:lpstr>入力例!Print_Titles</vt:lpstr>
      <vt:lpstr>備考欄!Print_Titles</vt:lpstr>
    </vt:vector>
  </TitlesOfParts>
  <Company>埼玉県</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山脇 誠（学事課）</dc:creator>
  <cp:lastModifiedBy>塩野 悠（学事課）</cp:lastModifiedBy>
  <cp:lastPrinted>2025-08-21T07:10:35Z</cp:lastPrinted>
  <dcterms:created xsi:type="dcterms:W3CDTF">2025-01-16T02:05:44Z</dcterms:created>
  <dcterms:modified xsi:type="dcterms:W3CDTF">2025-08-21T07:10:45Z</dcterms:modified>
</cp:coreProperties>
</file>