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983EE3BA-245E-4754-A5E3-1DC18C8B7349}" xr6:coauthVersionLast="47" xr6:coauthVersionMax="47" xr10:uidLastSave="{00000000-0000-0000-0000-000000000000}"/>
  <bookViews>
    <workbookView xWindow="28680" yWindow="-120" windowWidth="29040" windowHeight="15720" tabRatio="795" xr2:uid="{00000000-000D-0000-FFFF-FFFF00000000}"/>
  </bookViews>
  <sheets>
    <sheet name="作成手順（初めに読んでください）" sheetId="4" r:id="rId1"/>
    <sheet name="申請書" sheetId="1" r:id="rId2"/>
    <sheet name="事業所一覧表" sheetId="2" r:id="rId3"/>
    <sheet name="内訳表1" sheetId="3" r:id="rId4"/>
    <sheet name="内訳表（記入例）" sheetId="15" r:id="rId5"/>
    <sheet name="対象費用（参考）" sheetId="6" r:id="rId6"/>
    <sheet name="集計（編集禁止）" sheetId="16" r:id="rId7"/>
  </sheets>
  <externalReferences>
    <externalReference r:id="rId8"/>
  </externalReferences>
  <definedNames>
    <definedName name="_xlnm.Print_Area" localSheetId="0">'作成手順（初めに読んでください）'!$A$1:$AL$29</definedName>
    <definedName name="_xlnm.Print_Area" localSheetId="1">申請書!$A$1:$U$35</definedName>
    <definedName name="_xlnm.Print_Area" localSheetId="5">'対象費用（参考）'!$A$1:$G$28</definedName>
    <definedName name="_xlnm.Print_Area" localSheetId="4">'内訳表（記入例）'!$A$1:$D$20</definedName>
    <definedName name="_xlnm.Print_Area" localSheetId="3">内訳表1!$A$1:$D$20</definedName>
    <definedName name="キット名">[1]!抗原キット[[#All],[品目名]]</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 i="16" l="1"/>
  <c r="M2" i="16"/>
  <c r="L2" i="16"/>
  <c r="K2" i="16"/>
  <c r="J2" i="16"/>
  <c r="I2" i="16"/>
  <c r="H2" i="16"/>
  <c r="G2" i="16"/>
  <c r="F2" i="16"/>
  <c r="E2" i="16"/>
  <c r="D2" i="16"/>
  <c r="C2" i="16"/>
  <c r="W5" i="1"/>
  <c r="B2" i="16" s="1"/>
  <c r="E13" i="3"/>
  <c r="F13" i="3"/>
  <c r="E14" i="3"/>
  <c r="F14" i="3"/>
  <c r="E15" i="3"/>
  <c r="F15" i="3"/>
  <c r="E16" i="3"/>
  <c r="F16" i="3"/>
  <c r="E12" i="3"/>
  <c r="F12" i="3"/>
  <c r="G12" i="3" l="1" a="1"/>
  <c r="G12" i="3" s="1"/>
  <c r="I12" i="3" s="1"/>
  <c r="H12" i="3" a="1"/>
  <c r="H12" i="3" s="1"/>
  <c r="J12" i="3" s="1"/>
  <c r="E12" i="15" l="1"/>
  <c r="F16" i="15" l="1"/>
  <c r="F15" i="15"/>
  <c r="F13" i="15"/>
  <c r="F12" i="15"/>
  <c r="E15" i="15"/>
  <c r="D17" i="15"/>
  <c r="D18" i="15" s="1"/>
  <c r="D17" i="3"/>
  <c r="D18" i="3" s="1"/>
  <c r="H15" i="15" l="1"/>
  <c r="J15" i="15" s="1"/>
  <c r="V9" i="1" l="1"/>
  <c r="D20" i="15" l="1"/>
  <c r="E16" i="15"/>
  <c r="G15" i="15" s="1"/>
  <c r="I15" i="15" s="1"/>
  <c r="F14" i="15"/>
  <c r="E14" i="15"/>
  <c r="E13" i="15"/>
  <c r="D11" i="2"/>
  <c r="E10" i="2"/>
  <c r="E11" i="2"/>
  <c r="E6" i="2"/>
  <c r="D5" i="2"/>
  <c r="E7" i="2"/>
  <c r="E12" i="2"/>
  <c r="D12" i="2"/>
  <c r="E5" i="2"/>
  <c r="D7" i="2"/>
  <c r="D8" i="2"/>
  <c r="D10" i="2"/>
  <c r="E9" i="2"/>
  <c r="D9" i="2"/>
  <c r="E8" i="2"/>
  <c r="B3" i="2"/>
  <c r="D6" i="2"/>
  <c r="BD2" i="16" l="1"/>
  <c r="AE2" i="16"/>
  <c r="AY2" i="16"/>
  <c r="AU2" i="16"/>
  <c r="BJ2" i="16"/>
  <c r="AF2" i="16"/>
  <c r="BN2" i="16"/>
  <c r="BE2" i="16"/>
  <c r="AT2" i="16"/>
  <c r="AZ2" i="16"/>
  <c r="AP2" i="16"/>
  <c r="AJ2" i="16"/>
  <c r="BI2" i="16"/>
  <c r="AK2" i="16"/>
  <c r="AO2" i="16"/>
  <c r="BO2" i="16"/>
  <c r="S2" i="16"/>
  <c r="G12" i="15"/>
  <c r="I12" i="15" s="1"/>
  <c r="H12" i="15"/>
  <c r="J12" i="15" s="1"/>
  <c r="D20" i="3"/>
  <c r="D3" i="2"/>
  <c r="E4" i="2"/>
  <c r="D4" i="2"/>
  <c r="E3" i="2"/>
  <c r="Z2" i="16" l="1"/>
  <c r="AA2" i="16"/>
  <c r="U2" i="16"/>
  <c r="V2" i="16"/>
  <c r="V5" i="1"/>
  <c r="B6" i="2"/>
  <c r="F6" i="2"/>
  <c r="C11" i="2"/>
  <c r="C5" i="2"/>
  <c r="C3" i="2"/>
  <c r="B5" i="2"/>
  <c r="B10" i="2"/>
  <c r="F7" i="2"/>
  <c r="C10" i="2"/>
  <c r="F4" i="2"/>
  <c r="B12" i="2"/>
  <c r="F12" i="2"/>
  <c r="C12" i="2"/>
  <c r="C9" i="2"/>
  <c r="C4" i="2"/>
  <c r="C6" i="2"/>
  <c r="C8" i="2"/>
  <c r="C7" i="2"/>
  <c r="B4" i="2"/>
  <c r="F9" i="2"/>
  <c r="F5" i="2"/>
  <c r="F11" i="2"/>
  <c r="B11" i="2"/>
  <c r="B7" i="2"/>
  <c r="F3" i="2"/>
  <c r="B8" i="2"/>
  <c r="F8" i="2"/>
  <c r="B9" i="2"/>
  <c r="F10" i="2"/>
  <c r="BM2" i="16" l="1"/>
  <c r="X2" i="16"/>
  <c r="AW2" i="16"/>
  <c r="AR2" i="16"/>
  <c r="AG2" i="16"/>
  <c r="BH2" i="16"/>
  <c r="AS2" i="16"/>
  <c r="AQ2" i="16"/>
  <c r="BB2" i="16"/>
  <c r="BG2" i="16"/>
  <c r="AV2" i="16"/>
  <c r="BA2" i="16"/>
  <c r="BL2" i="16"/>
  <c r="AH2" i="16"/>
  <c r="AB2" i="16"/>
  <c r="AM2" i="16"/>
  <c r="Y2" i="16"/>
  <c r="AI2" i="16"/>
  <c r="BF2" i="16"/>
  <c r="BP2" i="16"/>
  <c r="BK2" i="16"/>
  <c r="AC2" i="16"/>
  <c r="AD2" i="16"/>
  <c r="AX2" i="16"/>
  <c r="AL2" i="16"/>
  <c r="AN2" i="16"/>
  <c r="BC2" i="16"/>
  <c r="W2" i="16"/>
  <c r="T2" i="16"/>
  <c r="F13" i="2"/>
  <c r="BQ2" i="16" s="1"/>
  <c r="M25" i="1"/>
  <c r="C23" i="1" l="1"/>
  <c r="O2"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16" authorId="0" shapeId="0" xr:uid="{5BEDBB88-FB01-4274-A038-3909C3B9EC9C}">
      <text>
        <r>
          <rPr>
            <b/>
            <sz val="14"/>
            <color indexed="81"/>
            <rFont val="ＭＳ ゴシック"/>
            <family val="3"/>
            <charset val="128"/>
          </rPr>
          <t>補助金申請に関する担当者名を記入してください。
電話番号は、担当者と連絡がとれる電話番号を記入してください。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11" authorId="0" shapeId="0" xr:uid="{3FCEF719-CA53-41FD-BE20-808A779D59D1}">
      <text>
        <r>
          <rPr>
            <b/>
            <sz val="16"/>
            <color indexed="81"/>
            <rFont val="ＭＳ ゴシック"/>
            <family val="3"/>
            <charset val="128"/>
          </rPr>
          <t>税抜きの金額を記載してください。（消費税は補助対象外です。）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11" authorId="0" shapeId="0" xr:uid="{5D1DF6D5-5AE5-46CB-A4CF-37A026F12E0F}">
      <text>
        <r>
          <rPr>
            <b/>
            <sz val="16"/>
            <color indexed="81"/>
            <rFont val="ＭＳ ゴシック"/>
            <family val="3"/>
            <charset val="128"/>
          </rPr>
          <t>税抜きの金額を記載してください。（消費税は補助対象外です。）</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<sst xmlns="http://schemas.openxmlformats.org/spreadsheetml/2006/main" count="207" uniqueCount="179">
  <si>
    <t>様式第１号</t>
    <rPh sb="0" eb="2">
      <t>ヨウシキ</t>
    </rPh>
    <rPh sb="2" eb="3">
      <t>ダイ</t>
    </rPh>
    <rPh sb="4" eb="5">
      <t>ゴウ</t>
    </rPh>
    <phoneticPr fontId="3"/>
  </si>
  <si>
    <t>令和</t>
    <rPh sb="0" eb="2">
      <t>レイワ</t>
    </rPh>
    <phoneticPr fontId="3"/>
  </si>
  <si>
    <t>年</t>
    <rPh sb="0" eb="1">
      <t>ネン</t>
    </rPh>
    <phoneticPr fontId="3"/>
  </si>
  <si>
    <t>月</t>
    <rPh sb="0" eb="1">
      <t>ガツ</t>
    </rPh>
    <phoneticPr fontId="3"/>
  </si>
  <si>
    <t>（宛先）埼玉県知事</t>
    <rPh sb="1" eb="3">
      <t>アテサキ</t>
    </rPh>
    <rPh sb="4" eb="6">
      <t>サイタマ</t>
    </rPh>
    <rPh sb="6" eb="7">
      <t>ケン</t>
    </rPh>
    <rPh sb="7" eb="9">
      <t>チジ</t>
    </rPh>
    <phoneticPr fontId="3"/>
  </si>
  <si>
    <t>郵便番号</t>
    <rPh sb="0" eb="4">
      <t>ユウビンバンゴウ</t>
    </rPh>
    <phoneticPr fontId="3"/>
  </si>
  <si>
    <t>法人所在地</t>
    <rPh sb="0" eb="2">
      <t>ホウジン</t>
    </rPh>
    <rPh sb="2" eb="5">
      <t>ショザイチ</t>
    </rPh>
    <phoneticPr fontId="3"/>
  </si>
  <si>
    <t>法人名</t>
    <rPh sb="0" eb="2">
      <t>ホウジン</t>
    </rPh>
    <rPh sb="2" eb="3">
      <t>メイ</t>
    </rPh>
    <phoneticPr fontId="3"/>
  </si>
  <si>
    <t>代表者職名</t>
    <rPh sb="0" eb="3">
      <t>ダイヒョウシャ</t>
    </rPh>
    <rPh sb="3" eb="5">
      <t>ショクメイ</t>
    </rPh>
    <phoneticPr fontId="3"/>
  </si>
  <si>
    <t>代表者名</t>
    <rPh sb="0" eb="3">
      <t>ダイヒョウシャ</t>
    </rPh>
    <rPh sb="3" eb="4">
      <t>メイ</t>
    </rPh>
    <phoneticPr fontId="3"/>
  </si>
  <si>
    <t>E-mail</t>
    <phoneticPr fontId="3"/>
  </si>
  <si>
    <t>１　申請額</t>
    <rPh sb="2" eb="5">
      <t>シンセイガク</t>
    </rPh>
    <phoneticPr fontId="3"/>
  </si>
  <si>
    <t>円</t>
    <rPh sb="0" eb="1">
      <t>エン</t>
    </rPh>
    <phoneticPr fontId="3"/>
  </si>
  <si>
    <t>別紙１　事業所一覧表のとおり</t>
    <rPh sb="0" eb="2">
      <t>ベッシ</t>
    </rPh>
    <rPh sb="4" eb="7">
      <t>ジギョウショ</t>
    </rPh>
    <rPh sb="7" eb="9">
      <t>イチラン</t>
    </rPh>
    <rPh sb="9" eb="10">
      <t>ヒョウ</t>
    </rPh>
    <phoneticPr fontId="3"/>
  </si>
  <si>
    <t>（</t>
    <phoneticPr fontId="3"/>
  </si>
  <si>
    <t>事業所）</t>
    <rPh sb="0" eb="3">
      <t>ジギョウショ</t>
    </rPh>
    <phoneticPr fontId="3"/>
  </si>
  <si>
    <t>1 普通預金</t>
    <rPh sb="2" eb="4">
      <t>フツウ</t>
    </rPh>
    <rPh sb="4" eb="6">
      <t>ヨキン</t>
    </rPh>
    <phoneticPr fontId="3"/>
  </si>
  <si>
    <t>2 当座預金</t>
    <rPh sb="2" eb="4">
      <t>トウザ</t>
    </rPh>
    <rPh sb="4" eb="6">
      <t>ヨキン</t>
    </rPh>
    <phoneticPr fontId="3"/>
  </si>
  <si>
    <t>3 貯蓄預金</t>
    <rPh sb="2" eb="4">
      <t>チョチク</t>
    </rPh>
    <rPh sb="4" eb="6">
      <t>ヨキン</t>
    </rPh>
    <phoneticPr fontId="3"/>
  </si>
  <si>
    <t>4 その他</t>
    <rPh sb="4" eb="5">
      <t>タ</t>
    </rPh>
    <phoneticPr fontId="3"/>
  </si>
  <si>
    <t>別紙１　事業所一覧表</t>
    <rPh sb="0" eb="2">
      <t>ベッシ</t>
    </rPh>
    <rPh sb="4" eb="7">
      <t>ジギョウショ</t>
    </rPh>
    <rPh sb="7" eb="9">
      <t>イチラン</t>
    </rPh>
    <rPh sb="9" eb="10">
      <t>ヒョウ</t>
    </rPh>
    <phoneticPr fontId="3"/>
  </si>
  <si>
    <t>No.</t>
    <phoneticPr fontId="3"/>
  </si>
  <si>
    <t>サービス種別</t>
    <rPh sb="4" eb="6">
      <t>シュベツ</t>
    </rPh>
    <phoneticPr fontId="3"/>
  </si>
  <si>
    <t>事業所・施設の名称</t>
    <rPh sb="0" eb="3">
      <t>ジギョウショ</t>
    </rPh>
    <rPh sb="4" eb="6">
      <t>シセツ</t>
    </rPh>
    <rPh sb="7" eb="9">
      <t>メイショウ</t>
    </rPh>
    <phoneticPr fontId="3"/>
  </si>
  <si>
    <t>事業所番号</t>
    <rPh sb="0" eb="3">
      <t>ジギョウショ</t>
    </rPh>
    <rPh sb="3" eb="5">
      <t>バンゴウ</t>
    </rPh>
    <phoneticPr fontId="3"/>
  </si>
  <si>
    <t>事業所・施設の所在地</t>
    <rPh sb="0" eb="3">
      <t>ジギョウショ</t>
    </rPh>
    <rPh sb="4" eb="6">
      <t>シセツ</t>
    </rPh>
    <rPh sb="7" eb="10">
      <t>ショザイチ</t>
    </rPh>
    <phoneticPr fontId="3"/>
  </si>
  <si>
    <t>補助対象経費</t>
    <rPh sb="0" eb="2">
      <t>ホジョ</t>
    </rPh>
    <rPh sb="2" eb="4">
      <t>タイショウ</t>
    </rPh>
    <rPh sb="4" eb="6">
      <t>ケイヒ</t>
    </rPh>
    <phoneticPr fontId="3"/>
  </si>
  <si>
    <t>２　補助対象事業所</t>
    <rPh sb="2" eb="4">
      <t>ホジョ</t>
    </rPh>
    <rPh sb="4" eb="6">
      <t>タイショウ</t>
    </rPh>
    <rPh sb="6" eb="9">
      <t>ジギョウショ</t>
    </rPh>
    <phoneticPr fontId="3"/>
  </si>
  <si>
    <t>①</t>
    <phoneticPr fontId="13"/>
  </si>
  <si>
    <t>着色セルを入力してください。</t>
    <rPh sb="0" eb="2">
      <t>チャクショク</t>
    </rPh>
    <rPh sb="5" eb="7">
      <t>ニュウリョク</t>
    </rPh>
    <phoneticPr fontId="13"/>
  </si>
  <si>
    <t>②</t>
    <phoneticPr fontId="13"/>
  </si>
  <si>
    <t>申請する事業所・サービスが複数ある場合は、シート「内訳表1」をコピーし、シート名を「内訳表●」</t>
    <rPh sb="0" eb="2">
      <t>シンセイ</t>
    </rPh>
    <rPh sb="4" eb="7">
      <t>ジギョウショ</t>
    </rPh>
    <rPh sb="13" eb="15">
      <t>フクスウ</t>
    </rPh>
    <rPh sb="17" eb="19">
      <t>バアイ</t>
    </rPh>
    <rPh sb="25" eb="27">
      <t>ウチワケ</t>
    </rPh>
    <rPh sb="27" eb="28">
      <t>ヒョウ</t>
    </rPh>
    <rPh sb="39" eb="40">
      <t>メイ</t>
    </rPh>
    <rPh sb="42" eb="44">
      <t>ウチワケ</t>
    </rPh>
    <rPh sb="44" eb="45">
      <t>ヒョウ</t>
    </rPh>
    <phoneticPr fontId="13"/>
  </si>
  <si>
    <t>③</t>
    <phoneticPr fontId="13"/>
  </si>
  <si>
    <t>シートに、各個票の申請額等の情報が反映されているか確認してください。</t>
    <rPh sb="5" eb="6">
      <t>カク</t>
    </rPh>
    <rPh sb="6" eb="8">
      <t>コヒョウ</t>
    </rPh>
    <rPh sb="9" eb="12">
      <t>シンセイガク</t>
    </rPh>
    <rPh sb="12" eb="13">
      <t>トウ</t>
    </rPh>
    <rPh sb="14" eb="16">
      <t>ジョウホウ</t>
    </rPh>
    <rPh sb="17" eb="19">
      <t>ハンエイ</t>
    </rPh>
    <rPh sb="25" eb="27">
      <t>カクニン</t>
    </rPh>
    <phoneticPr fontId="13"/>
  </si>
  <si>
    <t>（このシートでは情報の確認のみで、作業は不要です）</t>
    <rPh sb="8" eb="10">
      <t>ジョウホウ</t>
    </rPh>
    <rPh sb="11" eb="13">
      <t>カクニン</t>
    </rPh>
    <rPh sb="17" eb="19">
      <t>サギョウ</t>
    </rPh>
    <rPh sb="20" eb="22">
      <t>フヨウ</t>
    </rPh>
    <phoneticPr fontId="13"/>
  </si>
  <si>
    <t>～本申請書における作業は以上です。その他必要な資料については、別途作成してください～</t>
    <rPh sb="1" eb="2">
      <t>ホン</t>
    </rPh>
    <rPh sb="2" eb="5">
      <t>シンセイショ</t>
    </rPh>
    <rPh sb="9" eb="11">
      <t>サギョウ</t>
    </rPh>
    <rPh sb="12" eb="14">
      <t>イジョウ</t>
    </rPh>
    <rPh sb="19" eb="20">
      <t>タ</t>
    </rPh>
    <rPh sb="20" eb="22">
      <t>ヒツヨウ</t>
    </rPh>
    <rPh sb="23" eb="25">
      <t>シリョウ</t>
    </rPh>
    <rPh sb="31" eb="33">
      <t>ベット</t>
    </rPh>
    <rPh sb="33" eb="35">
      <t>サクセイ</t>
    </rPh>
    <phoneticPr fontId="13"/>
  </si>
  <si>
    <t>申請書作成手順</t>
    <rPh sb="0" eb="3">
      <t>シンセイショ</t>
    </rPh>
    <rPh sb="3" eb="5">
      <t>サクセイ</t>
    </rPh>
    <rPh sb="5" eb="7">
      <t>テジュン</t>
    </rPh>
    <phoneticPr fontId="3"/>
  </si>
  <si>
    <t>シート名「申請書」</t>
    <rPh sb="3" eb="4">
      <t>メイ</t>
    </rPh>
    <rPh sb="5" eb="7">
      <t>シンセイ</t>
    </rPh>
    <rPh sb="7" eb="8">
      <t>ショ</t>
    </rPh>
    <phoneticPr fontId="13"/>
  </si>
  <si>
    <t>シート名「内訳表1」</t>
    <rPh sb="3" eb="4">
      <t>メイ</t>
    </rPh>
    <rPh sb="5" eb="7">
      <t>ウチワケ</t>
    </rPh>
    <rPh sb="7" eb="8">
      <t>ヒョウ</t>
    </rPh>
    <phoneticPr fontId="13"/>
  </si>
  <si>
    <t>シート名「事業所一覧表」</t>
    <rPh sb="3" eb="4">
      <t>メイ</t>
    </rPh>
    <rPh sb="5" eb="8">
      <t>ジギョウショ</t>
    </rPh>
    <rPh sb="8" eb="10">
      <t>イチラン</t>
    </rPh>
    <rPh sb="10" eb="11">
      <t>ヒョウ</t>
    </rPh>
    <phoneticPr fontId="13"/>
  </si>
  <si>
    <t>④　シート名「申請書」</t>
    <rPh sb="5" eb="6">
      <t>メイ</t>
    </rPh>
    <rPh sb="7" eb="10">
      <t>シンセイショ</t>
    </rPh>
    <phoneticPr fontId="3"/>
  </si>
  <si>
    <t>電話番号</t>
    <rPh sb="0" eb="4">
      <t>デンワバンゴウ</t>
    </rPh>
    <phoneticPr fontId="3"/>
  </si>
  <si>
    <t>担当者部署・氏名</t>
    <rPh sb="0" eb="3">
      <t>タントウシャ</t>
    </rPh>
    <rPh sb="3" eb="5">
      <t>ブショ</t>
    </rPh>
    <rPh sb="6" eb="8">
      <t>シメイ</t>
    </rPh>
    <phoneticPr fontId="3"/>
  </si>
  <si>
    <t>通話録音装置（工事費）</t>
    <rPh sb="7" eb="10">
      <t>コウジヒ</t>
    </rPh>
    <phoneticPr fontId="3"/>
  </si>
  <si>
    <t>警備会社によるセキュリティサービス（月額使用料）</t>
    <rPh sb="18" eb="23">
      <t>ゲツガクシヨウリョウ</t>
    </rPh>
    <phoneticPr fontId="3"/>
  </si>
  <si>
    <t>事業内容</t>
    <rPh sb="0" eb="2">
      <t>ジギョウ</t>
    </rPh>
    <rPh sb="2" eb="4">
      <t>ナイヨウ</t>
    </rPh>
    <phoneticPr fontId="3"/>
  </si>
  <si>
    <t>詳細（自由記述）</t>
    <rPh sb="0" eb="2">
      <t>ショウサイ</t>
    </rPh>
    <rPh sb="3" eb="7">
      <t>ジユウキジュツ</t>
    </rPh>
    <phoneticPr fontId="3"/>
  </si>
  <si>
    <t>申請費用合計</t>
    <rPh sb="0" eb="4">
      <t>シンセイヒヨウ</t>
    </rPh>
    <rPh sb="4" eb="6">
      <t>ゴウケイ</t>
    </rPh>
    <phoneticPr fontId="3"/>
  </si>
  <si>
    <t>補助上限金額</t>
    <rPh sb="0" eb="2">
      <t>ホジョ</t>
    </rPh>
    <rPh sb="2" eb="6">
      <t>ジョウゲンキンガク</t>
    </rPh>
    <phoneticPr fontId="3"/>
  </si>
  <si>
    <t>通話録音装置（機器購入費）</t>
    <rPh sb="7" eb="9">
      <t>キキ</t>
    </rPh>
    <rPh sb="9" eb="11">
      <t>コウニュウ</t>
    </rPh>
    <rPh sb="11" eb="12">
      <t>ヒ</t>
    </rPh>
    <phoneticPr fontId="3"/>
  </si>
  <si>
    <t>対象にならない費用（例）</t>
    <rPh sb="0" eb="2">
      <t>タイショウ</t>
    </rPh>
    <rPh sb="7" eb="9">
      <t>ヒヨウ</t>
    </rPh>
    <rPh sb="10" eb="11">
      <t>レイ</t>
    </rPh>
    <phoneticPr fontId="3"/>
  </si>
  <si>
    <t>警備会社によるセキュリティサービス（機器購入費）</t>
    <rPh sb="18" eb="22">
      <t>キキコウニュウ</t>
    </rPh>
    <rPh sb="22" eb="23">
      <t>ヒ</t>
    </rPh>
    <phoneticPr fontId="3"/>
  </si>
  <si>
    <t>クラウドサービス等による通話録音システム（初期導入経費・月額使用料）</t>
    <rPh sb="8" eb="9">
      <t>トウ</t>
    </rPh>
    <rPh sb="12" eb="14">
      <t>ツウワ</t>
    </rPh>
    <rPh sb="14" eb="16">
      <t>ロクオン</t>
    </rPh>
    <rPh sb="21" eb="23">
      <t>ショキ</t>
    </rPh>
    <rPh sb="23" eb="25">
      <t>ドウニュウ</t>
    </rPh>
    <rPh sb="25" eb="27">
      <t>ケイヒ</t>
    </rPh>
    <rPh sb="28" eb="30">
      <t>ゲツガク</t>
    </rPh>
    <rPh sb="30" eb="33">
      <t>シヨウリョウ</t>
    </rPh>
    <phoneticPr fontId="3"/>
  </si>
  <si>
    <t>さいたま市浦和区高砂3-15-1</t>
    <phoneticPr fontId="3"/>
  </si>
  <si>
    <t>048-830-3232</t>
    <phoneticPr fontId="3"/>
  </si>
  <si>
    <t>金額（税抜）</t>
    <rPh sb="0" eb="2">
      <t>キンガク</t>
    </rPh>
    <rPh sb="3" eb="5">
      <t>ゼイヌ</t>
    </rPh>
    <phoneticPr fontId="3"/>
  </si>
  <si>
    <t>補助金交付申請額 合計</t>
    <rPh sb="0" eb="2">
      <t>ホジョ</t>
    </rPh>
    <rPh sb="2" eb="3">
      <t>キン</t>
    </rPh>
    <rPh sb="3" eb="5">
      <t>コウフ</t>
    </rPh>
    <rPh sb="5" eb="8">
      <t>シンセイガク</t>
    </rPh>
    <rPh sb="9" eb="11">
      <t>ゴウケイ</t>
    </rPh>
    <phoneticPr fontId="3"/>
  </si>
  <si>
    <t>申請に関する担当者名</t>
    <rPh sb="0" eb="2">
      <t>シンセイ</t>
    </rPh>
    <rPh sb="3" eb="4">
      <t>カン</t>
    </rPh>
    <rPh sb="6" eb="9">
      <t>タントウシャ</t>
    </rPh>
    <rPh sb="9" eb="10">
      <t>メイ</t>
    </rPh>
    <phoneticPr fontId="3"/>
  </si>
  <si>
    <t>別紙２　内訳表</t>
    <rPh sb="0" eb="2">
      <t>ベッシ</t>
    </rPh>
    <rPh sb="4" eb="6">
      <t>ウチワケ</t>
    </rPh>
    <rPh sb="6" eb="7">
      <t>ヒョウ</t>
    </rPh>
    <phoneticPr fontId="11"/>
  </si>
  <si>
    <r>
      <t xml:space="preserve">録音装置
</t>
    </r>
    <r>
      <rPr>
        <sz val="8"/>
        <color theme="1"/>
        <rFont val="Yu Gothic"/>
        <family val="3"/>
        <charset val="128"/>
        <scheme val="minor"/>
      </rPr>
      <t>（該当あり=1,該当なし=0）</t>
    </r>
    <rPh sb="0" eb="2">
      <t>ロクオン</t>
    </rPh>
    <rPh sb="2" eb="4">
      <t>ソウチ</t>
    </rPh>
    <rPh sb="6" eb="8">
      <t>ガイトウ</t>
    </rPh>
    <rPh sb="13" eb="15">
      <t>ガイトウ</t>
    </rPh>
    <phoneticPr fontId="3"/>
  </si>
  <si>
    <r>
      <t xml:space="preserve">警備サービス
</t>
    </r>
    <r>
      <rPr>
        <sz val="8"/>
        <color theme="1"/>
        <rFont val="Yu Gothic"/>
        <family val="3"/>
        <charset val="128"/>
        <scheme val="minor"/>
      </rPr>
      <t>（該当あり=1,該当なし=0）</t>
    </r>
    <rPh sb="0" eb="2">
      <t>ケイビ</t>
    </rPh>
    <phoneticPr fontId="3"/>
  </si>
  <si>
    <t>シート名「内訳表記入例」を参考にしてください。</t>
    <rPh sb="3" eb="4">
      <t>メイ</t>
    </rPh>
    <rPh sb="5" eb="7">
      <t>ウチワケ</t>
    </rPh>
    <rPh sb="7" eb="8">
      <t>ヒョウ</t>
    </rPh>
    <rPh sb="8" eb="11">
      <t>キニュウレイ</t>
    </rPh>
    <rPh sb="13" eb="15">
      <t>サンコウ</t>
    </rPh>
    <phoneticPr fontId="3"/>
  </si>
  <si>
    <t>0000000000</t>
    <phoneticPr fontId="3"/>
  </si>
  <si>
    <t>サービス名「○○○○」登録費用</t>
    <rPh sb="4" eb="5">
      <t>メイ</t>
    </rPh>
    <rPh sb="11" eb="15">
      <t>トウロクヒヨウ</t>
    </rPh>
    <phoneticPr fontId="3"/>
  </si>
  <si>
    <t>記</t>
    <rPh sb="0" eb="1">
      <t>キ</t>
    </rPh>
    <phoneticPr fontId="3"/>
  </si>
  <si>
    <r>
      <rPr>
        <sz val="9"/>
        <rFont val="Yu Gothic UI"/>
        <family val="3"/>
        <charset val="128"/>
      </rPr>
      <t>注意事項　※以下の内容を確認の上、確認した場合はチェックを入れてください。</t>
    </r>
    <r>
      <rPr>
        <sz val="8"/>
        <rFont val="ＭＳ 明朝"/>
        <family val="1"/>
        <charset val="128"/>
      </rPr>
      <t xml:space="preserve">
</t>
    </r>
    <rPh sb="0" eb="2">
      <t>チュウイ</t>
    </rPh>
    <rPh sb="2" eb="4">
      <t>ジコウ</t>
    </rPh>
    <rPh sb="6" eb="8">
      <t>イカ</t>
    </rPh>
    <rPh sb="9" eb="11">
      <t>ナイヨウ</t>
    </rPh>
    <rPh sb="12" eb="14">
      <t>カクニン</t>
    </rPh>
    <rPh sb="15" eb="16">
      <t>ウエ</t>
    </rPh>
    <rPh sb="17" eb="19">
      <t>カクニン</t>
    </rPh>
    <rPh sb="21" eb="23">
      <t>バアイ</t>
    </rPh>
    <rPh sb="29" eb="30">
      <t>イ</t>
    </rPh>
    <phoneticPr fontId="13"/>
  </si>
  <si>
    <r>
      <rPr>
        <sz val="11"/>
        <color rgb="FFFF0000"/>
        <rFont val="Yu Gothic"/>
        <family val="3"/>
        <charset val="128"/>
        <scheme val="minor"/>
      </rPr>
      <t>各事業所・サービス種別毎に作成</t>
    </r>
    <r>
      <rPr>
        <sz val="11"/>
        <rFont val="Yu Gothic"/>
        <family val="3"/>
        <charset val="128"/>
        <scheme val="minor"/>
      </rPr>
      <t>してください。</t>
    </r>
    <rPh sb="0" eb="1">
      <t>カク</t>
    </rPh>
    <rPh sb="1" eb="4">
      <t>ジギョウショ</t>
    </rPh>
    <rPh sb="9" eb="11">
      <t>シュベツ</t>
    </rPh>
    <rPh sb="11" eb="12">
      <t>ゴト</t>
    </rPh>
    <rPh sb="13" eb="15">
      <t>サクセイ</t>
    </rPh>
    <phoneticPr fontId="13"/>
  </si>
  <si>
    <r>
      <rPr>
        <b/>
        <sz val="11"/>
        <rFont val="Yu Gothic"/>
        <family val="3"/>
        <charset val="128"/>
        <scheme val="minor"/>
      </rPr>
      <t>（●は１からの</t>
    </r>
    <r>
      <rPr>
        <sz val="11"/>
        <rFont val="Yu Gothic"/>
        <family val="3"/>
        <charset val="128"/>
        <scheme val="minor"/>
      </rPr>
      <t>通し番号（半角））に修正してから入力をしてください。</t>
    </r>
    <rPh sb="7" eb="8">
      <t>トオ</t>
    </rPh>
    <rPh sb="9" eb="11">
      <t>バンゴウ</t>
    </rPh>
    <rPh sb="12" eb="14">
      <t>ハンカク</t>
    </rPh>
    <rPh sb="17" eb="19">
      <t>シュウセイ</t>
    </rPh>
    <rPh sb="23" eb="25">
      <t>ニュウリョク</t>
    </rPh>
    <phoneticPr fontId="13"/>
  </si>
  <si>
    <t>申請額に、「事業所一覧表」下部に記載されている補助金交付申請額が反映されているか確認してください。</t>
    <rPh sb="0" eb="3">
      <t>シンセイガク</t>
    </rPh>
    <rPh sb="6" eb="9">
      <t>ジギョウショ</t>
    </rPh>
    <rPh sb="9" eb="11">
      <t>イチラン</t>
    </rPh>
    <rPh sb="11" eb="12">
      <t>ヒョウ</t>
    </rPh>
    <rPh sb="13" eb="15">
      <t>カブ</t>
    </rPh>
    <rPh sb="16" eb="18">
      <t>キサイ</t>
    </rPh>
    <rPh sb="23" eb="26">
      <t>ホジョキン</t>
    </rPh>
    <rPh sb="26" eb="28">
      <t>コウフ</t>
    </rPh>
    <rPh sb="28" eb="31">
      <t>シンセイガク</t>
    </rPh>
    <rPh sb="32" eb="34">
      <t>ハンエイ</t>
    </rPh>
    <phoneticPr fontId="3"/>
  </si>
  <si>
    <t>３　申請内容</t>
    <rPh sb="2" eb="4">
      <t>シンセイ</t>
    </rPh>
    <rPh sb="4" eb="6">
      <t>ナイヨウ</t>
    </rPh>
    <phoneticPr fontId="3"/>
  </si>
  <si>
    <t>【注意事項】</t>
    <rPh sb="1" eb="5">
      <t>チュウイジコウ</t>
    </rPh>
    <phoneticPr fontId="3"/>
  </si>
  <si>
    <t>別紙２　内訳表のとおり</t>
    <rPh sb="0" eb="2">
      <t>ベッシ</t>
    </rPh>
    <rPh sb="4" eb="6">
      <t>ウチワケ</t>
    </rPh>
    <rPh sb="6" eb="7">
      <t>ヒョウ</t>
    </rPh>
    <phoneticPr fontId="3"/>
  </si>
  <si>
    <t>事業補助金の交付を受けたいので、交付要綱第６条の規定により、次のとおり申請します。</t>
    <phoneticPr fontId="3"/>
  </si>
  <si>
    <r>
      <t>導入した安全確保対策</t>
    </r>
    <r>
      <rPr>
        <sz val="10"/>
        <color theme="1"/>
        <rFont val="Yu Gothic"/>
        <family val="3"/>
        <charset val="128"/>
        <scheme val="minor"/>
      </rPr>
      <t>（通話録音装置等、防刃チョッキ、防犯ブザー等及び警備会社によるセキュリティサービスの導入経費）</t>
    </r>
    <rPh sb="0" eb="2">
      <t>ドウニュウ</t>
    </rPh>
    <rPh sb="4" eb="8">
      <t>アンゼンカクホ</t>
    </rPh>
    <rPh sb="8" eb="10">
      <t>タイサク</t>
    </rPh>
    <rPh sb="19" eb="21">
      <t>ボウジン</t>
    </rPh>
    <rPh sb="26" eb="28">
      <t>ボウハン</t>
    </rPh>
    <rPh sb="31" eb="32">
      <t>トウ</t>
    </rPh>
    <rPh sb="32" eb="33">
      <t>オヨ</t>
    </rPh>
    <phoneticPr fontId="3"/>
  </si>
  <si>
    <t>居宅介護支援事業所</t>
    <rPh sb="6" eb="9">
      <t>ジギョウショ</t>
    </rPh>
    <phoneticPr fontId="3"/>
  </si>
  <si>
    <t>介護予防支援事業所</t>
    <rPh sb="0" eb="6">
      <t>カイゴヨボウシエン</t>
    </rPh>
    <rPh sb="6" eb="9">
      <t>ジギョウショ</t>
    </rPh>
    <phoneticPr fontId="3"/>
  </si>
  <si>
    <t>日</t>
    <rPh sb="0" eb="1">
      <t>ニチ</t>
    </rPh>
    <phoneticPr fontId="3"/>
  </si>
  <si>
    <t xml:space="preserve">※領収書等は居宅介護支援事業所及び介護予防支援事業所のみのものとし、他の補助金等の対象となる費用が含まれている場合は補助対象外となります。なお、居宅介護支援事業所と介護予防支援事業所を同一事業所で運営している場合は、原則としていずれか一方の事業所で申請してください。
</t>
    <rPh sb="1" eb="4">
      <t>リョウシュウショ</t>
    </rPh>
    <rPh sb="4" eb="5">
      <t>ナド</t>
    </rPh>
    <rPh sb="15" eb="16">
      <t>オヨ</t>
    </rPh>
    <rPh sb="17" eb="26">
      <t>カイゴヨボウシエンジギョウショ</t>
    </rPh>
    <rPh sb="34" eb="35">
      <t>タ</t>
    </rPh>
    <rPh sb="36" eb="39">
      <t>ホジョキン</t>
    </rPh>
    <rPh sb="39" eb="40">
      <t>トウ</t>
    </rPh>
    <rPh sb="41" eb="43">
      <t>タイショウ</t>
    </rPh>
    <rPh sb="46" eb="48">
      <t>ヒヨウ</t>
    </rPh>
    <rPh sb="49" eb="50">
      <t>フク</t>
    </rPh>
    <rPh sb="55" eb="57">
      <t>バアイ</t>
    </rPh>
    <rPh sb="58" eb="60">
      <t>ホジョ</t>
    </rPh>
    <rPh sb="60" eb="63">
      <t>タイショウガイ</t>
    </rPh>
    <rPh sb="72" eb="76">
      <t>キョタクカイゴ</t>
    </rPh>
    <rPh sb="76" eb="81">
      <t>シエンジギョウショ</t>
    </rPh>
    <rPh sb="82" eb="91">
      <t>カイゴヨボウシエンジギョウショ</t>
    </rPh>
    <rPh sb="92" eb="97">
      <t>ドウイツジギョウショ</t>
    </rPh>
    <rPh sb="98" eb="100">
      <t>ウンエイ</t>
    </rPh>
    <rPh sb="104" eb="106">
      <t>バアイ</t>
    </rPh>
    <rPh sb="108" eb="110">
      <t>ゲンソク</t>
    </rPh>
    <rPh sb="117" eb="119">
      <t>イッポウ</t>
    </rPh>
    <rPh sb="120" eb="123">
      <t>ジギョウショ</t>
    </rPh>
    <rPh sb="124" eb="126">
      <t>シンセイ</t>
    </rPh>
    <phoneticPr fontId="3"/>
  </si>
  <si>
    <t>居宅介護支援</t>
    <rPh sb="0" eb="2">
      <t>キョタク</t>
    </rPh>
    <rPh sb="2" eb="4">
      <t>カイゴ</t>
    </rPh>
    <rPh sb="4" eb="6">
      <t>シエン</t>
    </rPh>
    <phoneticPr fontId="3"/>
  </si>
  <si>
    <t>介護予防支援</t>
    <rPh sb="0" eb="6">
      <t>カイゴヨボウシエン</t>
    </rPh>
    <phoneticPr fontId="3"/>
  </si>
  <si>
    <t>種別</t>
    <rPh sb="0" eb="2">
      <t>シュベツ</t>
    </rPh>
    <phoneticPr fontId="3"/>
  </si>
  <si>
    <t>事業所名</t>
    <rPh sb="0" eb="2">
      <t>ジギョウ</t>
    </rPh>
    <rPh sb="2" eb="3">
      <t>ショ</t>
    </rPh>
    <rPh sb="3" eb="4">
      <t>メイ</t>
    </rPh>
    <phoneticPr fontId="3"/>
  </si>
  <si>
    <t>４　注意事項</t>
    <rPh sb="2" eb="4">
      <t>チュウイ</t>
    </rPh>
    <rPh sb="4" eb="6">
      <t>ジコウ</t>
    </rPh>
    <phoneticPr fontId="3"/>
  </si>
  <si>
    <t>スマートフォンやタブレット端末等の汎用性のある機器・物品（購入経費）</t>
    <phoneticPr fontId="3"/>
  </si>
  <si>
    <t>物品購入に係る設置・初期設定（設置・設定経費）</t>
    <rPh sb="0" eb="2">
      <t>ブッピン</t>
    </rPh>
    <rPh sb="2" eb="4">
      <t>コウニュウ</t>
    </rPh>
    <rPh sb="5" eb="6">
      <t>カカ</t>
    </rPh>
    <rPh sb="7" eb="9">
      <t>セッチ</t>
    </rPh>
    <rPh sb="10" eb="14">
      <t>ショキセッテイ</t>
    </rPh>
    <rPh sb="15" eb="17">
      <t>セッチ</t>
    </rPh>
    <rPh sb="18" eb="20">
      <t>セッテイ</t>
    </rPh>
    <rPh sb="20" eb="22">
      <t>ケイヒ</t>
    </rPh>
    <phoneticPr fontId="3"/>
  </si>
  <si>
    <t>（千円未満切り捨て）</t>
    <phoneticPr fontId="3"/>
  </si>
  <si>
    <t>100,000円×1台</t>
    <rPh sb="7" eb="8">
      <t>エン</t>
    </rPh>
    <rPh sb="10" eb="11">
      <t>ダイ</t>
    </rPh>
    <phoneticPr fontId="3"/>
  </si>
  <si>
    <t>5,500円×3台</t>
    <rPh sb="5" eb="6">
      <t>エン</t>
    </rPh>
    <rPh sb="8" eb="9">
      <t>ダイ</t>
    </rPh>
    <phoneticPr fontId="3"/>
  </si>
  <si>
    <t>　令和  年度埼玉県居宅介護支援事業所等における介護支援専門員に対する安全確保対策</t>
    <phoneticPr fontId="3"/>
  </si>
  <si>
    <t>（補助対象経費等）</t>
  </si>
  <si>
    <t>第５条　交付要綱別表に定めている補助金の交付対象となる経費は、次の（１）若しくは（２）のいずれかに該当する経費のうち、知事が必要かつ適当と認めるものについて、予算の範囲内において交付する。</t>
  </si>
  <si>
    <t>（１）居宅介護支援事業所等の介護支援専門員に対する安全確保対策に資する通話録音装置等の購入事業</t>
  </si>
  <si>
    <t>　  ア  ボイスレコーダーの購入費</t>
  </si>
  <si>
    <t>　  イ  固定電話用通話録音装置の購入費</t>
  </si>
  <si>
    <t>　  エ  防刃チョッキ、防犯ブザー等の物品購入費</t>
  </si>
  <si>
    <t>（２）居宅介護支援事業所等の介護支援専門員に対する安全確保対策に資する警備会社による屋外用セキュリティサービスの導入事業</t>
  </si>
  <si>
    <t>　  ア  初期登録費、加入料金</t>
  </si>
  <si>
    <t>　  イ  初期導入時に発生する備品及び付属品の購入費</t>
  </si>
  <si>
    <t>　  ウ  上記ア・イと同等と認められる初期導入経費　</t>
  </si>
  <si>
    <t>　なお、上記（１）若しくは（２）において、電話機本体、スマートフォン及びタブレット端末等の汎用性のある機器・物品の購入経費やセキュリティサービスの月額利用料金等のランニングコストは補助の対象としない。　</t>
  </si>
  <si>
    <t>２　国、自治体等の他の補助金及び寄付金との併用はできないものとする。</t>
  </si>
  <si>
    <t>対象になる費用（実施要領抜粋）</t>
    <rPh sb="12" eb="14">
      <t>バッスイ</t>
    </rPh>
    <phoneticPr fontId="3"/>
  </si>
  <si>
    <t>◆◆居宅介護</t>
    <rPh sb="2" eb="6">
      <t>キョタクカイゴ</t>
    </rPh>
    <phoneticPr fontId="3"/>
  </si>
  <si>
    <t>総務係　○○　○○</t>
    <rPh sb="0" eb="3">
      <t>ソウムカカリ</t>
    </rPh>
    <phoneticPr fontId="3"/>
  </si>
  <si>
    <t>別紙２　内訳表【記入例】</t>
    <rPh sb="0" eb="2">
      <t>ベッシ</t>
    </rPh>
    <rPh sb="4" eb="6">
      <t>ウチワケ</t>
    </rPh>
    <rPh sb="6" eb="7">
      <t>ヒョウ</t>
    </rPh>
    <rPh sb="8" eb="11">
      <t>キニュウレイ</t>
    </rPh>
    <phoneticPr fontId="11"/>
  </si>
  <si>
    <t>対象になる費用</t>
    <rPh sb="0" eb="2">
      <t>タイショウ</t>
    </rPh>
    <rPh sb="5" eb="7">
      <t>ヒヨウ</t>
    </rPh>
    <phoneticPr fontId="3"/>
  </si>
  <si>
    <t>防刃チョッキ、防犯ブザー等（物品購入費）</t>
    <rPh sb="0" eb="2">
      <t>ボウジン</t>
    </rPh>
    <rPh sb="7" eb="9">
      <t>ボウハン</t>
    </rPh>
    <rPh sb="12" eb="13">
      <t>ナド</t>
    </rPh>
    <rPh sb="14" eb="16">
      <t>ブッピン</t>
    </rPh>
    <rPh sb="16" eb="19">
      <t>コウニュウヒ</t>
    </rPh>
    <phoneticPr fontId="3"/>
  </si>
  <si>
    <t>警備会社によるセキュリティサービス（登録費・加入料金等）</t>
    <rPh sb="18" eb="20">
      <t>トウロク</t>
    </rPh>
    <rPh sb="20" eb="21">
      <t>ヒ</t>
    </rPh>
    <rPh sb="22" eb="24">
      <t>カニュウ</t>
    </rPh>
    <rPh sb="24" eb="26">
      <t>リョウキン</t>
    </rPh>
    <rPh sb="26" eb="27">
      <t>ナド</t>
    </rPh>
    <phoneticPr fontId="3"/>
  </si>
  <si>
    <t>警備会社によるセキュリティサービス（その他初期導入経費）</t>
    <rPh sb="20" eb="21">
      <t>タ</t>
    </rPh>
    <rPh sb="21" eb="25">
      <t>ショキドウニュウ</t>
    </rPh>
    <rPh sb="25" eb="27">
      <t>ケイヒ</t>
    </rPh>
    <phoneticPr fontId="3"/>
  </si>
  <si>
    <t>　  ウ  上記ア・イと同等と認められる機器購入等の費用</t>
    <rPh sb="24" eb="25">
      <t>トウ</t>
    </rPh>
    <rPh sb="26" eb="28">
      <t>ヒヨウ</t>
    </rPh>
    <phoneticPr fontId="3"/>
  </si>
  <si>
    <t>令和８年度埼玉県居宅介護支援事業所等における介護支援専門員に対する安全確保対策推進事業補助金交付申請書</t>
    <rPh sb="8" eb="17">
      <t>キョタクカイゴシエンジギョウショ</t>
    </rPh>
    <rPh sb="17" eb="18">
      <t>トウ</t>
    </rPh>
    <rPh sb="22" eb="29">
      <t>カイゴシエンセンモンイン</t>
    </rPh>
    <rPh sb="30" eb="31">
      <t>タイ</t>
    </rPh>
    <rPh sb="46" eb="48">
      <t>コウフ</t>
    </rPh>
    <rPh sb="48" eb="51">
      <t>シンセイショ</t>
    </rPh>
    <phoneticPr fontId="3"/>
  </si>
  <si>
    <t>申請日</t>
    <rPh sb="0" eb="3">
      <t>シンセイビ</t>
    </rPh>
    <phoneticPr fontId="1"/>
  </si>
  <si>
    <t>法人名</t>
    <rPh sb="0" eb="3">
      <t>ホウジンメイ</t>
    </rPh>
    <phoneticPr fontId="1"/>
  </si>
  <si>
    <t>代表者職名</t>
    <rPh sb="0" eb="5">
      <t>ダイヒョウシャショクメイ</t>
    </rPh>
    <phoneticPr fontId="1"/>
  </si>
  <si>
    <t>代表者氏名</t>
    <rPh sb="0" eb="5">
      <t>ダイヒョウシャシメイ</t>
    </rPh>
    <phoneticPr fontId="1"/>
  </si>
  <si>
    <t>郵便番号</t>
    <rPh sb="0" eb="4">
      <t>ユウビンバンゴウ</t>
    </rPh>
    <phoneticPr fontId="1"/>
  </si>
  <si>
    <t>所在地</t>
    <rPh sb="0" eb="3">
      <t>ショザイチ</t>
    </rPh>
    <phoneticPr fontId="1"/>
  </si>
  <si>
    <t>電話番号</t>
    <rPh sb="0" eb="4">
      <t>デンワバンゴウ</t>
    </rPh>
    <phoneticPr fontId="1"/>
  </si>
  <si>
    <t>メールアドレス</t>
  </si>
  <si>
    <t>担当者名</t>
    <rPh sb="0" eb="4">
      <t>タントウシャメイ</t>
    </rPh>
    <phoneticPr fontId="1"/>
  </si>
  <si>
    <t>暴力団</t>
    <rPh sb="0" eb="3">
      <t>ボウリョクダン</t>
    </rPh>
    <phoneticPr fontId="1"/>
  </si>
  <si>
    <t>返納・加算金・延滞金</t>
    <rPh sb="0" eb="2">
      <t>ヘンノウ</t>
    </rPh>
    <rPh sb="3" eb="5">
      <t>カサン</t>
    </rPh>
    <rPh sb="5" eb="6">
      <t>キン</t>
    </rPh>
    <rPh sb="7" eb="10">
      <t>エンタイキン</t>
    </rPh>
    <phoneticPr fontId="1"/>
  </si>
  <si>
    <t>重複申請</t>
    <rPh sb="0" eb="4">
      <t>チョウフクシンセイ</t>
    </rPh>
    <phoneticPr fontId="1"/>
  </si>
  <si>
    <t>誓約</t>
    <rPh sb="0" eb="2">
      <t>セイヤク</t>
    </rPh>
    <phoneticPr fontId="1"/>
  </si>
  <si>
    <t>申請額</t>
    <rPh sb="0" eb="3">
      <t>シンセイガク</t>
    </rPh>
    <phoneticPr fontId="1"/>
  </si>
  <si>
    <t>交付決定額</t>
    <rPh sb="0" eb="5">
      <t>コウフケッテイガク</t>
    </rPh>
    <phoneticPr fontId="1"/>
  </si>
  <si>
    <t>事業所①種別</t>
    <rPh sb="0" eb="4">
      <t>ジギョウショ1</t>
    </rPh>
    <rPh sb="4" eb="6">
      <t>シュベツ</t>
    </rPh>
    <phoneticPr fontId="1"/>
  </si>
  <si>
    <t>事業所①録音装置</t>
    <rPh sb="0" eb="4">
      <t>ジギョウショ1</t>
    </rPh>
    <rPh sb="4" eb="8">
      <t>ロクオンソウチ</t>
    </rPh>
    <phoneticPr fontId="1"/>
  </si>
  <si>
    <t>事業所①警備サービス</t>
    <rPh sb="0" eb="4">
      <t>ジギョウショ1</t>
    </rPh>
    <rPh sb="4" eb="6">
      <t>ケイビ</t>
    </rPh>
    <phoneticPr fontId="1"/>
  </si>
  <si>
    <t>事業所①補助対象経費</t>
    <rPh sb="0" eb="3">
      <t>ジギョウショ</t>
    </rPh>
    <rPh sb="4" eb="10">
      <t>ホジョタイショウケイヒ</t>
    </rPh>
    <phoneticPr fontId="1"/>
  </si>
  <si>
    <t>事業所②</t>
  </si>
  <si>
    <t>事業所②種別</t>
    <rPh sb="4" eb="6">
      <t>シュベツ</t>
    </rPh>
    <phoneticPr fontId="1"/>
  </si>
  <si>
    <t>事業所②録音装置</t>
    <rPh sb="4" eb="8">
      <t>ロクオンソウチ</t>
    </rPh>
    <phoneticPr fontId="1"/>
  </si>
  <si>
    <t>事業所②警備サービス</t>
    <rPh sb="4" eb="6">
      <t>ケイビ</t>
    </rPh>
    <phoneticPr fontId="1"/>
  </si>
  <si>
    <t>事業所②補助対象経費</t>
    <rPh sb="0" eb="3">
      <t>ジギョウショ</t>
    </rPh>
    <rPh sb="4" eb="10">
      <t>ホジョタイショウケイヒ</t>
    </rPh>
    <phoneticPr fontId="1"/>
  </si>
  <si>
    <t>事業所③</t>
  </si>
  <si>
    <t>事業所③種別</t>
    <rPh sb="4" eb="6">
      <t>シュベツ</t>
    </rPh>
    <phoneticPr fontId="1"/>
  </si>
  <si>
    <t>事業所③録音装置</t>
    <rPh sb="4" eb="8">
      <t>ロクオンソウチ</t>
    </rPh>
    <phoneticPr fontId="1"/>
  </si>
  <si>
    <t>事業所③警備サービス</t>
    <rPh sb="4" eb="6">
      <t>ケイビ</t>
    </rPh>
    <phoneticPr fontId="1"/>
  </si>
  <si>
    <t>事業所③補助対象経費</t>
    <rPh sb="0" eb="3">
      <t>ジギョウショ</t>
    </rPh>
    <rPh sb="4" eb="10">
      <t>ホジョタイショウケイヒ</t>
    </rPh>
    <phoneticPr fontId="1"/>
  </si>
  <si>
    <t>事業所④</t>
  </si>
  <si>
    <t>事業所④種別</t>
    <rPh sb="4" eb="6">
      <t>シュベツ</t>
    </rPh>
    <phoneticPr fontId="1"/>
  </si>
  <si>
    <t>事業所④録音装置</t>
    <rPh sb="4" eb="8">
      <t>ロクオンソウチ</t>
    </rPh>
    <phoneticPr fontId="1"/>
  </si>
  <si>
    <t>事業所④警備サービス</t>
    <rPh sb="4" eb="6">
      <t>ケイビ</t>
    </rPh>
    <phoneticPr fontId="1"/>
  </si>
  <si>
    <t>事業所④補助対象経費</t>
    <rPh sb="0" eb="3">
      <t>ジギョウショ</t>
    </rPh>
    <rPh sb="4" eb="10">
      <t>ホジョタイショウケイヒ</t>
    </rPh>
    <phoneticPr fontId="1"/>
  </si>
  <si>
    <t>事業所⑤</t>
  </si>
  <si>
    <t>事業所⑤種別</t>
    <rPh sb="4" eb="6">
      <t>シュベツ</t>
    </rPh>
    <phoneticPr fontId="1"/>
  </si>
  <si>
    <t>事業所⑤録音装置</t>
    <rPh sb="4" eb="8">
      <t>ロクオンソウチ</t>
    </rPh>
    <phoneticPr fontId="1"/>
  </si>
  <si>
    <t>事業所⑤警備サービス</t>
    <rPh sb="4" eb="6">
      <t>ケイビ</t>
    </rPh>
    <phoneticPr fontId="1"/>
  </si>
  <si>
    <t>事業所⑤補助対象経費</t>
    <rPh sb="0" eb="3">
      <t>ジギョウショ</t>
    </rPh>
    <rPh sb="4" eb="10">
      <t>ホジョタイショウケイヒ</t>
    </rPh>
    <phoneticPr fontId="1"/>
  </si>
  <si>
    <t>事業所⑥</t>
  </si>
  <si>
    <t>事業所⑥種別</t>
    <rPh sb="4" eb="6">
      <t>シュベツ</t>
    </rPh>
    <phoneticPr fontId="1"/>
  </si>
  <si>
    <t>事業所⑥録音装置</t>
    <rPh sb="4" eb="8">
      <t>ロクオンソウチ</t>
    </rPh>
    <phoneticPr fontId="1"/>
  </si>
  <si>
    <t>事業所⑥警備サービス</t>
    <rPh sb="4" eb="6">
      <t>ケイビ</t>
    </rPh>
    <phoneticPr fontId="1"/>
  </si>
  <si>
    <t>事業所⑥補助対象経費</t>
    <rPh sb="0" eb="3">
      <t>ジギョウショ</t>
    </rPh>
    <rPh sb="4" eb="10">
      <t>ホジョタイショウケイヒ</t>
    </rPh>
    <phoneticPr fontId="1"/>
  </si>
  <si>
    <t>事業所⑦</t>
  </si>
  <si>
    <t>事業所⑦種別</t>
    <rPh sb="4" eb="6">
      <t>シュベツ</t>
    </rPh>
    <phoneticPr fontId="1"/>
  </si>
  <si>
    <t>事業所⑦録音装置</t>
    <rPh sb="4" eb="8">
      <t>ロクオンソウチ</t>
    </rPh>
    <phoneticPr fontId="1"/>
  </si>
  <si>
    <t>事業所⑦警備サービス</t>
    <rPh sb="4" eb="6">
      <t>ケイビ</t>
    </rPh>
    <phoneticPr fontId="1"/>
  </si>
  <si>
    <t>事業所⑦補助対象経費</t>
    <rPh sb="0" eb="3">
      <t>ジギョウショ</t>
    </rPh>
    <rPh sb="4" eb="10">
      <t>ホジョタイショウケイヒ</t>
    </rPh>
    <phoneticPr fontId="1"/>
  </si>
  <si>
    <t>事業所⑧</t>
  </si>
  <si>
    <t>事業所⑧種別</t>
    <rPh sb="4" eb="6">
      <t>シュベツ</t>
    </rPh>
    <phoneticPr fontId="1"/>
  </si>
  <si>
    <t>事業所⑧録音装置</t>
    <rPh sb="4" eb="8">
      <t>ロクオンソウチ</t>
    </rPh>
    <phoneticPr fontId="1"/>
  </si>
  <si>
    <t>事業所⑧警備サービス</t>
    <rPh sb="4" eb="6">
      <t>ケイビ</t>
    </rPh>
    <phoneticPr fontId="1"/>
  </si>
  <si>
    <t>事業所⑧補助対象経費</t>
    <rPh sb="0" eb="3">
      <t>ジギョウショ</t>
    </rPh>
    <rPh sb="4" eb="10">
      <t>ホジョタイショウケイヒ</t>
    </rPh>
    <phoneticPr fontId="1"/>
  </si>
  <si>
    <t>事業所⑨</t>
  </si>
  <si>
    <t>事業所⑨種別</t>
    <rPh sb="4" eb="6">
      <t>シュベツ</t>
    </rPh>
    <phoneticPr fontId="1"/>
  </si>
  <si>
    <t>事業所⑨録音装置</t>
    <rPh sb="4" eb="8">
      <t>ロクオンソウチ</t>
    </rPh>
    <phoneticPr fontId="1"/>
  </si>
  <si>
    <t>事業所⑨警備サービス</t>
    <rPh sb="4" eb="6">
      <t>ケイビ</t>
    </rPh>
    <phoneticPr fontId="1"/>
  </si>
  <si>
    <t>事業所⑨補助対象経費</t>
    <rPh sb="0" eb="3">
      <t>ジギョウショ</t>
    </rPh>
    <rPh sb="4" eb="10">
      <t>ホジョタイショウケイヒ</t>
    </rPh>
    <phoneticPr fontId="1"/>
  </si>
  <si>
    <t>事業所⑩</t>
  </si>
  <si>
    <t>事業所⑩種別</t>
    <rPh sb="4" eb="6">
      <t>シュベツ</t>
    </rPh>
    <phoneticPr fontId="1"/>
  </si>
  <si>
    <t>事業所⑩録音装置</t>
    <rPh sb="4" eb="8">
      <t>ロクオンソウチ</t>
    </rPh>
    <phoneticPr fontId="1"/>
  </si>
  <si>
    <t>事業所⑩警備サービス</t>
    <rPh sb="4" eb="6">
      <t>ケイビ</t>
    </rPh>
    <phoneticPr fontId="1"/>
  </si>
  <si>
    <t>事業所⑩補助対象経費</t>
    <rPh sb="0" eb="3">
      <t>ジギョウショ</t>
    </rPh>
    <rPh sb="4" eb="10">
      <t>ホジョタイショウケイヒ</t>
    </rPh>
    <phoneticPr fontId="1"/>
  </si>
  <si>
    <t>申請額合計</t>
    <rPh sb="0" eb="5">
      <t>シンセイガクゴウケイ</t>
    </rPh>
    <phoneticPr fontId="1"/>
  </si>
  <si>
    <t>交付決定日</t>
    <rPh sb="0" eb="5">
      <t>コウフケッテイビ</t>
    </rPh>
    <phoneticPr fontId="3"/>
  </si>
  <si>
    <t>事業所①</t>
    <phoneticPr fontId="1"/>
  </si>
  <si>
    <t>文書番号</t>
    <rPh sb="0" eb="4">
      <t>ブンショバンゴウ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</si>
</sst>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33">
    <font>
      <sz val="11"/>
      <color theme="1"/>
      <name val="Yu Gothic"/>
      <family val="2"/>
      <scheme val="minor"/>
    </font>
    <font>
      <sz val="11"/>
      <color theme="1"/>
      <name val="ＭＳ Ｐゴシック"/>
      <family val="2"/>
      <charset val="128"/>
    </font>
    <font>
      <sz val="11"/>
      <color theme="1"/>
      <name val="Yu Gothic"/>
      <family val="2"/>
      <scheme val="minor"/>
    </font>
    <font>
      <sz val="6"/>
      <name val="Yu Gothic"/>
      <family val="3"/>
      <charset val="128"/>
      <scheme val="minor"/>
    </font>
    <font>
      <sz val="12"/>
      <color theme="1"/>
      <name val="Yu Gothic"/>
      <family val="2"/>
      <scheme val="minor"/>
    </font>
    <font>
      <sz val="12"/>
      <color theme="1"/>
      <name val="Yu Gothic"/>
      <family val="3"/>
      <charset val="128"/>
      <scheme val="minor"/>
    </font>
    <font>
      <b/>
      <sz val="14"/>
      <color rgb="FFFF0000"/>
      <name val="Yu Gothic"/>
      <family val="3"/>
      <charset val="128"/>
      <scheme val="minor"/>
    </font>
    <font>
      <sz val="10.5"/>
      <color theme="1"/>
      <name val="Yu Gothic"/>
      <family val="2"/>
      <scheme val="minor"/>
    </font>
    <font>
      <b/>
      <sz val="12"/>
      <color rgb="FFFF0000"/>
      <name val="Yu Gothic"/>
      <family val="3"/>
      <charset val="128"/>
      <scheme val="minor"/>
    </font>
    <font>
      <sz val="10"/>
      <color theme="1"/>
      <name val="Yu Gothic"/>
      <family val="2"/>
      <scheme val="minor"/>
    </font>
    <font>
      <sz val="10"/>
      <color theme="1"/>
      <name val="Yu Gothic"/>
      <family val="3"/>
      <charset val="128"/>
      <scheme val="minor"/>
    </font>
    <font>
      <sz val="6"/>
      <name val="ＭＳ Ｐゴシック"/>
      <family val="2"/>
      <charset val="128"/>
    </font>
    <font>
      <sz val="11"/>
      <name val="ＭＳ Ｐゴシック"/>
      <family val="3"/>
      <charset val="128"/>
    </font>
    <font>
      <sz val="6"/>
      <name val="ＭＳ Ｐゴシック"/>
      <family val="3"/>
      <charset val="128"/>
    </font>
    <font>
      <sz val="11"/>
      <color theme="1"/>
      <name val="Yu Gothic"/>
      <family val="3"/>
      <charset val="128"/>
      <scheme val="minor"/>
    </font>
    <font>
      <sz val="11"/>
      <color theme="1"/>
      <name val="游ゴシック"/>
      <family val="3"/>
      <charset val="128"/>
    </font>
    <font>
      <b/>
      <sz val="14"/>
      <color theme="1"/>
      <name val="Yu Gothic"/>
      <family val="3"/>
      <charset val="128"/>
      <scheme val="minor"/>
    </font>
    <font>
      <sz val="12"/>
      <color theme="1"/>
      <name val="ＭＳ 明朝"/>
      <family val="1"/>
      <charset val="128"/>
    </font>
    <font>
      <sz val="12"/>
      <name val="ＭＳ 明朝"/>
      <family val="1"/>
      <charset val="128"/>
    </font>
    <font>
      <sz val="9"/>
      <color rgb="FF000000"/>
      <name val="Meiryo UI"/>
      <family val="3"/>
      <charset val="128"/>
    </font>
    <font>
      <sz val="8"/>
      <name val="ＭＳ 明朝"/>
      <family val="1"/>
      <charset val="128"/>
    </font>
    <font>
      <b/>
      <sz val="16"/>
      <color indexed="81"/>
      <name val="ＭＳ ゴシック"/>
      <family val="3"/>
      <charset val="128"/>
    </font>
    <font>
      <b/>
      <sz val="14"/>
      <color indexed="81"/>
      <name val="ＭＳ ゴシック"/>
      <family val="3"/>
      <charset val="128"/>
    </font>
    <font>
      <sz val="12"/>
      <name val="Yu Gothic"/>
      <family val="3"/>
      <charset val="128"/>
      <scheme val="minor"/>
    </font>
    <font>
      <sz val="8"/>
      <color theme="1"/>
      <name val="Yu Gothic"/>
      <family val="3"/>
      <charset val="128"/>
      <scheme val="minor"/>
    </font>
    <font>
      <sz val="9"/>
      <name val="Yu Gothic UI"/>
      <family val="3"/>
      <charset val="128"/>
    </font>
    <font>
      <sz val="8"/>
      <name val="ＭＳ 明朝"/>
      <family val="3"/>
      <charset val="128"/>
    </font>
    <font>
      <sz val="11"/>
      <name val="Yu Gothic"/>
      <family val="3"/>
      <charset val="128"/>
      <scheme val="minor"/>
    </font>
    <font>
      <b/>
      <sz val="11"/>
      <name val="Yu Gothic"/>
      <family val="3"/>
      <charset val="128"/>
      <scheme val="minor"/>
    </font>
    <font>
      <sz val="11"/>
      <color rgb="FFFF0000"/>
      <name val="Yu Gothic"/>
      <family val="3"/>
      <charset val="128"/>
      <scheme val="minor"/>
    </font>
    <font>
      <sz val="11"/>
      <color rgb="FFFF0000"/>
      <name val="Yu Gothic"/>
      <family val="2"/>
      <scheme val="minor"/>
    </font>
    <font>
      <strike/>
      <sz val="11"/>
      <color rgb="FFFF0000"/>
      <name val="Yu Gothic"/>
      <family val="2"/>
      <scheme val="minor"/>
    </font>
    <font>
      <sz val="11"/>
      <color theme="1"/>
      <name val="ＭＳ ゴシック"/>
      <family val="3"/>
      <charset val="128"/>
    </font>
  </fonts>
  <fills count="5">
    <fill>
      <patternFill patternType="none"/>
    </fill>
    <fill>
      <patternFill patternType="gray125"/>
    </fill>
    <fill>
      <patternFill patternType="solid">
        <fgColor theme="4" tint="0.79998168889431442"/>
        <bgColor indexed="64"/>
      </patternFill>
    </fill>
    <fill>
      <patternFill patternType="solid">
        <fgColor rgb="FFFFFFCC"/>
        <bgColor indexed="64"/>
      </patternFill>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diagonalUp="1">
      <left style="thin">
        <color indexed="64"/>
      </left>
      <right style="thin">
        <color indexed="64"/>
      </right>
      <top style="medium">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right/>
      <top/>
      <bottom style="thin">
        <color indexed="64"/>
      </bottom>
      <diagonal/>
    </border>
  </borders>
  <cellStyleXfs count="4">
    <xf numFmtId="0" fontId="0" fillId="0" borderId="0"/>
    <xf numFmtId="38" fontId="2" fillId="0" borderId="0" applyFont="0" applyFill="0" applyBorder="0" applyAlignment="0" applyProtection="0">
      <alignment vertical="center"/>
    </xf>
    <xf numFmtId="0" fontId="1" fillId="0" borderId="0">
      <alignment vertical="center"/>
    </xf>
    <xf numFmtId="0" fontId="12" fillId="0" borderId="0">
      <alignment vertical="center"/>
    </xf>
  </cellStyleXfs>
  <cellXfs count="109">
    <xf numFmtId="0" fontId="0" fillId="0" borderId="0" xfId="0"/>
    <xf numFmtId="0" fontId="5" fillId="2" borderId="0" xfId="0" applyFont="1" applyFill="1" applyProtection="1">
      <protection locked="0"/>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10" fillId="0" borderId="0" xfId="0" applyFont="1"/>
    <xf numFmtId="0" fontId="10" fillId="0" borderId="5" xfId="0" applyFont="1" applyBorder="1"/>
    <xf numFmtId="176" fontId="10" fillId="0" borderId="1" xfId="0" applyNumberFormat="1" applyFont="1" applyBorder="1"/>
    <xf numFmtId="0" fontId="0" fillId="0" borderId="7" xfId="0" applyBorder="1"/>
    <xf numFmtId="0" fontId="0" fillId="0" borderId="8" xfId="0" applyBorder="1"/>
    <xf numFmtId="0" fontId="2" fillId="0" borderId="1" xfId="0" applyFont="1" applyBorder="1" applyAlignment="1">
      <alignment horizontal="center" vertical="center" wrapText="1"/>
    </xf>
    <xf numFmtId="0" fontId="2" fillId="0" borderId="1" xfId="0" applyFont="1" applyBorder="1" applyAlignment="1">
      <alignment horizontal="left" vertical="center"/>
    </xf>
    <xf numFmtId="0" fontId="2" fillId="2" borderId="8" xfId="0" applyFont="1" applyFill="1" applyBorder="1" applyAlignment="1" applyProtection="1">
      <alignment horizontal="left" vertical="center" wrapText="1"/>
      <protection locked="0"/>
    </xf>
    <xf numFmtId="0" fontId="2" fillId="0" borderId="0" xfId="0" applyFont="1" applyAlignment="1">
      <alignment horizontal="left" vertical="center"/>
    </xf>
    <xf numFmtId="38" fontId="2" fillId="0" borderId="13" xfId="1" applyFont="1" applyFill="1" applyBorder="1" applyAlignment="1">
      <alignment vertical="center"/>
    </xf>
    <xf numFmtId="38" fontId="14" fillId="0" borderId="1" xfId="1" applyFont="1" applyBorder="1" applyAlignment="1">
      <alignment vertical="center"/>
    </xf>
    <xf numFmtId="0" fontId="15" fillId="0" borderId="0" xfId="2" applyFont="1">
      <alignment vertical="center"/>
    </xf>
    <xf numFmtId="0" fontId="2" fillId="0" borderId="0" xfId="0" applyFont="1" applyAlignment="1">
      <alignment vertical="center"/>
    </xf>
    <xf numFmtId="0" fontId="2" fillId="0" borderId="1" xfId="0" applyFont="1" applyBorder="1" applyAlignment="1">
      <alignment vertical="center"/>
    </xf>
    <xf numFmtId="38" fontId="16" fillId="0" borderId="1" xfId="1" applyFont="1" applyBorder="1" applyAlignment="1">
      <alignment vertical="center"/>
    </xf>
    <xf numFmtId="0" fontId="17" fillId="0" borderId="0" xfId="0" applyFont="1" applyAlignment="1">
      <alignment horizontal="justify" vertical="center"/>
    </xf>
    <xf numFmtId="0" fontId="2" fillId="0" borderId="1" xfId="0" applyFont="1" applyBorder="1" applyAlignment="1">
      <alignment horizontal="center" vertical="center" shrinkToFit="1"/>
    </xf>
    <xf numFmtId="0" fontId="0" fillId="2" borderId="8" xfId="0" applyFill="1" applyBorder="1" applyAlignment="1" applyProtection="1">
      <alignment horizontal="left" vertical="center" wrapText="1"/>
      <protection locked="0"/>
    </xf>
    <xf numFmtId="0" fontId="0" fillId="0" borderId="1" xfId="0" applyBorder="1" applyAlignment="1">
      <alignment horizontal="center" vertical="center" wrapText="1"/>
    </xf>
    <xf numFmtId="0" fontId="2" fillId="2" borderId="1" xfId="0" applyFont="1" applyFill="1" applyBorder="1" applyAlignment="1" applyProtection="1">
      <alignment horizontal="left" vertical="center" wrapText="1"/>
      <protection locked="0"/>
    </xf>
    <xf numFmtId="38" fontId="9" fillId="0" borderId="4" xfId="1" applyFont="1" applyBorder="1" applyAlignment="1">
      <alignment horizontal="center" vertical="center" wrapText="1"/>
    </xf>
    <xf numFmtId="38" fontId="0" fillId="0" borderId="0" xfId="1" applyFont="1" applyAlignment="1">
      <alignment horizontal="right" vertical="center"/>
    </xf>
    <xf numFmtId="38" fontId="16" fillId="0" borderId="19" xfId="1" applyFont="1" applyBorder="1" applyAlignment="1">
      <alignment horizontal="right" vertical="center"/>
    </xf>
    <xf numFmtId="0" fontId="18" fillId="0" borderId="0" xfId="0" applyFont="1" applyAlignment="1">
      <alignment horizontal="justify" vertical="center"/>
    </xf>
    <xf numFmtId="176" fontId="10" fillId="0" borderId="7" xfId="0" applyNumberFormat="1" applyFont="1" applyBorder="1" applyAlignment="1">
      <alignment horizontal="right"/>
    </xf>
    <xf numFmtId="0" fontId="9" fillId="0" borderId="28" xfId="0" applyFont="1" applyBorder="1" applyAlignment="1">
      <alignment horizontal="left" vertical="center" wrapText="1"/>
    </xf>
    <xf numFmtId="0" fontId="16" fillId="0" borderId="30" xfId="0" applyFont="1" applyBorder="1" applyAlignment="1">
      <alignment horizontal="center" vertical="center" wrapText="1"/>
    </xf>
    <xf numFmtId="0" fontId="16" fillId="0" borderId="29" xfId="0" applyFont="1" applyBorder="1" applyAlignment="1">
      <alignment horizontal="center" vertical="center" wrapText="1"/>
    </xf>
    <xf numFmtId="38" fontId="2" fillId="2" borderId="1" xfId="1" applyFont="1" applyFill="1" applyBorder="1" applyAlignment="1" applyProtection="1">
      <alignment vertical="center"/>
      <protection locked="0"/>
    </xf>
    <xf numFmtId="0" fontId="27" fillId="0" borderId="0" xfId="3" applyFont="1">
      <alignment vertical="center"/>
    </xf>
    <xf numFmtId="0" fontId="27" fillId="0" borderId="9" xfId="3" applyFont="1" applyBorder="1">
      <alignment vertical="center"/>
    </xf>
    <xf numFmtId="0" fontId="27" fillId="0" borderId="10" xfId="3" applyFont="1" applyBorder="1">
      <alignment vertical="center"/>
    </xf>
    <xf numFmtId="0" fontId="27" fillId="0" borderId="11" xfId="3" applyFont="1" applyBorder="1">
      <alignment vertical="center"/>
    </xf>
    <xf numFmtId="0" fontId="28" fillId="0" borderId="0" xfId="3" applyFont="1">
      <alignment vertical="center"/>
    </xf>
    <xf numFmtId="0" fontId="28" fillId="0" borderId="0" xfId="3" applyFont="1" applyAlignment="1">
      <alignment horizontal="centerContinuous" vertical="center"/>
    </xf>
    <xf numFmtId="0" fontId="29" fillId="0" borderId="0" xfId="3" applyFont="1">
      <alignment vertical="center"/>
    </xf>
    <xf numFmtId="0" fontId="30" fillId="0" borderId="0" xfId="0" applyFont="1"/>
    <xf numFmtId="0" fontId="29" fillId="0" borderId="0" xfId="0" applyFont="1"/>
    <xf numFmtId="0" fontId="32" fillId="0" borderId="0" xfId="0" applyFont="1" applyAlignment="1" applyProtection="1">
      <alignment vertical="center"/>
      <protection locked="0"/>
    </xf>
    <xf numFmtId="0" fontId="0" fillId="0" borderId="0" xfId="0" applyAlignment="1">
      <alignment vertical="top" wrapText="1"/>
    </xf>
    <xf numFmtId="38" fontId="10" fillId="0" borderId="6" xfId="1" applyFont="1" applyBorder="1" applyAlignment="1">
      <alignment horizontal="right"/>
    </xf>
    <xf numFmtId="0" fontId="5" fillId="0" borderId="0" xfId="0" applyFont="1"/>
    <xf numFmtId="0" fontId="5" fillId="4" borderId="0" xfId="0" applyFont="1" applyFill="1"/>
    <xf numFmtId="0" fontId="6" fillId="0" borderId="0" xfId="0" applyFont="1" applyAlignment="1">
      <alignment horizontal="left"/>
    </xf>
    <xf numFmtId="0" fontId="4" fillId="0" borderId="0" xfId="0" applyFont="1"/>
    <xf numFmtId="0" fontId="20" fillId="3" borderId="0" xfId="0" applyFont="1" applyFill="1" applyAlignment="1">
      <alignment horizontal="left" vertical="top"/>
    </xf>
    <xf numFmtId="0" fontId="20" fillId="4" borderId="0" xfId="0" applyFont="1" applyFill="1" applyAlignment="1">
      <alignment horizontal="left" vertical="top"/>
    </xf>
    <xf numFmtId="0" fontId="0" fillId="4" borderId="0" xfId="0" applyFill="1"/>
    <xf numFmtId="0" fontId="20" fillId="0" borderId="0" xfId="0" applyFont="1" applyAlignment="1">
      <alignment horizontal="left" vertical="top"/>
    </xf>
    <xf numFmtId="38" fontId="2" fillId="0" borderId="13" xfId="1" applyFont="1" applyFill="1" applyBorder="1" applyAlignment="1" applyProtection="1">
      <alignment vertical="center"/>
    </xf>
    <xf numFmtId="38" fontId="14" fillId="0" borderId="1" xfId="1" applyFont="1" applyBorder="1" applyAlignment="1" applyProtection="1">
      <alignment vertical="center"/>
    </xf>
    <xf numFmtId="38" fontId="16" fillId="0" borderId="1" xfId="1" applyFont="1" applyBorder="1" applyAlignment="1" applyProtection="1">
      <alignment vertical="center"/>
    </xf>
    <xf numFmtId="0" fontId="7" fillId="0" borderId="0" xfId="0" applyFont="1"/>
    <xf numFmtId="0" fontId="9" fillId="0" borderId="0" xfId="0" applyFont="1" applyAlignment="1">
      <alignment shrinkToFit="1"/>
    </xf>
    <xf numFmtId="0" fontId="10" fillId="0" borderId="0" xfId="0" applyFont="1" applyAlignment="1">
      <alignment shrinkToFit="1"/>
    </xf>
    <xf numFmtId="38" fontId="0" fillId="0" borderId="0" xfId="0" applyNumberFormat="1"/>
    <xf numFmtId="0" fontId="30" fillId="0" borderId="0" xfId="0" applyFont="1" applyAlignment="1">
      <alignment horizontal="left" vertical="top" wrapText="1"/>
    </xf>
    <xf numFmtId="0" fontId="31" fillId="0" borderId="0" xfId="0" applyFont="1" applyAlignment="1">
      <alignment horizontal="left" vertical="top" wrapText="1"/>
    </xf>
    <xf numFmtId="0" fontId="8" fillId="0" borderId="0" xfId="0" applyFont="1" applyAlignment="1">
      <alignment horizontal="left" vertical="center"/>
    </xf>
    <xf numFmtId="0" fontId="23" fillId="0" borderId="0" xfId="0" applyFont="1" applyAlignment="1">
      <alignment horizontal="center" shrinkToFit="1"/>
    </xf>
    <xf numFmtId="0" fontId="4" fillId="0" borderId="0" xfId="0" applyFont="1" applyAlignment="1">
      <alignment horizontal="center"/>
    </xf>
    <xf numFmtId="0" fontId="5" fillId="0" borderId="0" xfId="0" applyFont="1" applyAlignment="1">
      <alignment horizontal="center"/>
    </xf>
    <xf numFmtId="0" fontId="7" fillId="0" borderId="0" xfId="0" applyFont="1" applyAlignment="1">
      <alignment horizontal="center"/>
    </xf>
    <xf numFmtId="0" fontId="4" fillId="2" borderId="0" xfId="0" applyFont="1" applyFill="1" applyAlignment="1" applyProtection="1">
      <alignment horizontal="left" shrinkToFit="1"/>
      <protection locked="0"/>
    </xf>
    <xf numFmtId="0" fontId="26" fillId="2" borderId="21" xfId="0" applyFont="1" applyFill="1" applyBorder="1" applyAlignment="1" applyProtection="1">
      <alignment horizontal="left" vertical="top" wrapText="1"/>
      <protection locked="0"/>
    </xf>
    <xf numFmtId="0" fontId="20" fillId="2" borderId="20" xfId="0" applyFont="1" applyFill="1" applyBorder="1" applyAlignment="1" applyProtection="1">
      <alignment horizontal="left" vertical="top" wrapText="1"/>
      <protection locked="0"/>
    </xf>
    <xf numFmtId="0" fontId="20" fillId="2" borderId="22" xfId="0" applyFont="1" applyFill="1" applyBorder="1" applyAlignment="1" applyProtection="1">
      <alignment horizontal="left" vertical="top" wrapText="1"/>
      <protection locked="0"/>
    </xf>
    <xf numFmtId="0" fontId="20" fillId="2" borderId="23" xfId="0" applyFont="1" applyFill="1" applyBorder="1" applyAlignment="1" applyProtection="1">
      <alignment horizontal="left" vertical="top" wrapText="1"/>
      <protection locked="0"/>
    </xf>
    <xf numFmtId="0" fontId="20" fillId="2" borderId="0" xfId="0" applyFont="1" applyFill="1" applyAlignment="1" applyProtection="1">
      <alignment horizontal="left" vertical="top" wrapText="1"/>
      <protection locked="0"/>
    </xf>
    <xf numFmtId="0" fontId="20" fillId="2" borderId="24" xfId="0" applyFont="1" applyFill="1" applyBorder="1" applyAlignment="1" applyProtection="1">
      <alignment horizontal="left" vertical="top" wrapText="1"/>
      <protection locked="0"/>
    </xf>
    <xf numFmtId="0" fontId="20" fillId="2" borderId="25" xfId="0" applyFont="1" applyFill="1" applyBorder="1" applyAlignment="1" applyProtection="1">
      <alignment horizontal="left" vertical="top" wrapText="1"/>
      <protection locked="0"/>
    </xf>
    <xf numFmtId="0" fontId="20" fillId="2" borderId="26" xfId="0" applyFont="1" applyFill="1" applyBorder="1" applyAlignment="1" applyProtection="1">
      <alignment horizontal="left" vertical="top" wrapText="1"/>
      <protection locked="0"/>
    </xf>
    <xf numFmtId="0" fontId="20" fillId="2" borderId="27" xfId="0" applyFont="1" applyFill="1" applyBorder="1" applyAlignment="1" applyProtection="1">
      <alignment horizontal="left" vertical="top" wrapText="1"/>
      <protection locked="0"/>
    </xf>
    <xf numFmtId="0" fontId="9" fillId="0" borderId="0" xfId="0" applyFont="1" applyAlignment="1">
      <alignment horizontal="center" shrinkToFit="1"/>
    </xf>
    <xf numFmtId="0" fontId="10" fillId="0" borderId="0" xfId="0" applyFont="1" applyAlignment="1">
      <alignment horizontal="center" shrinkToFit="1"/>
    </xf>
    <xf numFmtId="176" fontId="5" fillId="0" borderId="0" xfId="0" applyNumberFormat="1" applyFont="1" applyAlignment="1">
      <alignment horizontal="right"/>
    </xf>
    <xf numFmtId="0" fontId="16" fillId="0" borderId="17" xfId="0" applyFont="1" applyBorder="1" applyAlignment="1">
      <alignment horizontal="center" vertical="center" wrapText="1"/>
    </xf>
    <xf numFmtId="0" fontId="16" fillId="0" borderId="18" xfId="0" applyFont="1" applyBorder="1" applyAlignment="1">
      <alignment horizontal="center" vertical="center" wrapText="1"/>
    </xf>
    <xf numFmtId="0" fontId="2" fillId="0" borderId="14" xfId="0" applyFont="1" applyBorder="1" applyAlignment="1">
      <alignment horizontal="right" vertical="center"/>
    </xf>
    <xf numFmtId="0" fontId="2" fillId="0" borderId="15" xfId="0" applyFont="1" applyBorder="1" applyAlignment="1">
      <alignment horizontal="right" vertical="center"/>
    </xf>
    <xf numFmtId="0" fontId="2" fillId="0" borderId="16" xfId="0" applyFont="1" applyBorder="1" applyAlignment="1">
      <alignment horizontal="right" vertical="center"/>
    </xf>
    <xf numFmtId="0" fontId="16" fillId="0" borderId="1" xfId="0" applyFont="1" applyBorder="1" applyAlignment="1">
      <alignment horizontal="right" vertical="center"/>
    </xf>
    <xf numFmtId="0" fontId="14" fillId="0" borderId="1" xfId="0" applyFont="1" applyBorder="1" applyAlignment="1">
      <alignment horizontal="right" vertical="center"/>
    </xf>
    <xf numFmtId="0" fontId="0" fillId="2" borderId="12" xfId="0" applyFill="1" applyBorder="1" applyAlignment="1" applyProtection="1">
      <alignment horizontal="left" vertical="center"/>
      <protection locked="0"/>
    </xf>
    <xf numFmtId="0" fontId="2" fillId="2" borderId="8" xfId="0" applyFont="1" applyFill="1" applyBorder="1" applyAlignment="1" applyProtection="1">
      <alignment horizontal="left" vertical="center"/>
      <protection locked="0"/>
    </xf>
    <xf numFmtId="0" fontId="2" fillId="2" borderId="12" xfId="0" applyFont="1" applyFill="1" applyBorder="1" applyAlignment="1" applyProtection="1">
      <alignment horizontal="left" vertical="center"/>
      <protection locked="0"/>
    </xf>
    <xf numFmtId="49" fontId="0" fillId="2" borderId="1" xfId="0" applyNumberFormat="1" applyFill="1" applyBorder="1" applyAlignment="1" applyProtection="1">
      <alignment horizontal="left" vertical="center"/>
      <protection locked="0"/>
    </xf>
    <xf numFmtId="49" fontId="2" fillId="2" borderId="1" xfId="0" applyNumberFormat="1" applyFont="1" applyFill="1" applyBorder="1" applyAlignment="1" applyProtection="1">
      <alignment horizontal="left" vertical="center"/>
      <protection locked="0"/>
    </xf>
    <xf numFmtId="0" fontId="0" fillId="0" borderId="31" xfId="0" applyBorder="1" applyAlignment="1">
      <alignment horizontal="left" vertical="center" wrapText="1"/>
    </xf>
    <xf numFmtId="0" fontId="0" fillId="2" borderId="12" xfId="0" applyFill="1" applyBorder="1" applyAlignment="1">
      <alignment horizontal="left" vertical="center"/>
    </xf>
    <xf numFmtId="0" fontId="2" fillId="2" borderId="8" xfId="0" applyFont="1" applyFill="1" applyBorder="1" applyAlignment="1">
      <alignment horizontal="left" vertical="center"/>
    </xf>
    <xf numFmtId="49" fontId="0" fillId="2" borderId="1" xfId="0" applyNumberFormat="1" applyFill="1" applyBorder="1" applyAlignment="1">
      <alignment horizontal="left" vertical="center"/>
    </xf>
    <xf numFmtId="49" fontId="2" fillId="2" borderId="1" xfId="0" applyNumberFormat="1" applyFont="1" applyFill="1" applyBorder="1" applyAlignment="1">
      <alignment horizontal="left" vertical="center"/>
    </xf>
    <xf numFmtId="0" fontId="0" fillId="0" borderId="0" xfId="0" applyAlignment="1">
      <alignment horizontal="left" vertical="top" wrapText="1"/>
    </xf>
    <xf numFmtId="0" fontId="0" fillId="0" borderId="7" xfId="0" applyBorder="1" applyAlignment="1">
      <alignment horizontal="left"/>
    </xf>
    <xf numFmtId="0" fontId="0" fillId="0" borderId="12" xfId="0" applyBorder="1" applyAlignment="1">
      <alignment horizontal="left"/>
    </xf>
    <xf numFmtId="0" fontId="0" fillId="0" borderId="8" xfId="0" applyBorder="1" applyAlignment="1">
      <alignment horizontal="left"/>
    </xf>
    <xf numFmtId="0" fontId="4" fillId="0" borderId="0" xfId="0" applyFont="1" applyProtection="1">
      <protection locked="0"/>
    </xf>
    <xf numFmtId="0" fontId="0" fillId="0" borderId="0" xfId="0" applyProtection="1">
      <protection locked="0"/>
    </xf>
    <xf numFmtId="0" fontId="20" fillId="4" borderId="0" xfId="0" applyFont="1" applyFill="1" applyAlignment="1" applyProtection="1">
      <alignment horizontal="left" vertical="top" wrapText="1"/>
      <protection locked="0"/>
    </xf>
    <xf numFmtId="0" fontId="32" fillId="0" borderId="0" xfId="0" applyFont="1" applyAlignment="1" applyProtection="1">
      <alignment horizontal="center" vertical="center"/>
      <protection locked="0"/>
    </xf>
    <xf numFmtId="0" fontId="4" fillId="0" borderId="0" xfId="0" applyFont="1" applyProtection="1"/>
    <xf numFmtId="0" fontId="0" fillId="0" borderId="0" xfId="0" applyProtection="1"/>
    <xf numFmtId="0" fontId="20" fillId="3" borderId="0" xfId="0" applyFont="1" applyFill="1" applyAlignment="1" applyProtection="1">
      <alignment horizontal="left" vertical="top"/>
      <protection locked="0"/>
    </xf>
    <xf numFmtId="0" fontId="20" fillId="4" borderId="0" xfId="0" applyFont="1" applyFill="1" applyAlignment="1" applyProtection="1">
      <alignment horizontal="left" vertical="top"/>
      <protection locked="0"/>
    </xf>
  </cellXfs>
  <cellStyles count="4">
    <cellStyle name="桁区切り" xfId="1" builtinId="6"/>
    <cellStyle name="標準" xfId="0" builtinId="0"/>
    <cellStyle name="標準 2" xfId="2" xr:uid="{BE620B34-98E0-4128-A25F-D06567E896F0}"/>
    <cellStyle name="標準 3" xfId="3" xr:uid="{7933DEB4-7E34-418B-ACDC-4B5703C0730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fmlaLink="$V$31" noThreeD="1"/>
</file>

<file path=xl/ctrlProps/ctrlProp2.xml><?xml version="1.0" encoding="utf-8"?>
<formControlPr xmlns="http://schemas.microsoft.com/office/spreadsheetml/2009/9/main" objectType="CheckBox" fmlaLink="$V$32" noThreeD="1"/>
</file>

<file path=xl/ctrlProps/ctrlProp3.xml><?xml version="1.0" encoding="utf-8"?>
<formControlPr xmlns="http://schemas.microsoft.com/office/spreadsheetml/2009/9/main" objectType="CheckBox" fmlaLink="$V$33" noThreeD="1"/>
</file>

<file path=xl/ctrlProps/ctrlProp4.xml><?xml version="1.0" encoding="utf-8"?>
<formControlPr xmlns="http://schemas.microsoft.com/office/spreadsheetml/2009/9/main" objectType="CheckBox" fmlaLink="$V$35"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30</xdr:row>
          <xdr:rowOff>50800</xdr:rowOff>
        </xdr:from>
        <xdr:to>
          <xdr:col>20</xdr:col>
          <xdr:colOff>146050</xdr:colOff>
          <xdr:row>31</xdr:row>
          <xdr:rowOff>38100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「暴力団員による不当な行為の防止等に関する法律」に規定する暴力団員が代表者、構成員である団体は補助金を申請できません。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31</xdr:row>
          <xdr:rowOff>12700</xdr:rowOff>
        </xdr:from>
        <xdr:to>
          <xdr:col>20</xdr:col>
          <xdr:colOff>146050</xdr:colOff>
          <xdr:row>32</xdr:row>
          <xdr:rowOff>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申請内容に虚偽が判明した場合は、当該補助金の返納に加え、規則に定める加算金及び延滞金を県に納付します。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31</xdr:row>
          <xdr:rowOff>222250</xdr:rowOff>
        </xdr:from>
        <xdr:to>
          <xdr:col>20</xdr:col>
          <xdr:colOff>146050</xdr:colOff>
          <xdr:row>32</xdr:row>
          <xdr:rowOff>209550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本補助金は他の補助金と重複して申請できません。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34</xdr:row>
          <xdr:rowOff>0</xdr:rowOff>
        </xdr:from>
        <xdr:to>
          <xdr:col>20</xdr:col>
          <xdr:colOff>152400</xdr:colOff>
          <xdr:row>34</xdr:row>
          <xdr:rowOff>228600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本申請書に記載した内容が事実と相違ないことを確認し、虚偽や不正な記載がないことを誓約いたします。</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4</xdr:col>
      <xdr:colOff>148167</xdr:colOff>
      <xdr:row>0</xdr:row>
      <xdr:rowOff>218722</xdr:rowOff>
    </xdr:from>
    <xdr:to>
      <xdr:col>9</xdr:col>
      <xdr:colOff>190500</xdr:colOff>
      <xdr:row>4</xdr:row>
      <xdr:rowOff>42333</xdr:rowOff>
    </xdr:to>
    <xdr:sp macro="" textlink="">
      <xdr:nvSpPr>
        <xdr:cNvPr id="2" name="正方形/長方形 1">
          <a:extLst>
            <a:ext uri="{FF2B5EF4-FFF2-40B4-BE49-F238E27FC236}">
              <a16:creationId xmlns:a16="http://schemas.microsoft.com/office/drawing/2014/main" id="{2C3E840C-A875-92FC-E1DB-6FB2A68287F4}"/>
            </a:ext>
          </a:extLst>
        </xdr:cNvPr>
        <xdr:cNvSpPr/>
      </xdr:nvSpPr>
      <xdr:spPr>
        <a:xfrm>
          <a:off x="6237111" y="218722"/>
          <a:ext cx="4586111" cy="924278"/>
        </a:xfrm>
        <a:prstGeom prst="rect">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t>申請する事業所・サービスが複数ある場合は、シート「内訳表</a:t>
          </a:r>
          <a:r>
            <a:rPr kumimoji="1" lang="en-US" altLang="ja-JP" sz="1100"/>
            <a:t>1</a:t>
          </a:r>
          <a:r>
            <a:rPr kumimoji="1" lang="ja-JP" altLang="en-US" sz="1100"/>
            <a:t>」をコピーし、シート名を「内訳表●」（●は１からの通し番号（半角））に修正してから入力をしてください。</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114922/Downloads/shinseisho%20(1).xlsx" TargetMode="External"/><Relationship Id="rId1" Type="http://schemas.openxmlformats.org/officeDocument/2006/relationships/externalLinkPath" Target="/Users/114922/Downloads/shinseisho%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はじめに "/>
      <sheetName val="内訳表記入例"/>
      <sheetName val="申請書"/>
      <sheetName val="事業所一覧表"/>
      <sheetName val="内訳表2"/>
      <sheetName val="内訳表1"/>
      <sheetName val="【参考】薬事承認を受けた抗原検査キット"/>
      <sheetName val="shinseisho (1)"/>
    </sheetNames>
    <sheetDataSet>
      <sheetData sheetId="0"/>
      <sheetData sheetId="1"/>
      <sheetData sheetId="2"/>
      <sheetData sheetId="3"/>
      <sheetData sheetId="4"/>
      <sheetData sheetId="5"/>
      <sheetData sheetId="6"/>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7D224-EDA2-4212-A0F0-156C5B6A9710}">
  <sheetPr>
    <tabColor rgb="FFFF0000"/>
  </sheetPr>
  <dimension ref="A1:AK29"/>
  <sheetViews>
    <sheetView tabSelected="1" view="pageBreakPreview" zoomScale="90" zoomScaleNormal="100" zoomScaleSheetLayoutView="90" workbookViewId="0"/>
  </sheetViews>
  <sheetFormatPr defaultColWidth="2.5" defaultRowHeight="15" customHeight="1"/>
  <cols>
    <col min="1" max="16384" width="2.5" style="33"/>
  </cols>
  <sheetData>
    <row r="1" spans="1:18" ht="15" customHeight="1" thickBot="1"/>
    <row r="2" spans="1:18" ht="15" customHeight="1" thickBot="1">
      <c r="K2" s="34"/>
      <c r="L2" s="35" t="s">
        <v>36</v>
      </c>
      <c r="M2" s="35"/>
      <c r="N2" s="35"/>
      <c r="O2" s="35"/>
      <c r="P2" s="35"/>
      <c r="Q2" s="35"/>
      <c r="R2" s="36"/>
    </row>
    <row r="4" spans="1:18" s="37" customFormat="1" ht="18">
      <c r="A4" s="37" t="s">
        <v>28</v>
      </c>
      <c r="B4" s="37" t="s">
        <v>37</v>
      </c>
    </row>
    <row r="5" spans="1:18" ht="18">
      <c r="B5" s="33" t="s">
        <v>29</v>
      </c>
    </row>
    <row r="8" spans="1:18" s="37" customFormat="1" ht="18">
      <c r="A8" s="37" t="s">
        <v>30</v>
      </c>
      <c r="B8" s="37" t="s">
        <v>38</v>
      </c>
    </row>
    <row r="9" spans="1:18" ht="18">
      <c r="B9" s="33" t="s">
        <v>66</v>
      </c>
    </row>
    <row r="10" spans="1:18" ht="18">
      <c r="B10" s="33" t="s">
        <v>61</v>
      </c>
    </row>
    <row r="11" spans="1:18" ht="18">
      <c r="B11" s="33" t="s">
        <v>31</v>
      </c>
    </row>
    <row r="12" spans="1:18" ht="18">
      <c r="B12" s="33" t="s">
        <v>67</v>
      </c>
    </row>
    <row r="15" spans="1:18" s="37" customFormat="1" ht="18">
      <c r="A15" s="37" t="s">
        <v>32</v>
      </c>
      <c r="B15" s="37" t="s">
        <v>39</v>
      </c>
    </row>
    <row r="16" spans="1:18" ht="18">
      <c r="B16" s="33" t="s">
        <v>33</v>
      </c>
    </row>
    <row r="17" spans="1:37" ht="18">
      <c r="B17" s="33" t="s">
        <v>34</v>
      </c>
    </row>
    <row r="18" spans="1:37" ht="18"/>
    <row r="20" spans="1:37" ht="18">
      <c r="A20" s="37" t="s">
        <v>40</v>
      </c>
    </row>
    <row r="21" spans="1:37" ht="18">
      <c r="B21" s="33" t="s">
        <v>68</v>
      </c>
    </row>
    <row r="22" spans="1:37" ht="18"/>
    <row r="24" spans="1:37" ht="18">
      <c r="A24" s="38" t="s">
        <v>35</v>
      </c>
      <c r="B24" s="38"/>
      <c r="C24" s="38"/>
      <c r="D24" s="38"/>
      <c r="E24" s="38"/>
      <c r="F24" s="38"/>
      <c r="G24" s="38"/>
      <c r="H24" s="38"/>
      <c r="I24" s="38"/>
      <c r="J24" s="38"/>
      <c r="K24" s="38"/>
      <c r="L24" s="38"/>
      <c r="M24" s="38"/>
      <c r="N24" s="38"/>
      <c r="O24" s="38"/>
      <c r="P24" s="38"/>
      <c r="Q24" s="38"/>
      <c r="R24" s="38"/>
      <c r="S24" s="38"/>
      <c r="T24" s="38"/>
      <c r="U24" s="38"/>
      <c r="V24" s="38"/>
      <c r="W24" s="38"/>
      <c r="X24" s="38"/>
      <c r="Y24" s="38"/>
      <c r="Z24" s="38"/>
      <c r="AA24" s="38"/>
      <c r="AB24" s="38"/>
      <c r="AC24" s="38"/>
      <c r="AD24" s="38"/>
      <c r="AE24" s="38"/>
      <c r="AF24" s="38"/>
      <c r="AG24" s="38"/>
      <c r="AH24" s="38"/>
      <c r="AI24" s="38"/>
    </row>
    <row r="26" spans="1:37" ht="15" customHeight="1">
      <c r="A26" s="39" t="s">
        <v>70</v>
      </c>
    </row>
    <row r="27" spans="1:37" customFormat="1" ht="60" customHeight="1">
      <c r="A27" s="60" t="s">
        <v>77</v>
      </c>
      <c r="B27" s="60"/>
      <c r="C27" s="60"/>
      <c r="D27" s="60"/>
      <c r="E27" s="60"/>
      <c r="F27" s="60"/>
      <c r="G27" s="60"/>
      <c r="H27" s="60"/>
      <c r="I27" s="60"/>
      <c r="J27" s="60"/>
      <c r="K27" s="60"/>
      <c r="L27" s="60"/>
      <c r="M27" s="60"/>
      <c r="N27" s="60"/>
      <c r="O27" s="60"/>
      <c r="P27" s="60"/>
      <c r="Q27" s="60"/>
      <c r="R27" s="60"/>
      <c r="S27" s="60"/>
      <c r="T27" s="60"/>
      <c r="U27" s="60"/>
      <c r="V27" s="60"/>
      <c r="W27" s="60"/>
      <c r="X27" s="60"/>
      <c r="Y27" s="60"/>
      <c r="Z27" s="60"/>
      <c r="AA27" s="60"/>
      <c r="AB27" s="60"/>
      <c r="AC27" s="60"/>
      <c r="AD27" s="60"/>
      <c r="AE27" s="60"/>
      <c r="AF27" s="60"/>
      <c r="AG27" s="60"/>
      <c r="AH27" s="60"/>
      <c r="AI27" s="60"/>
      <c r="AJ27" s="60"/>
      <c r="AK27" s="60"/>
    </row>
    <row r="28" spans="1:37" customFormat="1" ht="60" customHeight="1">
      <c r="A28" s="61"/>
      <c r="B28" s="61"/>
      <c r="C28" s="61"/>
      <c r="D28" s="61"/>
      <c r="E28" s="61"/>
      <c r="F28" s="61"/>
      <c r="G28" s="61"/>
      <c r="H28" s="6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row>
    <row r="29" spans="1:37" customFormat="1" ht="60" customHeight="1">
      <c r="A29" s="61"/>
      <c r="B29" s="61"/>
      <c r="C29" s="61"/>
      <c r="D29" s="61"/>
      <c r="E29" s="61"/>
      <c r="F29" s="61"/>
      <c r="G29" s="61"/>
      <c r="H29" s="61"/>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61"/>
      <c r="AH29" s="61"/>
      <c r="AI29" s="61"/>
      <c r="AJ29" s="61"/>
      <c r="AK29" s="61"/>
    </row>
  </sheetData>
  <mergeCells count="3">
    <mergeCell ref="A27:AK27"/>
    <mergeCell ref="A28:AK28"/>
    <mergeCell ref="A29:AK29"/>
  </mergeCells>
  <phoneticPr fontId="3"/>
  <pageMargins left="0.7" right="0.7" top="0.75" bottom="0.75" header="0.3" footer="0.3"/>
  <pageSetup paperSize="9" scale="84"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C42"/>
  <sheetViews>
    <sheetView view="pageBreakPreview" zoomScale="90" zoomScaleNormal="100" zoomScaleSheetLayoutView="90" workbookViewId="0"/>
  </sheetViews>
  <sheetFormatPr defaultRowHeight="18"/>
  <cols>
    <col min="2" max="2" width="11.5" customWidth="1"/>
    <col min="3" max="3" width="4.83203125" customWidth="1"/>
    <col min="4" max="10" width="3.08203125" customWidth="1"/>
    <col min="11" max="11" width="4.83203125" customWidth="1"/>
    <col min="12" max="20" width="3.08203125" customWidth="1"/>
    <col min="21" max="21" width="2.9140625" customWidth="1"/>
    <col min="22" max="22" width="78.33203125" customWidth="1"/>
    <col min="24" max="24" width="0" hidden="1" customWidth="1"/>
  </cols>
  <sheetData>
    <row r="1" spans="1:23">
      <c r="A1" t="s">
        <v>0</v>
      </c>
    </row>
    <row r="3" spans="1:23" ht="20">
      <c r="A3" s="63" t="s">
        <v>110</v>
      </c>
      <c r="B3" s="63"/>
      <c r="C3" s="63"/>
      <c r="D3" s="63"/>
      <c r="E3" s="63"/>
      <c r="F3" s="63"/>
      <c r="G3" s="63"/>
      <c r="H3" s="63"/>
      <c r="I3" s="63"/>
      <c r="J3" s="63"/>
      <c r="K3" s="63"/>
      <c r="L3" s="63"/>
      <c r="M3" s="63"/>
      <c r="N3" s="63"/>
      <c r="O3" s="63"/>
      <c r="P3" s="63"/>
      <c r="Q3" s="63"/>
      <c r="R3" s="63"/>
      <c r="S3" s="63"/>
      <c r="T3" s="63"/>
      <c r="U3" s="63"/>
      <c r="V3">
        <v>8</v>
      </c>
    </row>
    <row r="5" spans="1:23" ht="22.5">
      <c r="N5" s="64" t="s">
        <v>1</v>
      </c>
      <c r="O5" s="65"/>
      <c r="P5" s="1"/>
      <c r="Q5" s="45" t="s">
        <v>2</v>
      </c>
      <c r="R5" s="1"/>
      <c r="S5" s="45" t="s">
        <v>3</v>
      </c>
      <c r="T5" s="1"/>
      <c r="U5" s="46" t="s">
        <v>76</v>
      </c>
      <c r="V5" s="47" t="str">
        <f>IF(OR(P5="",R5="",U5="")=TRUE,"申請年月日を入力してください","")</f>
        <v>申請年月日を入力してください</v>
      </c>
      <c r="W5" t="str">
        <f>N5&amp;P5&amp;Q5&amp;R5&amp;S5&amp;T5&amp;U5</f>
        <v>令和年月日</v>
      </c>
    </row>
    <row r="7" spans="1:23" ht="20">
      <c r="A7" s="48" t="s">
        <v>4</v>
      </c>
    </row>
    <row r="9" spans="1:23" ht="18.75" customHeight="1">
      <c r="H9" s="66" t="s">
        <v>5</v>
      </c>
      <c r="I9" s="66"/>
      <c r="J9" s="66"/>
      <c r="K9" s="66"/>
      <c r="L9" s="67"/>
      <c r="M9" s="67"/>
      <c r="N9" s="67"/>
      <c r="O9" s="67"/>
      <c r="P9" s="67"/>
      <c r="Q9" s="67"/>
      <c r="R9" s="67"/>
      <c r="S9" s="67"/>
      <c r="T9" s="67"/>
      <c r="U9" s="67"/>
      <c r="V9" s="62" t="str">
        <f>IF(OR(L9="",L10="",L11="",L12="",L13="",L14="",L15="",L16="")=TRUE,"申請者情報を入力してください","")</f>
        <v>申請者情報を入力してください</v>
      </c>
    </row>
    <row r="10" spans="1:23" ht="18.75" customHeight="1">
      <c r="H10" s="66" t="s">
        <v>6</v>
      </c>
      <c r="I10" s="66"/>
      <c r="J10" s="66"/>
      <c r="K10" s="66"/>
      <c r="L10" s="67"/>
      <c r="M10" s="67"/>
      <c r="N10" s="67"/>
      <c r="O10" s="67"/>
      <c r="P10" s="67"/>
      <c r="Q10" s="67"/>
      <c r="R10" s="67"/>
      <c r="S10" s="67"/>
      <c r="T10" s="67"/>
      <c r="U10" s="67"/>
      <c r="V10" s="62"/>
    </row>
    <row r="11" spans="1:23" ht="18.75" customHeight="1">
      <c r="H11" s="66" t="s">
        <v>7</v>
      </c>
      <c r="I11" s="66"/>
      <c r="J11" s="66"/>
      <c r="K11" s="66"/>
      <c r="L11" s="67"/>
      <c r="M11" s="67"/>
      <c r="N11" s="67"/>
      <c r="O11" s="67"/>
      <c r="P11" s="67"/>
      <c r="Q11" s="67"/>
      <c r="R11" s="67"/>
      <c r="S11" s="67"/>
      <c r="T11" s="67"/>
      <c r="U11" s="67"/>
      <c r="V11" s="62"/>
    </row>
    <row r="12" spans="1:23" ht="18.75" customHeight="1">
      <c r="H12" s="66" t="s">
        <v>8</v>
      </c>
      <c r="I12" s="66"/>
      <c r="J12" s="66"/>
      <c r="K12" s="66"/>
      <c r="L12" s="67"/>
      <c r="M12" s="67"/>
      <c r="N12" s="67"/>
      <c r="O12" s="67"/>
      <c r="P12" s="67"/>
      <c r="Q12" s="67"/>
      <c r="R12" s="67"/>
      <c r="S12" s="67"/>
      <c r="T12" s="67"/>
      <c r="U12" s="67"/>
      <c r="V12" s="62"/>
    </row>
    <row r="13" spans="1:23" ht="18.75" customHeight="1">
      <c r="H13" s="66" t="s">
        <v>9</v>
      </c>
      <c r="I13" s="66"/>
      <c r="J13" s="66"/>
      <c r="K13" s="66"/>
      <c r="L13" s="67"/>
      <c r="M13" s="67"/>
      <c r="N13" s="67"/>
      <c r="O13" s="67"/>
      <c r="P13" s="67"/>
      <c r="Q13" s="67"/>
      <c r="R13" s="67"/>
      <c r="S13" s="67"/>
      <c r="T13" s="67"/>
      <c r="U13" s="67"/>
      <c r="V13" s="62"/>
    </row>
    <row r="14" spans="1:23" ht="18.75" customHeight="1">
      <c r="H14" s="66" t="s">
        <v>41</v>
      </c>
      <c r="I14" s="66"/>
      <c r="J14" s="66"/>
      <c r="K14" s="66"/>
      <c r="L14" s="67"/>
      <c r="M14" s="67"/>
      <c r="N14" s="67"/>
      <c r="O14" s="67"/>
      <c r="P14" s="67"/>
      <c r="Q14" s="67"/>
      <c r="R14" s="67"/>
      <c r="S14" s="67"/>
      <c r="T14" s="67"/>
      <c r="U14" s="67"/>
      <c r="V14" s="62"/>
    </row>
    <row r="15" spans="1:23" ht="18.75" customHeight="1">
      <c r="H15" s="66" t="s">
        <v>10</v>
      </c>
      <c r="I15" s="66"/>
      <c r="J15" s="66"/>
      <c r="K15" s="66"/>
      <c r="L15" s="67"/>
      <c r="M15" s="67"/>
      <c r="N15" s="67"/>
      <c r="O15" s="67"/>
      <c r="P15" s="67"/>
      <c r="Q15" s="67"/>
      <c r="R15" s="67"/>
      <c r="S15" s="67"/>
      <c r="T15" s="67"/>
      <c r="U15" s="67"/>
      <c r="V15" s="62"/>
    </row>
    <row r="16" spans="1:23" ht="18.75" customHeight="1">
      <c r="H16" s="77" t="s">
        <v>57</v>
      </c>
      <c r="I16" s="78"/>
      <c r="J16" s="78"/>
      <c r="K16" s="78"/>
      <c r="L16" s="67"/>
      <c r="M16" s="67"/>
      <c r="N16" s="67"/>
      <c r="O16" s="67"/>
      <c r="P16" s="67"/>
      <c r="Q16" s="67"/>
      <c r="R16" s="67"/>
      <c r="S16" s="67"/>
      <c r="T16" s="67"/>
      <c r="U16" s="67"/>
      <c r="V16" s="62"/>
    </row>
    <row r="18" spans="1:29" ht="20">
      <c r="A18" s="48" t="s">
        <v>88</v>
      </c>
    </row>
    <row r="19" spans="1:29" ht="20">
      <c r="A19" s="45" t="s">
        <v>72</v>
      </c>
    </row>
    <row r="21" spans="1:29">
      <c r="H21" t="s">
        <v>64</v>
      </c>
    </row>
    <row r="23" spans="1:29" ht="20">
      <c r="A23" s="48" t="s">
        <v>11</v>
      </c>
      <c r="B23" s="48"/>
      <c r="C23" s="79">
        <f ca="1">事業所一覧表!F13</f>
        <v>0</v>
      </c>
      <c r="D23" s="79"/>
      <c r="E23" s="79"/>
      <c r="F23" s="79"/>
      <c r="G23" s="48" t="s">
        <v>12</v>
      </c>
      <c r="H23" s="48"/>
      <c r="I23" s="48"/>
      <c r="J23" s="48"/>
      <c r="K23" s="48"/>
      <c r="L23" s="48"/>
      <c r="M23" s="48"/>
      <c r="N23" s="48"/>
      <c r="O23" s="48"/>
      <c r="P23" s="48"/>
      <c r="Q23" s="48"/>
      <c r="R23" s="48"/>
    </row>
    <row r="24" spans="1:29" ht="20">
      <c r="A24" s="48"/>
      <c r="B24" s="48"/>
      <c r="C24" s="48"/>
      <c r="D24" s="48"/>
      <c r="E24" s="48"/>
      <c r="F24" s="48"/>
      <c r="G24" s="48"/>
      <c r="H24" s="48"/>
      <c r="I24" s="48"/>
      <c r="J24" s="48"/>
      <c r="K24" s="48"/>
      <c r="L24" s="48"/>
      <c r="M24" s="48"/>
      <c r="N24" s="48"/>
      <c r="O24" s="48"/>
      <c r="P24" s="48"/>
      <c r="Q24" s="48"/>
      <c r="R24" s="48"/>
    </row>
    <row r="25" spans="1:29" ht="20">
      <c r="A25" s="48" t="s">
        <v>27</v>
      </c>
      <c r="B25" s="48"/>
      <c r="C25" s="48" t="s">
        <v>13</v>
      </c>
      <c r="D25" s="48"/>
      <c r="E25" s="48"/>
      <c r="F25" s="48"/>
      <c r="G25" s="48"/>
      <c r="H25" s="48"/>
      <c r="I25" s="48"/>
      <c r="J25" s="48"/>
      <c r="K25" s="48"/>
      <c r="L25" s="48" t="s">
        <v>14</v>
      </c>
      <c r="M25" s="48">
        <f ca="1">COUNTA(事業所一覧表!B3:B12)-COUNTIF(事業所一覧表!B3:B12,"")</f>
        <v>1</v>
      </c>
      <c r="N25" s="48" t="s">
        <v>15</v>
      </c>
      <c r="O25" s="48"/>
      <c r="P25" s="48"/>
      <c r="Q25" s="48"/>
      <c r="R25" s="48"/>
    </row>
    <row r="26" spans="1:29" ht="20">
      <c r="A26" s="48"/>
      <c r="B26" s="48"/>
      <c r="C26" s="48"/>
      <c r="D26" s="48"/>
      <c r="E26" s="48"/>
      <c r="F26" s="48"/>
      <c r="G26" s="48"/>
      <c r="H26" s="48"/>
      <c r="I26" s="48"/>
      <c r="J26" s="48"/>
      <c r="K26" s="48"/>
      <c r="L26" s="48"/>
      <c r="M26" s="48"/>
      <c r="N26" s="48"/>
      <c r="O26" s="48"/>
      <c r="P26" s="48"/>
      <c r="Q26" s="48"/>
      <c r="R26" s="48"/>
    </row>
    <row r="27" spans="1:29" ht="20">
      <c r="A27" s="48" t="s">
        <v>69</v>
      </c>
      <c r="B27" s="48"/>
      <c r="C27" s="48" t="s">
        <v>71</v>
      </c>
      <c r="D27" s="48"/>
      <c r="E27" s="48"/>
      <c r="F27" s="48"/>
      <c r="G27" s="48"/>
      <c r="H27" s="48"/>
      <c r="I27" s="48"/>
      <c r="J27" s="48"/>
      <c r="K27" s="48"/>
      <c r="L27" s="48"/>
      <c r="M27" s="48"/>
      <c r="N27" s="48"/>
      <c r="O27" s="48"/>
      <c r="P27" s="48"/>
      <c r="Q27" s="48"/>
      <c r="R27" s="48"/>
    </row>
    <row r="28" spans="1:29" ht="20">
      <c r="A28" s="101"/>
      <c r="B28" s="101"/>
      <c r="C28" s="101"/>
      <c r="D28" s="101"/>
      <c r="E28" s="101"/>
      <c r="F28" s="101"/>
      <c r="G28" s="101"/>
      <c r="H28" s="101"/>
      <c r="I28" s="101"/>
      <c r="J28" s="101"/>
      <c r="K28" s="101"/>
      <c r="L28" s="101"/>
      <c r="M28" s="101"/>
      <c r="N28" s="101"/>
      <c r="O28" s="101"/>
      <c r="P28" s="101"/>
      <c r="Q28" s="101"/>
      <c r="R28" s="101"/>
      <c r="S28" s="102"/>
      <c r="T28" s="102"/>
      <c r="U28" s="102"/>
    </row>
    <row r="29" spans="1:29" ht="20.5" thickBot="1">
      <c r="A29" s="105" t="s">
        <v>82</v>
      </c>
      <c r="B29" s="105"/>
      <c r="C29" s="105"/>
      <c r="D29" s="105"/>
      <c r="E29" s="105"/>
      <c r="F29" s="105"/>
      <c r="G29" s="105"/>
      <c r="H29" s="105"/>
      <c r="I29" s="105"/>
      <c r="J29" s="105"/>
      <c r="K29" s="105"/>
      <c r="L29" s="105"/>
      <c r="M29" s="105"/>
      <c r="N29" s="105"/>
      <c r="O29" s="105"/>
      <c r="P29" s="105"/>
      <c r="Q29" s="105"/>
      <c r="R29" s="105"/>
      <c r="S29" s="106"/>
      <c r="T29" s="106"/>
      <c r="U29" s="106"/>
    </row>
    <row r="30" spans="1:29" ht="19.5" customHeight="1">
      <c r="A30" s="68" t="s">
        <v>65</v>
      </c>
      <c r="B30" s="69"/>
      <c r="C30" s="69"/>
      <c r="D30" s="69"/>
      <c r="E30" s="69"/>
      <c r="F30" s="69"/>
      <c r="G30" s="69"/>
      <c r="H30" s="69"/>
      <c r="I30" s="69"/>
      <c r="J30" s="69"/>
      <c r="K30" s="69"/>
      <c r="L30" s="69"/>
      <c r="M30" s="69"/>
      <c r="N30" s="69"/>
      <c r="O30" s="69"/>
      <c r="P30" s="69"/>
      <c r="Q30" s="69"/>
      <c r="R30" s="69"/>
      <c r="S30" s="69"/>
      <c r="T30" s="69"/>
      <c r="U30" s="70"/>
      <c r="V30" s="49"/>
      <c r="W30" s="49"/>
      <c r="X30" s="49"/>
      <c r="Y30" s="49"/>
      <c r="Z30" s="49"/>
      <c r="AA30" s="49"/>
      <c r="AB30" s="49"/>
      <c r="AC30" s="49"/>
    </row>
    <row r="31" spans="1:29" ht="19.5" customHeight="1">
      <c r="A31" s="71"/>
      <c r="B31" s="72"/>
      <c r="C31" s="72"/>
      <c r="D31" s="72"/>
      <c r="E31" s="72"/>
      <c r="F31" s="72"/>
      <c r="G31" s="72"/>
      <c r="H31" s="72"/>
      <c r="I31" s="72"/>
      <c r="J31" s="72"/>
      <c r="K31" s="72"/>
      <c r="L31" s="72"/>
      <c r="M31" s="72"/>
      <c r="N31" s="72"/>
      <c r="O31" s="72"/>
      <c r="P31" s="72"/>
      <c r="Q31" s="72"/>
      <c r="R31" s="72"/>
      <c r="S31" s="72"/>
      <c r="T31" s="72"/>
      <c r="U31" s="73"/>
      <c r="V31" s="107" t="b">
        <v>0</v>
      </c>
      <c r="W31" s="49"/>
      <c r="X31" s="49"/>
      <c r="Y31" s="49"/>
      <c r="Z31" s="49"/>
      <c r="AA31" s="49"/>
      <c r="AB31" s="49"/>
      <c r="AC31" s="49"/>
    </row>
    <row r="32" spans="1:29" ht="19.5" customHeight="1">
      <c r="A32" s="71"/>
      <c r="B32" s="72"/>
      <c r="C32" s="72"/>
      <c r="D32" s="72"/>
      <c r="E32" s="72"/>
      <c r="F32" s="72"/>
      <c r="G32" s="72"/>
      <c r="H32" s="72"/>
      <c r="I32" s="72"/>
      <c r="J32" s="72"/>
      <c r="K32" s="72"/>
      <c r="L32" s="72"/>
      <c r="M32" s="72"/>
      <c r="N32" s="72"/>
      <c r="O32" s="72"/>
      <c r="P32" s="72"/>
      <c r="Q32" s="72"/>
      <c r="R32" s="72"/>
      <c r="S32" s="72"/>
      <c r="T32" s="72"/>
      <c r="U32" s="73"/>
      <c r="V32" s="107" t="b">
        <v>0</v>
      </c>
      <c r="W32" s="49"/>
      <c r="X32" s="49"/>
      <c r="Y32" s="49"/>
      <c r="Z32" s="49"/>
      <c r="AA32" s="49"/>
      <c r="AB32" s="49"/>
      <c r="AC32" s="49"/>
    </row>
    <row r="33" spans="1:29" ht="24" customHeight="1" thickBot="1">
      <c r="A33" s="74"/>
      <c r="B33" s="75"/>
      <c r="C33" s="75"/>
      <c r="D33" s="75"/>
      <c r="E33" s="75"/>
      <c r="F33" s="75"/>
      <c r="G33" s="75"/>
      <c r="H33" s="75"/>
      <c r="I33" s="75"/>
      <c r="J33" s="75"/>
      <c r="K33" s="75"/>
      <c r="L33" s="75"/>
      <c r="M33" s="75"/>
      <c r="N33" s="75"/>
      <c r="O33" s="75"/>
      <c r="P33" s="75"/>
      <c r="Q33" s="75"/>
      <c r="R33" s="75"/>
      <c r="S33" s="75"/>
      <c r="T33" s="75"/>
      <c r="U33" s="76"/>
      <c r="V33" s="107" t="b">
        <v>0</v>
      </c>
      <c r="W33" s="49"/>
      <c r="X33" s="49"/>
      <c r="Y33" s="49"/>
      <c r="Z33" s="49"/>
      <c r="AA33" s="49"/>
      <c r="AB33" s="49"/>
      <c r="AC33" s="49"/>
    </row>
    <row r="34" spans="1:29" s="51" customFormat="1" ht="10.5" customHeight="1">
      <c r="A34" s="103"/>
      <c r="B34" s="103"/>
      <c r="C34" s="103"/>
      <c r="D34" s="103"/>
      <c r="E34" s="103"/>
      <c r="F34" s="103"/>
      <c r="G34" s="103"/>
      <c r="H34" s="103"/>
      <c r="I34" s="103"/>
      <c r="J34" s="103"/>
      <c r="K34" s="103"/>
      <c r="L34" s="103"/>
      <c r="M34" s="103"/>
      <c r="N34" s="103"/>
      <c r="O34" s="103"/>
      <c r="P34" s="103"/>
      <c r="Q34" s="103"/>
      <c r="R34" s="103"/>
      <c r="S34" s="103"/>
      <c r="T34" s="103"/>
      <c r="U34" s="103"/>
      <c r="V34" s="108"/>
      <c r="W34" s="50"/>
      <c r="X34" s="50"/>
      <c r="Y34" s="50"/>
      <c r="Z34" s="50"/>
      <c r="AA34" s="50"/>
      <c r="AB34" s="50"/>
      <c r="AC34" s="50"/>
    </row>
    <row r="35" spans="1:29" ht="24" customHeight="1">
      <c r="A35" s="42"/>
      <c r="B35" s="42"/>
      <c r="C35" s="42"/>
      <c r="D35" s="42"/>
      <c r="E35" s="42"/>
      <c r="F35" s="42"/>
      <c r="G35" s="42"/>
      <c r="H35" s="104"/>
      <c r="I35" s="104"/>
      <c r="J35" s="104"/>
      <c r="K35" s="42"/>
      <c r="L35" s="42"/>
      <c r="M35" s="42"/>
      <c r="N35" s="42"/>
      <c r="O35" s="104"/>
      <c r="P35" s="42"/>
      <c r="Q35" s="42"/>
      <c r="R35" s="42"/>
      <c r="S35" s="42"/>
      <c r="T35" s="42"/>
      <c r="U35" s="42"/>
      <c r="V35" s="107" t="b">
        <v>0</v>
      </c>
      <c r="W35" s="49"/>
      <c r="X35" s="49"/>
      <c r="Y35" s="49"/>
      <c r="Z35" s="49"/>
      <c r="AA35" s="49"/>
      <c r="AB35" s="49"/>
      <c r="AC35" s="49"/>
    </row>
    <row r="36" spans="1:29">
      <c r="A36" s="52"/>
      <c r="B36" s="52"/>
      <c r="C36" s="52"/>
      <c r="D36" s="52"/>
      <c r="E36" s="52"/>
      <c r="F36" s="52"/>
      <c r="G36" s="52"/>
      <c r="H36" s="52"/>
      <c r="I36" s="52"/>
      <c r="J36" s="52"/>
      <c r="K36" s="52"/>
      <c r="L36" s="52"/>
      <c r="M36" s="52"/>
      <c r="N36" s="52"/>
      <c r="O36" s="52"/>
      <c r="P36" s="52"/>
      <c r="Q36" s="52"/>
      <c r="R36" s="52"/>
      <c r="S36" s="52"/>
      <c r="T36" s="52"/>
      <c r="U36" s="52"/>
      <c r="V36" s="49"/>
      <c r="W36" s="49"/>
      <c r="X36" s="49"/>
      <c r="Y36" s="49"/>
      <c r="Z36" s="49"/>
      <c r="AA36" s="49"/>
      <c r="AB36" s="49"/>
      <c r="AC36" s="49"/>
    </row>
    <row r="39" spans="1:29" ht="18.75" hidden="1" customHeight="1">
      <c r="A39" t="s">
        <v>16</v>
      </c>
    </row>
    <row r="40" spans="1:29" ht="18.75" hidden="1" customHeight="1">
      <c r="A40" t="s">
        <v>17</v>
      </c>
    </row>
    <row r="41" spans="1:29" ht="18.75" hidden="1" customHeight="1">
      <c r="A41" t="s">
        <v>18</v>
      </c>
    </row>
    <row r="42" spans="1:29" hidden="1">
      <c r="A42" t="s">
        <v>19</v>
      </c>
    </row>
  </sheetData>
  <sheetProtection algorithmName="SHA-512" hashValue="VsziKLsv+QlyOUWB6ryf4bGYv4eDnWt05rPmQmkBx3aUiabFelq6n1RbJH2t0ftOYw4uq6TMZvAxLE/bS4Xl8Q==" saltValue="S/D1kXvSnQx6JIcQCwlDAQ==" spinCount="100000" sheet="1" objects="1" scenarios="1" formatCells="0"/>
  <mergeCells count="21">
    <mergeCell ref="A30:U33"/>
    <mergeCell ref="H16:K16"/>
    <mergeCell ref="L16:U16"/>
    <mergeCell ref="C23:F23"/>
    <mergeCell ref="L12:U12"/>
    <mergeCell ref="H13:K13"/>
    <mergeCell ref="L13:U13"/>
    <mergeCell ref="H14:K14"/>
    <mergeCell ref="L14:U14"/>
    <mergeCell ref="V9:V16"/>
    <mergeCell ref="A3:U3"/>
    <mergeCell ref="N5:O5"/>
    <mergeCell ref="H9:K9"/>
    <mergeCell ref="L9:U9"/>
    <mergeCell ref="H15:K15"/>
    <mergeCell ref="L15:U15"/>
    <mergeCell ref="H10:K10"/>
    <mergeCell ref="L10:U10"/>
    <mergeCell ref="H11:K11"/>
    <mergeCell ref="L11:U11"/>
    <mergeCell ref="H12:K12"/>
  </mergeCells>
  <phoneticPr fontId="3"/>
  <pageMargins left="0.7" right="0.7" top="0.5" bottom="0.41" header="0.3" footer="0.16"/>
  <pageSetup paperSize="9" scale="9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7" r:id="rId4" name="Check Box 5">
              <controlPr locked="0" defaultSize="0" autoFill="0" autoLine="0" autoPict="0">
                <anchor moveWithCells="1">
                  <from>
                    <xdr:col>0</xdr:col>
                    <xdr:colOff>0</xdr:colOff>
                    <xdr:row>30</xdr:row>
                    <xdr:rowOff>50800</xdr:rowOff>
                  </from>
                  <to>
                    <xdr:col>20</xdr:col>
                    <xdr:colOff>146050</xdr:colOff>
                    <xdr:row>31</xdr:row>
                    <xdr:rowOff>38100</xdr:rowOff>
                  </to>
                </anchor>
              </controlPr>
            </control>
          </mc:Choice>
        </mc:AlternateContent>
        <mc:AlternateContent xmlns:mc="http://schemas.openxmlformats.org/markup-compatibility/2006">
          <mc:Choice Requires="x14">
            <control shapeId="3078" r:id="rId5" name="Check Box 6">
              <controlPr locked="0" defaultSize="0" autoFill="0" autoLine="0" autoPict="0">
                <anchor moveWithCells="1">
                  <from>
                    <xdr:col>0</xdr:col>
                    <xdr:colOff>0</xdr:colOff>
                    <xdr:row>31</xdr:row>
                    <xdr:rowOff>12700</xdr:rowOff>
                  </from>
                  <to>
                    <xdr:col>20</xdr:col>
                    <xdr:colOff>146050</xdr:colOff>
                    <xdr:row>32</xdr:row>
                    <xdr:rowOff>0</xdr:rowOff>
                  </to>
                </anchor>
              </controlPr>
            </control>
          </mc:Choice>
        </mc:AlternateContent>
        <mc:AlternateContent xmlns:mc="http://schemas.openxmlformats.org/markup-compatibility/2006">
          <mc:Choice Requires="x14">
            <control shapeId="3080" r:id="rId6" name="Check Box 8">
              <controlPr locked="0" defaultSize="0" autoFill="0" autoLine="0" autoPict="0">
                <anchor moveWithCells="1">
                  <from>
                    <xdr:col>0</xdr:col>
                    <xdr:colOff>0</xdr:colOff>
                    <xdr:row>31</xdr:row>
                    <xdr:rowOff>222250</xdr:rowOff>
                  </from>
                  <to>
                    <xdr:col>20</xdr:col>
                    <xdr:colOff>146050</xdr:colOff>
                    <xdr:row>32</xdr:row>
                    <xdr:rowOff>209550</xdr:rowOff>
                  </to>
                </anchor>
              </controlPr>
            </control>
          </mc:Choice>
        </mc:AlternateContent>
        <mc:AlternateContent xmlns:mc="http://schemas.openxmlformats.org/markup-compatibility/2006">
          <mc:Choice Requires="x14">
            <control shapeId="3083" r:id="rId7" name="Check Box 11">
              <controlPr locked="0" defaultSize="0" autoFill="0" autoLine="0" autoPict="0">
                <anchor moveWithCells="1">
                  <from>
                    <xdr:col>0</xdr:col>
                    <xdr:colOff>0</xdr:colOff>
                    <xdr:row>34</xdr:row>
                    <xdr:rowOff>0</xdr:rowOff>
                  </from>
                  <to>
                    <xdr:col>20</xdr:col>
                    <xdr:colOff>152400</xdr:colOff>
                    <xdr:row>34</xdr:row>
                    <xdr:rowOff>228600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15B32-74DD-4183-A008-F0DB6BCB8113}">
  <sheetPr>
    <tabColor rgb="FFFFFF00"/>
  </sheetPr>
  <dimension ref="A1:F13"/>
  <sheetViews>
    <sheetView view="pageBreakPreview" zoomScale="90" zoomScaleNormal="100" zoomScaleSheetLayoutView="90" workbookViewId="0"/>
  </sheetViews>
  <sheetFormatPr defaultRowHeight="18"/>
  <cols>
    <col min="1" max="1" width="4.5" customWidth="1"/>
    <col min="2" max="2" width="35.5" customWidth="1"/>
    <col min="3" max="3" width="33.83203125" customWidth="1"/>
    <col min="4" max="5" width="13" customWidth="1"/>
    <col min="6" max="6" width="13.08203125" style="25" customWidth="1"/>
  </cols>
  <sheetData>
    <row r="1" spans="1:6" ht="18.5" thickBot="1">
      <c r="A1" t="s">
        <v>20</v>
      </c>
    </row>
    <row r="2" spans="1:6" s="4" customFormat="1" ht="48" customHeight="1">
      <c r="A2" s="2" t="s">
        <v>21</v>
      </c>
      <c r="B2" s="3" t="s">
        <v>81</v>
      </c>
      <c r="C2" s="3" t="s">
        <v>80</v>
      </c>
      <c r="D2" s="29" t="s">
        <v>59</v>
      </c>
      <c r="E2" s="29" t="s">
        <v>60</v>
      </c>
      <c r="F2" s="24" t="s">
        <v>26</v>
      </c>
    </row>
    <row r="3" spans="1:6" s="4" customFormat="1" ht="24" customHeight="1">
      <c r="A3" s="5">
        <v>1</v>
      </c>
      <c r="B3" s="6">
        <f ca="1">IFERROR(INDIRECT("内訳表"&amp;$A3&amp;"!C3"),"")</f>
        <v>0</v>
      </c>
      <c r="C3" s="6">
        <f ca="1">IFERROR(INDIRECT("内訳表"&amp;$A3&amp;"!C5"),"")</f>
        <v>0</v>
      </c>
      <c r="D3" s="28" t="str">
        <f ca="1">IFERROR(INDIRECT("内訳表"&amp;$A3&amp;"!I12"),"")</f>
        <v>0</v>
      </c>
      <c r="E3" s="28" t="str">
        <f ca="1">IFERROR(INDIRECT("内訳表"&amp;$A3&amp;"!J12"),"")</f>
        <v>0</v>
      </c>
      <c r="F3" s="44">
        <f ca="1">IFERROR(INDIRECT("内訳表"&amp;$A3&amp;"!D20"),"")</f>
        <v>0</v>
      </c>
    </row>
    <row r="4" spans="1:6" s="4" customFormat="1" ht="24" customHeight="1">
      <c r="A4" s="5">
        <v>2</v>
      </c>
      <c r="B4" s="6" t="str">
        <f t="shared" ref="B4:B12" ca="1" si="0">IFERROR(INDIRECT("内訳表"&amp;$A4&amp;"!C3"),"")</f>
        <v/>
      </c>
      <c r="C4" s="6" t="str">
        <f t="shared" ref="C4:C12" ca="1" si="1">IFERROR(INDIRECT("内訳表"&amp;$A4&amp;"!C5"),"")</f>
        <v/>
      </c>
      <c r="D4" s="28" t="str">
        <f t="shared" ref="D4:D12" ca="1" si="2">IFERROR(INDIRECT("内訳表"&amp;$A4&amp;"!I12"),"")</f>
        <v/>
      </c>
      <c r="E4" s="28" t="str">
        <f t="shared" ref="E4:E12" ca="1" si="3">IFERROR(INDIRECT("内訳表"&amp;$A4&amp;"!J12"),"")</f>
        <v/>
      </c>
      <c r="F4" s="44" t="str">
        <f t="shared" ref="F4:F12" ca="1" si="4">IFERROR(INDIRECT("内訳表"&amp;$A4&amp;"!D20"),"")</f>
        <v/>
      </c>
    </row>
    <row r="5" spans="1:6" s="4" customFormat="1" ht="24" customHeight="1">
      <c r="A5" s="5">
        <v>3</v>
      </c>
      <c r="B5" s="6" t="str">
        <f t="shared" ca="1" si="0"/>
        <v/>
      </c>
      <c r="C5" s="6" t="str">
        <f t="shared" ca="1" si="1"/>
        <v/>
      </c>
      <c r="D5" s="28" t="str">
        <f t="shared" ca="1" si="2"/>
        <v/>
      </c>
      <c r="E5" s="28" t="str">
        <f t="shared" ca="1" si="3"/>
        <v/>
      </c>
      <c r="F5" s="44" t="str">
        <f t="shared" ca="1" si="4"/>
        <v/>
      </c>
    </row>
    <row r="6" spans="1:6" s="4" customFormat="1" ht="24" customHeight="1">
      <c r="A6" s="5">
        <v>4</v>
      </c>
      <c r="B6" s="6" t="str">
        <f t="shared" ca="1" si="0"/>
        <v/>
      </c>
      <c r="C6" s="6" t="str">
        <f t="shared" ca="1" si="1"/>
        <v/>
      </c>
      <c r="D6" s="28" t="str">
        <f t="shared" ca="1" si="2"/>
        <v/>
      </c>
      <c r="E6" s="28" t="str">
        <f t="shared" ca="1" si="3"/>
        <v/>
      </c>
      <c r="F6" s="44" t="str">
        <f t="shared" ca="1" si="4"/>
        <v/>
      </c>
    </row>
    <row r="7" spans="1:6" s="4" customFormat="1" ht="24" customHeight="1">
      <c r="A7" s="5">
        <v>5</v>
      </c>
      <c r="B7" s="6" t="str">
        <f t="shared" ca="1" si="0"/>
        <v/>
      </c>
      <c r="C7" s="6" t="str">
        <f t="shared" ca="1" si="1"/>
        <v/>
      </c>
      <c r="D7" s="28" t="str">
        <f t="shared" ca="1" si="2"/>
        <v/>
      </c>
      <c r="E7" s="28" t="str">
        <f t="shared" ca="1" si="3"/>
        <v/>
      </c>
      <c r="F7" s="44" t="str">
        <f t="shared" ca="1" si="4"/>
        <v/>
      </c>
    </row>
    <row r="8" spans="1:6" s="4" customFormat="1" ht="24" customHeight="1">
      <c r="A8" s="5">
        <v>6</v>
      </c>
      <c r="B8" s="6" t="str">
        <f t="shared" ca="1" si="0"/>
        <v/>
      </c>
      <c r="C8" s="6" t="str">
        <f t="shared" ca="1" si="1"/>
        <v/>
      </c>
      <c r="D8" s="28" t="str">
        <f t="shared" ca="1" si="2"/>
        <v/>
      </c>
      <c r="E8" s="28" t="str">
        <f t="shared" ca="1" si="3"/>
        <v/>
      </c>
      <c r="F8" s="44" t="str">
        <f t="shared" ca="1" si="4"/>
        <v/>
      </c>
    </row>
    <row r="9" spans="1:6" s="4" customFormat="1" ht="24" customHeight="1">
      <c r="A9" s="5">
        <v>7</v>
      </c>
      <c r="B9" s="6" t="str">
        <f t="shared" ca="1" si="0"/>
        <v/>
      </c>
      <c r="C9" s="6" t="str">
        <f t="shared" ca="1" si="1"/>
        <v/>
      </c>
      <c r="D9" s="28" t="str">
        <f t="shared" ca="1" si="2"/>
        <v/>
      </c>
      <c r="E9" s="28" t="str">
        <f t="shared" ca="1" si="3"/>
        <v/>
      </c>
      <c r="F9" s="44" t="str">
        <f t="shared" ca="1" si="4"/>
        <v/>
      </c>
    </row>
    <row r="10" spans="1:6" s="4" customFormat="1" ht="24" customHeight="1">
      <c r="A10" s="5">
        <v>8</v>
      </c>
      <c r="B10" s="6" t="str">
        <f t="shared" ca="1" si="0"/>
        <v/>
      </c>
      <c r="C10" s="6" t="str">
        <f t="shared" ca="1" si="1"/>
        <v/>
      </c>
      <c r="D10" s="28" t="str">
        <f t="shared" ca="1" si="2"/>
        <v/>
      </c>
      <c r="E10" s="28" t="str">
        <f t="shared" ca="1" si="3"/>
        <v/>
      </c>
      <c r="F10" s="44" t="str">
        <f t="shared" ca="1" si="4"/>
        <v/>
      </c>
    </row>
    <row r="11" spans="1:6" s="4" customFormat="1" ht="24" customHeight="1">
      <c r="A11" s="5">
        <v>9</v>
      </c>
      <c r="B11" s="6" t="str">
        <f t="shared" ca="1" si="0"/>
        <v/>
      </c>
      <c r="C11" s="6" t="str">
        <f t="shared" ca="1" si="1"/>
        <v/>
      </c>
      <c r="D11" s="28" t="str">
        <f t="shared" ca="1" si="2"/>
        <v/>
      </c>
      <c r="E11" s="28" t="str">
        <f t="shared" ca="1" si="3"/>
        <v/>
      </c>
      <c r="F11" s="44" t="str">
        <f t="shared" ca="1" si="4"/>
        <v/>
      </c>
    </row>
    <row r="12" spans="1:6" s="4" customFormat="1" ht="24" customHeight="1" thickBot="1">
      <c r="A12" s="5">
        <v>10</v>
      </c>
      <c r="B12" s="6" t="str">
        <f t="shared" ca="1" si="0"/>
        <v/>
      </c>
      <c r="C12" s="6" t="str">
        <f t="shared" ca="1" si="1"/>
        <v/>
      </c>
      <c r="D12" s="28" t="str">
        <f t="shared" ca="1" si="2"/>
        <v/>
      </c>
      <c r="E12" s="28" t="str">
        <f t="shared" ca="1" si="3"/>
        <v/>
      </c>
      <c r="F12" s="44" t="str">
        <f t="shared" ca="1" si="4"/>
        <v/>
      </c>
    </row>
    <row r="13" spans="1:6" ht="39" customHeight="1" thickBot="1">
      <c r="A13" s="80" t="s">
        <v>56</v>
      </c>
      <c r="B13" s="81"/>
      <c r="C13" s="81"/>
      <c r="D13" s="30"/>
      <c r="E13" s="31"/>
      <c r="F13" s="26">
        <f ca="1">SUM(F3:F12)</f>
        <v>0</v>
      </c>
    </row>
  </sheetData>
  <sheetProtection algorithmName="SHA-512" hashValue="zYvxs4jTxJ7g+UfMIJ6QAaapJH8pRswgrncCcm1/oiF4/CXFVyb209rTMMSEV2Iva8sGHOL8Scz3GJXG+b9IcA==" saltValue="hrcnkdKWdHFKm6NyvbtO9Q==" spinCount="100000" sheet="1" objects="1" scenarios="1"/>
  <mergeCells count="1">
    <mergeCell ref="A13:C13"/>
  </mergeCells>
  <phoneticPr fontId="3"/>
  <pageMargins left="0.7" right="0.7" top="0.75" bottom="0.75" header="0.3" footer="0.3"/>
  <pageSetup paperSize="9" scale="63"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9A79D-0902-4B42-9946-CADFA727EEB6}">
  <sheetPr>
    <tabColor rgb="FFFFFF00"/>
  </sheetPr>
  <dimension ref="A1:J20"/>
  <sheetViews>
    <sheetView view="pageBreakPreview" zoomScale="90" zoomScaleNormal="100" zoomScaleSheetLayoutView="90" workbookViewId="0">
      <selection activeCell="B12" sqref="B12"/>
    </sheetView>
  </sheetViews>
  <sheetFormatPr defaultColWidth="9" defaultRowHeight="18"/>
  <cols>
    <col min="1" max="1" width="3.75" style="16" customWidth="1"/>
    <col min="2" max="2" width="25.83203125" style="16" customWidth="1"/>
    <col min="3" max="3" width="38" style="16" customWidth="1"/>
    <col min="4" max="4" width="12.33203125" style="16" customWidth="1"/>
    <col min="5" max="5" width="23.33203125" style="16" customWidth="1"/>
    <col min="6" max="6" width="9.33203125" style="16" bestFit="1" customWidth="1"/>
    <col min="7" max="7" width="9" style="16" customWidth="1"/>
    <col min="8" max="16384" width="9" style="16"/>
  </cols>
  <sheetData>
    <row r="1" spans="1:10" ht="21.75" customHeight="1">
      <c r="A1" s="15" t="s">
        <v>58</v>
      </c>
    </row>
    <row r="2" spans="1:10" ht="21.75" customHeight="1"/>
    <row r="3" spans="1:10" ht="21.75" customHeight="1">
      <c r="B3" s="20" t="s">
        <v>23</v>
      </c>
      <c r="C3" s="87"/>
      <c r="D3" s="88"/>
    </row>
    <row r="4" spans="1:10" ht="21.75" customHeight="1">
      <c r="B4" s="20" t="s">
        <v>24</v>
      </c>
      <c r="C4" s="90"/>
      <c r="D4" s="91"/>
    </row>
    <row r="5" spans="1:10" ht="21.75" customHeight="1">
      <c r="B5" s="20" t="s">
        <v>22</v>
      </c>
      <c r="C5" s="89"/>
      <c r="D5" s="88"/>
      <c r="E5" s="27" t="s">
        <v>78</v>
      </c>
    </row>
    <row r="6" spans="1:10" ht="21.75" customHeight="1">
      <c r="B6" s="20" t="s">
        <v>25</v>
      </c>
      <c r="C6" s="87"/>
      <c r="D6" s="88"/>
      <c r="E6" s="27" t="s">
        <v>79</v>
      </c>
    </row>
    <row r="7" spans="1:10" ht="21.75" customHeight="1">
      <c r="B7" s="20" t="s">
        <v>41</v>
      </c>
      <c r="C7" s="87"/>
      <c r="D7" s="88"/>
      <c r="E7" s="27"/>
    </row>
    <row r="8" spans="1:10" ht="21.75" customHeight="1">
      <c r="B8" s="20" t="s">
        <v>42</v>
      </c>
      <c r="C8" s="87"/>
      <c r="D8" s="88"/>
      <c r="E8" s="27"/>
    </row>
    <row r="9" spans="1:10" ht="21.75" customHeight="1">
      <c r="E9" s="27"/>
    </row>
    <row r="10" spans="1:10" ht="36.5" customHeight="1">
      <c r="A10" s="92" t="s">
        <v>73</v>
      </c>
      <c r="B10" s="92"/>
      <c r="C10" s="92"/>
      <c r="D10" s="92"/>
      <c r="E10" s="27"/>
    </row>
    <row r="11" spans="1:10" ht="21.75" customHeight="1">
      <c r="A11" s="17" t="s">
        <v>21</v>
      </c>
      <c r="B11" s="9" t="s">
        <v>45</v>
      </c>
      <c r="C11" s="9" t="s">
        <v>46</v>
      </c>
      <c r="D11" s="22" t="s">
        <v>55</v>
      </c>
    </row>
    <row r="12" spans="1:10" s="12" customFormat="1" ht="55.5" customHeight="1">
      <c r="A12" s="10">
        <v>1</v>
      </c>
      <c r="B12" s="23"/>
      <c r="C12" s="21"/>
      <c r="D12" s="32"/>
      <c r="E12" s="19" t="str">
        <f>IF(B12='対象費用（参考）'!$L$2,"録音","")</f>
        <v/>
      </c>
      <c r="F12" s="12" t="str">
        <f>IF(OR(B12='対象費用（参考）'!$L$4,B12='対象費用（参考）'!$L$5,内訳表1!B12='対象費用（参考）'!$L$6),"警備","")</f>
        <v/>
      </c>
      <c r="G12" s="12" cm="1">
        <f t="array" ref="G12">SUMPRODUCT((E12:E16&lt;&gt;"")/COUNTIF(E12:E16,E12:E16&amp;""))</f>
        <v>0</v>
      </c>
      <c r="H12" s="12" cm="1">
        <f t="array" ref="H12">SUMPRODUCT((F12:F16&lt;&gt;"")/COUNTIF(F12:F16,F12:F16&amp;""))</f>
        <v>0</v>
      </c>
      <c r="I12" s="12" t="str">
        <f>IF(G12&gt;=1,"1","0")</f>
        <v>0</v>
      </c>
      <c r="J12" s="12" t="str">
        <f>IF(H12&gt;=1,"1","0")</f>
        <v>0</v>
      </c>
    </row>
    <row r="13" spans="1:10" s="12" customFormat="1" ht="55.5" customHeight="1">
      <c r="A13" s="10">
        <v>2</v>
      </c>
      <c r="B13" s="23"/>
      <c r="C13" s="21"/>
      <c r="D13" s="32"/>
      <c r="E13" s="19" t="str">
        <f>IF(B13='対象費用（参考）'!$L$2,"録音","")</f>
        <v/>
      </c>
      <c r="F13" s="12" t="str">
        <f>IF(OR(B13='対象費用（参考）'!$L$4,B13='対象費用（参考）'!$L$5,内訳表1!B13='対象費用（参考）'!$L$6),"警備","")</f>
        <v/>
      </c>
    </row>
    <row r="14" spans="1:10" s="12" customFormat="1" ht="55.5" customHeight="1">
      <c r="A14" s="10">
        <v>3</v>
      </c>
      <c r="B14" s="23"/>
      <c r="C14" s="11"/>
      <c r="D14" s="32"/>
      <c r="E14" s="19" t="str">
        <f>IF(B14='対象費用（参考）'!$L$2,"録音","")</f>
        <v/>
      </c>
      <c r="F14" s="12" t="str">
        <f>IF(OR(B14='対象費用（参考）'!$L$4,B14='対象費用（参考）'!$L$5,内訳表1!B14='対象費用（参考）'!$L$6),"警備","")</f>
        <v/>
      </c>
    </row>
    <row r="15" spans="1:10" s="12" customFormat="1" ht="55.5" customHeight="1">
      <c r="A15" s="10">
        <v>4</v>
      </c>
      <c r="B15" s="23"/>
      <c r="C15" s="11"/>
      <c r="D15" s="32"/>
      <c r="E15" s="19" t="str">
        <f>IF(B15='対象費用（参考）'!$L$2,"録音","")</f>
        <v/>
      </c>
      <c r="F15" s="12" t="str">
        <f>IF(OR(B15='対象費用（参考）'!$L$4,B15='対象費用（参考）'!$L$5,内訳表1!B15='対象費用（参考）'!$L$6),"警備","")</f>
        <v/>
      </c>
    </row>
    <row r="16" spans="1:10" s="12" customFormat="1" ht="55.5" customHeight="1">
      <c r="A16" s="10">
        <v>5</v>
      </c>
      <c r="B16" s="23"/>
      <c r="C16" s="11"/>
      <c r="D16" s="32"/>
      <c r="E16" s="19" t="str">
        <f>IF(B16='対象費用（参考）'!$L$2,"録音","")</f>
        <v/>
      </c>
      <c r="F16" s="12" t="str">
        <f>IF(OR(B16='対象費用（参考）'!$L$4,B16='対象費用（参考）'!$L$5,内訳表1!B16='対象費用（参考）'!$L$6),"警備","")</f>
        <v/>
      </c>
    </row>
    <row r="17" spans="1:5" s="12" customFormat="1" ht="27" customHeight="1">
      <c r="A17" s="82" t="s">
        <v>47</v>
      </c>
      <c r="B17" s="83"/>
      <c r="C17" s="84"/>
      <c r="D17" s="53">
        <f>SUM(D12:D16)</f>
        <v>0</v>
      </c>
      <c r="E17" s="19"/>
    </row>
    <row r="18" spans="1:5" s="12" customFormat="1" ht="27" customHeight="1">
      <c r="A18" s="86" t="s">
        <v>85</v>
      </c>
      <c r="B18" s="86"/>
      <c r="C18" s="86"/>
      <c r="D18" s="54">
        <f>ROUNDDOWN(D17,-3)</f>
        <v>0</v>
      </c>
    </row>
    <row r="19" spans="1:5" s="12" customFormat="1" ht="27" customHeight="1">
      <c r="A19" s="82" t="s">
        <v>48</v>
      </c>
      <c r="B19" s="83"/>
      <c r="C19" s="84"/>
      <c r="D19" s="53">
        <v>100000</v>
      </c>
    </row>
    <row r="20" spans="1:5" s="12" customFormat="1" ht="51" customHeight="1">
      <c r="A20" s="85" t="s">
        <v>26</v>
      </c>
      <c r="B20" s="85"/>
      <c r="C20" s="85"/>
      <c r="D20" s="55">
        <f>IF(ISBLANK(D18),0,MIN(D18:D19))</f>
        <v>0</v>
      </c>
    </row>
  </sheetData>
  <sheetProtection algorithmName="SHA-512" hashValue="4/IaAsoyK/J6b5LxW6ZPPbgmCSGMw40p3K6JE+5MK2rJBCg+FH2cF+PN0JykhQHnYAc9zjO3jkmc8arh7vdojg==" saltValue="me98MMiX++n44zQzaQfyxg==" spinCount="100000" sheet="1" objects="1" scenarios="1" formatCells="0"/>
  <mergeCells count="11">
    <mergeCell ref="A19:C19"/>
    <mergeCell ref="A20:C20"/>
    <mergeCell ref="A17:C17"/>
    <mergeCell ref="A18:C18"/>
    <mergeCell ref="C3:D3"/>
    <mergeCell ref="C5:D5"/>
    <mergeCell ref="C4:D4"/>
    <mergeCell ref="C6:D6"/>
    <mergeCell ref="C7:D7"/>
    <mergeCell ref="C8:D8"/>
    <mergeCell ref="A10:D10"/>
  </mergeCells>
  <phoneticPr fontId="3"/>
  <dataValidations count="1">
    <dataValidation type="list" allowBlank="1" showInputMessage="1" showErrorMessage="1" sqref="C5:D5" xr:uid="{64D70B0D-1CFB-49E8-823C-BFB2C06A386D}">
      <formula1>$E$5:$E$10</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B11DA59A-2D70-477B-8B8E-25C2B921D38F}">
          <x14:formula1>
            <xm:f>'対象費用（参考）'!$L$2:$L$6</xm:f>
          </x14:formula1>
          <xm:sqref>B12:B16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F4F0C-7AA2-4CB6-B35B-23B1793C086F}">
  <dimension ref="A1:J20"/>
  <sheetViews>
    <sheetView view="pageBreakPreview" zoomScale="90" zoomScaleNormal="100" zoomScaleSheetLayoutView="90" workbookViewId="0"/>
  </sheetViews>
  <sheetFormatPr defaultColWidth="9" defaultRowHeight="18"/>
  <cols>
    <col min="1" max="1" width="3.75" style="16" customWidth="1"/>
    <col min="2" max="2" width="25.83203125" style="16" customWidth="1"/>
    <col min="3" max="3" width="38" style="16" customWidth="1"/>
    <col min="4" max="4" width="12.33203125" style="16" customWidth="1"/>
    <col min="5" max="5" width="12.4140625" style="16" customWidth="1"/>
    <col min="6" max="6" width="9.33203125" style="16" bestFit="1" customWidth="1"/>
    <col min="7" max="7" width="9" style="16" customWidth="1"/>
    <col min="8" max="16384" width="9" style="16"/>
  </cols>
  <sheetData>
    <row r="1" spans="1:10" ht="21.75" customHeight="1">
      <c r="A1" s="15" t="s">
        <v>104</v>
      </c>
    </row>
    <row r="2" spans="1:10" ht="21.75" customHeight="1"/>
    <row r="3" spans="1:10" ht="21.75" customHeight="1">
      <c r="B3" s="20" t="s">
        <v>23</v>
      </c>
      <c r="C3" s="93" t="s">
        <v>102</v>
      </c>
      <c r="D3" s="94"/>
    </row>
    <row r="4" spans="1:10" ht="21.75" customHeight="1">
      <c r="B4" s="20" t="s">
        <v>24</v>
      </c>
      <c r="C4" s="95" t="s">
        <v>62</v>
      </c>
      <c r="D4" s="96"/>
    </row>
    <row r="5" spans="1:10" ht="21.75" customHeight="1">
      <c r="B5" s="20" t="s">
        <v>22</v>
      </c>
      <c r="C5" s="87" t="s">
        <v>74</v>
      </c>
      <c r="D5" s="88"/>
      <c r="E5" s="27" t="s">
        <v>74</v>
      </c>
    </row>
    <row r="6" spans="1:10" ht="21.75" customHeight="1">
      <c r="B6" s="20" t="s">
        <v>25</v>
      </c>
      <c r="C6" s="93" t="s">
        <v>53</v>
      </c>
      <c r="D6" s="94"/>
      <c r="E6" s="27" t="s">
        <v>75</v>
      </c>
    </row>
    <row r="7" spans="1:10" ht="21.75" customHeight="1">
      <c r="B7" s="20" t="s">
        <v>41</v>
      </c>
      <c r="C7" s="93" t="s">
        <v>54</v>
      </c>
      <c r="D7" s="94"/>
      <c r="E7" s="27"/>
    </row>
    <row r="8" spans="1:10" ht="21.75" customHeight="1">
      <c r="B8" s="20" t="s">
        <v>42</v>
      </c>
      <c r="C8" s="93" t="s">
        <v>103</v>
      </c>
      <c r="D8" s="94"/>
      <c r="E8" s="27"/>
    </row>
    <row r="9" spans="1:10" ht="21.75" customHeight="1">
      <c r="E9" s="27"/>
    </row>
    <row r="10" spans="1:10" ht="45" customHeight="1">
      <c r="A10" s="92" t="s">
        <v>73</v>
      </c>
      <c r="B10" s="92"/>
      <c r="C10" s="92"/>
      <c r="D10" s="92"/>
      <c r="E10" s="27"/>
    </row>
    <row r="11" spans="1:10" ht="21.75" customHeight="1">
      <c r="A11" s="17" t="s">
        <v>21</v>
      </c>
      <c r="B11" s="9" t="s">
        <v>45</v>
      </c>
      <c r="C11" s="9" t="s">
        <v>46</v>
      </c>
      <c r="D11" s="22" t="s">
        <v>55</v>
      </c>
    </row>
    <row r="12" spans="1:10" s="12" customFormat="1" ht="55.5" customHeight="1">
      <c r="A12" s="10">
        <v>1</v>
      </c>
      <c r="B12" s="23" t="s">
        <v>49</v>
      </c>
      <c r="C12" s="21" t="s">
        <v>87</v>
      </c>
      <c r="D12" s="32">
        <v>16500</v>
      </c>
      <c r="E12" s="19" t="e">
        <f>IF(B12='対象費用（参考）'!#REF!,"録音","")</f>
        <v>#REF!</v>
      </c>
      <c r="F12" s="12" t="e">
        <f>IF(OR(B12='対象費用（参考）'!#REF!,B12='対象費用（参考）'!#REF!,'内訳表（記入例）'!B12='対象費用（参考）'!#REF!),"警備","")</f>
        <v>#REF!</v>
      </c>
      <c r="G12" s="12" t="e">
        <f>SUMPRODUCT((E12:E16&lt;&gt;"")/COUNTIF(E12:E16,E12:E16&amp;""))</f>
        <v>#REF!</v>
      </c>
      <c r="H12" s="12" t="e">
        <f>SUMPRODUCT((F12:F16&lt;&gt;"")/COUNTIF(F12:F16,F12:F16&amp;""))</f>
        <v>#REF!</v>
      </c>
      <c r="I12" s="12" t="e">
        <f>IF(G12&gt;=1,"1","0")</f>
        <v>#REF!</v>
      </c>
      <c r="J12" s="12" t="e">
        <f>IF(H12&gt;=1,"1","0")</f>
        <v>#REF!</v>
      </c>
    </row>
    <row r="13" spans="1:10" s="12" customFormat="1" ht="55.5" customHeight="1">
      <c r="A13" s="10">
        <v>2</v>
      </c>
      <c r="B13" s="23" t="s">
        <v>49</v>
      </c>
      <c r="C13" s="21" t="s">
        <v>63</v>
      </c>
      <c r="D13" s="32">
        <v>60000</v>
      </c>
      <c r="E13" s="19" t="e">
        <f>IF(B13='対象費用（参考）'!#REF!,"録音","")</f>
        <v>#REF!</v>
      </c>
      <c r="F13" s="12" t="e">
        <f>IF(OR(B13='対象費用（参考）'!#REF!,B13='対象費用（参考）'!#REF!,'内訳表（記入例）'!B13='対象費用（参考）'!#REF!),"警備","")</f>
        <v>#REF!</v>
      </c>
    </row>
    <row r="14" spans="1:10" s="12" customFormat="1" ht="55.5" customHeight="1">
      <c r="A14" s="10">
        <v>3</v>
      </c>
      <c r="B14" s="23" t="s">
        <v>51</v>
      </c>
      <c r="C14" s="21" t="s">
        <v>86</v>
      </c>
      <c r="D14" s="32">
        <v>100000</v>
      </c>
      <c r="E14" s="19" t="e">
        <f>IF(B14='対象費用（参考）'!#REF!,"録音","")</f>
        <v>#REF!</v>
      </c>
      <c r="F14" s="12" t="e">
        <f>IF(OR(B14='対象費用（参考）'!#REF!,B14='対象費用（参考）'!#REF!,'内訳表（記入例）'!B14='対象費用（参考）'!#REF!),"警備","")</f>
        <v>#REF!</v>
      </c>
    </row>
    <row r="15" spans="1:10" s="12" customFormat="1" ht="55.5" customHeight="1">
      <c r="A15" s="10">
        <v>4</v>
      </c>
      <c r="B15" s="23"/>
      <c r="C15" s="21"/>
      <c r="D15" s="32"/>
      <c r="E15" s="19" t="e">
        <f>IF(B15='対象費用（参考）'!#REF!,"録音","")</f>
        <v>#REF!</v>
      </c>
      <c r="F15" s="12" t="e">
        <f>IF(OR(B15='対象費用（参考）'!#REF!,B15='対象費用（参考）'!#REF!,'内訳表（記入例）'!B15='対象費用（参考）'!#REF!),"警備","")</f>
        <v>#REF!</v>
      </c>
      <c r="G15" s="12" t="e">
        <f>SUMPRODUCT((E15:E19&lt;&gt;"")/COUNTIF(E15:E19,E15:E19&amp;""))</f>
        <v>#REF!</v>
      </c>
      <c r="H15" s="12" t="e">
        <f>SUMPRODUCT((F15:F19&lt;&gt;"")/COUNTIF(F15:F19,F15:F19&amp;""))</f>
        <v>#REF!</v>
      </c>
      <c r="I15" s="12" t="e">
        <f>IF(G15&gt;=1,"1","0")</f>
        <v>#REF!</v>
      </c>
      <c r="J15" s="12" t="e">
        <f>IF(H15&gt;=1,"1","0")</f>
        <v>#REF!</v>
      </c>
    </row>
    <row r="16" spans="1:10" s="12" customFormat="1" ht="55.5" customHeight="1">
      <c r="A16" s="10">
        <v>5</v>
      </c>
      <c r="B16" s="23"/>
      <c r="C16" s="11"/>
      <c r="D16" s="32"/>
      <c r="E16" s="19" t="e">
        <f>IF(B16='対象費用（参考）'!#REF!,"録音","")</f>
        <v>#REF!</v>
      </c>
      <c r="F16" s="12" t="e">
        <f>IF(OR(B16='対象費用（参考）'!#REF!,B16='対象費用（参考）'!#REF!,'内訳表（記入例）'!B16='対象費用（参考）'!#REF!),"警備","")</f>
        <v>#REF!</v>
      </c>
    </row>
    <row r="17" spans="1:4" s="12" customFormat="1" ht="27" customHeight="1">
      <c r="A17" s="82" t="s">
        <v>47</v>
      </c>
      <c r="B17" s="83"/>
      <c r="C17" s="84"/>
      <c r="D17" s="13">
        <f>SUM(D12:D16)</f>
        <v>176500</v>
      </c>
    </row>
    <row r="18" spans="1:4" s="12" customFormat="1" ht="27" customHeight="1">
      <c r="A18" s="86" t="s">
        <v>85</v>
      </c>
      <c r="B18" s="86"/>
      <c r="C18" s="86"/>
      <c r="D18" s="14">
        <f>ROUNDDOWN(D17,-3)</f>
        <v>176000</v>
      </c>
    </row>
    <row r="19" spans="1:4" s="12" customFormat="1" ht="27" customHeight="1">
      <c r="A19" s="82" t="s">
        <v>48</v>
      </c>
      <c r="B19" s="83"/>
      <c r="C19" s="84"/>
      <c r="D19" s="13">
        <v>100000</v>
      </c>
    </row>
    <row r="20" spans="1:4" s="12" customFormat="1" ht="51" customHeight="1">
      <c r="A20" s="85" t="s">
        <v>26</v>
      </c>
      <c r="B20" s="85"/>
      <c r="C20" s="85"/>
      <c r="D20" s="18">
        <f>IF(ISBLANK(D18),0,MIN(D18:D19))</f>
        <v>100000</v>
      </c>
    </row>
  </sheetData>
  <mergeCells count="11">
    <mergeCell ref="A17:C17"/>
    <mergeCell ref="A18:C18"/>
    <mergeCell ref="A19:C19"/>
    <mergeCell ref="A20:C20"/>
    <mergeCell ref="C3:D3"/>
    <mergeCell ref="C4:D4"/>
    <mergeCell ref="C5:D5"/>
    <mergeCell ref="C6:D6"/>
    <mergeCell ref="C7:D7"/>
    <mergeCell ref="C8:D8"/>
    <mergeCell ref="A10:D10"/>
  </mergeCells>
  <phoneticPr fontId="3"/>
  <dataValidations count="1">
    <dataValidation type="list" allowBlank="1" showInputMessage="1" showErrorMessage="1" sqref="C5:D5" xr:uid="{745BF850-8F35-4EE8-9AEE-57BD40A57319}">
      <formula1>$E$5:$E$10</formula1>
    </dataValidation>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7B9DFB5-A732-4877-9E6A-4273AE529127}">
          <x14:formula1>
            <xm:f>'対象費用（参考）'!#REF!</xm:f>
          </x14:formula1>
          <xm:sqref>B12:B16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58C34-0162-46D9-8F31-A6B74BC206F1}">
  <dimension ref="A1:R34"/>
  <sheetViews>
    <sheetView view="pageBreakPreview" zoomScale="90" zoomScaleNormal="100" zoomScaleSheetLayoutView="90" workbookViewId="0">
      <selection sqref="A1:C1"/>
    </sheetView>
  </sheetViews>
  <sheetFormatPr defaultRowHeight="18"/>
  <cols>
    <col min="1" max="2" width="11.75" customWidth="1"/>
  </cols>
  <sheetData>
    <row r="1" spans="1:18">
      <c r="A1" s="98" t="s">
        <v>101</v>
      </c>
      <c r="B1" s="99"/>
      <c r="C1" s="100"/>
      <c r="L1" s="7" t="s">
        <v>105</v>
      </c>
      <c r="M1" s="8"/>
    </row>
    <row r="2" spans="1:18" ht="18.75" customHeight="1">
      <c r="A2" t="s">
        <v>89</v>
      </c>
      <c r="L2" t="s">
        <v>49</v>
      </c>
    </row>
    <row r="3" spans="1:18">
      <c r="A3" s="97" t="s">
        <v>90</v>
      </c>
      <c r="B3" s="97"/>
      <c r="C3" s="97"/>
      <c r="D3" s="97"/>
      <c r="E3" s="97"/>
      <c r="F3" s="97"/>
      <c r="G3" s="97"/>
      <c r="L3" s="40" t="s">
        <v>106</v>
      </c>
      <c r="M3" s="41"/>
      <c r="N3" s="41"/>
      <c r="O3" s="41"/>
      <c r="P3" s="41"/>
      <c r="Q3" s="41"/>
      <c r="R3" s="41"/>
    </row>
    <row r="4" spans="1:18">
      <c r="A4" s="97"/>
      <c r="B4" s="97"/>
      <c r="C4" s="97"/>
      <c r="D4" s="97"/>
      <c r="E4" s="97"/>
      <c r="F4" s="97"/>
      <c r="G4" s="97"/>
      <c r="L4" t="s">
        <v>107</v>
      </c>
    </row>
    <row r="5" spans="1:18">
      <c r="A5" s="97"/>
      <c r="B5" s="97"/>
      <c r="C5" s="97"/>
      <c r="D5" s="97"/>
      <c r="E5" s="97"/>
      <c r="F5" s="97"/>
      <c r="G5" s="97"/>
      <c r="L5" t="s">
        <v>51</v>
      </c>
    </row>
    <row r="6" spans="1:18">
      <c r="A6" s="97" t="s">
        <v>91</v>
      </c>
      <c r="B6" s="97"/>
      <c r="C6" s="97"/>
      <c r="D6" s="97"/>
      <c r="E6" s="97"/>
      <c r="F6" s="97"/>
      <c r="G6" s="97"/>
      <c r="L6" t="s">
        <v>108</v>
      </c>
    </row>
    <row r="7" spans="1:18">
      <c r="A7" s="97"/>
      <c r="B7" s="97"/>
      <c r="C7" s="97"/>
      <c r="D7" s="97"/>
      <c r="E7" s="97"/>
      <c r="F7" s="97"/>
      <c r="G7" s="97"/>
    </row>
    <row r="8" spans="1:18">
      <c r="A8" t="s">
        <v>92</v>
      </c>
      <c r="L8" s="7" t="s">
        <v>50</v>
      </c>
      <c r="M8" s="8"/>
    </row>
    <row r="9" spans="1:18">
      <c r="A9" t="s">
        <v>93</v>
      </c>
      <c r="L9" t="s">
        <v>43</v>
      </c>
    </row>
    <row r="10" spans="1:18">
      <c r="A10" t="s">
        <v>109</v>
      </c>
      <c r="L10" t="s">
        <v>52</v>
      </c>
    </row>
    <row r="11" spans="1:18">
      <c r="A11" t="s">
        <v>94</v>
      </c>
      <c r="L11" s="40" t="s">
        <v>83</v>
      </c>
      <c r="M11" s="41"/>
      <c r="N11" s="41"/>
      <c r="O11" s="41"/>
      <c r="P11" s="41"/>
      <c r="Q11" s="41"/>
      <c r="R11" s="41"/>
    </row>
    <row r="12" spans="1:18">
      <c r="A12" s="97" t="s">
        <v>95</v>
      </c>
      <c r="B12" s="97"/>
      <c r="C12" s="97"/>
      <c r="D12" s="97"/>
      <c r="E12" s="97"/>
      <c r="F12" s="97"/>
      <c r="G12" s="97"/>
      <c r="L12" s="40" t="s">
        <v>84</v>
      </c>
      <c r="M12" s="41"/>
      <c r="N12" s="41"/>
      <c r="O12" s="41"/>
      <c r="P12" s="41"/>
      <c r="Q12" s="41"/>
      <c r="R12" s="41"/>
    </row>
    <row r="13" spans="1:18">
      <c r="A13" s="97"/>
      <c r="B13" s="97"/>
      <c r="C13" s="97"/>
      <c r="D13" s="97"/>
      <c r="E13" s="97"/>
      <c r="F13" s="97"/>
      <c r="G13" s="97"/>
      <c r="L13" t="s">
        <v>44</v>
      </c>
    </row>
    <row r="14" spans="1:18">
      <c r="A14" t="s">
        <v>96</v>
      </c>
    </row>
    <row r="15" spans="1:18">
      <c r="A15" t="s">
        <v>97</v>
      </c>
    </row>
    <row r="16" spans="1:18">
      <c r="A16" t="s">
        <v>98</v>
      </c>
    </row>
    <row r="17" spans="1:7">
      <c r="A17" s="97" t="s">
        <v>99</v>
      </c>
      <c r="B17" s="97"/>
      <c r="C17" s="97"/>
      <c r="D17" s="97"/>
      <c r="E17" s="97"/>
      <c r="F17" s="97"/>
      <c r="G17" s="97"/>
    </row>
    <row r="18" spans="1:7">
      <c r="A18" s="97"/>
      <c r="B18" s="97"/>
      <c r="C18" s="97"/>
      <c r="D18" s="97"/>
      <c r="E18" s="97"/>
      <c r="F18" s="97"/>
      <c r="G18" s="97"/>
    </row>
    <row r="19" spans="1:7">
      <c r="A19" s="97"/>
      <c r="B19" s="97"/>
      <c r="C19" s="97"/>
      <c r="D19" s="97"/>
      <c r="E19" s="97"/>
      <c r="F19" s="97"/>
      <c r="G19" s="97"/>
    </row>
    <row r="20" spans="1:7">
      <c r="A20" t="s">
        <v>100</v>
      </c>
    </row>
    <row r="22" spans="1:7">
      <c r="A22" s="7" t="s">
        <v>50</v>
      </c>
      <c r="B22" s="8"/>
    </row>
    <row r="23" spans="1:7" ht="19.5" customHeight="1">
      <c r="A23" t="s">
        <v>43</v>
      </c>
    </row>
    <row r="24" spans="1:7">
      <c r="A24" t="s">
        <v>52</v>
      </c>
    </row>
    <row r="25" spans="1:7">
      <c r="A25" s="40" t="s">
        <v>83</v>
      </c>
      <c r="B25" s="41"/>
      <c r="C25" s="41"/>
      <c r="D25" s="41"/>
      <c r="E25" s="41"/>
      <c r="F25" s="41"/>
      <c r="G25" s="41"/>
    </row>
    <row r="26" spans="1:7">
      <c r="A26" s="40" t="s">
        <v>84</v>
      </c>
      <c r="B26" s="41"/>
      <c r="C26" s="41"/>
      <c r="D26" s="41"/>
      <c r="E26" s="41"/>
      <c r="F26" s="41"/>
      <c r="G26" s="41"/>
    </row>
    <row r="27" spans="1:7">
      <c r="A27" t="s">
        <v>44</v>
      </c>
    </row>
    <row r="29" spans="1:7">
      <c r="A29" s="43"/>
      <c r="B29" s="43"/>
      <c r="C29" s="43"/>
      <c r="D29" s="43"/>
      <c r="E29" s="43"/>
      <c r="F29" s="43"/>
      <c r="G29" s="43"/>
    </row>
    <row r="30" spans="1:7">
      <c r="A30" s="43"/>
      <c r="B30" s="43"/>
      <c r="C30" s="43"/>
      <c r="D30" s="43"/>
      <c r="E30" s="43"/>
      <c r="F30" s="43"/>
      <c r="G30" s="43"/>
    </row>
    <row r="31" spans="1:7">
      <c r="A31" s="43"/>
      <c r="B31" s="43"/>
      <c r="C31" s="43"/>
      <c r="D31" s="43"/>
      <c r="E31" s="43"/>
      <c r="F31" s="43"/>
      <c r="G31" s="43"/>
    </row>
    <row r="32" spans="1:7">
      <c r="A32" s="43"/>
      <c r="B32" s="43"/>
      <c r="C32" s="43"/>
      <c r="D32" s="43"/>
      <c r="E32" s="43"/>
      <c r="F32" s="43"/>
      <c r="G32" s="43"/>
    </row>
    <row r="33" spans="1:7">
      <c r="A33" s="43"/>
      <c r="B33" s="43"/>
      <c r="C33" s="43"/>
      <c r="D33" s="43"/>
      <c r="E33" s="43"/>
      <c r="F33" s="43"/>
      <c r="G33" s="43"/>
    </row>
    <row r="34" spans="1:7">
      <c r="A34" s="43"/>
      <c r="B34" s="43"/>
      <c r="C34" s="43"/>
      <c r="D34" s="43"/>
      <c r="E34" s="43"/>
      <c r="F34" s="43"/>
      <c r="G34" s="43"/>
    </row>
  </sheetData>
  <sheetProtection algorithmName="SHA-512" hashValue="UIRxVBOo58yUwc59OL5NLgF7q0rl2U7Rr+1i1swTcn/m3+ZaeGQFyuQn+prq0KaGjDwFiT1rWI7VsIiwFq6rJQ==" saltValue="6DmTGYTaugH+gdKZ6fR4Eg==" spinCount="100000" sheet="1" objects="1" scenarios="1"/>
  <mergeCells count="5">
    <mergeCell ref="A3:G5"/>
    <mergeCell ref="A6:G7"/>
    <mergeCell ref="A12:G13"/>
    <mergeCell ref="A17:G19"/>
    <mergeCell ref="A1:C1"/>
  </mergeCells>
  <phoneticPr fontId="3"/>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23A6A-6575-4C0E-9A0F-F2A2592EC09E}">
  <dimension ref="B1:BQ5"/>
  <sheetViews>
    <sheetView workbookViewId="0">
      <selection activeCell="R2" sqref="R2"/>
    </sheetView>
  </sheetViews>
  <sheetFormatPr defaultRowHeight="18"/>
  <sheetData>
    <row r="1" spans="2:69">
      <c r="B1" t="s">
        <v>111</v>
      </c>
      <c r="C1" t="s">
        <v>112</v>
      </c>
      <c r="D1" t="s">
        <v>113</v>
      </c>
      <c r="E1" t="s">
        <v>114</v>
      </c>
      <c r="F1" t="s">
        <v>115</v>
      </c>
      <c r="G1" t="s">
        <v>116</v>
      </c>
      <c r="H1" t="s">
        <v>117</v>
      </c>
      <c r="I1" t="s">
        <v>118</v>
      </c>
      <c r="J1" t="s">
        <v>119</v>
      </c>
      <c r="K1" t="s">
        <v>120</v>
      </c>
      <c r="L1" t="s">
        <v>121</v>
      </c>
      <c r="M1" t="s">
        <v>122</v>
      </c>
      <c r="N1" t="s">
        <v>123</v>
      </c>
      <c r="O1" t="s">
        <v>124</v>
      </c>
      <c r="P1" t="s">
        <v>125</v>
      </c>
      <c r="Q1" t="s">
        <v>176</v>
      </c>
      <c r="R1" t="s">
        <v>178</v>
      </c>
      <c r="S1" t="s">
        <v>177</v>
      </c>
      <c r="T1" t="s">
        <v>126</v>
      </c>
      <c r="U1" t="s">
        <v>127</v>
      </c>
      <c r="V1" t="s">
        <v>128</v>
      </c>
      <c r="W1" t="s">
        <v>129</v>
      </c>
      <c r="X1" t="s">
        <v>130</v>
      </c>
      <c r="Y1" t="s">
        <v>131</v>
      </c>
      <c r="Z1" t="s">
        <v>132</v>
      </c>
      <c r="AA1" t="s">
        <v>133</v>
      </c>
      <c r="AB1" t="s">
        <v>134</v>
      </c>
      <c r="AC1" t="s">
        <v>135</v>
      </c>
      <c r="AD1" t="s">
        <v>136</v>
      </c>
      <c r="AE1" t="s">
        <v>137</v>
      </c>
      <c r="AF1" t="s">
        <v>138</v>
      </c>
      <c r="AG1" t="s">
        <v>139</v>
      </c>
      <c r="AH1" t="s">
        <v>140</v>
      </c>
      <c r="AI1" t="s">
        <v>141</v>
      </c>
      <c r="AJ1" t="s">
        <v>142</v>
      </c>
      <c r="AK1" t="s">
        <v>143</v>
      </c>
      <c r="AL1" t="s">
        <v>144</v>
      </c>
      <c r="AM1" t="s">
        <v>145</v>
      </c>
      <c r="AN1" t="s">
        <v>146</v>
      </c>
      <c r="AO1" t="s">
        <v>147</v>
      </c>
      <c r="AP1" t="s">
        <v>148</v>
      </c>
      <c r="AQ1" t="s">
        <v>149</v>
      </c>
      <c r="AR1" t="s">
        <v>150</v>
      </c>
      <c r="AS1" t="s">
        <v>151</v>
      </c>
      <c r="AT1" t="s">
        <v>152</v>
      </c>
      <c r="AU1" t="s">
        <v>153</v>
      </c>
      <c r="AV1" t="s">
        <v>154</v>
      </c>
      <c r="AW1" t="s">
        <v>155</v>
      </c>
      <c r="AX1" t="s">
        <v>156</v>
      </c>
      <c r="AY1" t="s">
        <v>157</v>
      </c>
      <c r="AZ1" t="s">
        <v>158</v>
      </c>
      <c r="BA1" t="s">
        <v>159</v>
      </c>
      <c r="BB1" t="s">
        <v>160</v>
      </c>
      <c r="BC1" t="s">
        <v>161</v>
      </c>
      <c r="BD1" t="s">
        <v>162</v>
      </c>
      <c r="BE1" t="s">
        <v>163</v>
      </c>
      <c r="BF1" t="s">
        <v>164</v>
      </c>
      <c r="BG1" t="s">
        <v>165</v>
      </c>
      <c r="BH1" t="s">
        <v>166</v>
      </c>
      <c r="BI1" t="s">
        <v>167</v>
      </c>
      <c r="BJ1" t="s">
        <v>168</v>
      </c>
      <c r="BK1" t="s">
        <v>169</v>
      </c>
      <c r="BL1" t="s">
        <v>170</v>
      </c>
      <c r="BM1" t="s">
        <v>171</v>
      </c>
      <c r="BN1" t="s">
        <v>172</v>
      </c>
      <c r="BO1" t="s">
        <v>173</v>
      </c>
      <c r="BP1" t="s">
        <v>174</v>
      </c>
      <c r="BQ1" t="s">
        <v>175</v>
      </c>
    </row>
    <row r="2" spans="2:69">
      <c r="B2" t="str">
        <f>申請書!W5</f>
        <v>令和年月日</v>
      </c>
      <c r="C2" s="56">
        <f>申請書!L11</f>
        <v>0</v>
      </c>
      <c r="D2" s="56">
        <f>申請書!L12</f>
        <v>0</v>
      </c>
      <c r="E2" s="56">
        <f>申請書!L13</f>
        <v>0</v>
      </c>
      <c r="F2" s="56">
        <f>申請書!L9</f>
        <v>0</v>
      </c>
      <c r="G2" s="56">
        <f>申請書!L10</f>
        <v>0</v>
      </c>
      <c r="H2" s="56">
        <f>申請書!L14</f>
        <v>0</v>
      </c>
      <c r="I2" s="56">
        <f>申請書!L15</f>
        <v>0</v>
      </c>
      <c r="J2" s="57">
        <f>申請書!L16</f>
        <v>0</v>
      </c>
      <c r="K2" t="b">
        <f>申請書!V31</f>
        <v>0</v>
      </c>
      <c r="L2" t="b">
        <f>申請書!V32</f>
        <v>0</v>
      </c>
      <c r="M2" t="b">
        <f>申請書!V33</f>
        <v>0</v>
      </c>
      <c r="N2" t="b">
        <f>申請書!V35</f>
        <v>0</v>
      </c>
      <c r="O2">
        <f ca="1">申請書!C23</f>
        <v>0</v>
      </c>
      <c r="S2">
        <f ca="1">事業所一覧表!B3</f>
        <v>0</v>
      </c>
      <c r="T2">
        <f ca="1">事業所一覧表!C3</f>
        <v>0</v>
      </c>
      <c r="U2" t="str">
        <f ca="1">事業所一覧表!D3</f>
        <v>0</v>
      </c>
      <c r="V2" t="str">
        <f ca="1">事業所一覧表!E3</f>
        <v>0</v>
      </c>
      <c r="W2" s="59">
        <f ca="1">事業所一覧表!F3</f>
        <v>0</v>
      </c>
      <c r="X2" t="str">
        <f ca="1">事業所一覧表!B4</f>
        <v/>
      </c>
      <c r="Y2" t="str">
        <f ca="1">事業所一覧表!C4</f>
        <v/>
      </c>
      <c r="Z2" t="str">
        <f ca="1">事業所一覧表!D4</f>
        <v/>
      </c>
      <c r="AA2" t="str">
        <f ca="1">事業所一覧表!E4</f>
        <v/>
      </c>
      <c r="AB2" s="59" t="str">
        <f ca="1">事業所一覧表!F4</f>
        <v/>
      </c>
      <c r="AC2" t="str">
        <f ca="1">事業所一覧表!B5</f>
        <v/>
      </c>
      <c r="AD2" t="str">
        <f ca="1">事業所一覧表!C5</f>
        <v/>
      </c>
      <c r="AE2" t="str">
        <f ca="1">事業所一覧表!D5</f>
        <v/>
      </c>
      <c r="AF2" t="str">
        <f ca="1">事業所一覧表!E5</f>
        <v/>
      </c>
      <c r="AG2" s="59" t="str">
        <f ca="1">事業所一覧表!F5</f>
        <v/>
      </c>
      <c r="AH2" t="str">
        <f ca="1">事業所一覧表!B6</f>
        <v/>
      </c>
      <c r="AI2" t="str">
        <f ca="1">事業所一覧表!C6</f>
        <v/>
      </c>
      <c r="AJ2" t="str">
        <f ca="1">事業所一覧表!D6</f>
        <v/>
      </c>
      <c r="AK2" t="str">
        <f ca="1">事業所一覧表!E6</f>
        <v/>
      </c>
      <c r="AL2" s="59" t="str">
        <f ca="1">事業所一覧表!F6</f>
        <v/>
      </c>
      <c r="AM2" t="str">
        <f ca="1">事業所一覧表!B7</f>
        <v/>
      </c>
      <c r="AN2" t="str">
        <f ca="1">事業所一覧表!C7</f>
        <v/>
      </c>
      <c r="AO2" t="str">
        <f ca="1">事業所一覧表!D7</f>
        <v/>
      </c>
      <c r="AP2" t="str">
        <f ca="1">事業所一覧表!E7</f>
        <v/>
      </c>
      <c r="AQ2" s="59" t="str">
        <f ca="1">事業所一覧表!F7</f>
        <v/>
      </c>
      <c r="AR2" t="str">
        <f ca="1">事業所一覧表!B8</f>
        <v/>
      </c>
      <c r="AS2" t="str">
        <f ca="1">事業所一覧表!C8</f>
        <v/>
      </c>
      <c r="AT2" t="str">
        <f ca="1">事業所一覧表!D8</f>
        <v/>
      </c>
      <c r="AU2" t="str">
        <f ca="1">事業所一覧表!E8</f>
        <v/>
      </c>
      <c r="AV2" s="59" t="str">
        <f ca="1">事業所一覧表!F8</f>
        <v/>
      </c>
      <c r="AW2" t="str">
        <f ca="1">事業所一覧表!B9</f>
        <v/>
      </c>
      <c r="AX2" t="str">
        <f ca="1">事業所一覧表!C9</f>
        <v/>
      </c>
      <c r="AY2" t="str">
        <f ca="1">事業所一覧表!D9</f>
        <v/>
      </c>
      <c r="AZ2" t="str">
        <f ca="1">事業所一覧表!E9</f>
        <v/>
      </c>
      <c r="BA2" s="59" t="str">
        <f ca="1">事業所一覧表!F9</f>
        <v/>
      </c>
      <c r="BB2" t="str">
        <f ca="1">事業所一覧表!B10</f>
        <v/>
      </c>
      <c r="BC2" t="str">
        <f ca="1">事業所一覧表!C10</f>
        <v/>
      </c>
      <c r="BD2" t="str">
        <f ca="1">事業所一覧表!D10</f>
        <v/>
      </c>
      <c r="BE2" t="str">
        <f ca="1">事業所一覧表!E10</f>
        <v/>
      </c>
      <c r="BF2" s="59" t="str">
        <f ca="1">事業所一覧表!F10</f>
        <v/>
      </c>
      <c r="BG2" t="str">
        <f ca="1">事業所一覧表!B11</f>
        <v/>
      </c>
      <c r="BH2" t="str">
        <f ca="1">事業所一覧表!C11</f>
        <v/>
      </c>
      <c r="BI2" t="str">
        <f ca="1">事業所一覧表!D11</f>
        <v/>
      </c>
      <c r="BJ2" t="str">
        <f ca="1">事業所一覧表!E11</f>
        <v/>
      </c>
      <c r="BK2" s="59" t="str">
        <f ca="1">事業所一覧表!F11</f>
        <v/>
      </c>
      <c r="BL2" t="str">
        <f ca="1">事業所一覧表!B12</f>
        <v/>
      </c>
      <c r="BM2" t="str">
        <f ca="1">事業所一覧表!C12</f>
        <v/>
      </c>
      <c r="BN2" t="str">
        <f ca="1">事業所一覧表!D12</f>
        <v/>
      </c>
      <c r="BO2" t="str">
        <f ca="1">事業所一覧表!E12</f>
        <v/>
      </c>
      <c r="BP2" s="59" t="str">
        <f ca="1">事業所一覧表!F12</f>
        <v/>
      </c>
      <c r="BQ2" s="59">
        <f ca="1">事業所一覧表!F13</f>
        <v>0</v>
      </c>
    </row>
    <row r="3" spans="2:69">
      <c r="C3" s="56"/>
      <c r="D3" s="56"/>
      <c r="E3" s="56"/>
      <c r="F3" s="56"/>
      <c r="G3" s="56"/>
      <c r="H3" s="56"/>
      <c r="I3" s="56"/>
      <c r="J3" s="58"/>
      <c r="BP3" s="59"/>
    </row>
    <row r="4" spans="2:69">
      <c r="C4" s="56"/>
      <c r="D4" s="56"/>
      <c r="E4" s="56"/>
      <c r="F4" s="56"/>
      <c r="G4" s="56"/>
      <c r="H4" s="56"/>
      <c r="I4" s="56"/>
      <c r="J4" s="58"/>
    </row>
    <row r="5" spans="2:69">
      <c r="C5" s="56"/>
      <c r="D5" s="56"/>
      <c r="E5" s="56"/>
      <c r="F5" s="56"/>
      <c r="G5" s="56"/>
      <c r="H5" s="56"/>
      <c r="I5" s="56"/>
      <c r="J5" s="58"/>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作成手順（初めに読んでください）</vt:lpstr>
      <vt:lpstr>申請書</vt:lpstr>
      <vt:lpstr>事業所一覧表</vt:lpstr>
      <vt:lpstr>内訳表1</vt:lpstr>
      <vt:lpstr>内訳表（記入例）</vt:lpstr>
      <vt:lpstr>対象費用（参考）</vt:lpstr>
      <vt:lpstr>集計（編集禁止）</vt:lpstr>
      <vt:lpstr>'作成手順（初めに読んでください）'!Print_Area</vt:lpstr>
      <vt:lpstr>申請書!Print_Area</vt:lpstr>
      <vt:lpstr>'対象費用（参考）'!Print_Area</vt:lpstr>
      <vt:lpstr>'内訳表（記入例）'!Print_Area</vt:lpstr>
      <vt:lpstr>内訳表1!Print_Area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2026-07-31T04:29:21Z</dcterms:modified>
</cp:coreProperties>
</file>