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Ⅲ\"/>
    </mc:Choice>
  </mc:AlternateContent>
  <xr:revisionPtr revIDLastSave="0" documentId="13_ncr:1_{0D158D90-9815-4071-B066-623B976713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２０表　市町村税（国民健康保険税）（R06年度）" sheetId="1" r:id="rId1"/>
  </sheets>
  <definedNames>
    <definedName name="_xlnm.Print_Area" localSheetId="0">'第２０表　市町村税（国民健康保険税）（R06年度）'!$A$1:$P$83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H48" i="1" l="1"/>
  <c r="K80" i="1" l="1"/>
  <c r="J80" i="1"/>
  <c r="I80" i="1"/>
  <c r="H80" i="1"/>
  <c r="H81" i="1" s="1"/>
  <c r="K48" i="1"/>
  <c r="J48" i="1"/>
  <c r="I48" i="1"/>
  <c r="G48" i="1"/>
  <c r="F48" i="1"/>
  <c r="E48" i="1"/>
  <c r="G81" i="1" l="1"/>
  <c r="I81" i="1"/>
  <c r="J81" i="1"/>
  <c r="K81" i="1"/>
  <c r="L8" i="1"/>
  <c r="M8" i="1"/>
  <c r="N9" i="1"/>
  <c r="L9" i="1"/>
  <c r="M9" i="1"/>
  <c r="L10" i="1"/>
  <c r="M10" i="1"/>
  <c r="N11" i="1"/>
  <c r="L11" i="1"/>
  <c r="M11" i="1"/>
  <c r="L12" i="1"/>
  <c r="M12" i="1"/>
  <c r="L13" i="1"/>
  <c r="M13" i="1"/>
  <c r="L14" i="1"/>
  <c r="M14" i="1"/>
  <c r="L15" i="1"/>
  <c r="M15" i="1"/>
  <c r="N15" i="1"/>
  <c r="N16" i="1"/>
  <c r="L16" i="1"/>
  <c r="M16" i="1"/>
  <c r="N17" i="1"/>
  <c r="L17" i="1"/>
  <c r="M17" i="1"/>
  <c r="L18" i="1"/>
  <c r="M18" i="1"/>
  <c r="N19" i="1"/>
  <c r="L19" i="1"/>
  <c r="M19" i="1"/>
  <c r="L20" i="1"/>
  <c r="M20" i="1"/>
  <c r="L21" i="1"/>
  <c r="M21" i="1"/>
  <c r="L22" i="1"/>
  <c r="M22" i="1"/>
  <c r="L23" i="1"/>
  <c r="M23" i="1"/>
  <c r="N23" i="1"/>
  <c r="N24" i="1"/>
  <c r="L24" i="1"/>
  <c r="M24" i="1"/>
  <c r="N25" i="1"/>
  <c r="L25" i="1"/>
  <c r="M25" i="1"/>
  <c r="L26" i="1"/>
  <c r="M26" i="1"/>
  <c r="N27" i="1"/>
  <c r="L27" i="1"/>
  <c r="M27" i="1"/>
  <c r="L28" i="1"/>
  <c r="M28" i="1"/>
  <c r="L29" i="1"/>
  <c r="M29" i="1"/>
  <c r="L30" i="1"/>
  <c r="M30" i="1"/>
  <c r="L31" i="1"/>
  <c r="M31" i="1"/>
  <c r="N31" i="1"/>
  <c r="N32" i="1"/>
  <c r="L32" i="1"/>
  <c r="M32" i="1"/>
  <c r="N33" i="1"/>
  <c r="L33" i="1"/>
  <c r="M33" i="1"/>
  <c r="L34" i="1"/>
  <c r="M34" i="1"/>
  <c r="N35" i="1"/>
  <c r="L35" i="1"/>
  <c r="M35" i="1"/>
  <c r="L36" i="1"/>
  <c r="M36" i="1"/>
  <c r="L37" i="1"/>
  <c r="M37" i="1"/>
  <c r="L38" i="1"/>
  <c r="M38" i="1"/>
  <c r="L39" i="1"/>
  <c r="M39" i="1"/>
  <c r="N39" i="1"/>
  <c r="N40" i="1"/>
  <c r="L40" i="1"/>
  <c r="M40" i="1"/>
  <c r="N41" i="1"/>
  <c r="L41" i="1"/>
  <c r="M41" i="1"/>
  <c r="L42" i="1"/>
  <c r="M42" i="1"/>
  <c r="N43" i="1"/>
  <c r="L43" i="1"/>
  <c r="M43" i="1"/>
  <c r="L44" i="1"/>
  <c r="M44" i="1"/>
  <c r="L45" i="1"/>
  <c r="M45" i="1"/>
  <c r="L46" i="1"/>
  <c r="M46" i="1"/>
  <c r="L47" i="1"/>
  <c r="M47" i="1"/>
  <c r="N47" i="1"/>
  <c r="L48" i="1"/>
  <c r="N8" i="1" l="1"/>
  <c r="N45" i="1"/>
  <c r="N44" i="1"/>
  <c r="N37" i="1"/>
  <c r="N36" i="1"/>
  <c r="N29" i="1"/>
  <c r="N28" i="1"/>
  <c r="N21" i="1"/>
  <c r="N20" i="1"/>
  <c r="N13" i="1"/>
  <c r="N12" i="1"/>
  <c r="M48" i="1"/>
  <c r="N46" i="1"/>
  <c r="N42" i="1"/>
  <c r="N38" i="1"/>
  <c r="N34" i="1"/>
  <c r="N30" i="1"/>
  <c r="N26" i="1"/>
  <c r="N22" i="1"/>
  <c r="N18" i="1"/>
  <c r="N14" i="1"/>
  <c r="N10" i="1"/>
  <c r="N48" i="1" l="1"/>
  <c r="M79" i="1" l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N79" i="1" l="1"/>
  <c r="N77" i="1"/>
  <c r="N75" i="1"/>
  <c r="N73" i="1"/>
  <c r="N71" i="1"/>
  <c r="N69" i="1"/>
  <c r="N67" i="1"/>
  <c r="N65" i="1"/>
  <c r="N63" i="1"/>
  <c r="N61" i="1"/>
  <c r="N59" i="1"/>
  <c r="N57" i="1"/>
  <c r="N78" i="1"/>
  <c r="N76" i="1"/>
  <c r="N74" i="1"/>
  <c r="N72" i="1"/>
  <c r="N70" i="1"/>
  <c r="N68" i="1"/>
  <c r="N66" i="1"/>
  <c r="N64" i="1"/>
  <c r="N62" i="1"/>
  <c r="N60" i="1"/>
  <c r="N58" i="1"/>
  <c r="F81" i="1"/>
  <c r="N80" i="1"/>
  <c r="L80" i="1"/>
  <c r="E81" i="1"/>
  <c r="M80" i="1"/>
  <c r="M81" i="1" l="1"/>
  <c r="L81" i="1"/>
  <c r="N81" i="1" l="1"/>
</calcChain>
</file>

<file path=xl/sharedStrings.xml><?xml version="1.0" encoding="utf-8"?>
<sst xmlns="http://schemas.openxmlformats.org/spreadsheetml/2006/main" count="195" uniqueCount="92">
  <si>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</si>
  <si>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</si>
  <si>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</si>
  <si>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</si>
  <si>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</si>
  <si>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</si>
  <si>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</si>
  <si>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</si>
  <si>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</si>
  <si>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</si>
  <si>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</si>
  <si>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</si>
  <si>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</si>
  <si>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</si>
  <si>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</si>
  <si>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</si>
  <si>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</si>
  <si>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</si>
  <si>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</si>
  <si>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</si>
  <si>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</si>
  <si>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</si>
  <si>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</si>
  <si>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</si>
  <si>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</si>
  <si>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</si>
  <si>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</si>
  <si>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</si>
  <si>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</si>
  <si>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</si>
  <si>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</si>
  <si>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</si>
  <si>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</si>
  <si>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</si>
  <si>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</si>
  <si>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</si>
  <si>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</si>
  <si>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</si>
  <si>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</si>
  <si>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</si>
  <si>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</si>
  <si>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</si>
  <si>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</si>
  <si>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</si>
  <si>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</si>
  <si>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</si>
  <si>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</si>
  <si>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</si>
  <si>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</si>
  <si>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</si>
  <si>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</si>
  <si>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</si>
  <si>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</si>
  <si>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</si>
  <si>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</si>
  <si>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</si>
  <si>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</si>
  <si>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</si>
  <si>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</si>
  <si>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</si>
  <si>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</si>
  <si>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</si>
  <si>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</si>
  <si>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</si>
  <si>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</si>
  <si>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</si>
  <si>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</si>
  <si>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</si>
  <si>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</si>
  <si>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</si>
  <si>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</si>
  <si>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</si>
  <si>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</si>
  <si>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</si>
  <si>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</si>
  <si>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</si>
  <si>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</si>
  <si>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</si>
  <si>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</si>
  <si>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</si>
  <si>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</si>
  <si>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</si>
  <si>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</si>
  <si>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</si>
  <si>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</si>
  <si>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</si>
  <si>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2"/>
  </si>
  <si>
    <t>鶴ヶ島市</t>
  </si>
  <si>
    <t>資料　「地方財政状況調」第６表
　　　※「徴収猶予に係る調定済額（D）」のみ「市町村税収入未済額調」</t>
    <rPh sb="21" eb="23">
      <t>チョウシュウ</t>
    </rPh>
    <rPh sb="23" eb="25">
      <t>ユウヨ</t>
    </rPh>
    <rPh sb="26" eb="27">
      <t>カカ</t>
    </rPh>
    <rPh sb="28" eb="30">
      <t>チョウテイ</t>
    </rPh>
    <rPh sb="30" eb="31">
      <t>ズ</t>
    </rPh>
    <rPh sb="31" eb="32">
      <t>ガク</t>
    </rPh>
    <phoneticPr fontId="3"/>
  </si>
  <si>
    <t>第２０表　市町村税（国民健康保険税を除く）（令和６年度）</t>
    <rPh sb="0" eb="1">
      <t>ダイ</t>
    </rPh>
    <rPh sb="3" eb="4">
      <t>ヒョウ</t>
    </rPh>
    <rPh sb="5" eb="7">
      <t>シチョウ</t>
    </rPh>
    <rPh sb="7" eb="9">
      <t>ソンゼイ</t>
    </rPh>
    <rPh sb="10" eb="12">
      <t>コクミン</t>
    </rPh>
    <rPh sb="12" eb="14">
      <t>ケンコウ</t>
    </rPh>
    <rPh sb="14" eb="16">
      <t>ホケン</t>
    </rPh>
    <rPh sb="16" eb="17">
      <t>ゼイ</t>
    </rPh>
    <rPh sb="17" eb="18">
      <t>コクゼイ</t>
    </rPh>
    <rPh sb="18" eb="19">
      <t>ノゾ</t>
    </rPh>
    <rPh sb="22" eb="24">
      <t>レイワ</t>
    </rPh>
    <rPh sb="25" eb="27">
      <t>ネンド</t>
    </rPh>
    <phoneticPr fontId="2"/>
  </si>
  <si>
    <t>６　年　度</t>
    <rPh sb="2" eb="3">
      <t>トシ</t>
    </rPh>
    <rPh sb="4" eb="5">
      <t>ド</t>
    </rPh>
    <phoneticPr fontId="2"/>
  </si>
  <si>
    <t>５年度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</si>
</sst>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0" fontId="8" fillId="0" borderId="2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176" fontId="8" fillId="0" borderId="2" xfId="1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6" fontId="8" fillId="0" borderId="9" xfId="1" applyNumberFormat="1" applyFont="1" applyBorder="1">
      <alignment vertical="center"/>
    </xf>
    <xf numFmtId="178" fontId="8" fillId="0" borderId="9" xfId="1" applyNumberFormat="1" applyFont="1" applyBorder="1" applyAlignment="1">
      <alignment horizontal="center" vertical="center"/>
    </xf>
    <xf numFmtId="176" fontId="8" fillId="0" borderId="1" xfId="1" applyNumberFormat="1" applyFont="1" applyBorder="1">
      <alignment vertical="center"/>
    </xf>
    <xf numFmtId="178" fontId="8" fillId="0" borderId="1" xfId="1" applyNumberFormat="1" applyFont="1" applyBorder="1" applyAlignment="1">
      <alignment horizontal="center" vertical="center"/>
    </xf>
    <xf numFmtId="176" fontId="8" fillId="0" borderId="16" xfId="1" applyNumberFormat="1" applyFont="1" applyBorder="1">
      <alignment vertical="center"/>
    </xf>
    <xf numFmtId="178" fontId="8" fillId="0" borderId="16" xfId="1" applyNumberFormat="1" applyFont="1" applyBorder="1" applyAlignment="1">
      <alignment horizontal="center" vertical="center"/>
    </xf>
    <xf numFmtId="176" fontId="8" fillId="0" borderId="20" xfId="1" applyNumberFormat="1" applyFont="1" applyBorder="1">
      <alignment vertical="center"/>
    </xf>
    <xf numFmtId="178" fontId="8" fillId="0" borderId="20" xfId="1" applyNumberFormat="1" applyFont="1" applyBorder="1" applyAlignment="1">
      <alignment horizontal="center" vertical="center"/>
    </xf>
    <xf numFmtId="0" fontId="8" fillId="0" borderId="4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distributed" vertical="center" indent="2"/>
    </xf>
    <xf numFmtId="0" fontId="8" fillId="0" borderId="34" xfId="1" applyFont="1" applyBorder="1" applyAlignment="1">
      <alignment horizontal="distributed" vertical="center" indent="2"/>
    </xf>
    <xf numFmtId="0" fontId="8" fillId="0" borderId="35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</cellXfs>
  <cellStyles count="5">
    <cellStyle name="桁区切り 3" xfId="4" xr:uid="{67AD7B02-4582-4353-916A-C45D194B9901}"/>
    <cellStyle name="標準" xfId="0" builtinId="0"/>
    <cellStyle name="標準 2 2" xfId="3" xr:uid="{2D378D9C-CCCE-47F8-9C24-A0207CDFF35F}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8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16384" width="9" style="3"/>
  </cols>
  <sheetData>
    <row r="1" spans="3:16" ht="12.5" customHeight="1">
      <c r="C1" s="1"/>
      <c r="D1" s="2"/>
      <c r="E1" s="2"/>
      <c r="F1" s="2"/>
      <c r="G1" s="2"/>
      <c r="H1" s="2"/>
    </row>
    <row r="2" spans="3:16" ht="21">
      <c r="C2" s="3" t="s">
        <v>89</v>
      </c>
      <c r="D2" s="2"/>
      <c r="E2" s="2"/>
      <c r="F2" s="2"/>
      <c r="G2" s="2"/>
      <c r="H2" s="2"/>
    </row>
    <row r="3" spans="3:16" s="4" customFormat="1" ht="14" customHeight="1" thickBot="1">
      <c r="O3" s="4" t="s">
        <v>85</v>
      </c>
    </row>
    <row r="4" spans="3:16" s="4" customFormat="1" ht="14.25" customHeight="1">
      <c r="C4" s="61" t="s">
        <v>0</v>
      </c>
      <c r="D4" s="62"/>
      <c r="E4" s="56" t="s">
        <v>1</v>
      </c>
      <c r="F4" s="57"/>
      <c r="G4" s="57"/>
      <c r="H4" s="58"/>
      <c r="I4" s="56" t="s">
        <v>2</v>
      </c>
      <c r="J4" s="57"/>
      <c r="K4" s="58"/>
      <c r="L4" s="59" t="s">
        <v>3</v>
      </c>
      <c r="M4" s="60"/>
      <c r="N4" s="60"/>
      <c r="O4" s="67"/>
      <c r="P4" s="41" t="s">
        <v>0</v>
      </c>
    </row>
    <row r="5" spans="3:16" s="4" customFormat="1" ht="12">
      <c r="C5" s="63"/>
      <c r="D5" s="64"/>
      <c r="E5" s="44" t="s">
        <v>4</v>
      </c>
      <c r="F5" s="44" t="s">
        <v>5</v>
      </c>
      <c r="G5" s="44" t="s">
        <v>6</v>
      </c>
      <c r="H5" s="5" t="s">
        <v>7</v>
      </c>
      <c r="I5" s="44" t="s">
        <v>4</v>
      </c>
      <c r="J5" s="44" t="s">
        <v>5</v>
      </c>
      <c r="K5" s="44" t="s">
        <v>6</v>
      </c>
      <c r="L5" s="46" t="s">
        <v>90</v>
      </c>
      <c r="M5" s="47"/>
      <c r="N5" s="47"/>
      <c r="O5" s="28" t="s">
        <v>91</v>
      </c>
      <c r="P5" s="42"/>
    </row>
    <row r="6" spans="3:16" s="4" customFormat="1" ht="12">
      <c r="C6" s="63"/>
      <c r="D6" s="64"/>
      <c r="E6" s="45"/>
      <c r="F6" s="45"/>
      <c r="G6" s="45"/>
      <c r="H6" s="6" t="s">
        <v>8</v>
      </c>
      <c r="I6" s="45"/>
      <c r="J6" s="45"/>
      <c r="K6" s="45"/>
      <c r="L6" s="7" t="s">
        <v>9</v>
      </c>
      <c r="M6" s="7" t="s">
        <v>10</v>
      </c>
      <c r="N6" s="7" t="s">
        <v>6</v>
      </c>
      <c r="O6" s="7" t="s">
        <v>6</v>
      </c>
      <c r="P6" s="42"/>
    </row>
    <row r="7" spans="3:16" s="4" customFormat="1" ht="12.5" thickBot="1">
      <c r="C7" s="65"/>
      <c r="D7" s="66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43"/>
    </row>
    <row r="8" spans="3:16" s="4" customFormat="1" ht="16" customHeight="1">
      <c r="C8" s="10">
        <v>1</v>
      </c>
      <c r="D8" s="11" t="s">
        <v>21</v>
      </c>
      <c r="E8" s="29">
        <v>291355386</v>
      </c>
      <c r="F8" s="29">
        <v>3849268</v>
      </c>
      <c r="G8" s="29">
        <v>295362568</v>
      </c>
      <c r="H8" s="29">
        <v>0</v>
      </c>
      <c r="I8" s="29">
        <v>289917608</v>
      </c>
      <c r="J8" s="29">
        <v>1403002</v>
      </c>
      <c r="K8" s="29">
        <v>291478524</v>
      </c>
      <c r="L8" s="30">
        <f>IF(ISERROR(I8/E8),"-",ROUND(I8/E8*100,1))</f>
        <v>99.5</v>
      </c>
      <c r="M8" s="30">
        <f t="shared" ref="M8:M48" si="0">IF(ISERROR(J8/F8),"-",ROUND(J8/F8*100,1))</f>
        <v>36.4</v>
      </c>
      <c r="N8" s="30">
        <f>IF(ISERROR(K8/G8),"-",(K8/G8*100))</f>
        <v>98.684991119118379</v>
      </c>
      <c r="O8" s="30">
        <v>98.482386613892174</v>
      </c>
      <c r="P8" s="12" t="s">
        <v>21</v>
      </c>
    </row>
    <row r="9" spans="3:16" s="4" customFormat="1" ht="16" customHeight="1">
      <c r="C9" s="10">
        <v>2</v>
      </c>
      <c r="D9" s="11" t="s">
        <v>22</v>
      </c>
      <c r="E9" s="29">
        <v>59284127</v>
      </c>
      <c r="F9" s="29">
        <v>1118504</v>
      </c>
      <c r="G9" s="29">
        <v>60460947</v>
      </c>
      <c r="H9" s="29">
        <v>0</v>
      </c>
      <c r="I9" s="29">
        <v>58930959</v>
      </c>
      <c r="J9" s="29">
        <v>314703</v>
      </c>
      <c r="K9" s="29">
        <v>59303978</v>
      </c>
      <c r="L9" s="30">
        <f t="shared" ref="L9:L48" si="1">IF(ISERROR(I9/E9),"-",ROUND(I9/E9*100,1))</f>
        <v>99.4</v>
      </c>
      <c r="M9" s="30">
        <f t="shared" si="0"/>
        <v>28.1</v>
      </c>
      <c r="N9" s="30">
        <f t="shared" ref="N9:N48" si="2">IF(ISERROR(K9/G9),"-",(K9/G9*100))</f>
        <v>98.086419321219026</v>
      </c>
      <c r="O9" s="30">
        <v>97.835543545627218</v>
      </c>
      <c r="P9" s="12" t="s">
        <v>22</v>
      </c>
    </row>
    <row r="10" spans="3:16" s="4" customFormat="1" ht="16" customHeight="1">
      <c r="C10" s="10">
        <v>3</v>
      </c>
      <c r="D10" s="11" t="s">
        <v>23</v>
      </c>
      <c r="E10" s="29">
        <v>30464454</v>
      </c>
      <c r="F10" s="29">
        <v>316503</v>
      </c>
      <c r="G10" s="29">
        <v>30818832</v>
      </c>
      <c r="H10" s="29">
        <v>0</v>
      </c>
      <c r="I10" s="29">
        <v>30277761</v>
      </c>
      <c r="J10" s="29">
        <v>133719</v>
      </c>
      <c r="K10" s="29">
        <v>30449355</v>
      </c>
      <c r="L10" s="30">
        <f t="shared" si="1"/>
        <v>99.4</v>
      </c>
      <c r="M10" s="30">
        <f t="shared" si="0"/>
        <v>42.2</v>
      </c>
      <c r="N10" s="30">
        <f t="shared" si="2"/>
        <v>98.801132372570123</v>
      </c>
      <c r="O10" s="30">
        <v>98.834701751356718</v>
      </c>
      <c r="P10" s="12" t="s">
        <v>23</v>
      </c>
    </row>
    <row r="11" spans="3:16" s="4" customFormat="1" ht="16" customHeight="1">
      <c r="C11" s="10">
        <v>4</v>
      </c>
      <c r="D11" s="11" t="s">
        <v>24</v>
      </c>
      <c r="E11" s="29">
        <v>103160261</v>
      </c>
      <c r="F11" s="29">
        <v>1720459</v>
      </c>
      <c r="G11" s="29">
        <v>104949912</v>
      </c>
      <c r="H11" s="29">
        <v>0</v>
      </c>
      <c r="I11" s="29">
        <v>102385705</v>
      </c>
      <c r="J11" s="29">
        <v>705717</v>
      </c>
      <c r="K11" s="29">
        <v>103160614</v>
      </c>
      <c r="L11" s="30">
        <f t="shared" si="1"/>
        <v>99.2</v>
      </c>
      <c r="M11" s="30">
        <f t="shared" si="0"/>
        <v>41</v>
      </c>
      <c r="N11" s="30">
        <f t="shared" si="2"/>
        <v>98.295093377496116</v>
      </c>
      <c r="O11" s="30">
        <v>98.243798273820232</v>
      </c>
      <c r="P11" s="12" t="s">
        <v>24</v>
      </c>
    </row>
    <row r="12" spans="3:16" s="4" customFormat="1" ht="16" customHeight="1">
      <c r="C12" s="13">
        <v>5</v>
      </c>
      <c r="D12" s="14" t="s">
        <v>25</v>
      </c>
      <c r="E12" s="31">
        <v>10339894</v>
      </c>
      <c r="F12" s="31">
        <v>178914</v>
      </c>
      <c r="G12" s="31">
        <v>10535282</v>
      </c>
      <c r="H12" s="31">
        <v>0</v>
      </c>
      <c r="I12" s="31">
        <v>10277010</v>
      </c>
      <c r="J12" s="31">
        <v>52745</v>
      </c>
      <c r="K12" s="31">
        <v>10346229</v>
      </c>
      <c r="L12" s="32">
        <f t="shared" si="1"/>
        <v>99.4</v>
      </c>
      <c r="M12" s="32">
        <f t="shared" si="0"/>
        <v>29.5</v>
      </c>
      <c r="N12" s="32">
        <f t="shared" si="2"/>
        <v>98.205525015846746</v>
      </c>
      <c r="O12" s="32">
        <v>98.123570455539138</v>
      </c>
      <c r="P12" s="15" t="s">
        <v>25</v>
      </c>
    </row>
    <row r="13" spans="3:16" s="4" customFormat="1" ht="16" customHeight="1">
      <c r="C13" s="16">
        <v>6</v>
      </c>
      <c r="D13" s="17" t="s">
        <v>26</v>
      </c>
      <c r="E13" s="33">
        <v>8769590</v>
      </c>
      <c r="F13" s="33">
        <v>152836</v>
      </c>
      <c r="G13" s="33">
        <v>8938143</v>
      </c>
      <c r="H13" s="33">
        <v>0</v>
      </c>
      <c r="I13" s="33">
        <v>8716501</v>
      </c>
      <c r="J13" s="33">
        <v>38376</v>
      </c>
      <c r="K13" s="33">
        <v>8770594</v>
      </c>
      <c r="L13" s="34">
        <f t="shared" si="1"/>
        <v>99.4</v>
      </c>
      <c r="M13" s="34">
        <f t="shared" si="0"/>
        <v>25.1</v>
      </c>
      <c r="N13" s="34">
        <f t="shared" si="2"/>
        <v>98.125460736083554</v>
      </c>
      <c r="O13" s="34">
        <v>98.052155929251583</v>
      </c>
      <c r="P13" s="18" t="s">
        <v>26</v>
      </c>
    </row>
    <row r="14" spans="3:16" s="4" customFormat="1" ht="16" customHeight="1">
      <c r="C14" s="10">
        <v>7</v>
      </c>
      <c r="D14" s="11" t="s">
        <v>27</v>
      </c>
      <c r="E14" s="29">
        <v>55398103</v>
      </c>
      <c r="F14" s="29">
        <v>906870</v>
      </c>
      <c r="G14" s="29">
        <v>56364286</v>
      </c>
      <c r="H14" s="29">
        <v>0</v>
      </c>
      <c r="I14" s="29">
        <v>55023329</v>
      </c>
      <c r="J14" s="29">
        <v>409344</v>
      </c>
      <c r="K14" s="29">
        <v>55491986</v>
      </c>
      <c r="L14" s="30">
        <f t="shared" si="1"/>
        <v>99.3</v>
      </c>
      <c r="M14" s="30">
        <f t="shared" si="0"/>
        <v>45.1</v>
      </c>
      <c r="N14" s="30">
        <f t="shared" si="2"/>
        <v>98.452388805209026</v>
      </c>
      <c r="O14" s="30">
        <v>98.271378090973428</v>
      </c>
      <c r="P14" s="12" t="s">
        <v>27</v>
      </c>
    </row>
    <row r="15" spans="3:16" s="4" customFormat="1" ht="16" customHeight="1">
      <c r="C15" s="10">
        <v>8</v>
      </c>
      <c r="D15" s="11" t="s">
        <v>28</v>
      </c>
      <c r="E15" s="29">
        <v>12681579</v>
      </c>
      <c r="F15" s="29">
        <v>175344</v>
      </c>
      <c r="G15" s="29">
        <v>12876460</v>
      </c>
      <c r="H15" s="29">
        <v>0</v>
      </c>
      <c r="I15" s="29">
        <v>12612603</v>
      </c>
      <c r="J15" s="29">
        <v>58025</v>
      </c>
      <c r="K15" s="29">
        <v>12690165</v>
      </c>
      <c r="L15" s="30">
        <f t="shared" si="1"/>
        <v>99.5</v>
      </c>
      <c r="M15" s="30">
        <f t="shared" si="0"/>
        <v>33.1</v>
      </c>
      <c r="N15" s="30">
        <f t="shared" si="2"/>
        <v>98.55321260657044</v>
      </c>
      <c r="O15" s="30">
        <v>98.438778250801732</v>
      </c>
      <c r="P15" s="12" t="s">
        <v>28</v>
      </c>
    </row>
    <row r="16" spans="3:16" s="4" customFormat="1" ht="16" customHeight="1">
      <c r="C16" s="10">
        <v>9</v>
      </c>
      <c r="D16" s="11" t="s">
        <v>29</v>
      </c>
      <c r="E16" s="29">
        <v>17039457</v>
      </c>
      <c r="F16" s="29">
        <v>241055</v>
      </c>
      <c r="G16" s="29">
        <v>17309191</v>
      </c>
      <c r="H16" s="29">
        <v>0</v>
      </c>
      <c r="I16" s="29">
        <v>16921196</v>
      </c>
      <c r="J16" s="29">
        <v>95597</v>
      </c>
      <c r="K16" s="29">
        <v>17045472</v>
      </c>
      <c r="L16" s="30">
        <f t="shared" si="1"/>
        <v>99.3</v>
      </c>
      <c r="M16" s="30">
        <f t="shared" si="0"/>
        <v>39.700000000000003</v>
      </c>
      <c r="N16" s="30">
        <f t="shared" si="2"/>
        <v>98.476422150521074</v>
      </c>
      <c r="O16" s="30">
        <v>98.312869413907293</v>
      </c>
      <c r="P16" s="12" t="s">
        <v>29</v>
      </c>
    </row>
    <row r="17" spans="3:16" s="4" customFormat="1" ht="16" customHeight="1">
      <c r="C17" s="13">
        <v>10</v>
      </c>
      <c r="D17" s="14" t="s">
        <v>30</v>
      </c>
      <c r="E17" s="31">
        <v>11871449</v>
      </c>
      <c r="F17" s="31">
        <v>161691</v>
      </c>
      <c r="G17" s="31">
        <v>12054866</v>
      </c>
      <c r="H17" s="31">
        <v>0</v>
      </c>
      <c r="I17" s="31">
        <v>11807360</v>
      </c>
      <c r="J17" s="31">
        <v>74712</v>
      </c>
      <c r="K17" s="31">
        <v>11903798</v>
      </c>
      <c r="L17" s="32">
        <f t="shared" si="1"/>
        <v>99.5</v>
      </c>
      <c r="M17" s="32">
        <f t="shared" si="0"/>
        <v>46.2</v>
      </c>
      <c r="N17" s="32">
        <f t="shared" si="2"/>
        <v>98.746829703457507</v>
      </c>
      <c r="O17" s="32">
        <v>98.490387998489709</v>
      </c>
      <c r="P17" s="15" t="s">
        <v>30</v>
      </c>
    </row>
    <row r="18" spans="3:16" s="4" customFormat="1" ht="16" customHeight="1">
      <c r="C18" s="16">
        <v>11</v>
      </c>
      <c r="D18" s="17" t="s">
        <v>31</v>
      </c>
      <c r="E18" s="33">
        <v>13779775</v>
      </c>
      <c r="F18" s="33">
        <v>168743</v>
      </c>
      <c r="G18" s="33">
        <v>13970516</v>
      </c>
      <c r="H18" s="33">
        <v>0</v>
      </c>
      <c r="I18" s="33">
        <v>13706556</v>
      </c>
      <c r="J18" s="33">
        <v>61635</v>
      </c>
      <c r="K18" s="33">
        <v>13790189</v>
      </c>
      <c r="L18" s="34">
        <f t="shared" si="1"/>
        <v>99.5</v>
      </c>
      <c r="M18" s="34">
        <f t="shared" si="0"/>
        <v>36.5</v>
      </c>
      <c r="N18" s="34">
        <f t="shared" si="2"/>
        <v>98.709231641837718</v>
      </c>
      <c r="O18" s="34">
        <v>98.60323137359606</v>
      </c>
      <c r="P18" s="18" t="s">
        <v>31</v>
      </c>
    </row>
    <row r="19" spans="3:16" s="4" customFormat="1" ht="16" customHeight="1">
      <c r="C19" s="10">
        <v>12</v>
      </c>
      <c r="D19" s="11" t="s">
        <v>32</v>
      </c>
      <c r="E19" s="29">
        <v>29368303</v>
      </c>
      <c r="F19" s="29">
        <v>578218</v>
      </c>
      <c r="G19" s="29">
        <v>29987132</v>
      </c>
      <c r="H19" s="29">
        <v>0</v>
      </c>
      <c r="I19" s="29">
        <v>29115649</v>
      </c>
      <c r="J19" s="29">
        <v>174021</v>
      </c>
      <c r="K19" s="29">
        <v>29330281</v>
      </c>
      <c r="L19" s="30">
        <f t="shared" si="1"/>
        <v>99.1</v>
      </c>
      <c r="M19" s="30">
        <f t="shared" si="0"/>
        <v>30.1</v>
      </c>
      <c r="N19" s="30">
        <f t="shared" si="2"/>
        <v>97.809557112697547</v>
      </c>
      <c r="O19" s="30">
        <v>97.586220358143748</v>
      </c>
      <c r="P19" s="12" t="s">
        <v>32</v>
      </c>
    </row>
    <row r="20" spans="3:16" s="4" customFormat="1" ht="16" customHeight="1">
      <c r="C20" s="10">
        <v>13</v>
      </c>
      <c r="D20" s="11" t="s">
        <v>33</v>
      </c>
      <c r="E20" s="29">
        <v>22027914</v>
      </c>
      <c r="F20" s="29">
        <v>278926</v>
      </c>
      <c r="G20" s="29">
        <v>22334590</v>
      </c>
      <c r="H20" s="29">
        <v>0</v>
      </c>
      <c r="I20" s="29">
        <v>21909532</v>
      </c>
      <c r="J20" s="29">
        <v>125350</v>
      </c>
      <c r="K20" s="29">
        <v>22062632</v>
      </c>
      <c r="L20" s="30">
        <f t="shared" si="1"/>
        <v>99.5</v>
      </c>
      <c r="M20" s="30">
        <f t="shared" si="0"/>
        <v>44.9</v>
      </c>
      <c r="N20" s="30">
        <f t="shared" si="2"/>
        <v>98.782346127688044</v>
      </c>
      <c r="O20" s="30">
        <v>98.674885729116511</v>
      </c>
      <c r="P20" s="12" t="s">
        <v>33</v>
      </c>
    </row>
    <row r="21" spans="3:16" s="4" customFormat="1" ht="16" customHeight="1">
      <c r="C21" s="10">
        <v>14</v>
      </c>
      <c r="D21" s="11" t="s">
        <v>34</v>
      </c>
      <c r="E21" s="29">
        <v>8461470</v>
      </c>
      <c r="F21" s="29">
        <v>101465</v>
      </c>
      <c r="G21" s="29">
        <v>8576323</v>
      </c>
      <c r="H21" s="29">
        <v>0</v>
      </c>
      <c r="I21" s="29">
        <v>8421074</v>
      </c>
      <c r="J21" s="29">
        <v>44968</v>
      </c>
      <c r="K21" s="29">
        <v>8479430</v>
      </c>
      <c r="L21" s="30">
        <f t="shared" si="1"/>
        <v>99.5</v>
      </c>
      <c r="M21" s="30">
        <f t="shared" si="0"/>
        <v>44.3</v>
      </c>
      <c r="N21" s="30">
        <f t="shared" si="2"/>
        <v>98.87022678600141</v>
      </c>
      <c r="O21" s="30">
        <v>98.702032184977568</v>
      </c>
      <c r="P21" s="12" t="s">
        <v>34</v>
      </c>
    </row>
    <row r="22" spans="3:16" s="4" customFormat="1" ht="16" customHeight="1">
      <c r="C22" s="13">
        <v>15</v>
      </c>
      <c r="D22" s="14" t="s">
        <v>35</v>
      </c>
      <c r="E22" s="31">
        <v>15141295</v>
      </c>
      <c r="F22" s="31">
        <v>143057</v>
      </c>
      <c r="G22" s="31">
        <v>15304832</v>
      </c>
      <c r="H22" s="31">
        <v>0</v>
      </c>
      <c r="I22" s="31">
        <v>15088619</v>
      </c>
      <c r="J22" s="31">
        <v>47548</v>
      </c>
      <c r="K22" s="31">
        <v>15156647</v>
      </c>
      <c r="L22" s="32">
        <f t="shared" si="1"/>
        <v>99.7</v>
      </c>
      <c r="M22" s="32">
        <f t="shared" si="0"/>
        <v>33.200000000000003</v>
      </c>
      <c r="N22" s="32">
        <f t="shared" si="2"/>
        <v>99.03177636971121</v>
      </c>
      <c r="O22" s="32">
        <v>98.951730588118338</v>
      </c>
      <c r="P22" s="15" t="s">
        <v>35</v>
      </c>
    </row>
    <row r="23" spans="3:16" s="4" customFormat="1" ht="16" customHeight="1">
      <c r="C23" s="10">
        <v>16</v>
      </c>
      <c r="D23" s="11" t="s">
        <v>36</v>
      </c>
      <c r="E23" s="29">
        <v>19648938</v>
      </c>
      <c r="F23" s="29">
        <v>311960</v>
      </c>
      <c r="G23" s="29">
        <v>19989123</v>
      </c>
      <c r="H23" s="29">
        <v>0</v>
      </c>
      <c r="I23" s="29">
        <v>19512081</v>
      </c>
      <c r="J23" s="29">
        <v>99150</v>
      </c>
      <c r="K23" s="29">
        <v>19639456</v>
      </c>
      <c r="L23" s="30">
        <f t="shared" si="1"/>
        <v>99.3</v>
      </c>
      <c r="M23" s="30">
        <f t="shared" si="0"/>
        <v>31.8</v>
      </c>
      <c r="N23" s="30">
        <f t="shared" si="2"/>
        <v>98.250713650618891</v>
      </c>
      <c r="O23" s="30">
        <v>98.441966413817397</v>
      </c>
      <c r="P23" s="12" t="s">
        <v>36</v>
      </c>
    </row>
    <row r="24" spans="3:16" s="4" customFormat="1" ht="16" customHeight="1">
      <c r="C24" s="10">
        <v>17</v>
      </c>
      <c r="D24" s="11" t="s">
        <v>37</v>
      </c>
      <c r="E24" s="29">
        <v>32600606</v>
      </c>
      <c r="F24" s="29">
        <v>329738</v>
      </c>
      <c r="G24" s="29">
        <v>32959987</v>
      </c>
      <c r="H24" s="29">
        <v>0</v>
      </c>
      <c r="I24" s="29">
        <v>32466694</v>
      </c>
      <c r="J24" s="29">
        <v>120140</v>
      </c>
      <c r="K24" s="29">
        <v>32616477</v>
      </c>
      <c r="L24" s="30">
        <f t="shared" si="1"/>
        <v>99.6</v>
      </c>
      <c r="M24" s="30">
        <f t="shared" si="0"/>
        <v>36.4</v>
      </c>
      <c r="N24" s="30">
        <f t="shared" si="2"/>
        <v>98.957796919033981</v>
      </c>
      <c r="O24" s="30">
        <v>98.892302853072195</v>
      </c>
      <c r="P24" s="12" t="s">
        <v>37</v>
      </c>
    </row>
    <row r="25" spans="3:16" s="4" customFormat="1" ht="16" customHeight="1">
      <c r="C25" s="10">
        <v>18</v>
      </c>
      <c r="D25" s="11" t="s">
        <v>38</v>
      </c>
      <c r="E25" s="29">
        <v>39499289</v>
      </c>
      <c r="F25" s="29">
        <v>703204</v>
      </c>
      <c r="G25" s="29">
        <v>40231202</v>
      </c>
      <c r="H25" s="29">
        <v>0</v>
      </c>
      <c r="I25" s="29">
        <v>39191307</v>
      </c>
      <c r="J25" s="29">
        <v>289648</v>
      </c>
      <c r="K25" s="29">
        <v>39509664</v>
      </c>
      <c r="L25" s="30">
        <f t="shared" si="1"/>
        <v>99.2</v>
      </c>
      <c r="M25" s="30">
        <f t="shared" si="0"/>
        <v>41.2</v>
      </c>
      <c r="N25" s="30">
        <f t="shared" si="2"/>
        <v>98.206521396005016</v>
      </c>
      <c r="O25" s="30">
        <v>98.134347269937422</v>
      </c>
      <c r="P25" s="12" t="s">
        <v>38</v>
      </c>
    </row>
    <row r="26" spans="3:16" s="4" customFormat="1" ht="16" customHeight="1">
      <c r="C26" s="10">
        <v>19</v>
      </c>
      <c r="D26" s="11" t="s">
        <v>39</v>
      </c>
      <c r="E26" s="29">
        <v>51051701</v>
      </c>
      <c r="F26" s="29">
        <v>770644</v>
      </c>
      <c r="G26" s="29">
        <v>51869394</v>
      </c>
      <c r="H26" s="29">
        <v>1071</v>
      </c>
      <c r="I26" s="29">
        <v>50692771</v>
      </c>
      <c r="J26" s="29">
        <v>328643</v>
      </c>
      <c r="K26" s="29">
        <v>51068463</v>
      </c>
      <c r="L26" s="30">
        <f t="shared" si="1"/>
        <v>99.3</v>
      </c>
      <c r="M26" s="30">
        <f t="shared" si="0"/>
        <v>42.6</v>
      </c>
      <c r="N26" s="30">
        <f t="shared" si="2"/>
        <v>98.455869756257414</v>
      </c>
      <c r="O26" s="30">
        <v>98.427482316370387</v>
      </c>
      <c r="P26" s="12" t="s">
        <v>39</v>
      </c>
    </row>
    <row r="27" spans="3:16" s="4" customFormat="1" ht="16" customHeight="1">
      <c r="C27" s="13">
        <v>20</v>
      </c>
      <c r="D27" s="14" t="s">
        <v>40</v>
      </c>
      <c r="E27" s="31">
        <v>12448191</v>
      </c>
      <c r="F27" s="31">
        <v>155035</v>
      </c>
      <c r="G27" s="31">
        <v>12608062</v>
      </c>
      <c r="H27" s="31">
        <v>0</v>
      </c>
      <c r="I27" s="31">
        <v>12374055</v>
      </c>
      <c r="J27" s="31">
        <v>60634</v>
      </c>
      <c r="K27" s="31">
        <v>12439525</v>
      </c>
      <c r="L27" s="32">
        <f t="shared" si="1"/>
        <v>99.4</v>
      </c>
      <c r="M27" s="32">
        <f t="shared" si="0"/>
        <v>39.1</v>
      </c>
      <c r="N27" s="32">
        <f t="shared" si="2"/>
        <v>98.663260063283317</v>
      </c>
      <c r="O27" s="32">
        <v>98.423805385058799</v>
      </c>
      <c r="P27" s="15" t="s">
        <v>40</v>
      </c>
    </row>
    <row r="28" spans="3:16" s="4" customFormat="1" ht="16" customHeight="1">
      <c r="C28" s="10">
        <v>21</v>
      </c>
      <c r="D28" s="11" t="s">
        <v>41</v>
      </c>
      <c r="E28" s="29">
        <v>30895462</v>
      </c>
      <c r="F28" s="29">
        <v>347685</v>
      </c>
      <c r="G28" s="29">
        <v>31256538</v>
      </c>
      <c r="H28" s="29">
        <v>0</v>
      </c>
      <c r="I28" s="29">
        <v>30735304</v>
      </c>
      <c r="J28" s="29">
        <v>137416</v>
      </c>
      <c r="K28" s="29">
        <v>30886111</v>
      </c>
      <c r="L28" s="30">
        <f t="shared" si="1"/>
        <v>99.5</v>
      </c>
      <c r="M28" s="30">
        <f t="shared" si="0"/>
        <v>39.5</v>
      </c>
      <c r="N28" s="30">
        <f t="shared" si="2"/>
        <v>98.814881545742523</v>
      </c>
      <c r="O28" s="30">
        <v>98.274445558123006</v>
      </c>
      <c r="P28" s="12" t="s">
        <v>41</v>
      </c>
    </row>
    <row r="29" spans="3:16" s="4" customFormat="1" ht="16" customHeight="1">
      <c r="C29" s="10">
        <v>22</v>
      </c>
      <c r="D29" s="11" t="s">
        <v>42</v>
      </c>
      <c r="E29" s="29">
        <v>21158596</v>
      </c>
      <c r="F29" s="29">
        <v>276490</v>
      </c>
      <c r="G29" s="29">
        <v>21462416</v>
      </c>
      <c r="H29" s="29">
        <v>0</v>
      </c>
      <c r="I29" s="29">
        <v>21030826</v>
      </c>
      <c r="J29" s="29">
        <v>103045</v>
      </c>
      <c r="K29" s="29">
        <v>21161201</v>
      </c>
      <c r="L29" s="30">
        <f t="shared" si="1"/>
        <v>99.4</v>
      </c>
      <c r="M29" s="30">
        <f t="shared" si="0"/>
        <v>37.299999999999997</v>
      </c>
      <c r="N29" s="30">
        <f t="shared" si="2"/>
        <v>98.59654663296061</v>
      </c>
      <c r="O29" s="30">
        <v>98.649602714729795</v>
      </c>
      <c r="P29" s="12" t="s">
        <v>42</v>
      </c>
    </row>
    <row r="30" spans="3:16" s="4" customFormat="1" ht="16" customHeight="1">
      <c r="C30" s="10">
        <v>23</v>
      </c>
      <c r="D30" s="11" t="s">
        <v>43</v>
      </c>
      <c r="E30" s="29">
        <v>24936883</v>
      </c>
      <c r="F30" s="29">
        <v>342565</v>
      </c>
      <c r="G30" s="29">
        <v>25293377</v>
      </c>
      <c r="H30" s="29">
        <v>0</v>
      </c>
      <c r="I30" s="29">
        <v>24792063</v>
      </c>
      <c r="J30" s="29">
        <v>140732</v>
      </c>
      <c r="K30" s="29">
        <v>24946724</v>
      </c>
      <c r="L30" s="30">
        <f t="shared" si="1"/>
        <v>99.4</v>
      </c>
      <c r="M30" s="30">
        <f t="shared" si="0"/>
        <v>41.1</v>
      </c>
      <c r="N30" s="30">
        <f t="shared" si="2"/>
        <v>98.629471264355089</v>
      </c>
      <c r="O30" s="30">
        <v>98.43654962927404</v>
      </c>
      <c r="P30" s="12" t="s">
        <v>43</v>
      </c>
    </row>
    <row r="31" spans="3:16" s="4" customFormat="1" ht="16" customHeight="1">
      <c r="C31" s="10">
        <v>24</v>
      </c>
      <c r="D31" s="11" t="s">
        <v>44</v>
      </c>
      <c r="E31" s="29">
        <v>11530530</v>
      </c>
      <c r="F31" s="29">
        <v>52065</v>
      </c>
      <c r="G31" s="29">
        <v>11590018</v>
      </c>
      <c r="H31" s="29">
        <v>0</v>
      </c>
      <c r="I31" s="29">
        <v>11478126</v>
      </c>
      <c r="J31" s="29">
        <v>28860</v>
      </c>
      <c r="K31" s="29">
        <v>11514409</v>
      </c>
      <c r="L31" s="30">
        <f t="shared" si="1"/>
        <v>99.5</v>
      </c>
      <c r="M31" s="30">
        <f t="shared" si="0"/>
        <v>55.4</v>
      </c>
      <c r="N31" s="30">
        <f t="shared" si="2"/>
        <v>99.347636906172184</v>
      </c>
      <c r="O31" s="30">
        <v>99.407017556253777</v>
      </c>
      <c r="P31" s="12" t="s">
        <v>44</v>
      </c>
    </row>
    <row r="32" spans="3:16" s="4" customFormat="1" ht="16" customHeight="1">
      <c r="C32" s="13">
        <v>25</v>
      </c>
      <c r="D32" s="14" t="s">
        <v>45</v>
      </c>
      <c r="E32" s="31">
        <v>17158588</v>
      </c>
      <c r="F32" s="31">
        <v>256118</v>
      </c>
      <c r="G32" s="31">
        <v>17421333</v>
      </c>
      <c r="H32" s="31">
        <v>0</v>
      </c>
      <c r="I32" s="31">
        <v>17072075</v>
      </c>
      <c r="J32" s="31">
        <v>98828</v>
      </c>
      <c r="K32" s="31">
        <v>17177530</v>
      </c>
      <c r="L32" s="32">
        <f t="shared" si="1"/>
        <v>99.5</v>
      </c>
      <c r="M32" s="32">
        <f t="shared" si="0"/>
        <v>38.6</v>
      </c>
      <c r="N32" s="32">
        <f t="shared" si="2"/>
        <v>98.60054910838339</v>
      </c>
      <c r="O32" s="32">
        <v>98.416024574008034</v>
      </c>
      <c r="P32" s="15" t="s">
        <v>45</v>
      </c>
    </row>
    <row r="33" spans="3:16" s="4" customFormat="1" ht="16" customHeight="1">
      <c r="C33" s="10">
        <v>26</v>
      </c>
      <c r="D33" s="11" t="s">
        <v>46</v>
      </c>
      <c r="E33" s="29">
        <v>25705991</v>
      </c>
      <c r="F33" s="29">
        <v>315127</v>
      </c>
      <c r="G33" s="29">
        <v>26039348</v>
      </c>
      <c r="H33" s="29">
        <v>0</v>
      </c>
      <c r="I33" s="29">
        <v>25582045</v>
      </c>
      <c r="J33" s="29">
        <v>115247</v>
      </c>
      <c r="K33" s="29">
        <v>25715522</v>
      </c>
      <c r="L33" s="30">
        <f t="shared" si="1"/>
        <v>99.5</v>
      </c>
      <c r="M33" s="30">
        <f t="shared" si="0"/>
        <v>36.6</v>
      </c>
      <c r="N33" s="30">
        <f t="shared" si="2"/>
        <v>98.756397433607006</v>
      </c>
      <c r="O33" s="30">
        <v>98.508165012432883</v>
      </c>
      <c r="P33" s="12" t="s">
        <v>46</v>
      </c>
    </row>
    <row r="34" spans="3:16" s="4" customFormat="1" ht="16" customHeight="1">
      <c r="C34" s="10">
        <v>27</v>
      </c>
      <c r="D34" s="11" t="s">
        <v>47</v>
      </c>
      <c r="E34" s="29">
        <v>10593249</v>
      </c>
      <c r="F34" s="29">
        <v>137073</v>
      </c>
      <c r="G34" s="29">
        <v>10758057</v>
      </c>
      <c r="H34" s="29">
        <v>0</v>
      </c>
      <c r="I34" s="29">
        <v>10555491</v>
      </c>
      <c r="J34" s="29">
        <v>45108</v>
      </c>
      <c r="K34" s="29">
        <v>10628334</v>
      </c>
      <c r="L34" s="30">
        <f t="shared" si="1"/>
        <v>99.6</v>
      </c>
      <c r="M34" s="30">
        <f t="shared" si="0"/>
        <v>32.9</v>
      </c>
      <c r="N34" s="30">
        <f t="shared" si="2"/>
        <v>98.794178168046514</v>
      </c>
      <c r="O34" s="30">
        <v>98.676941423980537</v>
      </c>
      <c r="P34" s="12" t="s">
        <v>47</v>
      </c>
    </row>
    <row r="35" spans="3:16" s="4" customFormat="1" ht="16" customHeight="1">
      <c r="C35" s="10">
        <v>28</v>
      </c>
      <c r="D35" s="11" t="s">
        <v>48</v>
      </c>
      <c r="E35" s="29">
        <v>23547575</v>
      </c>
      <c r="F35" s="29">
        <v>408007</v>
      </c>
      <c r="G35" s="29">
        <v>23982974</v>
      </c>
      <c r="H35" s="29">
        <v>0</v>
      </c>
      <c r="I35" s="29">
        <v>23382789</v>
      </c>
      <c r="J35" s="29">
        <v>153804</v>
      </c>
      <c r="K35" s="29">
        <v>23563985</v>
      </c>
      <c r="L35" s="30">
        <f t="shared" si="1"/>
        <v>99.3</v>
      </c>
      <c r="M35" s="30">
        <f t="shared" si="0"/>
        <v>37.700000000000003</v>
      </c>
      <c r="N35" s="30">
        <f t="shared" si="2"/>
        <v>98.252973130021331</v>
      </c>
      <c r="O35" s="30">
        <v>98.17646435491622</v>
      </c>
      <c r="P35" s="12" t="s">
        <v>48</v>
      </c>
    </row>
    <row r="36" spans="3:16" s="4" customFormat="1" ht="16" customHeight="1">
      <c r="C36" s="10">
        <v>29</v>
      </c>
      <c r="D36" s="11" t="s">
        <v>49</v>
      </c>
      <c r="E36" s="29">
        <v>8920484</v>
      </c>
      <c r="F36" s="29">
        <v>186123</v>
      </c>
      <c r="G36" s="29">
        <v>9121106</v>
      </c>
      <c r="H36" s="29">
        <v>2783</v>
      </c>
      <c r="I36" s="29">
        <v>8867052</v>
      </c>
      <c r="J36" s="29">
        <v>60521</v>
      </c>
      <c r="K36" s="29">
        <v>8942072</v>
      </c>
      <c r="L36" s="30">
        <f t="shared" si="1"/>
        <v>99.4</v>
      </c>
      <c r="M36" s="30">
        <f t="shared" si="0"/>
        <v>32.5</v>
      </c>
      <c r="N36" s="30">
        <f t="shared" si="2"/>
        <v>98.037145933837408</v>
      </c>
      <c r="O36" s="30">
        <v>98.311760279894671</v>
      </c>
      <c r="P36" s="12" t="s">
        <v>49</v>
      </c>
    </row>
    <row r="37" spans="3:16" s="4" customFormat="1" ht="16" customHeight="1">
      <c r="C37" s="13">
        <v>30</v>
      </c>
      <c r="D37" s="14" t="s">
        <v>50</v>
      </c>
      <c r="E37" s="31">
        <v>18497180</v>
      </c>
      <c r="F37" s="31">
        <v>226347</v>
      </c>
      <c r="G37" s="31">
        <v>18735356</v>
      </c>
      <c r="H37" s="31">
        <v>0</v>
      </c>
      <c r="I37" s="31">
        <v>18389476</v>
      </c>
      <c r="J37" s="31">
        <v>96400</v>
      </c>
      <c r="K37" s="31">
        <v>18497705</v>
      </c>
      <c r="L37" s="32">
        <f t="shared" si="1"/>
        <v>99.4</v>
      </c>
      <c r="M37" s="32">
        <f t="shared" si="0"/>
        <v>42.6</v>
      </c>
      <c r="N37" s="32">
        <f t="shared" si="2"/>
        <v>98.731537313729191</v>
      </c>
      <c r="O37" s="32">
        <v>98.639944473476234</v>
      </c>
      <c r="P37" s="15" t="s">
        <v>50</v>
      </c>
    </row>
    <row r="38" spans="3:16" s="4" customFormat="1" ht="16" customHeight="1">
      <c r="C38" s="10">
        <v>31</v>
      </c>
      <c r="D38" s="11" t="s">
        <v>51</v>
      </c>
      <c r="E38" s="29">
        <v>16447816</v>
      </c>
      <c r="F38" s="29">
        <v>107172</v>
      </c>
      <c r="G38" s="29">
        <v>16567518</v>
      </c>
      <c r="H38" s="29">
        <v>0</v>
      </c>
      <c r="I38" s="29">
        <v>16389393</v>
      </c>
      <c r="J38" s="29">
        <v>47515</v>
      </c>
      <c r="K38" s="29">
        <v>16449438</v>
      </c>
      <c r="L38" s="30">
        <f t="shared" si="1"/>
        <v>99.6</v>
      </c>
      <c r="M38" s="30">
        <f t="shared" si="0"/>
        <v>44.3</v>
      </c>
      <c r="N38" s="30">
        <f t="shared" si="2"/>
        <v>99.287280086250689</v>
      </c>
      <c r="O38" s="30">
        <v>99.270991424463176</v>
      </c>
      <c r="P38" s="12" t="s">
        <v>51</v>
      </c>
    </row>
    <row r="39" spans="3:16" s="4" customFormat="1" ht="16" customHeight="1">
      <c r="C39" s="10">
        <v>32</v>
      </c>
      <c r="D39" s="11" t="s">
        <v>52</v>
      </c>
      <c r="E39" s="29">
        <v>23231330</v>
      </c>
      <c r="F39" s="29">
        <v>393515</v>
      </c>
      <c r="G39" s="29">
        <v>23643056</v>
      </c>
      <c r="H39" s="29">
        <v>0</v>
      </c>
      <c r="I39" s="29">
        <v>23071629</v>
      </c>
      <c r="J39" s="29">
        <v>157522</v>
      </c>
      <c r="K39" s="29">
        <v>23247362</v>
      </c>
      <c r="L39" s="30">
        <f t="shared" si="1"/>
        <v>99.3</v>
      </c>
      <c r="M39" s="30">
        <f t="shared" si="0"/>
        <v>40</v>
      </c>
      <c r="N39" s="30">
        <f t="shared" si="2"/>
        <v>98.32638386509764</v>
      </c>
      <c r="O39" s="30">
        <v>98.089015756568614</v>
      </c>
      <c r="P39" s="12" t="s">
        <v>52</v>
      </c>
    </row>
    <row r="40" spans="3:16" s="4" customFormat="1" ht="16" customHeight="1">
      <c r="C40" s="10">
        <v>33</v>
      </c>
      <c r="D40" s="11" t="s">
        <v>53</v>
      </c>
      <c r="E40" s="29">
        <v>8517179</v>
      </c>
      <c r="F40" s="29">
        <v>134917</v>
      </c>
      <c r="G40" s="29">
        <v>8662924</v>
      </c>
      <c r="H40" s="29">
        <v>0</v>
      </c>
      <c r="I40" s="29">
        <v>8478008</v>
      </c>
      <c r="J40" s="29">
        <v>47882</v>
      </c>
      <c r="K40" s="29">
        <v>8536718</v>
      </c>
      <c r="L40" s="30">
        <f t="shared" si="1"/>
        <v>99.5</v>
      </c>
      <c r="M40" s="30">
        <f t="shared" si="0"/>
        <v>35.5</v>
      </c>
      <c r="N40" s="30">
        <f t="shared" si="2"/>
        <v>98.54314778705205</v>
      </c>
      <c r="O40" s="30">
        <v>98.337368769310359</v>
      </c>
      <c r="P40" s="12" t="s">
        <v>53</v>
      </c>
    </row>
    <row r="41" spans="3:16" s="4" customFormat="1" ht="16" customHeight="1">
      <c r="C41" s="10">
        <v>34</v>
      </c>
      <c r="D41" s="11" t="s">
        <v>54</v>
      </c>
      <c r="E41" s="29">
        <v>14258871</v>
      </c>
      <c r="F41" s="29">
        <v>234452</v>
      </c>
      <c r="G41" s="29">
        <v>14515275</v>
      </c>
      <c r="H41" s="29">
        <v>0</v>
      </c>
      <c r="I41" s="29">
        <v>14156800</v>
      </c>
      <c r="J41" s="29">
        <v>90126</v>
      </c>
      <c r="K41" s="29">
        <v>14268878</v>
      </c>
      <c r="L41" s="30">
        <f t="shared" si="1"/>
        <v>99.3</v>
      </c>
      <c r="M41" s="30">
        <f t="shared" si="0"/>
        <v>38.4</v>
      </c>
      <c r="N41" s="30">
        <f t="shared" si="2"/>
        <v>98.30249857477726</v>
      </c>
      <c r="O41" s="30">
        <v>98.220589054522776</v>
      </c>
      <c r="P41" s="12" t="s">
        <v>54</v>
      </c>
    </row>
    <row r="42" spans="3:16" s="4" customFormat="1" ht="16" customHeight="1">
      <c r="C42" s="13">
        <v>35</v>
      </c>
      <c r="D42" s="14" t="s">
        <v>55</v>
      </c>
      <c r="E42" s="31">
        <v>6753590</v>
      </c>
      <c r="F42" s="31">
        <v>109764</v>
      </c>
      <c r="G42" s="31">
        <v>6872139</v>
      </c>
      <c r="H42" s="31">
        <v>0</v>
      </c>
      <c r="I42" s="31">
        <v>6697391</v>
      </c>
      <c r="J42" s="31">
        <v>38509</v>
      </c>
      <c r="K42" s="31">
        <v>6744685</v>
      </c>
      <c r="L42" s="32">
        <f t="shared" si="1"/>
        <v>99.2</v>
      </c>
      <c r="M42" s="32">
        <f t="shared" si="0"/>
        <v>35.1</v>
      </c>
      <c r="N42" s="32">
        <f t="shared" si="2"/>
        <v>98.145351832959136</v>
      </c>
      <c r="O42" s="32">
        <v>98.259949864497287</v>
      </c>
      <c r="P42" s="15" t="s">
        <v>55</v>
      </c>
    </row>
    <row r="43" spans="3:16" s="4" customFormat="1" ht="16" customHeight="1">
      <c r="C43" s="10">
        <v>36</v>
      </c>
      <c r="D43" s="11" t="s">
        <v>87</v>
      </c>
      <c r="E43" s="29">
        <v>10299291</v>
      </c>
      <c r="F43" s="29">
        <v>100679</v>
      </c>
      <c r="G43" s="29">
        <v>10411922</v>
      </c>
      <c r="H43" s="29">
        <v>0</v>
      </c>
      <c r="I43" s="29">
        <v>10259786</v>
      </c>
      <c r="J43" s="29">
        <v>29665</v>
      </c>
      <c r="K43" s="29">
        <v>10301403</v>
      </c>
      <c r="L43" s="30">
        <f t="shared" si="1"/>
        <v>99.6</v>
      </c>
      <c r="M43" s="30">
        <f t="shared" si="0"/>
        <v>29.5</v>
      </c>
      <c r="N43" s="30">
        <f t="shared" si="2"/>
        <v>98.938534115026982</v>
      </c>
      <c r="O43" s="30">
        <v>98.970632403895834</v>
      </c>
      <c r="P43" s="12" t="s">
        <v>87</v>
      </c>
    </row>
    <row r="44" spans="3:16" s="4" customFormat="1" ht="16" customHeight="1">
      <c r="C44" s="10">
        <v>37</v>
      </c>
      <c r="D44" s="11" t="s">
        <v>56</v>
      </c>
      <c r="E44" s="29">
        <v>8364553</v>
      </c>
      <c r="F44" s="29">
        <v>128200</v>
      </c>
      <c r="G44" s="29">
        <v>8504460</v>
      </c>
      <c r="H44" s="29">
        <v>0</v>
      </c>
      <c r="I44" s="29">
        <v>8314098</v>
      </c>
      <c r="J44" s="29">
        <v>47557</v>
      </c>
      <c r="K44" s="29">
        <v>8373362</v>
      </c>
      <c r="L44" s="30">
        <f t="shared" si="1"/>
        <v>99.4</v>
      </c>
      <c r="M44" s="30">
        <f t="shared" si="0"/>
        <v>37.1</v>
      </c>
      <c r="N44" s="30">
        <f t="shared" si="2"/>
        <v>98.458479433144504</v>
      </c>
      <c r="O44" s="30">
        <v>98.458195579032477</v>
      </c>
      <c r="P44" s="12" t="s">
        <v>56</v>
      </c>
    </row>
    <row r="45" spans="3:16" s="4" customFormat="1" ht="16" customHeight="1">
      <c r="C45" s="10">
        <v>38</v>
      </c>
      <c r="D45" s="11" t="s">
        <v>57</v>
      </c>
      <c r="E45" s="29">
        <v>10213353</v>
      </c>
      <c r="F45" s="29">
        <v>182791</v>
      </c>
      <c r="G45" s="29">
        <v>10406239</v>
      </c>
      <c r="H45" s="29">
        <v>0</v>
      </c>
      <c r="I45" s="29">
        <v>10124654</v>
      </c>
      <c r="J45" s="29">
        <v>63670</v>
      </c>
      <c r="K45" s="29">
        <v>10198419</v>
      </c>
      <c r="L45" s="30">
        <f t="shared" si="1"/>
        <v>99.1</v>
      </c>
      <c r="M45" s="30">
        <f t="shared" si="0"/>
        <v>34.799999999999997</v>
      </c>
      <c r="N45" s="30">
        <f t="shared" si="2"/>
        <v>98.002928819912754</v>
      </c>
      <c r="O45" s="30">
        <v>98.196233151651754</v>
      </c>
      <c r="P45" s="12" t="s">
        <v>57</v>
      </c>
    </row>
    <row r="46" spans="3:16" s="4" customFormat="1" ht="16" customHeight="1">
      <c r="C46" s="10">
        <v>39</v>
      </c>
      <c r="D46" s="11" t="s">
        <v>58</v>
      </c>
      <c r="E46" s="29">
        <v>17493171</v>
      </c>
      <c r="F46" s="29">
        <v>96772</v>
      </c>
      <c r="G46" s="29">
        <v>17604502</v>
      </c>
      <c r="H46" s="29">
        <v>0</v>
      </c>
      <c r="I46" s="29">
        <v>17460875</v>
      </c>
      <c r="J46" s="29">
        <v>42467</v>
      </c>
      <c r="K46" s="29">
        <v>17517901</v>
      </c>
      <c r="L46" s="30">
        <f t="shared" si="1"/>
        <v>99.8</v>
      </c>
      <c r="M46" s="30">
        <f t="shared" si="0"/>
        <v>43.9</v>
      </c>
      <c r="N46" s="30">
        <f t="shared" si="2"/>
        <v>99.508074695893129</v>
      </c>
      <c r="O46" s="30">
        <v>99.387403473372004</v>
      </c>
      <c r="P46" s="12" t="s">
        <v>58</v>
      </c>
    </row>
    <row r="47" spans="3:16" s="4" customFormat="1" ht="16" customHeight="1" thickBot="1">
      <c r="C47" s="10">
        <v>40</v>
      </c>
      <c r="D47" s="11" t="s">
        <v>86</v>
      </c>
      <c r="E47" s="29">
        <v>7338116</v>
      </c>
      <c r="F47" s="29">
        <v>92870</v>
      </c>
      <c r="G47" s="29">
        <v>7440202</v>
      </c>
      <c r="H47" s="29">
        <v>0</v>
      </c>
      <c r="I47" s="29">
        <v>7297365</v>
      </c>
      <c r="J47" s="29">
        <v>26822</v>
      </c>
      <c r="K47" s="29">
        <v>7333403</v>
      </c>
      <c r="L47" s="30">
        <f t="shared" si="1"/>
        <v>99.4</v>
      </c>
      <c r="M47" s="30">
        <f t="shared" si="0"/>
        <v>28.9</v>
      </c>
      <c r="N47" s="30">
        <f t="shared" si="2"/>
        <v>98.56456854262828</v>
      </c>
      <c r="O47" s="30">
        <v>98.668191282016039</v>
      </c>
      <c r="P47" s="12" t="s">
        <v>86</v>
      </c>
    </row>
    <row r="48" spans="3:16" s="4" customFormat="1" ht="16" customHeight="1" thickTop="1" thickBot="1">
      <c r="C48" s="19"/>
      <c r="D48" s="20" t="s">
        <v>59</v>
      </c>
      <c r="E48" s="35">
        <f t="shared" ref="E48:K48" si="3">SUM(E8:E47)</f>
        <v>1160253590</v>
      </c>
      <c r="F48" s="35">
        <f t="shared" si="3"/>
        <v>16491166</v>
      </c>
      <c r="G48" s="35">
        <f t="shared" si="3"/>
        <v>1177790408</v>
      </c>
      <c r="H48" s="35">
        <f>SUM(H8:H47)</f>
        <v>3854</v>
      </c>
      <c r="I48" s="35">
        <f t="shared" si="3"/>
        <v>1153483616</v>
      </c>
      <c r="J48" s="35">
        <f t="shared" si="3"/>
        <v>6209373</v>
      </c>
      <c r="K48" s="35">
        <f t="shared" si="3"/>
        <v>1160738641</v>
      </c>
      <c r="L48" s="36">
        <f t="shared" si="1"/>
        <v>99.4</v>
      </c>
      <c r="M48" s="36">
        <f t="shared" si="0"/>
        <v>37.700000000000003</v>
      </c>
      <c r="N48" s="36">
        <f t="shared" si="2"/>
        <v>98.552223987886308</v>
      </c>
      <c r="O48" s="36">
        <v>98.419816150582463</v>
      </c>
      <c r="P48" s="21" t="s">
        <v>59</v>
      </c>
    </row>
    <row r="49" spans="3:16" s="4" customFormat="1" ht="15" customHeight="1">
      <c r="C49" s="39" t="s">
        <v>88</v>
      </c>
      <c r="D49" s="39"/>
      <c r="E49" s="39"/>
      <c r="F49" s="39"/>
      <c r="G49" s="39"/>
      <c r="H49" s="39"/>
      <c r="I49" s="23"/>
      <c r="J49" s="23"/>
      <c r="K49" s="23"/>
      <c r="L49" s="24"/>
      <c r="M49" s="24"/>
      <c r="N49" s="24"/>
      <c r="O49" s="24"/>
      <c r="P49" s="22"/>
    </row>
    <row r="50" spans="3:16" s="4" customFormat="1" ht="15" customHeight="1">
      <c r="C50" s="40"/>
      <c r="D50" s="40"/>
      <c r="E50" s="40"/>
      <c r="F50" s="40"/>
      <c r="G50" s="40"/>
      <c r="H50" s="40"/>
      <c r="I50" s="23"/>
      <c r="J50" s="23"/>
      <c r="K50" s="23"/>
      <c r="L50" s="24"/>
      <c r="M50" s="24"/>
      <c r="N50" s="24"/>
      <c r="O50" s="24"/>
      <c r="P50" s="22"/>
    </row>
    <row r="51" spans="3:16" s="4" customFormat="1" ht="63.75" customHeight="1">
      <c r="D51" s="22"/>
      <c r="E51" s="23"/>
      <c r="F51" s="23"/>
      <c r="G51" s="23"/>
      <c r="H51" s="23"/>
      <c r="I51" s="23"/>
      <c r="J51" s="23"/>
      <c r="K51" s="23"/>
      <c r="L51" s="24"/>
      <c r="M51" s="24"/>
      <c r="N51" s="24"/>
      <c r="O51" s="24"/>
      <c r="P51" s="22"/>
    </row>
    <row r="52" spans="3:16" s="4" customFormat="1" ht="15" customHeight="1" thickBot="1">
      <c r="D52" s="22"/>
      <c r="E52" s="23"/>
      <c r="F52" s="23"/>
      <c r="G52" s="23"/>
      <c r="H52" s="23"/>
      <c r="I52" s="23"/>
      <c r="J52" s="23"/>
      <c r="K52" s="23"/>
      <c r="L52" s="24"/>
      <c r="M52" s="24"/>
      <c r="N52" s="24"/>
      <c r="O52" s="24" t="s">
        <v>85</v>
      </c>
      <c r="P52" s="22"/>
    </row>
    <row r="53" spans="3:16" s="4" customFormat="1" ht="16" customHeight="1">
      <c r="C53" s="49" t="s">
        <v>0</v>
      </c>
      <c r="D53" s="50"/>
      <c r="E53" s="55" t="s">
        <v>1</v>
      </c>
      <c r="F53" s="55"/>
      <c r="G53" s="55"/>
      <c r="H53" s="55"/>
      <c r="I53" s="56" t="s">
        <v>2</v>
      </c>
      <c r="J53" s="57"/>
      <c r="K53" s="58"/>
      <c r="L53" s="59" t="s">
        <v>3</v>
      </c>
      <c r="M53" s="60"/>
      <c r="N53" s="60"/>
      <c r="O53" s="60"/>
      <c r="P53" s="41" t="s">
        <v>0</v>
      </c>
    </row>
    <row r="54" spans="3:16" s="4" customFormat="1" ht="12">
      <c r="C54" s="51"/>
      <c r="D54" s="52"/>
      <c r="E54" s="44" t="s">
        <v>4</v>
      </c>
      <c r="F54" s="44" t="s">
        <v>5</v>
      </c>
      <c r="G54" s="44" t="s">
        <v>6</v>
      </c>
      <c r="H54" s="5" t="s">
        <v>7</v>
      </c>
      <c r="I54" s="44" t="s">
        <v>4</v>
      </c>
      <c r="J54" s="44" t="s">
        <v>5</v>
      </c>
      <c r="K54" s="44" t="s">
        <v>6</v>
      </c>
      <c r="L54" s="46" t="s">
        <v>90</v>
      </c>
      <c r="M54" s="47"/>
      <c r="N54" s="48"/>
      <c r="O54" s="28" t="s">
        <v>91</v>
      </c>
      <c r="P54" s="42"/>
    </row>
    <row r="55" spans="3:16" s="4" customFormat="1" ht="12">
      <c r="C55" s="51"/>
      <c r="D55" s="52"/>
      <c r="E55" s="45"/>
      <c r="F55" s="45"/>
      <c r="G55" s="45"/>
      <c r="H55" s="6" t="s">
        <v>8</v>
      </c>
      <c r="I55" s="45"/>
      <c r="J55" s="45"/>
      <c r="K55" s="45"/>
      <c r="L55" s="7" t="s">
        <v>9</v>
      </c>
      <c r="M55" s="7" t="s">
        <v>10</v>
      </c>
      <c r="N55" s="7" t="s">
        <v>6</v>
      </c>
      <c r="O55" s="7" t="s">
        <v>6</v>
      </c>
      <c r="P55" s="42"/>
    </row>
    <row r="56" spans="3:16" s="4" customFormat="1" ht="12.5" thickBot="1">
      <c r="C56" s="53"/>
      <c r="D56" s="54"/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16</v>
      </c>
      <c r="K56" s="8" t="s">
        <v>17</v>
      </c>
      <c r="L56" s="8" t="s">
        <v>18</v>
      </c>
      <c r="M56" s="8" t="s">
        <v>19</v>
      </c>
      <c r="N56" s="8" t="s">
        <v>20</v>
      </c>
      <c r="O56" s="9"/>
      <c r="P56" s="43"/>
    </row>
    <row r="57" spans="3:16" s="4" customFormat="1" ht="16" customHeight="1">
      <c r="C57" s="10">
        <v>41</v>
      </c>
      <c r="D57" s="11" t="s">
        <v>60</v>
      </c>
      <c r="E57" s="29">
        <v>5993138</v>
      </c>
      <c r="F57" s="29">
        <v>87358</v>
      </c>
      <c r="G57" s="29">
        <v>6099480</v>
      </c>
      <c r="H57" s="29">
        <v>0</v>
      </c>
      <c r="I57" s="29">
        <v>5964923</v>
      </c>
      <c r="J57" s="29">
        <v>37402</v>
      </c>
      <c r="K57" s="29">
        <v>6021309</v>
      </c>
      <c r="L57" s="30">
        <f t="shared" ref="L57:L81" si="4">IF(ISERROR(I57/E57),"-",ROUND(I57/E57*100,1))</f>
        <v>99.5</v>
      </c>
      <c r="M57" s="30">
        <f t="shared" ref="M57:M81" si="5">IF(ISERROR(J57/F57),"-",ROUND(J57/F57*100,1))</f>
        <v>42.8</v>
      </c>
      <c r="N57" s="30">
        <f>IF(ISERROR(K57/G57),"-",(K57/G57*100))</f>
        <v>98.71839894548387</v>
      </c>
      <c r="O57" s="30">
        <v>98.556988113331741</v>
      </c>
      <c r="P57" s="12" t="s">
        <v>60</v>
      </c>
    </row>
    <row r="58" spans="3:16" s="4" customFormat="1" ht="16" customHeight="1">
      <c r="C58" s="10">
        <v>42</v>
      </c>
      <c r="D58" s="11" t="s">
        <v>61</v>
      </c>
      <c r="E58" s="29">
        <v>8224006</v>
      </c>
      <c r="F58" s="29">
        <v>48853</v>
      </c>
      <c r="G58" s="29">
        <v>8283195</v>
      </c>
      <c r="H58" s="29">
        <v>0</v>
      </c>
      <c r="I58" s="29">
        <v>8197199</v>
      </c>
      <c r="J58" s="29">
        <v>20230</v>
      </c>
      <c r="K58" s="29">
        <v>8227765</v>
      </c>
      <c r="L58" s="30">
        <f t="shared" si="4"/>
        <v>99.7</v>
      </c>
      <c r="M58" s="30">
        <f t="shared" si="5"/>
        <v>41.4</v>
      </c>
      <c r="N58" s="30">
        <f t="shared" ref="N58:N81" si="6">IF(ISERROR(K58/G58),"-",(K58/G58*100))</f>
        <v>99.330813774153569</v>
      </c>
      <c r="O58" s="30">
        <v>99.28889861730822</v>
      </c>
      <c r="P58" s="12" t="s">
        <v>61</v>
      </c>
    </row>
    <row r="59" spans="3:16" s="4" customFormat="1" ht="16" customHeight="1">
      <c r="C59" s="10">
        <v>43</v>
      </c>
      <c r="D59" s="11" t="s">
        <v>62</v>
      </c>
      <c r="E59" s="29">
        <v>3678455</v>
      </c>
      <c r="F59" s="29">
        <v>60956</v>
      </c>
      <c r="G59" s="29">
        <v>3746543</v>
      </c>
      <c r="H59" s="29">
        <v>0</v>
      </c>
      <c r="I59" s="29">
        <v>3643711</v>
      </c>
      <c r="J59" s="29">
        <v>19030</v>
      </c>
      <c r="K59" s="29">
        <v>3669873</v>
      </c>
      <c r="L59" s="30">
        <f t="shared" si="4"/>
        <v>99.1</v>
      </c>
      <c r="M59" s="30">
        <f t="shared" si="5"/>
        <v>31.2</v>
      </c>
      <c r="N59" s="30">
        <f t="shared" si="6"/>
        <v>97.953580140412114</v>
      </c>
      <c r="O59" s="30">
        <v>97.845121435362444</v>
      </c>
      <c r="P59" s="12" t="s">
        <v>62</v>
      </c>
    </row>
    <row r="60" spans="3:16" s="4" customFormat="1" ht="16" customHeight="1">
      <c r="C60" s="10">
        <v>44</v>
      </c>
      <c r="D60" s="11" t="s">
        <v>63</v>
      </c>
      <c r="E60" s="29">
        <v>1314253</v>
      </c>
      <c r="F60" s="29">
        <v>14480</v>
      </c>
      <c r="G60" s="29">
        <v>1331200</v>
      </c>
      <c r="H60" s="29">
        <v>0</v>
      </c>
      <c r="I60" s="29">
        <v>1299452</v>
      </c>
      <c r="J60" s="29">
        <v>4061</v>
      </c>
      <c r="K60" s="29">
        <v>1305980</v>
      </c>
      <c r="L60" s="30">
        <f t="shared" si="4"/>
        <v>98.9</v>
      </c>
      <c r="M60" s="30">
        <f t="shared" si="5"/>
        <v>28</v>
      </c>
      <c r="N60" s="30">
        <f t="shared" si="6"/>
        <v>98.10546875</v>
      </c>
      <c r="O60" s="30">
        <v>98.806306953217799</v>
      </c>
      <c r="P60" s="12" t="s">
        <v>63</v>
      </c>
    </row>
    <row r="61" spans="3:16" s="4" customFormat="1" ht="16" customHeight="1">
      <c r="C61" s="13">
        <v>45</v>
      </c>
      <c r="D61" s="14" t="s">
        <v>64</v>
      </c>
      <c r="E61" s="31">
        <v>3296694</v>
      </c>
      <c r="F61" s="31">
        <v>55631</v>
      </c>
      <c r="G61" s="31">
        <v>3356438</v>
      </c>
      <c r="H61" s="31">
        <v>0</v>
      </c>
      <c r="I61" s="31">
        <v>3282765</v>
      </c>
      <c r="J61" s="31">
        <v>20254</v>
      </c>
      <c r="K61" s="31">
        <v>3307132</v>
      </c>
      <c r="L61" s="32">
        <f t="shared" si="4"/>
        <v>99.6</v>
      </c>
      <c r="M61" s="32">
        <f t="shared" si="5"/>
        <v>36.4</v>
      </c>
      <c r="N61" s="32">
        <f t="shared" si="6"/>
        <v>98.531002211272792</v>
      </c>
      <c r="O61" s="32">
        <v>97.986100312913265</v>
      </c>
      <c r="P61" s="15" t="s">
        <v>64</v>
      </c>
    </row>
    <row r="62" spans="3:16" s="4" customFormat="1" ht="16" customHeight="1">
      <c r="C62" s="10">
        <v>46</v>
      </c>
      <c r="D62" s="11" t="s">
        <v>65</v>
      </c>
      <c r="E62" s="29">
        <v>3015840</v>
      </c>
      <c r="F62" s="29">
        <v>45872</v>
      </c>
      <c r="G62" s="29">
        <v>3065542</v>
      </c>
      <c r="H62" s="29">
        <v>0</v>
      </c>
      <c r="I62" s="29">
        <v>2997620</v>
      </c>
      <c r="J62" s="29">
        <v>11500</v>
      </c>
      <c r="K62" s="29">
        <v>3012950</v>
      </c>
      <c r="L62" s="30">
        <f t="shared" si="4"/>
        <v>99.4</v>
      </c>
      <c r="M62" s="30">
        <f t="shared" si="5"/>
        <v>25.1</v>
      </c>
      <c r="N62" s="30">
        <f t="shared" si="6"/>
        <v>98.284414305855222</v>
      </c>
      <c r="O62" s="30">
        <v>98.392263256469136</v>
      </c>
      <c r="P62" s="12" t="s">
        <v>65</v>
      </c>
    </row>
    <row r="63" spans="3:16" s="4" customFormat="1" ht="16" customHeight="1">
      <c r="C63" s="10">
        <v>47</v>
      </c>
      <c r="D63" s="11" t="s">
        <v>66</v>
      </c>
      <c r="E63" s="29">
        <v>3421590</v>
      </c>
      <c r="F63" s="29">
        <v>65148</v>
      </c>
      <c r="G63" s="29">
        <v>3498462</v>
      </c>
      <c r="H63" s="29">
        <v>0</v>
      </c>
      <c r="I63" s="29">
        <v>3395586</v>
      </c>
      <c r="J63" s="29">
        <v>23491</v>
      </c>
      <c r="K63" s="29">
        <v>3430801</v>
      </c>
      <c r="L63" s="30">
        <f t="shared" si="4"/>
        <v>99.2</v>
      </c>
      <c r="M63" s="30">
        <f t="shared" si="5"/>
        <v>36.1</v>
      </c>
      <c r="N63" s="30">
        <f t="shared" si="6"/>
        <v>98.065978707214768</v>
      </c>
      <c r="O63" s="30">
        <v>98.143241011667357</v>
      </c>
      <c r="P63" s="12" t="s">
        <v>66</v>
      </c>
    </row>
    <row r="64" spans="3:16" s="4" customFormat="1" ht="16" customHeight="1">
      <c r="C64" s="10">
        <v>48</v>
      </c>
      <c r="D64" s="11" t="s">
        <v>67</v>
      </c>
      <c r="E64" s="29">
        <v>3382663</v>
      </c>
      <c r="F64" s="29">
        <v>28403</v>
      </c>
      <c r="G64" s="29">
        <v>3417152</v>
      </c>
      <c r="H64" s="29">
        <v>0</v>
      </c>
      <c r="I64" s="29">
        <v>3371802</v>
      </c>
      <c r="J64" s="29">
        <v>8457</v>
      </c>
      <c r="K64" s="29">
        <v>3386345</v>
      </c>
      <c r="L64" s="30">
        <f t="shared" si="4"/>
        <v>99.7</v>
      </c>
      <c r="M64" s="30">
        <f t="shared" si="5"/>
        <v>29.8</v>
      </c>
      <c r="N64" s="30">
        <f t="shared" si="6"/>
        <v>99.09845977000731</v>
      </c>
      <c r="O64" s="30">
        <v>99.151355788158554</v>
      </c>
      <c r="P64" s="12" t="s">
        <v>67</v>
      </c>
    </row>
    <row r="65" spans="3:16" s="4" customFormat="1" ht="16" customHeight="1">
      <c r="C65" s="10">
        <v>49</v>
      </c>
      <c r="D65" s="11" t="s">
        <v>68</v>
      </c>
      <c r="E65" s="29">
        <v>2821707</v>
      </c>
      <c r="F65" s="29">
        <v>38189</v>
      </c>
      <c r="G65" s="29">
        <v>2864459</v>
      </c>
      <c r="H65" s="29">
        <v>0</v>
      </c>
      <c r="I65" s="29">
        <v>2808245</v>
      </c>
      <c r="J65" s="29">
        <v>12479</v>
      </c>
      <c r="K65" s="29">
        <v>2825287</v>
      </c>
      <c r="L65" s="30">
        <f t="shared" si="4"/>
        <v>99.5</v>
      </c>
      <c r="M65" s="30">
        <f t="shared" si="5"/>
        <v>32.700000000000003</v>
      </c>
      <c r="N65" s="30">
        <f t="shared" si="6"/>
        <v>98.632481735643623</v>
      </c>
      <c r="O65" s="30">
        <v>98.485918713372129</v>
      </c>
      <c r="P65" s="12" t="s">
        <v>68</v>
      </c>
    </row>
    <row r="66" spans="3:16" s="4" customFormat="1" ht="16" customHeight="1">
      <c r="C66" s="13">
        <v>50</v>
      </c>
      <c r="D66" s="14" t="s">
        <v>69</v>
      </c>
      <c r="E66" s="31">
        <v>1667560</v>
      </c>
      <c r="F66" s="31">
        <v>28391</v>
      </c>
      <c r="G66" s="31">
        <v>1698738</v>
      </c>
      <c r="H66" s="31">
        <v>0</v>
      </c>
      <c r="I66" s="31">
        <v>1656565</v>
      </c>
      <c r="J66" s="31">
        <v>8209</v>
      </c>
      <c r="K66" s="31">
        <v>1667561</v>
      </c>
      <c r="L66" s="32">
        <f t="shared" si="4"/>
        <v>99.3</v>
      </c>
      <c r="M66" s="32">
        <f t="shared" si="5"/>
        <v>28.9</v>
      </c>
      <c r="N66" s="32">
        <f t="shared" si="6"/>
        <v>98.164696380489517</v>
      </c>
      <c r="O66" s="32">
        <v>98.02606010602068</v>
      </c>
      <c r="P66" s="15" t="s">
        <v>69</v>
      </c>
    </row>
    <row r="67" spans="3:16" s="4" customFormat="1" ht="16" customHeight="1">
      <c r="C67" s="10">
        <v>51</v>
      </c>
      <c r="D67" s="11" t="s">
        <v>70</v>
      </c>
      <c r="E67" s="29">
        <v>1303507</v>
      </c>
      <c r="F67" s="29">
        <v>9986</v>
      </c>
      <c r="G67" s="29">
        <v>1315963</v>
      </c>
      <c r="H67" s="29">
        <v>0</v>
      </c>
      <c r="I67" s="29">
        <v>1298714</v>
      </c>
      <c r="J67" s="29">
        <v>3103</v>
      </c>
      <c r="K67" s="29">
        <v>1304287</v>
      </c>
      <c r="L67" s="30">
        <f t="shared" si="4"/>
        <v>99.6</v>
      </c>
      <c r="M67" s="30">
        <f t="shared" si="5"/>
        <v>31.1</v>
      </c>
      <c r="N67" s="30">
        <f t="shared" si="6"/>
        <v>99.112741011715372</v>
      </c>
      <c r="O67" s="30">
        <v>99.170376411177855</v>
      </c>
      <c r="P67" s="12" t="s">
        <v>70</v>
      </c>
    </row>
    <row r="68" spans="3:16" s="4" customFormat="1" ht="16" customHeight="1">
      <c r="C68" s="10">
        <v>52</v>
      </c>
      <c r="D68" s="11" t="s">
        <v>71</v>
      </c>
      <c r="E68" s="29">
        <v>1167814</v>
      </c>
      <c r="F68" s="29">
        <v>42623</v>
      </c>
      <c r="G68" s="29">
        <v>1212297</v>
      </c>
      <c r="H68" s="29">
        <v>0</v>
      </c>
      <c r="I68" s="29">
        <v>1161332</v>
      </c>
      <c r="J68" s="29">
        <v>11313</v>
      </c>
      <c r="K68" s="29">
        <v>1174505</v>
      </c>
      <c r="L68" s="30">
        <f t="shared" si="4"/>
        <v>99.4</v>
      </c>
      <c r="M68" s="30">
        <f t="shared" si="5"/>
        <v>26.5</v>
      </c>
      <c r="N68" s="30">
        <f t="shared" si="6"/>
        <v>96.882612099180321</v>
      </c>
      <c r="O68" s="30">
        <v>96.297746838177517</v>
      </c>
      <c r="P68" s="12" t="s">
        <v>71</v>
      </c>
    </row>
    <row r="69" spans="3:16" s="4" customFormat="1" ht="16" customHeight="1">
      <c r="C69" s="10">
        <v>53</v>
      </c>
      <c r="D69" s="11" t="s">
        <v>72</v>
      </c>
      <c r="E69" s="29">
        <v>1052991</v>
      </c>
      <c r="F69" s="29">
        <v>36481</v>
      </c>
      <c r="G69" s="29">
        <v>1093749</v>
      </c>
      <c r="H69" s="29">
        <v>0</v>
      </c>
      <c r="I69" s="29">
        <v>1047093</v>
      </c>
      <c r="J69" s="29">
        <v>7348</v>
      </c>
      <c r="K69" s="29">
        <v>1058718</v>
      </c>
      <c r="L69" s="30">
        <f t="shared" si="4"/>
        <v>99.4</v>
      </c>
      <c r="M69" s="30">
        <f t="shared" si="5"/>
        <v>20.100000000000001</v>
      </c>
      <c r="N69" s="30">
        <f t="shared" si="6"/>
        <v>96.797162785977406</v>
      </c>
      <c r="O69" s="30">
        <v>96.01437741236559</v>
      </c>
      <c r="P69" s="12" t="s">
        <v>72</v>
      </c>
    </row>
    <row r="70" spans="3:16" s="4" customFormat="1" ht="16" customHeight="1">
      <c r="C70" s="10">
        <v>54</v>
      </c>
      <c r="D70" s="11" t="s">
        <v>73</v>
      </c>
      <c r="E70" s="29">
        <v>780111</v>
      </c>
      <c r="F70" s="29">
        <v>25569</v>
      </c>
      <c r="G70" s="29">
        <v>807530</v>
      </c>
      <c r="H70" s="29">
        <v>0</v>
      </c>
      <c r="I70" s="29">
        <v>775879</v>
      </c>
      <c r="J70" s="29">
        <v>4167</v>
      </c>
      <c r="K70" s="29">
        <v>781896</v>
      </c>
      <c r="L70" s="30">
        <f t="shared" si="4"/>
        <v>99.5</v>
      </c>
      <c r="M70" s="30">
        <f t="shared" si="5"/>
        <v>16.3</v>
      </c>
      <c r="N70" s="30">
        <f t="shared" si="6"/>
        <v>96.825628769209814</v>
      </c>
      <c r="O70" s="30">
        <v>96.769939217037361</v>
      </c>
      <c r="P70" s="12" t="s">
        <v>73</v>
      </c>
    </row>
    <row r="71" spans="3:16" s="4" customFormat="1" ht="16" customHeight="1">
      <c r="C71" s="13">
        <v>55</v>
      </c>
      <c r="D71" s="14" t="s">
        <v>74</v>
      </c>
      <c r="E71" s="31">
        <v>1146885</v>
      </c>
      <c r="F71" s="31">
        <v>14606</v>
      </c>
      <c r="G71" s="31">
        <v>1164106</v>
      </c>
      <c r="H71" s="31">
        <v>0</v>
      </c>
      <c r="I71" s="31">
        <v>1141137</v>
      </c>
      <c r="J71" s="31">
        <v>7438</v>
      </c>
      <c r="K71" s="31">
        <v>1151190</v>
      </c>
      <c r="L71" s="32">
        <f t="shared" si="4"/>
        <v>99.5</v>
      </c>
      <c r="M71" s="32">
        <f t="shared" si="5"/>
        <v>50.9</v>
      </c>
      <c r="N71" s="32">
        <f t="shared" si="6"/>
        <v>98.890479045722643</v>
      </c>
      <c r="O71" s="32">
        <v>98.640250040239948</v>
      </c>
      <c r="P71" s="15" t="s">
        <v>74</v>
      </c>
    </row>
    <row r="72" spans="3:16" s="4" customFormat="1" ht="16" customHeight="1">
      <c r="C72" s="10">
        <v>56</v>
      </c>
      <c r="D72" s="11" t="s">
        <v>75</v>
      </c>
      <c r="E72" s="29">
        <v>238153</v>
      </c>
      <c r="F72" s="29">
        <v>166</v>
      </c>
      <c r="G72" s="29">
        <v>239108</v>
      </c>
      <c r="H72" s="29">
        <v>0</v>
      </c>
      <c r="I72" s="29">
        <v>238023</v>
      </c>
      <c r="J72" s="29">
        <v>166</v>
      </c>
      <c r="K72" s="29">
        <v>238978</v>
      </c>
      <c r="L72" s="30">
        <f t="shared" si="4"/>
        <v>99.9</v>
      </c>
      <c r="M72" s="30">
        <f t="shared" si="5"/>
        <v>100</v>
      </c>
      <c r="N72" s="30">
        <f t="shared" si="6"/>
        <v>99.945631262860303</v>
      </c>
      <c r="O72" s="30">
        <v>99.886180520142787</v>
      </c>
      <c r="P72" s="12" t="s">
        <v>75</v>
      </c>
    </row>
    <row r="73" spans="3:16" s="4" customFormat="1" ht="16" customHeight="1">
      <c r="C73" s="10">
        <v>57</v>
      </c>
      <c r="D73" s="11" t="s">
        <v>76</v>
      </c>
      <c r="E73" s="29">
        <v>1920090</v>
      </c>
      <c r="F73" s="29">
        <v>16445</v>
      </c>
      <c r="G73" s="29">
        <v>1941154</v>
      </c>
      <c r="H73" s="29">
        <v>0</v>
      </c>
      <c r="I73" s="29">
        <v>1913064</v>
      </c>
      <c r="J73" s="29">
        <v>6104</v>
      </c>
      <c r="K73" s="29">
        <v>1923787</v>
      </c>
      <c r="L73" s="30">
        <f t="shared" si="4"/>
        <v>99.6</v>
      </c>
      <c r="M73" s="30">
        <f t="shared" si="5"/>
        <v>37.1</v>
      </c>
      <c r="N73" s="30">
        <f t="shared" si="6"/>
        <v>99.105326007107109</v>
      </c>
      <c r="O73" s="30">
        <v>99.123873080985106</v>
      </c>
      <c r="P73" s="12" t="s">
        <v>76</v>
      </c>
    </row>
    <row r="74" spans="3:16" s="4" customFormat="1" ht="16" customHeight="1">
      <c r="C74" s="10">
        <v>58</v>
      </c>
      <c r="D74" s="11" t="s">
        <v>77</v>
      </c>
      <c r="E74" s="29">
        <v>1824738</v>
      </c>
      <c r="F74" s="29">
        <v>21533</v>
      </c>
      <c r="G74" s="29">
        <v>1848386</v>
      </c>
      <c r="H74" s="29">
        <v>0</v>
      </c>
      <c r="I74" s="29">
        <v>1817185</v>
      </c>
      <c r="J74" s="29">
        <v>8461</v>
      </c>
      <c r="K74" s="29">
        <v>1827761</v>
      </c>
      <c r="L74" s="30">
        <f t="shared" si="4"/>
        <v>99.6</v>
      </c>
      <c r="M74" s="30">
        <f t="shared" si="5"/>
        <v>39.299999999999997</v>
      </c>
      <c r="N74" s="30">
        <f t="shared" si="6"/>
        <v>98.884161641561889</v>
      </c>
      <c r="O74" s="30">
        <v>98.763113144185439</v>
      </c>
      <c r="P74" s="12" t="s">
        <v>77</v>
      </c>
    </row>
    <row r="75" spans="3:16" s="4" customFormat="1" ht="16" customHeight="1">
      <c r="C75" s="10">
        <v>59</v>
      </c>
      <c r="D75" s="11" t="s">
        <v>78</v>
      </c>
      <c r="E75" s="29">
        <v>4075779</v>
      </c>
      <c r="F75" s="29">
        <v>61739</v>
      </c>
      <c r="G75" s="29">
        <v>4146098</v>
      </c>
      <c r="H75" s="29">
        <v>0</v>
      </c>
      <c r="I75" s="29">
        <v>4043305</v>
      </c>
      <c r="J75" s="29">
        <v>17895</v>
      </c>
      <c r="K75" s="29">
        <v>4069780</v>
      </c>
      <c r="L75" s="30">
        <f t="shared" si="4"/>
        <v>99.2</v>
      </c>
      <c r="M75" s="30">
        <f t="shared" si="5"/>
        <v>29</v>
      </c>
      <c r="N75" s="30">
        <f t="shared" si="6"/>
        <v>98.15928132909545</v>
      </c>
      <c r="O75" s="30">
        <v>98.405541939773016</v>
      </c>
      <c r="P75" s="12" t="s">
        <v>78</v>
      </c>
    </row>
    <row r="76" spans="3:16" s="4" customFormat="1" ht="16" customHeight="1">
      <c r="C76" s="13">
        <v>60</v>
      </c>
      <c r="D76" s="14" t="s">
        <v>79</v>
      </c>
      <c r="E76" s="31">
        <v>5181273</v>
      </c>
      <c r="F76" s="31">
        <v>78065</v>
      </c>
      <c r="G76" s="31">
        <v>5269199</v>
      </c>
      <c r="H76" s="31">
        <v>0</v>
      </c>
      <c r="I76" s="31">
        <v>5152114</v>
      </c>
      <c r="J76" s="31">
        <v>22323</v>
      </c>
      <c r="K76" s="31">
        <v>5184298</v>
      </c>
      <c r="L76" s="32">
        <f t="shared" si="4"/>
        <v>99.4</v>
      </c>
      <c r="M76" s="32">
        <f t="shared" si="5"/>
        <v>28.6</v>
      </c>
      <c r="N76" s="32">
        <f t="shared" si="6"/>
        <v>98.388730431323623</v>
      </c>
      <c r="O76" s="32">
        <v>98.437751012976818</v>
      </c>
      <c r="P76" s="15" t="s">
        <v>79</v>
      </c>
    </row>
    <row r="77" spans="3:16" s="4" customFormat="1" ht="16" customHeight="1">
      <c r="C77" s="10">
        <v>61</v>
      </c>
      <c r="D77" s="11" t="s">
        <v>80</v>
      </c>
      <c r="E77" s="29">
        <v>4118993</v>
      </c>
      <c r="F77" s="29">
        <v>55610</v>
      </c>
      <c r="G77" s="29">
        <v>4180251</v>
      </c>
      <c r="H77" s="29">
        <v>0</v>
      </c>
      <c r="I77" s="29">
        <v>4092405</v>
      </c>
      <c r="J77" s="29">
        <v>18740</v>
      </c>
      <c r="K77" s="29">
        <v>4116793</v>
      </c>
      <c r="L77" s="30">
        <f t="shared" si="4"/>
        <v>99.4</v>
      </c>
      <c r="M77" s="30">
        <f t="shared" si="5"/>
        <v>33.700000000000003</v>
      </c>
      <c r="N77" s="30">
        <f t="shared" si="6"/>
        <v>98.481957183910723</v>
      </c>
      <c r="O77" s="30">
        <v>98.547290774901256</v>
      </c>
      <c r="P77" s="12" t="s">
        <v>80</v>
      </c>
    </row>
    <row r="78" spans="3:16" s="4" customFormat="1" ht="16" customHeight="1">
      <c r="C78" s="10">
        <v>62</v>
      </c>
      <c r="D78" s="11" t="s">
        <v>81</v>
      </c>
      <c r="E78" s="29">
        <v>5762433</v>
      </c>
      <c r="F78" s="29">
        <v>79204</v>
      </c>
      <c r="G78" s="29">
        <v>5851288</v>
      </c>
      <c r="H78" s="29">
        <v>0</v>
      </c>
      <c r="I78" s="29">
        <v>5728495</v>
      </c>
      <c r="J78" s="29">
        <v>28051</v>
      </c>
      <c r="K78" s="29">
        <v>5766197</v>
      </c>
      <c r="L78" s="30">
        <f t="shared" si="4"/>
        <v>99.4</v>
      </c>
      <c r="M78" s="30">
        <f t="shared" si="5"/>
        <v>35.4</v>
      </c>
      <c r="N78" s="30">
        <f t="shared" si="6"/>
        <v>98.545773169941384</v>
      </c>
      <c r="O78" s="30">
        <v>98.469488024676536</v>
      </c>
      <c r="P78" s="12" t="s">
        <v>81</v>
      </c>
    </row>
    <row r="79" spans="3:16" s="4" customFormat="1" ht="16" customHeight="1" thickBot="1">
      <c r="C79" s="10">
        <v>63</v>
      </c>
      <c r="D79" s="11" t="s">
        <v>82</v>
      </c>
      <c r="E79" s="29">
        <v>3270894</v>
      </c>
      <c r="F79" s="29">
        <v>69878</v>
      </c>
      <c r="G79" s="29">
        <v>3345963</v>
      </c>
      <c r="H79" s="29">
        <v>0</v>
      </c>
      <c r="I79" s="29">
        <v>3236153</v>
      </c>
      <c r="J79" s="29">
        <v>26236</v>
      </c>
      <c r="K79" s="29">
        <v>3267580</v>
      </c>
      <c r="L79" s="30">
        <f t="shared" si="4"/>
        <v>98.9</v>
      </c>
      <c r="M79" s="30">
        <f t="shared" si="5"/>
        <v>37.5</v>
      </c>
      <c r="N79" s="30">
        <f t="shared" si="6"/>
        <v>97.657385930448129</v>
      </c>
      <c r="O79" s="30">
        <v>97.856856727092662</v>
      </c>
      <c r="P79" s="12" t="s">
        <v>82</v>
      </c>
    </row>
    <row r="80" spans="3:16" s="4" customFormat="1" ht="16" customHeight="1" thickTop="1" thickBot="1">
      <c r="C80" s="25"/>
      <c r="D80" s="26" t="s">
        <v>83</v>
      </c>
      <c r="E80" s="37">
        <f t="shared" ref="E80:K80" si="7">SUM(E57:E79)</f>
        <v>68659567</v>
      </c>
      <c r="F80" s="37">
        <f t="shared" si="7"/>
        <v>985186</v>
      </c>
      <c r="G80" s="37">
        <f t="shared" si="7"/>
        <v>69776301</v>
      </c>
      <c r="H80" s="37">
        <f t="shared" si="7"/>
        <v>0</v>
      </c>
      <c r="I80" s="37">
        <f t="shared" si="7"/>
        <v>68262767</v>
      </c>
      <c r="J80" s="37">
        <f t="shared" si="7"/>
        <v>326458</v>
      </c>
      <c r="K80" s="37">
        <f t="shared" si="7"/>
        <v>68720773</v>
      </c>
      <c r="L80" s="38">
        <f t="shared" si="4"/>
        <v>99.4</v>
      </c>
      <c r="M80" s="38">
        <f t="shared" si="5"/>
        <v>33.1</v>
      </c>
      <c r="N80" s="38">
        <f t="shared" si="6"/>
        <v>98.487268621476503</v>
      </c>
      <c r="O80" s="38">
        <v>98.445336593671399</v>
      </c>
      <c r="P80" s="27" t="s">
        <v>83</v>
      </c>
    </row>
    <row r="81" spans="3:16" s="4" customFormat="1" ht="16" customHeight="1" thickTop="1" thickBot="1">
      <c r="C81" s="19"/>
      <c r="D81" s="20" t="s">
        <v>84</v>
      </c>
      <c r="E81" s="35">
        <f t="shared" ref="E81:K81" si="8">E48+E80</f>
        <v>1228913157</v>
      </c>
      <c r="F81" s="35">
        <f t="shared" si="8"/>
        <v>17476352</v>
      </c>
      <c r="G81" s="35">
        <f t="shared" si="8"/>
        <v>1247566709</v>
      </c>
      <c r="H81" s="35">
        <f>H48+H80</f>
        <v>3854</v>
      </c>
      <c r="I81" s="35">
        <f t="shared" si="8"/>
        <v>1221746383</v>
      </c>
      <c r="J81" s="35">
        <f t="shared" si="8"/>
        <v>6535831</v>
      </c>
      <c r="K81" s="35">
        <f t="shared" si="8"/>
        <v>1229459414</v>
      </c>
      <c r="L81" s="36">
        <f t="shared" si="4"/>
        <v>99.4</v>
      </c>
      <c r="M81" s="36">
        <f t="shared" si="5"/>
        <v>37.4</v>
      </c>
      <c r="N81" s="36">
        <f t="shared" si="6"/>
        <v>98.548591039711681</v>
      </c>
      <c r="O81" s="36">
        <v>98.421254381943427</v>
      </c>
      <c r="P81" s="21" t="s">
        <v>84</v>
      </c>
    </row>
    <row r="82" spans="3:16">
      <c r="C82" s="39" t="s">
        <v>88</v>
      </c>
      <c r="D82" s="39"/>
      <c r="E82" s="39"/>
      <c r="F82" s="39"/>
      <c r="G82" s="39"/>
      <c r="H82" s="39"/>
    </row>
    <row r="83" spans="3:16">
      <c r="C83" s="40"/>
      <c r="D83" s="40"/>
      <c r="E83" s="40"/>
      <c r="F83" s="40"/>
      <c r="G83" s="40"/>
      <c r="H83" s="40"/>
    </row>
  </sheetData>
  <mergeCells count="26">
    <mergeCell ref="P4:P7"/>
    <mergeCell ref="E5:E6"/>
    <mergeCell ref="F5:F6"/>
    <mergeCell ref="G5:G6"/>
    <mergeCell ref="I5:I6"/>
    <mergeCell ref="J5:J6"/>
    <mergeCell ref="K5:K6"/>
    <mergeCell ref="L5:N5"/>
    <mergeCell ref="C4:D7"/>
    <mergeCell ref="E4:H4"/>
    <mergeCell ref="I4:K4"/>
    <mergeCell ref="L4:O4"/>
    <mergeCell ref="C49:H50"/>
    <mergeCell ref="C82:H83"/>
    <mergeCell ref="P53:P56"/>
    <mergeCell ref="E54:E55"/>
    <mergeCell ref="F54:F55"/>
    <mergeCell ref="G54:G55"/>
    <mergeCell ref="I54:I55"/>
    <mergeCell ref="J54:J55"/>
    <mergeCell ref="K54:K55"/>
    <mergeCell ref="L54:N54"/>
    <mergeCell ref="C53:D56"/>
    <mergeCell ref="E53:H53"/>
    <mergeCell ref="I53:K53"/>
    <mergeCell ref="L53:O53"/>
  </mergeCells>
  <phoneticPr fontId="2"/>
  <pageMargins left="0.74803149606299213" right="0.47244094488188981" top="0.74803149606299213" bottom="0.70866141732283472" header="0.51181102362204722" footer="0.51181102362204722"/>
  <pageSetup paperSize="9" firstPageNumber="90" fitToWidth="2" fitToHeight="2" pageOrder="overThenDown" orientation="portrait" useFirstPageNumber="1" r:id="rId1"/>
  <headerFooter differentOddEven="1" scaleWithDoc="0" alignWithMargins="0">
    <oddFooter>&amp;C&amp;"ＭＳ ゴシック,標準"&amp;P</oddFooter>
    <evenFooter>&amp;C&amp;P</evenFooter>
  </headerFooter>
  <rowBreaks count="1" manualBreakCount="1">
    <brk id="49" max="15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第２０表　市町村税（国民健康保険税）（R06年度）</vt:lpstr>
      <vt:lpstr>'第２０表　市町村税（国民健康保険税）（R06年度）'!Print_Area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2026-02-26T02:42:09Z</cp:lastPrinted>
  <dcterms:created xsi:type="dcterms:W3CDTF">2010-03-17T01:42:04Z</dcterms:created>
  <dcterms:modified xsi:type="dcterms:W3CDTF">2026-02-26T02:42:23Z</dcterms:modified>
</cp:coreProperties>
</file>