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★HPアップ用\Ⅱ\"/>
    </mc:Choice>
  </mc:AlternateContent>
  <xr:revisionPtr revIDLastSave="0" documentId="13_ncr:1_{FC60A5CC-9955-4C93-A203-3C28A24AA195}" xr6:coauthVersionLast="47" xr6:coauthVersionMax="47" xr10:uidLastSave="{00000000-0000-0000-0000-000000000000}"/>
  <bookViews>
    <workbookView xWindow="75" yWindow="-16320" windowWidth="29040" windowHeight="15720" tabRatio="749" xr2:uid="{00000000-000D-0000-FFFF-FFFF00000000}"/>
  </bookViews>
  <sheets>
    <sheet name="2(3)土地に係る固定資産税の課税状況" sheetId="6" r:id="rId1"/>
  </sheets>
  <definedNames>
    <definedName name="_xlnm.Print_Area" localSheetId="0">'2(3)土地に係る固定資産税の課税状況'!$A$1:$M$35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6" l="1"/>
  <c r="H7" i="6"/>
  <c r="H8" i="6"/>
  <c r="H9" i="6"/>
  <c r="H10" i="6"/>
  <c r="H11" i="6"/>
  <c r="H12" i="6"/>
  <c r="H13" i="6"/>
  <c r="H14" i="6"/>
  <c r="H15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M8" i="6"/>
  <c r="H33" i="6" l="1"/>
  <c r="M9" i="6"/>
  <c r="M14" i="6" l="1"/>
  <c r="M13" i="6"/>
  <c r="M12" i="6"/>
  <c r="M11" i="6"/>
  <c r="M6" i="6"/>
  <c r="M29" i="6" l="1"/>
  <c r="M15" i="6"/>
  <c r="M31" i="6" l="1"/>
  <c r="M30" i="6"/>
  <c r="M28" i="6"/>
  <c r="M25" i="6"/>
  <c r="M24" i="6"/>
  <c r="M23" i="6"/>
  <c r="M22" i="6"/>
  <c r="M21" i="6"/>
  <c r="M20" i="6"/>
  <c r="M19" i="6"/>
  <c r="M18" i="6"/>
  <c r="M17" i="6"/>
  <c r="M33" i="6" l="1"/>
</calcChain>
</file>

<file path=xl/sharedStrings.xml><?xml version="1.0" encoding="utf-8"?>
<sst xmlns="http://schemas.openxmlformats.org/spreadsheetml/2006/main" count="66" uniqueCount="61">
  <si>
    <t>区　分　</t>
  </si>
  <si>
    <t>課税標準額</t>
  </si>
  <si>
    <t>計</t>
  </si>
  <si>
    <t>非課税地筆数</t>
  </si>
  <si>
    <t>評価総筆数</t>
  </si>
  <si>
    <t>　地　目</t>
  </si>
  <si>
    <t>田</t>
  </si>
  <si>
    <t>一般田</t>
  </si>
  <si>
    <t>畑</t>
  </si>
  <si>
    <t>一般畑</t>
  </si>
  <si>
    <t>介在畑・市街化区域畑</t>
  </si>
  <si>
    <t>小規模住宅用地</t>
  </si>
  <si>
    <t>塩田</t>
  </si>
  <si>
    <t>鉱泉地</t>
  </si>
  <si>
    <t>池沼</t>
  </si>
  <si>
    <t>一般山林</t>
  </si>
  <si>
    <t>介在山林</t>
  </si>
  <si>
    <t>牧場</t>
  </si>
  <si>
    <t>原野</t>
  </si>
  <si>
    <t>遊園地等の用地</t>
  </si>
  <si>
    <t>その他の雑種地</t>
  </si>
  <si>
    <t>その他</t>
  </si>
  <si>
    <t>合計</t>
  </si>
  <si>
    <t xml:space="preserve">非課税地積   </t>
  </si>
  <si>
    <t xml:space="preserve">評価総地積   </t>
  </si>
  <si>
    <t xml:space="preserve">計 </t>
    <phoneticPr fontId="4"/>
  </si>
  <si>
    <t>山林</t>
    <rPh sb="0" eb="1">
      <t>ヤマ</t>
    </rPh>
    <rPh sb="1" eb="2">
      <t>ハヤシ</t>
    </rPh>
    <phoneticPr fontId="4"/>
  </si>
  <si>
    <t>単体利用</t>
    <rPh sb="0" eb="2">
      <t>タンタイ</t>
    </rPh>
    <rPh sb="2" eb="4">
      <t>リヨウ</t>
    </rPh>
    <phoneticPr fontId="4"/>
  </si>
  <si>
    <t>鉄軌道用地</t>
    <rPh sb="0" eb="3">
      <t>テツキドウ</t>
    </rPh>
    <rPh sb="3" eb="5">
      <t>ヨウチ</t>
    </rPh>
    <phoneticPr fontId="4"/>
  </si>
  <si>
    <t>複合利用</t>
    <rPh sb="0" eb="2">
      <t>フクゴウ</t>
    </rPh>
    <rPh sb="2" eb="4">
      <t>リヨウ</t>
    </rPh>
    <phoneticPr fontId="4"/>
  </si>
  <si>
    <t>小規模住宅用地</t>
    <rPh sb="0" eb="3">
      <t>ショウキボ</t>
    </rPh>
    <rPh sb="3" eb="5">
      <t>ジュウタク</t>
    </rPh>
    <rPh sb="5" eb="7">
      <t>ヨウチ</t>
    </rPh>
    <phoneticPr fontId="4"/>
  </si>
  <si>
    <t>一般住宅用地</t>
    <rPh sb="0" eb="2">
      <t>イッパン</t>
    </rPh>
    <rPh sb="2" eb="4">
      <t>ジュウタク</t>
    </rPh>
    <rPh sb="4" eb="6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</si>
  <si>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</si>
  <si>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計</t>
    <rPh sb="0" eb="1">
      <t>ケイ</t>
    </rPh>
    <phoneticPr fontId="4"/>
  </si>
  <si>
    <t>介在田・市街化区域田</t>
    <phoneticPr fontId="3"/>
  </si>
  <si>
    <t>一般住宅用地</t>
    <phoneticPr fontId="3"/>
  </si>
  <si>
    <t>(3)　土地に係る固定資産税の課税状況</t>
    <rPh sb="7" eb="8">
      <t>カカ</t>
    </rPh>
    <rPh sb="9" eb="11">
      <t>コテイ</t>
    </rPh>
    <rPh sb="11" eb="13">
      <t>シサン</t>
    </rPh>
    <rPh sb="13" eb="14">
      <t>ゼイ</t>
    </rPh>
    <rPh sb="15" eb="17">
      <t>カゼイ</t>
    </rPh>
    <rPh sb="17" eb="19">
      <t>ジョウキョウ</t>
    </rPh>
    <phoneticPr fontId="3"/>
  </si>
  <si>
    <t/>
  </si>
  <si>
    <t>１㎡当たり平均</t>
    <phoneticPr fontId="4"/>
  </si>
  <si>
    <t>（円）</t>
    <rPh sb="1" eb="2">
      <t>エン</t>
    </rPh>
    <phoneticPr fontId="4"/>
  </si>
  <si>
    <t>（筆）</t>
    <rPh sb="1" eb="2">
      <t>フデ</t>
    </rPh>
    <phoneticPr fontId="4"/>
  </si>
  <si>
    <t>（筆）</t>
    <phoneticPr fontId="4"/>
  </si>
  <si>
    <t>（千円）</t>
    <rPh sb="1" eb="3">
      <t>センエン</t>
    </rPh>
    <phoneticPr fontId="4"/>
  </si>
  <si>
    <t>（千円）(B)</t>
    <phoneticPr fontId="4"/>
  </si>
  <si>
    <t>筆数</t>
    <phoneticPr fontId="4"/>
  </si>
  <si>
    <t>価格(B)/(A)</t>
    <phoneticPr fontId="4"/>
  </si>
  <si>
    <t>地積</t>
    <rPh sb="0" eb="1">
      <t>チ</t>
    </rPh>
    <rPh sb="1" eb="2">
      <t>セキ</t>
    </rPh>
    <phoneticPr fontId="5"/>
  </si>
  <si>
    <t>（㎡）</t>
    <phoneticPr fontId="4"/>
  </si>
  <si>
    <t>（㎡）</t>
    <phoneticPr fontId="4"/>
  </si>
  <si>
    <t>（㎡）(A)</t>
    <phoneticPr fontId="4"/>
  </si>
  <si>
    <t>(注) 法定免税点未満のものを含む「総数」である。</t>
    <phoneticPr fontId="3"/>
  </si>
  <si>
    <t>決定価格</t>
    <phoneticPr fontId="4"/>
  </si>
  <si>
    <t>総額</t>
    <rPh sb="0" eb="2">
      <t>ソウガク</t>
    </rPh>
    <phoneticPr fontId="4"/>
  </si>
  <si>
    <t>宅地</t>
    <rPh sb="0" eb="1">
      <t>タク</t>
    </rPh>
    <rPh sb="1" eb="2">
      <t>チ</t>
    </rPh>
    <phoneticPr fontId="4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</si>
  <si>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4"/>
  </si>
  <si>
    <t>雑種地</t>
    <rPh sb="0" eb="2">
      <t>ザッシュ</t>
    </rPh>
    <rPh sb="2" eb="3">
      <t>チ</t>
    </rPh>
    <phoneticPr fontId="4"/>
  </si>
  <si>
    <t>ゴルフ場用地</t>
    <phoneticPr fontId="4"/>
  </si>
  <si>
    <t>勧告遊休田</t>
    <rPh sb="0" eb="2">
      <t>カンコク</t>
    </rPh>
    <rPh sb="2" eb="4">
      <t>ユウキュウ</t>
    </rPh>
    <rPh sb="4" eb="5">
      <t>デン</t>
    </rPh>
    <phoneticPr fontId="4"/>
  </si>
  <si>
    <t>勧告遊休畑</t>
    <rPh sb="0" eb="2">
      <t>カンコク</t>
    </rPh>
    <rPh sb="2" eb="4">
      <t>ユウキュウ</t>
    </rPh>
    <rPh sb="4" eb="5">
      <t>ハタケ</t>
    </rPh>
    <phoneticPr fontId="4"/>
  </si>
  <si>
    <t>-</t>
    <phoneticPr fontId="4"/>
  </si>
  <si>
    <t>資料「土地に関する概要調書等報告書」第２表</t>
    <rPh sb="13" eb="14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</si>
</sst>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93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distributed" justifyLastLine="1"/>
    </xf>
    <xf numFmtId="38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justifyLastLine="1"/>
    </xf>
    <xf numFmtId="0" fontId="2" fillId="0" borderId="20" xfId="0" applyFont="1" applyBorder="1" applyAlignment="1">
      <alignment horizontal="distributed" justifyLastLine="1"/>
    </xf>
    <xf numFmtId="0" fontId="2" fillId="0" borderId="53" xfId="0" applyFont="1" applyBorder="1" applyAlignment="1">
      <alignment horizontal="distributed" wrapText="1" justifyLastLine="1"/>
    </xf>
    <xf numFmtId="0" fontId="2" fillId="0" borderId="54" xfId="0" applyFont="1" applyBorder="1" applyAlignment="1">
      <alignment horizontal="distributed" justifyLastLine="1"/>
    </xf>
    <xf numFmtId="0" fontId="2" fillId="0" borderId="50" xfId="0" applyFont="1" applyBorder="1" applyAlignment="1">
      <alignment horizontal="distributed" justifyLastLine="1"/>
    </xf>
    <xf numFmtId="0" fontId="2" fillId="0" borderId="49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/>
    </xf>
    <xf numFmtId="0" fontId="2" fillId="0" borderId="58" xfId="0" applyFont="1" applyBorder="1" applyAlignment="1">
      <alignment horizontal="right"/>
    </xf>
    <xf numFmtId="0" fontId="2" fillId="0" borderId="59" xfId="0" applyFont="1" applyBorder="1"/>
    <xf numFmtId="0" fontId="2" fillId="0" borderId="60" xfId="0" applyFont="1" applyBorder="1"/>
    <xf numFmtId="49" fontId="0" fillId="0" borderId="0" xfId="2" applyNumberFormat="1" applyFont="1"/>
    <xf numFmtId="49" fontId="0" fillId="0" borderId="0" xfId="2" applyNumberFormat="1" applyFont="1" applyAlignment="1">
      <alignment horizontal="center" vertical="center"/>
    </xf>
    <xf numFmtId="0" fontId="2" fillId="0" borderId="70" xfId="0" applyFont="1" applyBorder="1" applyAlignment="1">
      <alignment horizontal="distributed" justifyLastLine="1"/>
    </xf>
    <xf numFmtId="0" fontId="2" fillId="0" borderId="29" xfId="0" applyFont="1" applyBorder="1" applyAlignment="1">
      <alignment horizontal="distributed" justifyLastLine="1"/>
    </xf>
    <xf numFmtId="0" fontId="2" fillId="0" borderId="65" xfId="0" applyFont="1" applyBorder="1" applyAlignment="1">
      <alignment horizontal="distributed" justifyLastLine="1"/>
    </xf>
    <xf numFmtId="0" fontId="2" fillId="0" borderId="8" xfId="0" applyFont="1" applyBorder="1" applyAlignment="1">
      <alignment horizontal="distributed" justifyLastLine="1"/>
    </xf>
    <xf numFmtId="0" fontId="2" fillId="0" borderId="9" xfId="0" applyFont="1" applyBorder="1" applyAlignment="1">
      <alignment horizontal="distributed" justifyLastLine="1"/>
    </xf>
    <xf numFmtId="0" fontId="2" fillId="0" borderId="60" xfId="0" applyFont="1" applyBorder="1" applyAlignment="1">
      <alignment horizontal="distributed" justifyLastLine="1"/>
    </xf>
    <xf numFmtId="0" fontId="2" fillId="0" borderId="21" xfId="0" applyFont="1" applyBorder="1" applyAlignment="1">
      <alignment horizontal="distributed" justifyLastLine="1"/>
    </xf>
    <xf numFmtId="0" fontId="2" fillId="0" borderId="22" xfId="0" applyFont="1" applyBorder="1" applyAlignment="1">
      <alignment horizontal="distributed" justifyLastLine="1"/>
    </xf>
    <xf numFmtId="0" fontId="2" fillId="0" borderId="64" xfId="0" applyFont="1" applyBorder="1" applyAlignment="1">
      <alignment horizontal="distributed" justifyLastLine="1"/>
    </xf>
    <xf numFmtId="0" fontId="2" fillId="0" borderId="23" xfId="0" applyFont="1" applyBorder="1" applyAlignment="1">
      <alignment horizontal="center" vertical="distributed" textRotation="255" justifyLastLine="1"/>
    </xf>
    <xf numFmtId="0" fontId="2" fillId="0" borderId="24" xfId="0" applyFont="1" applyBorder="1" applyAlignment="1">
      <alignment horizontal="center" vertical="distributed" textRotation="255" justifyLastLine="1"/>
    </xf>
    <xf numFmtId="0" fontId="2" fillId="0" borderId="25" xfId="0" applyFont="1" applyBorder="1" applyAlignment="1">
      <alignment horizontal="center" vertical="distributed" textRotation="255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15" xfId="0" applyFont="1" applyBorder="1" applyAlignment="1">
      <alignment horizontal="center" vertical="distributed" textRotation="255" justifyLastLine="1"/>
    </xf>
    <xf numFmtId="0" fontId="2" fillId="0" borderId="28" xfId="0" applyFont="1" applyBorder="1" applyAlignment="1">
      <alignment horizontal="distributed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30" xfId="0" applyFont="1" applyBorder="1" applyAlignment="1">
      <alignment horizontal="distributed" justifyLastLine="1"/>
    </xf>
    <xf numFmtId="0" fontId="2" fillId="0" borderId="57" xfId="0" applyFont="1" applyBorder="1" applyAlignment="1">
      <alignment horizontal="distributed" justifyLastLine="1"/>
    </xf>
    <xf numFmtId="0" fontId="2" fillId="0" borderId="4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39" xfId="0" applyFont="1" applyBorder="1" applyAlignment="1">
      <alignment horizontal="distributed" justifyLastLine="1"/>
    </xf>
    <xf numFmtId="0" fontId="2" fillId="0" borderId="55" xfId="0" applyFont="1" applyBorder="1" applyAlignment="1">
      <alignment horizontal="center"/>
    </xf>
    <xf numFmtId="0" fontId="2" fillId="0" borderId="56" xfId="0" applyFont="1" applyBorder="1"/>
    <xf numFmtId="0" fontId="2" fillId="0" borderId="63" xfId="0" applyFont="1" applyBorder="1"/>
    <xf numFmtId="0" fontId="2" fillId="0" borderId="34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2" fillId="0" borderId="36" xfId="0" applyFont="1" applyBorder="1" applyAlignment="1">
      <alignment horizontal="distributed" justifyLastLine="1"/>
    </xf>
    <xf numFmtId="0" fontId="2" fillId="0" borderId="32" xfId="0" applyFont="1" applyBorder="1" applyAlignment="1">
      <alignment horizontal="distributed" justifyLastLine="1"/>
    </xf>
    <xf numFmtId="0" fontId="2" fillId="0" borderId="33" xfId="0" applyFont="1" applyBorder="1" applyAlignment="1">
      <alignment horizontal="distributed" justifyLastLine="1"/>
    </xf>
    <xf numFmtId="0" fontId="2" fillId="0" borderId="66" xfId="0" applyFont="1" applyBorder="1" applyAlignment="1">
      <alignment horizontal="distributed" justifyLastLine="1"/>
    </xf>
    <xf numFmtId="0" fontId="2" fillId="0" borderId="47" xfId="0" applyFont="1" applyBorder="1" applyAlignment="1">
      <alignment horizontal="distributed" justifyLastLine="1"/>
    </xf>
    <xf numFmtId="0" fontId="2" fillId="0" borderId="48" xfId="0" applyFont="1" applyBorder="1" applyAlignment="1">
      <alignment horizontal="distributed" justifyLastLine="1"/>
    </xf>
    <xf numFmtId="0" fontId="2" fillId="0" borderId="40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distributed" justifyLastLine="1"/>
    </xf>
    <xf numFmtId="0" fontId="2" fillId="0" borderId="61" xfId="0" applyFont="1" applyBorder="1" applyAlignment="1">
      <alignment horizontal="distributed" justifyLastLine="1"/>
    </xf>
    <xf numFmtId="0" fontId="2" fillId="0" borderId="51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distributed" justifyLastLine="1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1" xfId="0" applyFont="1" applyBorder="1" applyAlignment="1">
      <alignment horizontal="distributed" justifyLastLine="1"/>
    </xf>
    <xf numFmtId="0" fontId="2" fillId="0" borderId="72" xfId="0" applyFont="1" applyBorder="1" applyAlignment="1">
      <alignment horizontal="distributed" justifyLastLine="1"/>
    </xf>
    <xf numFmtId="0" fontId="2" fillId="0" borderId="18" xfId="0" applyFont="1" applyBorder="1" applyAlignment="1">
      <alignment horizontal="distributed" justifyLastLine="1"/>
    </xf>
    <xf numFmtId="0" fontId="2" fillId="0" borderId="19" xfId="0" applyFont="1" applyBorder="1" applyAlignment="1">
      <alignment horizontal="distributed" justifyLastLine="1"/>
    </xf>
    <xf numFmtId="0" fontId="2" fillId="0" borderId="62" xfId="0" applyFont="1" applyBorder="1" applyAlignment="1">
      <alignment horizontal="distributed" justifyLastLine="1"/>
    </xf>
    <xf numFmtId="3" fontId="2" fillId="0" borderId="43" xfId="1" applyNumberFormat="1" applyFont="1" applyBorder="1"/>
    <xf numFmtId="3" fontId="2" fillId="0" borderId="37" xfId="1" applyNumberFormat="1" applyFont="1" applyBorder="1"/>
    <xf numFmtId="3" fontId="2" fillId="0" borderId="73" xfId="1" applyNumberFormat="1" applyFont="1" applyBorder="1"/>
    <xf numFmtId="3" fontId="2" fillId="0" borderId="44" xfId="1" applyNumberFormat="1" applyFont="1" applyBorder="1"/>
    <xf numFmtId="3" fontId="2" fillId="0" borderId="0" xfId="1" applyNumberFormat="1" applyFont="1" applyBorder="1"/>
    <xf numFmtId="3" fontId="2" fillId="0" borderId="15" xfId="1" applyNumberFormat="1" applyFont="1" applyBorder="1"/>
    <xf numFmtId="3" fontId="2" fillId="0" borderId="17" xfId="1" applyNumberFormat="1" applyFont="1" applyBorder="1"/>
    <xf numFmtId="3" fontId="2" fillId="0" borderId="16" xfId="1" applyNumberFormat="1" applyFont="1" applyBorder="1" applyAlignment="1">
      <alignment horizontal="center"/>
    </xf>
    <xf numFmtId="3" fontId="2" fillId="0" borderId="31" xfId="1" applyNumberFormat="1" applyFont="1" applyBorder="1"/>
    <xf numFmtId="3" fontId="2" fillId="0" borderId="16" xfId="1" applyNumberFormat="1" applyFont="1" applyBorder="1"/>
    <xf numFmtId="3" fontId="2" fillId="0" borderId="13" xfId="1" applyNumberFormat="1" applyFont="1" applyBorder="1"/>
    <xf numFmtId="3" fontId="2" fillId="0" borderId="12" xfId="1" applyNumberFormat="1" applyFont="1" applyBorder="1"/>
    <xf numFmtId="3" fontId="2" fillId="0" borderId="42" xfId="1" applyNumberFormat="1" applyFont="1" applyBorder="1"/>
    <xf numFmtId="3" fontId="2" fillId="0" borderId="14" xfId="1" applyNumberFormat="1" applyFont="1" applyBorder="1" applyAlignment="1">
      <alignment horizontal="right"/>
    </xf>
    <xf numFmtId="3" fontId="2" fillId="0" borderId="14" xfId="1" applyNumberFormat="1" applyFont="1" applyBorder="1"/>
    <xf numFmtId="3" fontId="2" fillId="0" borderId="67" xfId="1" applyNumberFormat="1" applyFont="1" applyBorder="1"/>
    <xf numFmtId="3" fontId="2" fillId="0" borderId="68" xfId="1" applyNumberFormat="1" applyFont="1" applyBorder="1"/>
    <xf numFmtId="3" fontId="2" fillId="0" borderId="69" xfId="1" applyNumberFormat="1" applyFont="1" applyBorder="1"/>
  </cellXfs>
  <cellStyles count="3">
    <cellStyle name="桁区切り" xfId="1" builtinId="6"/>
    <cellStyle name="標準" xfId="0" builtinId="0"/>
    <cellStyle name="標準_Ｈ１９_２表地目別・総括表（新）" xfId="2" xr:uid="{4053F15C-740B-4658-A958-FF0EDE582E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0</xdr:colOff>
      <xdr:row>4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676275"/>
          <a:ext cx="20669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view="pageBreakPreview" zoomScaleNormal="75" zoomScaleSheetLayoutView="100" workbookViewId="0">
      <pane ySplit="4" topLeftCell="A5" activePane="bottomLeft" state="frozen"/>
      <selection pane="bottomLeft"/>
    </sheetView>
  </sheetViews>
  <sheetFormatPr defaultColWidth="8.75" defaultRowHeight="18.75" customHeight="1" x14ac:dyDescent="0.2"/>
  <cols>
    <col min="1" max="3" width="3.58203125" style="1" customWidth="1"/>
    <col min="4" max="4" width="8.08203125" style="1" customWidth="1"/>
    <col min="5" max="5" width="10.58203125" style="1" customWidth="1"/>
    <col min="6" max="13" width="15.58203125" style="1" customWidth="1"/>
    <col min="14" max="16384" width="8.75" style="1"/>
  </cols>
  <sheetData>
    <row r="1" spans="1:15" ht="18.75" customHeight="1" x14ac:dyDescent="0.2">
      <c r="A1" s="1" t="s">
        <v>36</v>
      </c>
    </row>
    <row r="2" spans="1:15" ht="18.75" customHeight="1" thickBot="1" x14ac:dyDescent="0.35">
      <c r="A2" s="2"/>
      <c r="B2" s="2"/>
      <c r="C2" s="2"/>
      <c r="D2" s="2"/>
    </row>
    <row r="3" spans="1:15" ht="18.75" customHeight="1" x14ac:dyDescent="0.2">
      <c r="A3" s="3"/>
      <c r="B3" s="4"/>
      <c r="C3" s="4"/>
      <c r="D3" s="4"/>
      <c r="E3" s="24" t="s">
        <v>0</v>
      </c>
      <c r="F3" s="65" t="s">
        <v>46</v>
      </c>
      <c r="G3" s="65"/>
      <c r="H3" s="66"/>
      <c r="I3" s="19" t="s">
        <v>51</v>
      </c>
      <c r="J3" s="20" t="s">
        <v>1</v>
      </c>
      <c r="K3" s="60" t="s">
        <v>44</v>
      </c>
      <c r="L3" s="61"/>
      <c r="M3" s="15" t="s">
        <v>38</v>
      </c>
    </row>
    <row r="4" spans="1:15" ht="18.75" customHeight="1" x14ac:dyDescent="0.2">
      <c r="A4" s="5"/>
      <c r="E4" s="25"/>
      <c r="F4" s="18" t="s">
        <v>23</v>
      </c>
      <c r="G4" s="6" t="s">
        <v>24</v>
      </c>
      <c r="H4" s="6" t="s">
        <v>25</v>
      </c>
      <c r="I4" s="21" t="s">
        <v>52</v>
      </c>
      <c r="J4" s="22" t="s">
        <v>52</v>
      </c>
      <c r="K4" s="17" t="s">
        <v>3</v>
      </c>
      <c r="L4" s="17" t="s">
        <v>4</v>
      </c>
      <c r="M4" s="16" t="s">
        <v>45</v>
      </c>
    </row>
    <row r="5" spans="1:15" ht="18.75" customHeight="1" thickBot="1" x14ac:dyDescent="0.25">
      <c r="A5" s="8" t="s">
        <v>5</v>
      </c>
      <c r="B5" s="9"/>
      <c r="C5" s="9"/>
      <c r="D5" s="9"/>
      <c r="E5" s="26"/>
      <c r="F5" s="23" t="s">
        <v>48</v>
      </c>
      <c r="G5" s="10" t="s">
        <v>49</v>
      </c>
      <c r="H5" s="11" t="s">
        <v>47</v>
      </c>
      <c r="I5" s="13" t="s">
        <v>43</v>
      </c>
      <c r="J5" s="14" t="s">
        <v>42</v>
      </c>
      <c r="K5" s="14" t="s">
        <v>40</v>
      </c>
      <c r="L5" s="14" t="s">
        <v>41</v>
      </c>
      <c r="M5" s="12" t="s">
        <v>39</v>
      </c>
      <c r="N5" s="27"/>
      <c r="O5" s="27"/>
    </row>
    <row r="6" spans="1:15" ht="18.75" customHeight="1" x14ac:dyDescent="0.2">
      <c r="A6" s="67" t="s">
        <v>6</v>
      </c>
      <c r="B6" s="70" t="s">
        <v>7</v>
      </c>
      <c r="C6" s="65"/>
      <c r="D6" s="65"/>
      <c r="E6" s="71"/>
      <c r="F6" s="75">
        <v>10935840</v>
      </c>
      <c r="G6" s="76">
        <v>378069264</v>
      </c>
      <c r="H6" s="77">
        <f>F6+G6</f>
        <v>389005104</v>
      </c>
      <c r="I6" s="76">
        <v>37401278</v>
      </c>
      <c r="J6" s="76">
        <v>37238214</v>
      </c>
      <c r="K6" s="76">
        <v>52806</v>
      </c>
      <c r="L6" s="76">
        <v>443935</v>
      </c>
      <c r="M6" s="78">
        <f>(I6*1000)/G6</f>
        <v>98.927052689477549</v>
      </c>
      <c r="N6" s="27"/>
      <c r="O6" s="27"/>
    </row>
    <row r="7" spans="1:15" ht="18.75" customHeight="1" x14ac:dyDescent="0.2">
      <c r="A7" s="68"/>
      <c r="B7" s="46" t="s">
        <v>57</v>
      </c>
      <c r="C7" s="50"/>
      <c r="D7" s="50"/>
      <c r="E7" s="47"/>
      <c r="F7" s="79">
        <v>0</v>
      </c>
      <c r="G7" s="80">
        <v>0</v>
      </c>
      <c r="H7" s="81">
        <f t="shared" ref="H7:H32" si="0">F7+G7</f>
        <v>0</v>
      </c>
      <c r="I7" s="80">
        <v>0</v>
      </c>
      <c r="J7" s="80">
        <v>0</v>
      </c>
      <c r="K7" s="80">
        <v>0</v>
      </c>
      <c r="L7" s="80">
        <v>0</v>
      </c>
      <c r="M7" s="82" t="s">
        <v>59</v>
      </c>
      <c r="N7" s="27"/>
      <c r="O7" s="27"/>
    </row>
    <row r="8" spans="1:15" ht="18.75" customHeight="1" x14ac:dyDescent="0.2">
      <c r="A8" s="69"/>
      <c r="B8" s="46" t="s">
        <v>34</v>
      </c>
      <c r="C8" s="50"/>
      <c r="D8" s="50"/>
      <c r="E8" s="47"/>
      <c r="F8" s="83">
        <v>850233</v>
      </c>
      <c r="G8" s="81">
        <v>3350720</v>
      </c>
      <c r="H8" s="81">
        <f t="shared" si="0"/>
        <v>4200953</v>
      </c>
      <c r="I8" s="81">
        <v>73773663</v>
      </c>
      <c r="J8" s="81">
        <v>27142071</v>
      </c>
      <c r="K8" s="81">
        <v>5363</v>
      </c>
      <c r="L8" s="81">
        <v>7729</v>
      </c>
      <c r="M8" s="84">
        <f>(I8*1000)/G8</f>
        <v>22017.256888071817</v>
      </c>
      <c r="N8" s="27"/>
      <c r="O8" s="27"/>
    </row>
    <row r="9" spans="1:15" ht="18.75" customHeight="1" x14ac:dyDescent="0.2">
      <c r="A9" s="69" t="s">
        <v>8</v>
      </c>
      <c r="B9" s="62" t="s">
        <v>9</v>
      </c>
      <c r="C9" s="63"/>
      <c r="D9" s="63"/>
      <c r="E9" s="64"/>
      <c r="F9" s="83">
        <v>13386897</v>
      </c>
      <c r="G9" s="81">
        <v>438400058</v>
      </c>
      <c r="H9" s="81">
        <f t="shared" si="0"/>
        <v>451786955</v>
      </c>
      <c r="I9" s="81">
        <v>26287187</v>
      </c>
      <c r="J9" s="81">
        <v>26199478</v>
      </c>
      <c r="K9" s="81">
        <v>62890</v>
      </c>
      <c r="L9" s="81">
        <v>674322</v>
      </c>
      <c r="M9" s="84">
        <f>(I9*1000)/G9</f>
        <v>59.961641245950744</v>
      </c>
      <c r="N9" s="27"/>
      <c r="O9" s="27"/>
    </row>
    <row r="10" spans="1:15" ht="18.75" customHeight="1" x14ac:dyDescent="0.2">
      <c r="A10" s="69"/>
      <c r="B10" s="62" t="s">
        <v>58</v>
      </c>
      <c r="C10" s="63"/>
      <c r="D10" s="63"/>
      <c r="E10" s="64"/>
      <c r="F10" s="83">
        <v>0</v>
      </c>
      <c r="G10" s="81">
        <v>0</v>
      </c>
      <c r="H10" s="81">
        <f t="shared" si="0"/>
        <v>0</v>
      </c>
      <c r="I10" s="81">
        <v>0</v>
      </c>
      <c r="J10" s="81">
        <v>0</v>
      </c>
      <c r="K10" s="81">
        <v>0</v>
      </c>
      <c r="L10" s="81">
        <v>0</v>
      </c>
      <c r="M10" s="82" t="s">
        <v>59</v>
      </c>
      <c r="N10" s="27"/>
      <c r="O10" s="27"/>
    </row>
    <row r="11" spans="1:15" ht="18.75" customHeight="1" x14ac:dyDescent="0.2">
      <c r="A11" s="69"/>
      <c r="B11" s="72" t="s">
        <v>10</v>
      </c>
      <c r="C11" s="73"/>
      <c r="D11" s="73"/>
      <c r="E11" s="74"/>
      <c r="F11" s="83">
        <v>1105073</v>
      </c>
      <c r="G11" s="81">
        <v>17033875</v>
      </c>
      <c r="H11" s="81">
        <f t="shared" si="0"/>
        <v>18138948</v>
      </c>
      <c r="I11" s="81">
        <v>775749757</v>
      </c>
      <c r="J11" s="81">
        <v>261612925</v>
      </c>
      <c r="K11" s="81">
        <v>7084</v>
      </c>
      <c r="L11" s="81">
        <v>50656</v>
      </c>
      <c r="M11" s="84">
        <f t="shared" ref="M11:M15" si="1">(I11*1000)/G11</f>
        <v>45541.590331031548</v>
      </c>
      <c r="N11" s="27"/>
      <c r="O11" s="27"/>
    </row>
    <row r="12" spans="1:15" ht="18.75" customHeight="1" x14ac:dyDescent="0.2">
      <c r="A12" s="54" t="s">
        <v>53</v>
      </c>
      <c r="B12" s="46" t="s">
        <v>11</v>
      </c>
      <c r="C12" s="50"/>
      <c r="D12" s="50"/>
      <c r="E12" s="47"/>
      <c r="F12" s="85"/>
      <c r="G12" s="81">
        <v>359553380</v>
      </c>
      <c r="H12" s="81">
        <f t="shared" si="0"/>
        <v>359553380</v>
      </c>
      <c r="I12" s="81">
        <v>24522642411</v>
      </c>
      <c r="J12" s="81">
        <v>4070644663</v>
      </c>
      <c r="K12" s="86"/>
      <c r="L12" s="81">
        <v>2653994</v>
      </c>
      <c r="M12" s="84">
        <f t="shared" si="1"/>
        <v>68203.064621447862</v>
      </c>
      <c r="N12" s="27"/>
      <c r="O12" s="27"/>
    </row>
    <row r="13" spans="1:15" ht="18.75" customHeight="1" x14ac:dyDescent="0.2">
      <c r="A13" s="39"/>
      <c r="B13" s="62" t="s">
        <v>35</v>
      </c>
      <c r="C13" s="63"/>
      <c r="D13" s="63"/>
      <c r="E13" s="64"/>
      <c r="F13" s="85"/>
      <c r="G13" s="81">
        <v>162363946</v>
      </c>
      <c r="H13" s="81">
        <f t="shared" si="0"/>
        <v>162363946</v>
      </c>
      <c r="I13" s="81">
        <v>4327988420</v>
      </c>
      <c r="J13" s="81">
        <v>1440725477</v>
      </c>
      <c r="K13" s="86"/>
      <c r="L13" s="81">
        <v>922629</v>
      </c>
      <c r="M13" s="84">
        <f t="shared" si="1"/>
        <v>26656.09284957881</v>
      </c>
      <c r="N13" s="27"/>
      <c r="O13" s="27"/>
    </row>
    <row r="14" spans="1:15" ht="18.75" customHeight="1" x14ac:dyDescent="0.2">
      <c r="A14" s="39"/>
      <c r="B14" s="46" t="s">
        <v>54</v>
      </c>
      <c r="C14" s="50"/>
      <c r="D14" s="50"/>
      <c r="E14" s="47"/>
      <c r="F14" s="85"/>
      <c r="G14" s="81">
        <v>199350988</v>
      </c>
      <c r="H14" s="81">
        <f t="shared" si="0"/>
        <v>199350988</v>
      </c>
      <c r="I14" s="81">
        <v>10341375486</v>
      </c>
      <c r="J14" s="81">
        <v>6512026327</v>
      </c>
      <c r="K14" s="86"/>
      <c r="L14" s="81">
        <v>422909</v>
      </c>
      <c r="M14" s="84">
        <f t="shared" si="1"/>
        <v>51875.215617190719</v>
      </c>
      <c r="N14" s="27"/>
      <c r="O14" s="27"/>
    </row>
    <row r="15" spans="1:15" ht="18.75" customHeight="1" x14ac:dyDescent="0.2">
      <c r="A15" s="55"/>
      <c r="B15" s="51" t="s">
        <v>2</v>
      </c>
      <c r="C15" s="52"/>
      <c r="D15" s="52"/>
      <c r="E15" s="53"/>
      <c r="F15" s="87">
        <v>47123499</v>
      </c>
      <c r="G15" s="80">
        <v>721268314</v>
      </c>
      <c r="H15" s="80">
        <f t="shared" si="0"/>
        <v>768391813</v>
      </c>
      <c r="I15" s="80">
        <v>39192006317</v>
      </c>
      <c r="J15" s="80">
        <v>12023396467</v>
      </c>
      <c r="K15" s="80">
        <v>86725</v>
      </c>
      <c r="L15" s="80">
        <v>3999532</v>
      </c>
      <c r="M15" s="84">
        <f t="shared" si="1"/>
        <v>54337.623816648069</v>
      </c>
      <c r="N15" s="27"/>
      <c r="O15" s="27"/>
    </row>
    <row r="16" spans="1:15" ht="18.75" customHeight="1" x14ac:dyDescent="0.2">
      <c r="A16" s="56" t="s">
        <v>12</v>
      </c>
      <c r="B16" s="36"/>
      <c r="C16" s="36"/>
      <c r="D16" s="36"/>
      <c r="E16" s="37"/>
      <c r="F16" s="83">
        <v>0</v>
      </c>
      <c r="G16" s="86"/>
      <c r="H16" s="86"/>
      <c r="I16" s="86"/>
      <c r="J16" s="86"/>
      <c r="K16" s="86"/>
      <c r="L16" s="86"/>
      <c r="M16" s="88"/>
      <c r="N16" s="27"/>
      <c r="O16" s="27"/>
    </row>
    <row r="17" spans="1:15" ht="18.75" customHeight="1" x14ac:dyDescent="0.2">
      <c r="A17" s="35" t="s">
        <v>13</v>
      </c>
      <c r="B17" s="36"/>
      <c r="C17" s="36"/>
      <c r="D17" s="36"/>
      <c r="E17" s="37"/>
      <c r="F17" s="83">
        <v>37088</v>
      </c>
      <c r="G17" s="81">
        <v>8</v>
      </c>
      <c r="H17" s="81">
        <f t="shared" si="0"/>
        <v>37096</v>
      </c>
      <c r="I17" s="81">
        <v>5</v>
      </c>
      <c r="J17" s="81">
        <v>5</v>
      </c>
      <c r="K17" s="81">
        <v>10</v>
      </c>
      <c r="L17" s="81">
        <v>2</v>
      </c>
      <c r="M17" s="84">
        <f t="shared" ref="M17:M25" si="2">(I17*1000)/G17</f>
        <v>625</v>
      </c>
      <c r="N17" s="27"/>
      <c r="O17" s="27"/>
    </row>
    <row r="18" spans="1:15" ht="18.75" customHeight="1" x14ac:dyDescent="0.2">
      <c r="A18" s="35" t="s">
        <v>14</v>
      </c>
      <c r="B18" s="36"/>
      <c r="C18" s="36"/>
      <c r="D18" s="36"/>
      <c r="E18" s="37"/>
      <c r="F18" s="83">
        <v>4081263</v>
      </c>
      <c r="G18" s="81">
        <v>4004260</v>
      </c>
      <c r="H18" s="81">
        <f t="shared" si="0"/>
        <v>8085523</v>
      </c>
      <c r="I18" s="81">
        <v>1022064</v>
      </c>
      <c r="J18" s="81">
        <v>681472</v>
      </c>
      <c r="K18" s="81">
        <v>2205</v>
      </c>
      <c r="L18" s="81">
        <v>4262</v>
      </c>
      <c r="M18" s="84">
        <f t="shared" si="2"/>
        <v>255.244164964313</v>
      </c>
      <c r="N18" s="27"/>
      <c r="O18" s="27"/>
    </row>
    <row r="19" spans="1:15" ht="18.75" customHeight="1" x14ac:dyDescent="0.2">
      <c r="A19" s="38" t="s">
        <v>26</v>
      </c>
      <c r="B19" s="44" t="s">
        <v>15</v>
      </c>
      <c r="C19" s="30"/>
      <c r="D19" s="30"/>
      <c r="E19" s="31"/>
      <c r="F19" s="83">
        <v>144025777</v>
      </c>
      <c r="G19" s="81">
        <v>482106296</v>
      </c>
      <c r="H19" s="81">
        <f t="shared" si="0"/>
        <v>626132073</v>
      </c>
      <c r="I19" s="81">
        <v>12546501</v>
      </c>
      <c r="J19" s="81">
        <v>12501972</v>
      </c>
      <c r="K19" s="81">
        <v>24713</v>
      </c>
      <c r="L19" s="81">
        <v>254921</v>
      </c>
      <c r="M19" s="84">
        <f t="shared" si="2"/>
        <v>26.024345884086941</v>
      </c>
      <c r="N19" s="27"/>
      <c r="O19" s="27"/>
    </row>
    <row r="20" spans="1:15" ht="18.75" customHeight="1" x14ac:dyDescent="0.2">
      <c r="A20" s="40"/>
      <c r="B20" s="57" t="s">
        <v>16</v>
      </c>
      <c r="C20" s="58"/>
      <c r="D20" s="58"/>
      <c r="E20" s="59"/>
      <c r="F20" s="83">
        <v>2273898</v>
      </c>
      <c r="G20" s="81">
        <v>4217672</v>
      </c>
      <c r="H20" s="81">
        <f t="shared" si="0"/>
        <v>6491570</v>
      </c>
      <c r="I20" s="81">
        <v>56412988</v>
      </c>
      <c r="J20" s="81">
        <v>36131781</v>
      </c>
      <c r="K20" s="81">
        <v>2941</v>
      </c>
      <c r="L20" s="81">
        <v>6781</v>
      </c>
      <c r="M20" s="84">
        <f t="shared" si="2"/>
        <v>13375.385283635143</v>
      </c>
      <c r="N20" s="27"/>
      <c r="O20" s="27"/>
    </row>
    <row r="21" spans="1:15" ht="18.75" customHeight="1" x14ac:dyDescent="0.2">
      <c r="A21" s="35" t="s">
        <v>17</v>
      </c>
      <c r="B21" s="36"/>
      <c r="C21" s="36"/>
      <c r="D21" s="36"/>
      <c r="E21" s="37"/>
      <c r="F21" s="83">
        <v>1533123</v>
      </c>
      <c r="G21" s="81">
        <v>31587</v>
      </c>
      <c r="H21" s="81">
        <f t="shared" si="0"/>
        <v>1564710</v>
      </c>
      <c r="I21" s="81">
        <v>4073</v>
      </c>
      <c r="J21" s="81">
        <v>4073</v>
      </c>
      <c r="K21" s="81">
        <v>485</v>
      </c>
      <c r="L21" s="81">
        <v>44</v>
      </c>
      <c r="M21" s="84">
        <f t="shared" si="2"/>
        <v>128.94545224301137</v>
      </c>
      <c r="N21" s="27"/>
      <c r="O21" s="27"/>
    </row>
    <row r="22" spans="1:15" ht="18.75" customHeight="1" x14ac:dyDescent="0.2">
      <c r="A22" s="35" t="s">
        <v>18</v>
      </c>
      <c r="B22" s="36"/>
      <c r="C22" s="36"/>
      <c r="D22" s="36"/>
      <c r="E22" s="37"/>
      <c r="F22" s="83">
        <v>7161710</v>
      </c>
      <c r="G22" s="81">
        <v>22746315</v>
      </c>
      <c r="H22" s="81">
        <f t="shared" si="0"/>
        <v>29908025</v>
      </c>
      <c r="I22" s="81">
        <v>883959</v>
      </c>
      <c r="J22" s="81">
        <v>731601</v>
      </c>
      <c r="K22" s="81">
        <v>7910</v>
      </c>
      <c r="L22" s="81">
        <v>24340</v>
      </c>
      <c r="M22" s="84">
        <f t="shared" si="2"/>
        <v>38.86163539017199</v>
      </c>
      <c r="N22" s="27"/>
      <c r="O22" s="27"/>
    </row>
    <row r="23" spans="1:15" ht="18.75" customHeight="1" x14ac:dyDescent="0.2">
      <c r="A23" s="38" t="s">
        <v>55</v>
      </c>
      <c r="B23" s="36" t="s">
        <v>56</v>
      </c>
      <c r="C23" s="36"/>
      <c r="D23" s="36"/>
      <c r="E23" s="37"/>
      <c r="F23" s="83">
        <v>1477779</v>
      </c>
      <c r="G23" s="81">
        <v>45927675</v>
      </c>
      <c r="H23" s="81">
        <f t="shared" si="0"/>
        <v>47405454</v>
      </c>
      <c r="I23" s="81">
        <v>114872998</v>
      </c>
      <c r="J23" s="81">
        <v>91324096</v>
      </c>
      <c r="K23" s="81">
        <v>3007</v>
      </c>
      <c r="L23" s="81">
        <v>19190</v>
      </c>
      <c r="M23" s="84">
        <f t="shared" si="2"/>
        <v>2501.1716356205707</v>
      </c>
      <c r="N23" s="27"/>
      <c r="O23" s="27"/>
    </row>
    <row r="24" spans="1:15" ht="18.75" customHeight="1" x14ac:dyDescent="0.2">
      <c r="A24" s="39"/>
      <c r="B24" s="36" t="s">
        <v>19</v>
      </c>
      <c r="C24" s="36"/>
      <c r="D24" s="36"/>
      <c r="E24" s="37"/>
      <c r="F24" s="83">
        <v>3901316</v>
      </c>
      <c r="G24" s="81">
        <v>1833846</v>
      </c>
      <c r="H24" s="81">
        <f t="shared" si="0"/>
        <v>5735162</v>
      </c>
      <c r="I24" s="81">
        <v>14517744</v>
      </c>
      <c r="J24" s="81">
        <v>9719932</v>
      </c>
      <c r="K24" s="81">
        <v>2418</v>
      </c>
      <c r="L24" s="81">
        <v>3014</v>
      </c>
      <c r="M24" s="84">
        <f t="shared" si="2"/>
        <v>7916.5556976976259</v>
      </c>
      <c r="N24" s="27"/>
      <c r="O24" s="27"/>
    </row>
    <row r="25" spans="1:15" ht="18.75" customHeight="1" x14ac:dyDescent="0.2">
      <c r="A25" s="39"/>
      <c r="B25" s="41" t="s">
        <v>28</v>
      </c>
      <c r="C25" s="44" t="s">
        <v>27</v>
      </c>
      <c r="D25" s="30"/>
      <c r="E25" s="31"/>
      <c r="F25" s="83">
        <v>181011</v>
      </c>
      <c r="G25" s="81">
        <v>12438333</v>
      </c>
      <c r="H25" s="81">
        <f t="shared" si="0"/>
        <v>12619344</v>
      </c>
      <c r="I25" s="81">
        <v>303943186</v>
      </c>
      <c r="J25" s="81">
        <v>187339615</v>
      </c>
      <c r="K25" s="81">
        <v>1072</v>
      </c>
      <c r="L25" s="81">
        <v>39680</v>
      </c>
      <c r="M25" s="84">
        <f t="shared" si="2"/>
        <v>24436.006497012098</v>
      </c>
      <c r="N25" s="27"/>
      <c r="O25" s="27"/>
    </row>
    <row r="26" spans="1:15" ht="18.75" customHeight="1" x14ac:dyDescent="0.2">
      <c r="A26" s="39"/>
      <c r="B26" s="42"/>
      <c r="C26" s="45" t="s">
        <v>29</v>
      </c>
      <c r="D26" s="46" t="s">
        <v>30</v>
      </c>
      <c r="E26" s="47"/>
      <c r="F26" s="85"/>
      <c r="G26" s="81">
        <v>0</v>
      </c>
      <c r="H26" s="81">
        <f t="shared" si="0"/>
        <v>0</v>
      </c>
      <c r="I26" s="81">
        <v>0</v>
      </c>
      <c r="J26" s="81">
        <v>0</v>
      </c>
      <c r="K26" s="86"/>
      <c r="L26" s="81">
        <v>0</v>
      </c>
      <c r="M26" s="82" t="s">
        <v>59</v>
      </c>
      <c r="N26" s="27"/>
      <c r="O26" s="27"/>
    </row>
    <row r="27" spans="1:15" ht="18.75" customHeight="1" x14ac:dyDescent="0.2">
      <c r="A27" s="39"/>
      <c r="B27" s="42"/>
      <c r="C27" s="42"/>
      <c r="D27" s="46" t="s">
        <v>31</v>
      </c>
      <c r="E27" s="47"/>
      <c r="F27" s="85"/>
      <c r="G27" s="81">
        <v>0</v>
      </c>
      <c r="H27" s="81">
        <f t="shared" si="0"/>
        <v>0</v>
      </c>
      <c r="I27" s="81">
        <v>0</v>
      </c>
      <c r="J27" s="81">
        <v>0</v>
      </c>
      <c r="K27" s="86"/>
      <c r="L27" s="81">
        <v>0</v>
      </c>
      <c r="M27" s="82" t="s">
        <v>59</v>
      </c>
      <c r="N27" s="27"/>
      <c r="O27" s="27"/>
    </row>
    <row r="28" spans="1:15" ht="18.75" customHeight="1" x14ac:dyDescent="0.2">
      <c r="A28" s="39"/>
      <c r="B28" s="42"/>
      <c r="C28" s="42"/>
      <c r="D28" s="46" t="s">
        <v>32</v>
      </c>
      <c r="E28" s="47"/>
      <c r="F28" s="85"/>
      <c r="G28" s="81">
        <v>986750</v>
      </c>
      <c r="H28" s="81">
        <f t="shared" si="0"/>
        <v>986750</v>
      </c>
      <c r="I28" s="81">
        <v>144058224</v>
      </c>
      <c r="J28" s="81">
        <v>82331212</v>
      </c>
      <c r="K28" s="86"/>
      <c r="L28" s="81">
        <v>2698</v>
      </c>
      <c r="M28" s="84">
        <f>(I28*1000)/G28</f>
        <v>145992.62629845453</v>
      </c>
      <c r="N28" s="27"/>
      <c r="O28" s="27"/>
    </row>
    <row r="29" spans="1:15" ht="18.75" customHeight="1" x14ac:dyDescent="0.2">
      <c r="A29" s="39"/>
      <c r="B29" s="43"/>
      <c r="C29" s="43"/>
      <c r="D29" s="48" t="s">
        <v>33</v>
      </c>
      <c r="E29" s="49"/>
      <c r="F29" s="87">
        <v>71892</v>
      </c>
      <c r="G29" s="80">
        <v>986750</v>
      </c>
      <c r="H29" s="80">
        <f t="shared" ref="H29" si="3">F29+G29</f>
        <v>1058642</v>
      </c>
      <c r="I29" s="80">
        <v>144058224</v>
      </c>
      <c r="J29" s="80">
        <v>82331212</v>
      </c>
      <c r="K29" s="80">
        <v>30</v>
      </c>
      <c r="L29" s="80">
        <v>2698</v>
      </c>
      <c r="M29" s="84">
        <f t="shared" ref="M29" si="4">(I29*1000)/G29</f>
        <v>145992.62629845453</v>
      </c>
      <c r="N29" s="27"/>
      <c r="O29" s="27"/>
    </row>
    <row r="30" spans="1:15" ht="18.75" customHeight="1" x14ac:dyDescent="0.2">
      <c r="A30" s="39"/>
      <c r="B30" s="46" t="s">
        <v>20</v>
      </c>
      <c r="C30" s="50"/>
      <c r="D30" s="50"/>
      <c r="E30" s="47"/>
      <c r="F30" s="83">
        <v>102931629</v>
      </c>
      <c r="G30" s="81">
        <v>130126087</v>
      </c>
      <c r="H30" s="81">
        <f t="shared" si="0"/>
        <v>233057716</v>
      </c>
      <c r="I30" s="81">
        <v>3351913239</v>
      </c>
      <c r="J30" s="81">
        <v>2156701388</v>
      </c>
      <c r="K30" s="81">
        <v>364686</v>
      </c>
      <c r="L30" s="81">
        <v>404593</v>
      </c>
      <c r="M30" s="84">
        <f>(I30*1000)/G30</f>
        <v>25758.964372762552</v>
      </c>
      <c r="N30" s="27"/>
      <c r="O30" s="27"/>
    </row>
    <row r="31" spans="1:15" ht="18.75" customHeight="1" x14ac:dyDescent="0.2">
      <c r="A31" s="40"/>
      <c r="B31" s="51" t="s">
        <v>2</v>
      </c>
      <c r="C31" s="52"/>
      <c r="D31" s="52"/>
      <c r="E31" s="53"/>
      <c r="F31" s="87">
        <v>108563627</v>
      </c>
      <c r="G31" s="80">
        <v>191312691</v>
      </c>
      <c r="H31" s="80">
        <f t="shared" si="0"/>
        <v>299876318</v>
      </c>
      <c r="I31" s="80">
        <v>3929305391</v>
      </c>
      <c r="J31" s="80">
        <v>2527416243</v>
      </c>
      <c r="K31" s="80">
        <v>371213</v>
      </c>
      <c r="L31" s="80">
        <v>469175</v>
      </c>
      <c r="M31" s="84">
        <f>(I31*1000)/G31</f>
        <v>20538.655174736945</v>
      </c>
      <c r="N31" s="27"/>
      <c r="O31" s="27"/>
    </row>
    <row r="32" spans="1:15" ht="18.75" customHeight="1" x14ac:dyDescent="0.2">
      <c r="A32" s="29" t="s">
        <v>21</v>
      </c>
      <c r="B32" s="30"/>
      <c r="C32" s="30"/>
      <c r="D32" s="30"/>
      <c r="E32" s="31"/>
      <c r="F32" s="83">
        <v>1073224891</v>
      </c>
      <c r="G32" s="86"/>
      <c r="H32" s="81">
        <f t="shared" si="0"/>
        <v>1073224891</v>
      </c>
      <c r="I32" s="86"/>
      <c r="J32" s="86"/>
      <c r="K32" s="81">
        <v>1965616</v>
      </c>
      <c r="L32" s="86"/>
      <c r="M32" s="89" t="s">
        <v>37</v>
      </c>
      <c r="N32" s="27"/>
      <c r="O32" s="27"/>
    </row>
    <row r="33" spans="1:15" ht="18.75" customHeight="1" thickBot="1" x14ac:dyDescent="0.25">
      <c r="A33" s="32" t="s">
        <v>22</v>
      </c>
      <c r="B33" s="33"/>
      <c r="C33" s="33"/>
      <c r="D33" s="33"/>
      <c r="E33" s="34"/>
      <c r="F33" s="90">
        <v>1414302919</v>
      </c>
      <c r="G33" s="91">
        <v>2262541060</v>
      </c>
      <c r="H33" s="91">
        <f t="shared" ref="H33" si="5">H6+H7+H8+H9+H10+H11+H15+H16+H17+H18+H19+H20+H21+H22+H31+H32</f>
        <v>3676843979</v>
      </c>
      <c r="I33" s="91">
        <v>44105393183</v>
      </c>
      <c r="J33" s="91">
        <v>14953056302</v>
      </c>
      <c r="K33" s="91">
        <v>2589961</v>
      </c>
      <c r="L33" s="91">
        <v>5935699</v>
      </c>
      <c r="M33" s="92">
        <f>(I33*1000)/G33</f>
        <v>19493.742660740929</v>
      </c>
      <c r="N33" s="27"/>
      <c r="O33" s="27"/>
    </row>
    <row r="34" spans="1:15" ht="18.75" customHeight="1" x14ac:dyDescent="0.2">
      <c r="A34" s="1" t="s">
        <v>50</v>
      </c>
      <c r="F34" s="7"/>
      <c r="G34" s="7"/>
      <c r="H34" s="7"/>
      <c r="I34" s="7"/>
      <c r="J34" s="7"/>
      <c r="K34" s="7"/>
      <c r="L34" s="7"/>
      <c r="M34" s="7"/>
    </row>
    <row r="35" spans="1:15" ht="18.75" customHeight="1" x14ac:dyDescent="0.2">
      <c r="A35" s="1" t="s">
        <v>60</v>
      </c>
    </row>
    <row r="36" spans="1:15" ht="18.75" customHeight="1" x14ac:dyDescent="0.2">
      <c r="F36" s="28"/>
      <c r="G36" s="28"/>
      <c r="H36" s="28"/>
      <c r="I36" s="28"/>
      <c r="J36" s="28"/>
      <c r="K36" s="28"/>
      <c r="L36" s="28"/>
    </row>
  </sheetData>
  <mergeCells count="37">
    <mergeCell ref="K3:L3"/>
    <mergeCell ref="B12:E12"/>
    <mergeCell ref="B13:E13"/>
    <mergeCell ref="F3:H3"/>
    <mergeCell ref="A6:A8"/>
    <mergeCell ref="B6:E6"/>
    <mergeCell ref="B8:E8"/>
    <mergeCell ref="A9:A11"/>
    <mergeCell ref="B9:E9"/>
    <mergeCell ref="B11:E11"/>
    <mergeCell ref="B7:E7"/>
    <mergeCell ref="B10:E10"/>
    <mergeCell ref="A21:E21"/>
    <mergeCell ref="A12:A15"/>
    <mergeCell ref="B14:E14"/>
    <mergeCell ref="B15:E15"/>
    <mergeCell ref="A16:E16"/>
    <mergeCell ref="A17:E17"/>
    <mergeCell ref="A18:E18"/>
    <mergeCell ref="A19:A20"/>
    <mergeCell ref="B19:E19"/>
    <mergeCell ref="B20:E20"/>
    <mergeCell ref="A32:E32"/>
    <mergeCell ref="A33:E33"/>
    <mergeCell ref="A22:E22"/>
    <mergeCell ref="A23:A31"/>
    <mergeCell ref="B23:E23"/>
    <mergeCell ref="B24:E24"/>
    <mergeCell ref="B25:B29"/>
    <mergeCell ref="C25:E25"/>
    <mergeCell ref="C26:C29"/>
    <mergeCell ref="D26:E26"/>
    <mergeCell ref="D27:E27"/>
    <mergeCell ref="D28:E28"/>
    <mergeCell ref="D29:E29"/>
    <mergeCell ref="B30:E30"/>
    <mergeCell ref="B31:E31"/>
  </mergeCells>
  <phoneticPr fontId="4"/>
  <pageMargins left="1.1417322834645669" right="0.51181102362204722" top="0.98425196850393704" bottom="0.98425196850393704" header="0.51181102362204722" footer="0.51181102362204722"/>
  <pageSetup paperSize="9" firstPageNumber="62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2(3)土地に係る固定資産税の課税状況</vt:lpstr>
      <vt:lpstr>'2(3)土地に係る固定資産税の課税状況'!Print_Area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野々山 幸秀（市町村課）</cp:lastModifiedBy>
  <cp:lastPrinted>2026-02-26T00:39:36Z</cp:lastPrinted>
  <dcterms:created xsi:type="dcterms:W3CDTF">2001-01-29T08:25:31Z</dcterms:created>
  <dcterms:modified xsi:type="dcterms:W3CDTF">2026-02-26T00:39:54Z</dcterms:modified>
</cp:coreProperties>
</file>