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2316\Desktop\"/>
    </mc:Choice>
  </mc:AlternateContent>
  <xr:revisionPtr revIDLastSave="0" documentId="13_ncr:1_{BA4E9DB6-4CBE-43A7-A563-F7E2969BA5C9}" xr6:coauthVersionLast="47" xr6:coauthVersionMax="47" xr10:uidLastSave="{00000000-0000-0000-0000-000000000000}"/>
  <bookViews>
    <workbookView xWindow="-120" yWindow="-120" windowWidth="29040" windowHeight="15720" tabRatio="898" xr2:uid="{9805D730-52DB-470A-98C2-25C99E9ADAA7}"/>
  </bookViews>
  <sheets>
    <sheet name="交付申請書（様式第１号）" sheetId="1" r:id="rId1"/>
    <sheet name="申請額算出内訳（別紙1-1）入所系" sheetId="6" r:id="rId2"/>
    <sheet name="申請額算出内訳（別紙1-2）通所系 " sheetId="7" r:id="rId3"/>
    <sheet name="申請額算出内訳（別紙1-3）訪問系" sheetId="2" r:id="rId4"/>
    <sheet name="口座振替申出書（別紙２）" sheetId="3" r:id="rId5"/>
    <sheet name="光熱費に係る種別の申出書（別紙３）" sheetId="5" r:id="rId6"/>
    <sheet name="Sheet1" sheetId="4" state="hidden" r:id="rId7"/>
  </sheets>
  <definedNames>
    <definedName name="_xlnm.Print_Area" localSheetId="0">'交付申請書（様式第１号）'!$A$1:$H$38</definedName>
    <definedName name="_xlnm.Print_Area" localSheetId="5">'光熱費に係る種別の申出書（別紙３）'!$A$1:$H$46</definedName>
    <definedName name="_xlnm.Print_Area" localSheetId="1">'申請額算出内訳（別紙1-1）入所系'!$A$1:$N$32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5" l="1"/>
  <c r="E13" i="5"/>
  <c r="E12" i="5"/>
  <c r="A17" i="5"/>
  <c r="A13" i="3"/>
  <c r="H11" i="3"/>
  <c r="H10" i="3"/>
  <c r="H9" i="3"/>
  <c r="G1" i="2"/>
  <c r="G1" i="7"/>
  <c r="L1" i="6"/>
  <c r="I7" i="2" l="1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9" i="7"/>
  <c r="I8" i="7"/>
  <c r="I7" i="7"/>
  <c r="I6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H5" i="7"/>
  <c r="I5" i="7" s="1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M21" i="6"/>
  <c r="N21" i="6" s="1"/>
  <c r="M22" i="6"/>
  <c r="N22" i="6" s="1"/>
  <c r="M9" i="6"/>
  <c r="M10" i="6"/>
  <c r="N10" i="6" s="1"/>
  <c r="M11" i="6"/>
  <c r="M12" i="6"/>
  <c r="M13" i="6"/>
  <c r="N13" i="6" s="1"/>
  <c r="M14" i="6"/>
  <c r="N14" i="6" s="1"/>
  <c r="M15" i="6"/>
  <c r="M16" i="6"/>
  <c r="M17" i="6"/>
  <c r="M18" i="6"/>
  <c r="N18" i="6" s="1"/>
  <c r="M19" i="6"/>
  <c r="M20" i="6"/>
  <c r="N9" i="6"/>
  <c r="N11" i="6"/>
  <c r="N12" i="6"/>
  <c r="N15" i="6"/>
  <c r="N16" i="6"/>
  <c r="N17" i="6"/>
  <c r="N19" i="6"/>
  <c r="N20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K22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J6" i="6"/>
  <c r="L6" i="6" s="1"/>
  <c r="J7" i="6"/>
  <c r="L7" i="6" s="1"/>
  <c r="J8" i="6"/>
  <c r="L8" i="6" s="1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5" i="6"/>
  <c r="L5" i="6" s="1"/>
  <c r="I6" i="6"/>
  <c r="K6" i="6" s="1"/>
  <c r="I7" i="6"/>
  <c r="K7" i="6" s="1"/>
  <c r="I8" i="6"/>
  <c r="M8" i="6" s="1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5" i="6"/>
  <c r="M5" i="6" s="1"/>
  <c r="D37" i="4"/>
  <c r="D38" i="4"/>
  <c r="D39" i="4"/>
  <c r="D36" i="4"/>
  <c r="M6" i="6" l="1"/>
  <c r="N6" i="6" s="1"/>
  <c r="K8" i="6"/>
  <c r="N8" i="6" s="1"/>
  <c r="M7" i="6"/>
  <c r="N7" i="6" s="1"/>
  <c r="K5" i="6"/>
  <c r="N5" i="6" s="1"/>
  <c r="H22" i="2"/>
  <c r="H6" i="2"/>
  <c r="I6" i="2" s="1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5" i="2"/>
  <c r="I5" i="2" s="1"/>
  <c r="I23" i="2" l="1"/>
  <c r="N23" i="6"/>
  <c r="I23" i="7" l="1"/>
</calcChain>
</file>

<file path=xl/sharedStrings.xml><?xml version="1.0" encoding="utf-8"?>
<sst xmlns="http://schemas.openxmlformats.org/spreadsheetml/2006/main" count="200" uniqueCount="145">
  <si>
    <t>交付申請書</t>
  </si>
  <si>
    <t>年　　月　　日</t>
    <phoneticPr fontId="2"/>
  </si>
  <si>
    <t>第　　　　　号</t>
    <phoneticPr fontId="2"/>
  </si>
  <si>
    <t>（宛先）</t>
    <phoneticPr fontId="2"/>
  </si>
  <si>
    <t xml:space="preserve">  埼玉県知事</t>
    <phoneticPr fontId="2"/>
  </si>
  <si>
    <t>所　 在 　地</t>
    <phoneticPr fontId="2"/>
  </si>
  <si>
    <t>法人等の名称</t>
    <phoneticPr fontId="2"/>
  </si>
  <si>
    <t>代表者職氏名</t>
    <phoneticPr fontId="2"/>
  </si>
  <si>
    <t>記</t>
    <rPh sb="0" eb="1">
      <t>キ</t>
    </rPh>
    <phoneticPr fontId="2"/>
  </si>
  <si>
    <t>１　補助金交付申請額</t>
    <phoneticPr fontId="2"/>
  </si>
  <si>
    <t>金</t>
    <rPh sb="0" eb="1">
      <t>キン</t>
    </rPh>
    <phoneticPr fontId="2"/>
  </si>
  <si>
    <t>円</t>
    <rPh sb="0" eb="1">
      <t>エン</t>
    </rPh>
    <phoneticPr fontId="2"/>
  </si>
  <si>
    <t>２　申請額算出内訳</t>
    <phoneticPr fontId="2"/>
  </si>
  <si>
    <t>３　口座振込申出書</t>
    <phoneticPr fontId="2"/>
  </si>
  <si>
    <t>別紙１のとおり</t>
    <rPh sb="0" eb="2">
      <t>ベッシ</t>
    </rPh>
    <phoneticPr fontId="2"/>
  </si>
  <si>
    <t>別紙２のとおり</t>
    <rPh sb="0" eb="2">
      <t>ベッシ</t>
    </rPh>
    <phoneticPr fontId="2"/>
  </si>
  <si>
    <t>部署名</t>
    <rPh sb="0" eb="3">
      <t>ブショメイ</t>
    </rPh>
    <phoneticPr fontId="2"/>
  </si>
  <si>
    <t>担当者氏名</t>
    <rPh sb="0" eb="3">
      <t>タントウシャ</t>
    </rPh>
    <rPh sb="3" eb="5">
      <t>シメイ</t>
    </rPh>
    <phoneticPr fontId="2"/>
  </si>
  <si>
    <t>電話番号</t>
    <rPh sb="0" eb="4">
      <t>デンワバンゴウ</t>
    </rPh>
    <phoneticPr fontId="2"/>
  </si>
  <si>
    <t>e-mail</t>
    <phoneticPr fontId="2"/>
  </si>
  <si>
    <t>【連絡先】</t>
    <phoneticPr fontId="2"/>
  </si>
  <si>
    <t>事業開始日</t>
    <rPh sb="0" eb="2">
      <t>ジギョウ</t>
    </rPh>
    <rPh sb="2" eb="5">
      <t>カイシビ</t>
    </rPh>
    <phoneticPr fontId="2"/>
  </si>
  <si>
    <t>サービス種別</t>
    <rPh sb="4" eb="6">
      <t>シュベツ</t>
    </rPh>
    <phoneticPr fontId="2"/>
  </si>
  <si>
    <t>住所</t>
    <rPh sb="0" eb="2">
      <t>ジュウショ</t>
    </rPh>
    <phoneticPr fontId="2"/>
  </si>
  <si>
    <t>施設・事業所名</t>
    <rPh sb="0" eb="2">
      <t>シセツ</t>
    </rPh>
    <rPh sb="3" eb="6">
      <t>ジギョウショ</t>
    </rPh>
    <rPh sb="6" eb="7">
      <t>メイ</t>
    </rPh>
    <phoneticPr fontId="2"/>
  </si>
  <si>
    <t>介護保険
事業所番号</t>
    <rPh sb="0" eb="4">
      <t>カイゴホケン</t>
    </rPh>
    <rPh sb="5" eb="8">
      <t>ジギョウショ</t>
    </rPh>
    <rPh sb="8" eb="10">
      <t>バンゴウ</t>
    </rPh>
    <phoneticPr fontId="2"/>
  </si>
  <si>
    <t>№</t>
    <phoneticPr fontId="2"/>
  </si>
  <si>
    <t>口座名義(カナ)</t>
    <rPh sb="0" eb="4">
      <t>コウザメイギ</t>
    </rPh>
    <phoneticPr fontId="2"/>
  </si>
  <si>
    <t>口座名義(漢字)</t>
    <rPh sb="0" eb="4">
      <t>コウザメイギ</t>
    </rPh>
    <rPh sb="5" eb="7">
      <t>カンジ</t>
    </rPh>
    <phoneticPr fontId="2"/>
  </si>
  <si>
    <t>口座番号</t>
    <rPh sb="0" eb="4">
      <t>コウザバンゴウ</t>
    </rPh>
    <phoneticPr fontId="2"/>
  </si>
  <si>
    <t>口座種別</t>
    <rPh sb="0" eb="4">
      <t>コウザシュベツ</t>
    </rPh>
    <phoneticPr fontId="2"/>
  </si>
  <si>
    <t>支店コード</t>
    <rPh sb="0" eb="2">
      <t>シテン</t>
    </rPh>
    <phoneticPr fontId="2"/>
  </si>
  <si>
    <t>支店名</t>
    <rPh sb="0" eb="3">
      <t>シテンメイ</t>
    </rPh>
    <phoneticPr fontId="2"/>
  </si>
  <si>
    <t>金融機関コード</t>
    <rPh sb="0" eb="4">
      <t>キンユウキカン</t>
    </rPh>
    <phoneticPr fontId="2"/>
  </si>
  <si>
    <t>金融機関名</t>
    <rPh sb="0" eb="5">
      <t>キンユウキカンメイ</t>
    </rPh>
    <phoneticPr fontId="2"/>
  </si>
  <si>
    <t>場合、下記口座に振り込んでください。</t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</si>
  <si>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</si>
  <si>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法人等の名称</t>
    <rPh sb="0" eb="3">
      <t>ホウジントウ</t>
    </rPh>
    <rPh sb="4" eb="6">
      <t>メイショウ</t>
    </rPh>
    <phoneticPr fontId="2"/>
  </si>
  <si>
    <t>住　　　　所</t>
    <rPh sb="0" eb="1">
      <t>ジュウ</t>
    </rPh>
    <rPh sb="5" eb="6">
      <t>ショ</t>
    </rPh>
    <phoneticPr fontId="2"/>
  </si>
  <si>
    <t>埼玉県知事　大野　元裕</t>
    <rPh sb="0" eb="5">
      <t>サイタマケンチジ</t>
    </rPh>
    <rPh sb="6" eb="8">
      <t>オオノ</t>
    </rPh>
    <rPh sb="9" eb="10">
      <t>ゲン</t>
    </rPh>
    <rPh sb="10" eb="11">
      <t>ユウ</t>
    </rPh>
    <phoneticPr fontId="2"/>
  </si>
  <si>
    <t>（宛先）</t>
  </si>
  <si>
    <t>口座振込申出書</t>
    <phoneticPr fontId="2"/>
  </si>
  <si>
    <t>別紙２</t>
    <phoneticPr fontId="2"/>
  </si>
  <si>
    <t>※補助金の振込を希望する金融機関の口座名義、金融機関名、支店名、及び口座
　番号等を確認できる通帳等の写しを添付すること。</t>
    <rPh sb="54" eb="56">
      <t>テンプ</t>
    </rPh>
    <phoneticPr fontId="2"/>
  </si>
  <si>
    <t>※介護保険法の規定に基づく指定・許可の対象でない施設・事業所については、「介護保険事業所番号」欄は空欄とすること。</t>
    <rPh sb="1" eb="5">
      <t>カイゴホケン</t>
    </rPh>
    <rPh sb="5" eb="6">
      <t>ホウ</t>
    </rPh>
    <rPh sb="7" eb="9">
      <t>キテイ</t>
    </rPh>
    <rPh sb="10" eb="11">
      <t>モト</t>
    </rPh>
    <rPh sb="13" eb="15">
      <t>シテイ</t>
    </rPh>
    <rPh sb="16" eb="18">
      <t>キョカ</t>
    </rPh>
    <rPh sb="19" eb="21">
      <t>タイショウ</t>
    </rPh>
    <rPh sb="24" eb="26">
      <t>シセツ</t>
    </rPh>
    <rPh sb="27" eb="30">
      <t>ジギョウショ</t>
    </rPh>
    <rPh sb="37" eb="41">
      <t>カイゴホケン</t>
    </rPh>
    <rPh sb="41" eb="46">
      <t>ジギョウショバンゴウ</t>
    </rPh>
    <rPh sb="47" eb="48">
      <t>ラン</t>
    </rPh>
    <rPh sb="49" eb="51">
      <t>クウラン</t>
    </rPh>
    <phoneticPr fontId="2"/>
  </si>
  <si>
    <t>様式第１号（第６条関係）</t>
    <phoneticPr fontId="2"/>
  </si>
  <si>
    <t xml:space="preserve">    （申請者）</t>
    <phoneticPr fontId="2"/>
  </si>
  <si>
    <t>介護老人福祉施設</t>
  </si>
  <si>
    <t>介護老人保健施設</t>
  </si>
  <si>
    <t>介護医療院</t>
  </si>
  <si>
    <t>認知症対応型共同生活介護</t>
  </si>
  <si>
    <t>地域密着型介護老人福祉施設</t>
  </si>
  <si>
    <t>養護老人ホーム</t>
  </si>
  <si>
    <t>軽費老人ホーム</t>
  </si>
  <si>
    <t>有料老人ホーム</t>
  </si>
  <si>
    <t>サービス付き高齢者向け住宅</t>
  </si>
  <si>
    <t>短期入所生活介護</t>
  </si>
  <si>
    <t>通所介護</t>
  </si>
  <si>
    <t>通所リハビリテーション</t>
  </si>
  <si>
    <t>地域密着型通所介護</t>
  </si>
  <si>
    <t>認知症対応型通所介護</t>
  </si>
  <si>
    <t>訪問介護</t>
  </si>
  <si>
    <t>訪問入浴介護</t>
  </si>
  <si>
    <t>訪問看護</t>
  </si>
  <si>
    <t>訪問リハビリテーション</t>
  </si>
  <si>
    <t>定期巡回・随時対応型訪問介護看護</t>
  </si>
  <si>
    <t>夜間対応型訪問介護</t>
  </si>
  <si>
    <t>小規模多機能型居宅介護</t>
  </si>
  <si>
    <t>複合型サービス（看護小規模多機能型居宅介護）</t>
  </si>
  <si>
    <t>居宅介護支援</t>
  </si>
  <si>
    <t>福祉用具貸与</t>
  </si>
  <si>
    <t>合計</t>
    <rPh sb="0" eb="2">
      <t>ゴウケイ</t>
    </rPh>
    <phoneticPr fontId="2"/>
  </si>
  <si>
    <t>４　光熱費に係る種別の申出書</t>
    <rPh sb="2" eb="5">
      <t>コウネツヒ</t>
    </rPh>
    <rPh sb="6" eb="7">
      <t>カカ</t>
    </rPh>
    <rPh sb="8" eb="10">
      <t>シュベツ</t>
    </rPh>
    <rPh sb="11" eb="14">
      <t>モウシデショ</t>
    </rPh>
    <phoneticPr fontId="2"/>
  </si>
  <si>
    <t>別紙３のとおり</t>
    <rPh sb="0" eb="2">
      <t>ベッシ</t>
    </rPh>
    <phoneticPr fontId="2"/>
  </si>
  <si>
    <t>申　　請　　額　　算　　出　　内　　訳（　　入　　所　　系　　）</t>
    <rPh sb="22" eb="23">
      <t>イ</t>
    </rPh>
    <rPh sb="25" eb="26">
      <t>ショ</t>
    </rPh>
    <rPh sb="28" eb="29">
      <t>ケイ</t>
    </rPh>
    <phoneticPr fontId="2"/>
  </si>
  <si>
    <t>別紙1-1</t>
    <rPh sb="0" eb="2">
      <t>ベッシ</t>
    </rPh>
    <phoneticPr fontId="2"/>
  </si>
  <si>
    <t>別紙1-2</t>
    <rPh sb="0" eb="2">
      <t>ベッシ</t>
    </rPh>
    <phoneticPr fontId="2"/>
  </si>
  <si>
    <t>定員数
（A)</t>
    <rPh sb="0" eb="2">
      <t>テイイン</t>
    </rPh>
    <rPh sb="2" eb="3">
      <t>スウ</t>
    </rPh>
    <phoneticPr fontId="2"/>
  </si>
  <si>
    <t>ガス契約種別</t>
    <rPh sb="2" eb="4">
      <t>ケイヤク</t>
    </rPh>
    <rPh sb="4" eb="6">
      <t>シュベツ</t>
    </rPh>
    <phoneticPr fontId="2"/>
  </si>
  <si>
    <t>都市ガス</t>
    <rPh sb="0" eb="2">
      <t>トシ</t>
    </rPh>
    <phoneticPr fontId="2"/>
  </si>
  <si>
    <t>プロパンガス</t>
    <phoneticPr fontId="2"/>
  </si>
  <si>
    <t>入所系</t>
    <rPh sb="0" eb="3">
      <t>ニュウショケイ</t>
    </rPh>
    <phoneticPr fontId="2"/>
  </si>
  <si>
    <t>通所系</t>
    <rPh sb="0" eb="3">
      <t>ツウショケイ</t>
    </rPh>
    <phoneticPr fontId="2"/>
  </si>
  <si>
    <t>電気（高圧）・プロパンガス・食事の提供有</t>
    <rPh sb="0" eb="2">
      <t>デンキ</t>
    </rPh>
    <rPh sb="3" eb="5">
      <t>コウアツ</t>
    </rPh>
    <rPh sb="14" eb="16">
      <t>ショクジ</t>
    </rPh>
    <rPh sb="17" eb="19">
      <t>テイキョウ</t>
    </rPh>
    <rPh sb="19" eb="20">
      <t>アリ</t>
    </rPh>
    <phoneticPr fontId="2"/>
  </si>
  <si>
    <t>電気（高圧）・プロパンガス・食事の提供無</t>
    <rPh sb="0" eb="2">
      <t>デンキ</t>
    </rPh>
    <rPh sb="3" eb="5">
      <t>コウアツ</t>
    </rPh>
    <rPh sb="14" eb="16">
      <t>ショクジ</t>
    </rPh>
    <rPh sb="17" eb="19">
      <t>テイキョウ</t>
    </rPh>
    <rPh sb="19" eb="20">
      <t>ム</t>
    </rPh>
    <phoneticPr fontId="2"/>
  </si>
  <si>
    <t>電気（低圧）・プロパンガス・食事の提供有</t>
    <rPh sb="0" eb="2">
      <t>デンキ</t>
    </rPh>
    <rPh sb="3" eb="5">
      <t>テイアツ</t>
    </rPh>
    <rPh sb="14" eb="16">
      <t>ショクジ</t>
    </rPh>
    <rPh sb="17" eb="19">
      <t>テイキョウ</t>
    </rPh>
    <rPh sb="19" eb="20">
      <t>アリ</t>
    </rPh>
    <phoneticPr fontId="2"/>
  </si>
  <si>
    <t>電気（低圧）・プロパンガス・食事の提供無</t>
    <rPh sb="0" eb="2">
      <t>デンキ</t>
    </rPh>
    <rPh sb="3" eb="5">
      <t>テイアツ</t>
    </rPh>
    <rPh sb="14" eb="16">
      <t>ショクジ</t>
    </rPh>
    <rPh sb="17" eb="19">
      <t>テイキョウ</t>
    </rPh>
    <rPh sb="19" eb="20">
      <t>ム</t>
    </rPh>
    <phoneticPr fontId="2"/>
  </si>
  <si>
    <t>電気・ガスの契約種別及び
食事の提供の有無</t>
    <rPh sb="0" eb="2">
      <t>デンキ</t>
    </rPh>
    <rPh sb="6" eb="10">
      <t>ケイヤクシュベツ</t>
    </rPh>
    <rPh sb="10" eb="11">
      <t>オヨ</t>
    </rPh>
    <rPh sb="13" eb="15">
      <t>ショクジ</t>
    </rPh>
    <rPh sb="16" eb="18">
      <t>テイキョウ</t>
    </rPh>
    <rPh sb="19" eb="21">
      <t>ウム</t>
    </rPh>
    <phoneticPr fontId="2"/>
  </si>
  <si>
    <t>訪問系</t>
    <rPh sb="0" eb="3">
      <t>ホウモンケイ</t>
    </rPh>
    <phoneticPr fontId="2"/>
  </si>
  <si>
    <t>別紙1-3</t>
    <rPh sb="0" eb="2">
      <t>ベッシ</t>
    </rPh>
    <phoneticPr fontId="2"/>
  </si>
  <si>
    <t>申　　請　　額　　算　　出　　内　　訳（　　通　　所　　系　　）</t>
    <phoneticPr fontId="2"/>
  </si>
  <si>
    <t>申　　請　　額　　算　　出　　内　　訳（　　訪　　問　　系　　）</t>
    <phoneticPr fontId="2"/>
  </si>
  <si>
    <t>※補助要綱別表１の「入所系」に区分される施設・事業所について、本様式に記載すること。</t>
    <rPh sb="1" eb="5">
      <t>ホジョヨウコウ</t>
    </rPh>
    <rPh sb="5" eb="7">
      <t>ベッピョウ</t>
    </rPh>
    <rPh sb="10" eb="13">
      <t>ニュウショケイ</t>
    </rPh>
    <rPh sb="15" eb="17">
      <t>クブン</t>
    </rPh>
    <rPh sb="20" eb="22">
      <t>シセツ</t>
    </rPh>
    <rPh sb="23" eb="26">
      <t>ジギョウショ</t>
    </rPh>
    <rPh sb="31" eb="34">
      <t>ホンヨウシキ</t>
    </rPh>
    <rPh sb="35" eb="37">
      <t>キサイ</t>
    </rPh>
    <phoneticPr fontId="2"/>
  </si>
  <si>
    <t>※補助要綱別表１の「通所系」に区分される施設・事業所について、本様式に記載すること。</t>
    <rPh sb="1" eb="5">
      <t>ホジョヨウコウ</t>
    </rPh>
    <rPh sb="5" eb="7">
      <t>ベッピョウ</t>
    </rPh>
    <rPh sb="10" eb="12">
      <t>ツウショ</t>
    </rPh>
    <rPh sb="12" eb="13">
      <t>ケイ</t>
    </rPh>
    <rPh sb="15" eb="17">
      <t>クブン</t>
    </rPh>
    <rPh sb="20" eb="22">
      <t>シセツ</t>
    </rPh>
    <rPh sb="23" eb="26">
      <t>ジギョウショ</t>
    </rPh>
    <rPh sb="31" eb="34">
      <t>ホンヨウシキ</t>
    </rPh>
    <rPh sb="35" eb="37">
      <t>キサイ</t>
    </rPh>
    <phoneticPr fontId="2"/>
  </si>
  <si>
    <t>※補助要綱別表１の「訪問系」に区分される施設・事業所について、本様式に記載すること。</t>
    <rPh sb="1" eb="5">
      <t>ホジョヨウコウ</t>
    </rPh>
    <rPh sb="5" eb="7">
      <t>ベッピョウ</t>
    </rPh>
    <rPh sb="10" eb="12">
      <t>ホウモン</t>
    </rPh>
    <rPh sb="12" eb="13">
      <t>ケイ</t>
    </rPh>
    <rPh sb="15" eb="17">
      <t>クブン</t>
    </rPh>
    <rPh sb="20" eb="22">
      <t>シセツ</t>
    </rPh>
    <rPh sb="23" eb="26">
      <t>ジギョウショ</t>
    </rPh>
    <rPh sb="31" eb="34">
      <t>ホンヨウシキ</t>
    </rPh>
    <rPh sb="35" eb="37">
      <t>キサイ</t>
    </rPh>
    <phoneticPr fontId="2"/>
  </si>
  <si>
    <t>光熱費に係る種別の申出書</t>
    <rPh sb="0" eb="3">
      <t>コウネツヒ</t>
    </rPh>
    <rPh sb="4" eb="5">
      <t>カカ</t>
    </rPh>
    <rPh sb="6" eb="8">
      <t>シュベツ</t>
    </rPh>
    <rPh sb="9" eb="12">
      <t>モウシデショ</t>
    </rPh>
    <phoneticPr fontId="2"/>
  </si>
  <si>
    <t>電気</t>
    <rPh sb="0" eb="2">
      <t>デンキ</t>
    </rPh>
    <phoneticPr fontId="2"/>
  </si>
  <si>
    <t>ガス</t>
    <phoneticPr fontId="2"/>
  </si>
  <si>
    <t>食事の提供</t>
    <rPh sb="0" eb="2">
      <t>ショクジ</t>
    </rPh>
    <rPh sb="3" eb="5">
      <t>テイキョウ</t>
    </rPh>
    <phoneticPr fontId="2"/>
  </si>
  <si>
    <t>の契約種別及び食事の提供の有無は下記のとおりです。</t>
    <rPh sb="1" eb="3">
      <t>ケイヤク</t>
    </rPh>
    <rPh sb="3" eb="5">
      <t>シュベツ</t>
    </rPh>
    <rPh sb="5" eb="6">
      <t>オヨ</t>
    </rPh>
    <rPh sb="7" eb="9">
      <t>ショクジ</t>
    </rPh>
    <rPh sb="10" eb="12">
      <t>テイキョウ</t>
    </rPh>
    <rPh sb="13" eb="15">
      <t>ウム</t>
    </rPh>
    <rPh sb="16" eb="18">
      <t>カキ</t>
    </rPh>
    <phoneticPr fontId="2"/>
  </si>
  <si>
    <t>別紙３</t>
    <rPh sb="0" eb="2">
      <t>ベッシ</t>
    </rPh>
    <phoneticPr fontId="2"/>
  </si>
  <si>
    <t>プロパンガス等</t>
    <rPh sb="6" eb="7">
      <t>トウ</t>
    </rPh>
    <phoneticPr fontId="2"/>
  </si>
  <si>
    <t>※通所系は電気、ガスの契約種別及び食事の提供の有無を記載し、根拠資料をPDF</t>
    <rPh sb="1" eb="4">
      <t>ツウショケイ</t>
    </rPh>
    <rPh sb="5" eb="7">
      <t>デンキ</t>
    </rPh>
    <rPh sb="11" eb="15">
      <t>ケイヤクシュベツ</t>
    </rPh>
    <rPh sb="15" eb="16">
      <t>オヨ</t>
    </rPh>
    <rPh sb="17" eb="19">
      <t>ショクジ</t>
    </rPh>
    <rPh sb="20" eb="22">
      <t>テイキョウ</t>
    </rPh>
    <rPh sb="23" eb="25">
      <t>ウム</t>
    </rPh>
    <rPh sb="26" eb="28">
      <t>キサイ</t>
    </rPh>
    <rPh sb="30" eb="34">
      <t>コンキョシリョウ</t>
    </rPh>
    <phoneticPr fontId="2"/>
  </si>
  <si>
    <t>計</t>
    <rPh sb="0" eb="1">
      <t>ケイ</t>
    </rPh>
    <phoneticPr fontId="2"/>
  </si>
  <si>
    <t>５　申請に係る施設・事業所の事業開始を確認できる書類（指定書の写し等）</t>
    <rPh sb="27" eb="30">
      <t>シテイショ</t>
    </rPh>
    <rPh sb="31" eb="32">
      <t>ウツ</t>
    </rPh>
    <rPh sb="33" eb="34">
      <t>トウ</t>
    </rPh>
    <phoneticPr fontId="2"/>
  </si>
  <si>
    <t>※入所系・訪問系についてはガスの契約種別のみを記載し、根拠資料をPDF形式等で</t>
    <rPh sb="1" eb="3">
      <t>ニュウショ</t>
    </rPh>
    <rPh sb="3" eb="4">
      <t>ケイ</t>
    </rPh>
    <rPh sb="5" eb="8">
      <t>ホウモンケイ</t>
    </rPh>
    <rPh sb="16" eb="20">
      <t>ケイヤクシュベツ</t>
    </rPh>
    <rPh sb="23" eb="25">
      <t>キサイ</t>
    </rPh>
    <rPh sb="27" eb="31">
      <t>コンキョシリョウ</t>
    </rPh>
    <rPh sb="35" eb="37">
      <t>ケイシキ</t>
    </rPh>
    <rPh sb="37" eb="38">
      <t>トウ</t>
    </rPh>
    <phoneticPr fontId="2"/>
  </si>
  <si>
    <t>形式等で添付すること。</t>
    <rPh sb="0" eb="2">
      <t>ケイシキ</t>
    </rPh>
    <rPh sb="2" eb="3">
      <t>トウ</t>
    </rPh>
    <rPh sb="4" eb="6">
      <t>テンプ</t>
    </rPh>
    <phoneticPr fontId="2"/>
  </si>
  <si>
    <t>添付すること（電気の契約種別及び食事の提供の根拠資料は不要）。</t>
    <rPh sb="0" eb="2">
      <t>テンプ</t>
    </rPh>
    <rPh sb="7" eb="9">
      <t>デンキ</t>
    </rPh>
    <rPh sb="10" eb="12">
      <t>ケイヤク</t>
    </rPh>
    <rPh sb="12" eb="14">
      <t>シュベツ</t>
    </rPh>
    <rPh sb="14" eb="15">
      <t>オヨ</t>
    </rPh>
    <rPh sb="16" eb="18">
      <t>ショクジ</t>
    </rPh>
    <rPh sb="19" eb="21">
      <t>テイキョウ</t>
    </rPh>
    <rPh sb="22" eb="26">
      <t>コンキョシリョウ</t>
    </rPh>
    <rPh sb="27" eb="29">
      <t>フヨウ</t>
    </rPh>
    <phoneticPr fontId="2"/>
  </si>
  <si>
    <t>付けで申請した標記補助金について、交付決定を受けた</t>
    <phoneticPr fontId="2"/>
  </si>
  <si>
    <t>　</t>
    <phoneticPr fontId="2"/>
  </si>
  <si>
    <t>付で申請した標記補助金について、施設・事業所の光熱費</t>
    <phoneticPr fontId="2"/>
  </si>
  <si>
    <t>※「サービス種別」欄は、補助要綱別表１に掲げる種別を選択すること。</t>
    <rPh sb="6" eb="7">
      <t>タネ</t>
    </rPh>
    <rPh sb="7" eb="8">
      <t>ベツ</t>
    </rPh>
    <rPh sb="9" eb="10">
      <t>ラン</t>
    </rPh>
    <rPh sb="12" eb="16">
      <t>ホジョヨウコウ</t>
    </rPh>
    <rPh sb="16" eb="18">
      <t>ベッピョウ</t>
    </rPh>
    <rPh sb="20" eb="21">
      <t>カカ</t>
    </rPh>
    <rPh sb="23" eb="25">
      <t>シュベツ</t>
    </rPh>
    <rPh sb="26" eb="28">
      <t>センタク</t>
    </rPh>
    <phoneticPr fontId="2"/>
  </si>
  <si>
    <t>電気（高圧）・都市ガス等・食事の提供有</t>
    <rPh sb="0" eb="2">
      <t>デンキ</t>
    </rPh>
    <rPh sb="3" eb="5">
      <t>コウアツ</t>
    </rPh>
    <rPh sb="11" eb="12">
      <t>トウ</t>
    </rPh>
    <rPh sb="13" eb="15">
      <t>ショクジ</t>
    </rPh>
    <rPh sb="16" eb="18">
      <t>テイキョウ</t>
    </rPh>
    <rPh sb="18" eb="19">
      <t>アリ</t>
    </rPh>
    <phoneticPr fontId="2"/>
  </si>
  <si>
    <t>電気（高圧）・都市ガス等・食事の提供無</t>
    <rPh sb="0" eb="2">
      <t>デンキ</t>
    </rPh>
    <rPh sb="3" eb="5">
      <t>コウアツ</t>
    </rPh>
    <rPh sb="7" eb="9">
      <t>トシ</t>
    </rPh>
    <rPh sb="13" eb="15">
      <t>ショクジ</t>
    </rPh>
    <rPh sb="16" eb="18">
      <t>テイキョウ</t>
    </rPh>
    <rPh sb="18" eb="19">
      <t>ム</t>
    </rPh>
    <phoneticPr fontId="2"/>
  </si>
  <si>
    <t>電気（低圧）・都市ガス等・食事の提供有</t>
    <rPh sb="0" eb="2">
      <t>デンキ</t>
    </rPh>
    <rPh sb="3" eb="5">
      <t>テイアツ</t>
    </rPh>
    <rPh sb="13" eb="15">
      <t>ショクジ</t>
    </rPh>
    <rPh sb="16" eb="18">
      <t>テイキョウ</t>
    </rPh>
    <rPh sb="18" eb="19">
      <t>アリ</t>
    </rPh>
    <phoneticPr fontId="2"/>
  </si>
  <si>
    <t>電気（低圧）・都市ガス等・食事の提供無</t>
    <rPh sb="0" eb="2">
      <t>デンキ</t>
    </rPh>
    <rPh sb="3" eb="5">
      <t>テイアツ</t>
    </rPh>
    <rPh sb="7" eb="9">
      <t>トシ</t>
    </rPh>
    <rPh sb="13" eb="15">
      <t>ショクジ</t>
    </rPh>
    <rPh sb="16" eb="18">
      <t>テイキョウ</t>
    </rPh>
    <rPh sb="18" eb="19">
      <t>ム</t>
    </rPh>
    <phoneticPr fontId="2"/>
  </si>
  <si>
    <t>令和７年度第３回埼玉県高齢者施設等光熱費等高騰対策支援事業補助金</t>
    <rPh sb="0" eb="2">
      <t>レイワ</t>
    </rPh>
    <rPh sb="3" eb="5">
      <t>ネンド</t>
    </rPh>
    <rPh sb="5" eb="6">
      <t>ダイ</t>
    </rPh>
    <rPh sb="7" eb="8">
      <t>カイ</t>
    </rPh>
    <phoneticPr fontId="2"/>
  </si>
  <si>
    <t>　下記により、令和７年度第３回埼玉県高齢者施設等光熱費等高騰対策支援事業</t>
    <rPh sb="7" eb="9">
      <t>レイワ</t>
    </rPh>
    <rPh sb="10" eb="12">
      <t>ネンド</t>
    </rPh>
    <rPh sb="12" eb="13">
      <t>ダイ</t>
    </rPh>
    <rPh sb="14" eb="15">
      <t>カイ</t>
    </rPh>
    <phoneticPr fontId="2"/>
  </si>
  <si>
    <t>により、関係書類を添えて申請します。</t>
    <phoneticPr fontId="2"/>
  </si>
  <si>
    <t>補助金の交付を受けたいので、補助金等の交付手続等に関する規則第４条の規定</t>
    <phoneticPr fontId="2"/>
  </si>
  <si>
    <t>食事</t>
    <rPh sb="0" eb="2">
      <t>ショクジ</t>
    </rPh>
    <phoneticPr fontId="2"/>
  </si>
  <si>
    <t>都市ガス等</t>
    <rPh sb="0" eb="2">
      <t>トシ</t>
    </rPh>
    <rPh sb="4" eb="5">
      <t>トウ</t>
    </rPh>
    <phoneticPr fontId="2"/>
  </si>
  <si>
    <t>都市ガス等（食材料費別補助あり）</t>
    <rPh sb="0" eb="2">
      <t>トシ</t>
    </rPh>
    <rPh sb="4" eb="5">
      <t>トウ</t>
    </rPh>
    <rPh sb="6" eb="7">
      <t>ショク</t>
    </rPh>
    <rPh sb="7" eb="10">
      <t>ザイリョウヒ</t>
    </rPh>
    <rPh sb="10" eb="11">
      <t>ベツ</t>
    </rPh>
    <rPh sb="11" eb="13">
      <t>ホジョ</t>
    </rPh>
    <phoneticPr fontId="2"/>
  </si>
  <si>
    <t>プロパンガス（食材料費別補助あり）</t>
    <rPh sb="7" eb="8">
      <t>ショク</t>
    </rPh>
    <rPh sb="8" eb="11">
      <t>ザイリョウヒ</t>
    </rPh>
    <rPh sb="11" eb="12">
      <t>ベツ</t>
    </rPh>
    <rPh sb="12" eb="14">
      <t>ホジョ</t>
    </rPh>
    <phoneticPr fontId="2"/>
  </si>
  <si>
    <t>補助単価
（光熱費）
(B)</t>
    <rPh sb="0" eb="4">
      <t>ホジョタンカ</t>
    </rPh>
    <rPh sb="6" eb="9">
      <t>コウネツヒ</t>
    </rPh>
    <phoneticPr fontId="2"/>
  </si>
  <si>
    <t>補助単価
（食材料費）
(C)</t>
    <rPh sb="0" eb="2">
      <t>ホジョ</t>
    </rPh>
    <rPh sb="2" eb="4">
      <t>タンカ</t>
    </rPh>
    <rPh sb="6" eb="7">
      <t>ショク</t>
    </rPh>
    <rPh sb="7" eb="10">
      <t>ザイリョウヒ</t>
    </rPh>
    <phoneticPr fontId="2"/>
  </si>
  <si>
    <t>補助額
（光熱費）
(D)
(A×B)</t>
    <rPh sb="0" eb="2">
      <t>ホジョ</t>
    </rPh>
    <rPh sb="2" eb="3">
      <t>ガク</t>
    </rPh>
    <rPh sb="5" eb="8">
      <t>コウネツヒ</t>
    </rPh>
    <phoneticPr fontId="2"/>
  </si>
  <si>
    <t>※申請額算出内訳（別紙1-1～1-3）のうち、使用しない様式については削除をして提出すること。</t>
    <rPh sb="1" eb="3">
      <t>シンセイ</t>
    </rPh>
    <rPh sb="3" eb="4">
      <t>ガク</t>
    </rPh>
    <rPh sb="4" eb="8">
      <t>サンシュツウチワケ</t>
    </rPh>
    <rPh sb="9" eb="11">
      <t>ベッシ</t>
    </rPh>
    <rPh sb="23" eb="25">
      <t>シヨウ</t>
    </rPh>
    <rPh sb="28" eb="30">
      <t>ヨウシキ</t>
    </rPh>
    <rPh sb="35" eb="37">
      <t>サクジョ</t>
    </rPh>
    <rPh sb="40" eb="42">
      <t>テイシュツ</t>
    </rPh>
    <phoneticPr fontId="2"/>
  </si>
  <si>
    <t>【サービス種別】</t>
    <rPh sb="5" eb="7">
      <t>シュベツ</t>
    </rPh>
    <phoneticPr fontId="2"/>
  </si>
  <si>
    <t>補助額
（食材料費）
(E)
(A×C)</t>
    <rPh sb="0" eb="2">
      <t>ホジョ</t>
    </rPh>
    <rPh sb="2" eb="3">
      <t>ガク</t>
    </rPh>
    <rPh sb="5" eb="6">
      <t>ショク</t>
    </rPh>
    <rPh sb="6" eb="9">
      <t>ザイリョウヒ</t>
    </rPh>
    <phoneticPr fontId="2"/>
  </si>
  <si>
    <t>他事業補助分
(F)</t>
    <rPh sb="0" eb="3">
      <t>タジギョウ</t>
    </rPh>
    <rPh sb="3" eb="6">
      <t>ホジョブン</t>
    </rPh>
    <phoneticPr fontId="2"/>
  </si>
  <si>
    <t>申請額合計
(G)
(D+E-F)</t>
    <rPh sb="0" eb="3">
      <t>シンセイガク</t>
    </rPh>
    <rPh sb="3" eb="5">
      <t>ゴウケイ</t>
    </rPh>
    <phoneticPr fontId="2"/>
  </si>
  <si>
    <t>介護老人福祉施設、地域密着型介護老人福祉施設入所者生活介護、介護老人保健施設、介護医療院、短期入所生活介護、養護老人ホーム、軽費老人ホーム</t>
    <rPh sb="0" eb="2">
      <t>カイゴ</t>
    </rPh>
    <rPh sb="2" eb="4">
      <t>ロウジン</t>
    </rPh>
    <rPh sb="4" eb="6">
      <t>フクシ</t>
    </rPh>
    <rPh sb="6" eb="8">
      <t>シセツ</t>
    </rPh>
    <rPh sb="9" eb="11">
      <t>チイキ</t>
    </rPh>
    <rPh sb="11" eb="14">
      <t>ミッチャクガタ</t>
    </rPh>
    <rPh sb="14" eb="16">
      <t>カイゴ</t>
    </rPh>
    <rPh sb="16" eb="18">
      <t>ロウジン</t>
    </rPh>
    <rPh sb="18" eb="20">
      <t>フクシ</t>
    </rPh>
    <rPh sb="20" eb="22">
      <t>シセツ</t>
    </rPh>
    <rPh sb="22" eb="25">
      <t>ニュウショシャ</t>
    </rPh>
    <rPh sb="25" eb="27">
      <t>セイカツ</t>
    </rPh>
    <rPh sb="27" eb="29">
      <t>カイゴ</t>
    </rPh>
    <rPh sb="30" eb="32">
      <t>カイゴ</t>
    </rPh>
    <rPh sb="32" eb="34">
      <t>ロウジン</t>
    </rPh>
    <rPh sb="34" eb="36">
      <t>ホケン</t>
    </rPh>
    <rPh sb="36" eb="38">
      <t>シセツ</t>
    </rPh>
    <rPh sb="39" eb="41">
      <t>カイゴ</t>
    </rPh>
    <rPh sb="41" eb="43">
      <t>イリョウ</t>
    </rPh>
    <rPh sb="43" eb="44">
      <t>イン</t>
    </rPh>
    <rPh sb="45" eb="47">
      <t>タンキ</t>
    </rPh>
    <rPh sb="47" eb="49">
      <t>ニュウショ</t>
    </rPh>
    <rPh sb="49" eb="51">
      <t>セイカツ</t>
    </rPh>
    <rPh sb="51" eb="53">
      <t>カイゴ</t>
    </rPh>
    <rPh sb="54" eb="56">
      <t>ヨウゴ</t>
    </rPh>
    <rPh sb="56" eb="58">
      <t>ロウジン</t>
    </rPh>
    <rPh sb="62" eb="64">
      <t>ケイヒ</t>
    </rPh>
    <rPh sb="64" eb="66">
      <t>ロウジン</t>
    </rPh>
    <phoneticPr fontId="2"/>
  </si>
  <si>
    <t>※以下のサービス種別については、食材料費補助の一部を別事業により行うため、「都市ガス等（食材料費別補助あり）」又は「プロパンガス（食材料費別補助あり）」を選択してください。</t>
    <rPh sb="1" eb="3">
      <t>イカ</t>
    </rPh>
    <rPh sb="8" eb="10">
      <t>シュベツ</t>
    </rPh>
    <rPh sb="16" eb="17">
      <t>ショク</t>
    </rPh>
    <rPh sb="17" eb="20">
      <t>ザイリョウヒ</t>
    </rPh>
    <rPh sb="20" eb="22">
      <t>ホジョ</t>
    </rPh>
    <rPh sb="23" eb="25">
      <t>イチブ</t>
    </rPh>
    <rPh sb="26" eb="27">
      <t>ベツ</t>
    </rPh>
    <rPh sb="27" eb="29">
      <t>ジギョウ</t>
    </rPh>
    <rPh sb="32" eb="33">
      <t>オコナ</t>
    </rPh>
    <rPh sb="38" eb="40">
      <t>トシ</t>
    </rPh>
    <rPh sb="42" eb="43">
      <t>トウ</t>
    </rPh>
    <rPh sb="44" eb="45">
      <t>ショク</t>
    </rPh>
    <rPh sb="45" eb="48">
      <t>ザイリョウヒ</t>
    </rPh>
    <rPh sb="48" eb="49">
      <t>ベツ</t>
    </rPh>
    <rPh sb="49" eb="51">
      <t>ホジョ</t>
    </rPh>
    <rPh sb="55" eb="56">
      <t>マタ</t>
    </rPh>
    <rPh sb="65" eb="66">
      <t>ショク</t>
    </rPh>
    <rPh sb="66" eb="69">
      <t>ザイリョウヒ</t>
    </rPh>
    <rPh sb="69" eb="70">
      <t>ベツ</t>
    </rPh>
    <rPh sb="70" eb="72">
      <t>ホジョ</t>
    </rPh>
    <rPh sb="77" eb="79">
      <t>センタク</t>
    </rPh>
    <phoneticPr fontId="2"/>
  </si>
  <si>
    <t>　別事業による補助の申請等については、別途ご案内します。</t>
    <rPh sb="1" eb="2">
      <t>ベツ</t>
    </rPh>
    <rPh sb="2" eb="4">
      <t>ジギョウ</t>
    </rPh>
    <rPh sb="7" eb="9">
      <t>ホジョ</t>
    </rPh>
    <rPh sb="10" eb="12">
      <t>シンセイ</t>
    </rPh>
    <rPh sb="12" eb="13">
      <t>トウ</t>
    </rPh>
    <rPh sb="19" eb="21">
      <t>ベット</t>
    </rPh>
    <rPh sb="22" eb="24">
      <t>アンナイ</t>
    </rPh>
    <phoneticPr fontId="2"/>
  </si>
  <si>
    <t>補助単価
(A)</t>
    <rPh sb="0" eb="4">
      <t>ホジョタンカ</t>
    </rPh>
    <phoneticPr fontId="2"/>
  </si>
  <si>
    <t>申請額
(B)</t>
    <rPh sb="0" eb="3">
      <t>シンセイガク</t>
    </rPh>
    <phoneticPr fontId="2"/>
  </si>
  <si>
    <t>　なお、電気の種別が低圧の場合は根拠資料の添付は不要。</t>
    <rPh sb="4" eb="6">
      <t>デンキ</t>
    </rPh>
    <rPh sb="7" eb="9">
      <t>シュベツ</t>
    </rPh>
    <rPh sb="10" eb="12">
      <t>テイアツ</t>
    </rPh>
    <rPh sb="13" eb="15">
      <t>バアイ</t>
    </rPh>
    <rPh sb="16" eb="20">
      <t>コンキョシリョウ</t>
    </rPh>
    <rPh sb="21" eb="23">
      <t>テンプ</t>
    </rPh>
    <rPh sb="24" eb="26">
      <t>フヨウ</t>
    </rPh>
    <phoneticPr fontId="2"/>
  </si>
  <si>
    <t>申請者名</t>
    <rPh sb="0" eb="2">
      <t>シンセイ</t>
    </rPh>
    <rPh sb="2" eb="3">
      <t>シャ</t>
    </rPh>
    <rPh sb="3" eb="4">
      <t>メイ</t>
    </rPh>
    <phoneticPr fontId="2"/>
  </si>
  <si>
    <t>第　　号</t>
    <rPh sb="0" eb="1">
      <t>ダイ</t>
    </rPh>
    <rPh sb="3" eb="4">
      <t>ゴウ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</si>
  <si>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</si>
  <si>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高圧</t>
    <rPh sb="0" eb="2">
      <t>コウアツ</t>
    </rPh>
    <phoneticPr fontId="2"/>
  </si>
  <si>
    <t>低圧</t>
    <rPh sb="0" eb="2">
      <t>テイアツ</t>
    </rPh>
    <phoneticPr fontId="2"/>
  </si>
  <si>
    <t>有</t>
    <rPh sb="0" eb="1">
      <t>アリ</t>
    </rPh>
    <phoneticPr fontId="2"/>
  </si>
  <si>
    <t>無</t>
    <rPh sb="0" eb="1">
      <t>ナシ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</si>
</sst>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e\.m\.d;@"/>
    <numFmt numFmtId="177" formatCode="#,##0;&quot;△ &quot;#,##0"/>
    <numFmt numFmtId="178" formatCode="#,##0_ "/>
    <numFmt numFmtId="179" formatCode="[$]ggge&quot;年&quot;m&quot;月&quot;d&quot;日&quot;;@" x16r2:formatCode16="[$-ja-JP-x-gannen]ggge&quot;年&quot;m&quot;月&quot;d&quot;日&quot;;@"/>
    <numFmt numFmtId="180" formatCode="0_);[Red]\(0\)"/>
    <numFmt numFmtId="181" formatCode="[$-411]ggge&quot;年&quot;m&quot;月&quot;d&quot;日&quot;;@"/>
  </numFmts>
  <fonts count="10" x14ac:knownFonts="1">
    <font>
      <sz val="11"/>
      <color theme="1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</font>
    <font>
      <sz val="13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1"/>
      <color theme="0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</font>
    <font>
      <b/>
      <sz val="11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177" fontId="6" fillId="0" borderId="0" xfId="0" applyNumberFormat="1" applyFont="1" applyAlignment="1">
      <alignment horizontal="right" vertical="center"/>
    </xf>
    <xf numFmtId="3" fontId="0" fillId="0" borderId="0" xfId="0" applyNumberFormat="1">
      <alignment vertical="center"/>
    </xf>
    <xf numFmtId="0" fontId="1" fillId="0" borderId="8" xfId="0" applyFont="1" applyBorder="1" applyAlignment="1">
      <alignment horizontal="center" vertical="center" wrapText="1"/>
    </xf>
    <xf numFmtId="0" fontId="1" fillId="2" borderId="1" xfId="0" applyFont="1" applyFill="1" applyBorder="1">
      <alignment vertical="center"/>
    </xf>
    <xf numFmtId="0" fontId="7" fillId="0" borderId="0" xfId="0" applyFont="1">
      <alignment vertical="center"/>
    </xf>
    <xf numFmtId="38" fontId="0" fillId="0" borderId="0" xfId="1" applyFont="1">
      <alignment vertical="center"/>
    </xf>
    <xf numFmtId="177" fontId="1" fillId="0" borderId="1" xfId="0" applyNumberFormat="1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177" fontId="1" fillId="0" borderId="2" xfId="0" applyNumberFormat="1" applyFont="1" applyBorder="1">
      <alignment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3" borderId="1" xfId="0" applyFont="1" applyFill="1" applyBorder="1" applyAlignment="1" applyProtection="1">
      <alignment vertical="center" shrinkToFit="1"/>
      <protection locked="0"/>
    </xf>
    <xf numFmtId="176" fontId="1" fillId="3" borderId="1" xfId="0" applyNumberFormat="1" applyFont="1" applyFill="1" applyBorder="1" applyAlignment="1" applyProtection="1">
      <alignment vertical="center" shrinkToFit="1"/>
      <protection locked="0"/>
    </xf>
    <xf numFmtId="180" fontId="1" fillId="3" borderId="1" xfId="0" applyNumberFormat="1" applyFont="1" applyFill="1" applyBorder="1" applyProtection="1">
      <alignment vertical="center"/>
      <protection locked="0"/>
    </xf>
    <xf numFmtId="177" fontId="1" fillId="0" borderId="12" xfId="0" applyNumberFormat="1" applyFont="1" applyBorder="1">
      <alignment vertical="center"/>
    </xf>
    <xf numFmtId="0" fontId="1" fillId="0" borderId="13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" fillId="0" borderId="11" xfId="0" applyFont="1" applyBorder="1">
      <alignment vertical="center"/>
    </xf>
    <xf numFmtId="0" fontId="1" fillId="0" borderId="10" xfId="0" applyFont="1" applyBorder="1" applyAlignment="1">
      <alignment horizontal="distributed" vertical="center"/>
    </xf>
    <xf numFmtId="0" fontId="1" fillId="0" borderId="8" xfId="0" applyFont="1" applyBorder="1">
      <alignment vertical="center"/>
    </xf>
    <xf numFmtId="0" fontId="1" fillId="0" borderId="7" xfId="0" applyFont="1" applyBorder="1" applyAlignment="1">
      <alignment horizontal="distributed" vertical="center"/>
    </xf>
    <xf numFmtId="0" fontId="1" fillId="0" borderId="9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7" xfId="0" applyFont="1" applyBorder="1" applyAlignment="1">
      <alignment horizontal="distributed" vertical="distributed"/>
    </xf>
    <xf numFmtId="0" fontId="1" fillId="0" borderId="7" xfId="0" applyFont="1" applyBorder="1" applyAlignment="1">
      <alignment vertical="distributed"/>
    </xf>
    <xf numFmtId="0" fontId="1" fillId="0" borderId="5" xfId="0" applyFont="1" applyBorder="1">
      <alignment vertical="center"/>
    </xf>
    <xf numFmtId="0" fontId="1" fillId="0" borderId="3" xfId="0" applyFont="1" applyBorder="1" applyAlignment="1">
      <alignment horizontal="distributed" vertical="distributed"/>
    </xf>
    <xf numFmtId="0" fontId="1" fillId="0" borderId="3" xfId="0" applyFont="1" applyBorder="1" applyAlignment="1">
      <alignment vertical="distributed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1" fillId="3" borderId="1" xfId="0" applyFont="1" applyFill="1" applyBorder="1" applyAlignment="1" applyProtection="1">
      <alignment horizontal="center" vertical="center" shrinkToFit="1"/>
      <protection locked="0"/>
    </xf>
    <xf numFmtId="178" fontId="1" fillId="3" borderId="0" xfId="0" applyNumberFormat="1" applyFont="1" applyFill="1" applyAlignment="1" applyProtection="1">
      <alignment horizontal="center" vertical="center"/>
      <protection locked="0"/>
    </xf>
    <xf numFmtId="179" fontId="1" fillId="3" borderId="0" xfId="0" applyNumberFormat="1" applyFont="1" applyFill="1" applyAlignment="1" applyProtection="1">
      <alignment horizontal="right" vertical="center"/>
      <protection locked="0"/>
    </xf>
    <xf numFmtId="0" fontId="1" fillId="3" borderId="0" xfId="0" applyFont="1" applyFill="1" applyAlignment="1" applyProtection="1">
      <alignment horizontal="right" vertical="center"/>
      <protection locked="0"/>
    </xf>
    <xf numFmtId="0" fontId="1" fillId="3" borderId="0" xfId="0" applyFont="1" applyFill="1" applyAlignment="1" applyProtection="1">
      <alignment vertical="center" shrinkToFit="1"/>
      <protection locked="0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 shrinkToFit="1"/>
    </xf>
    <xf numFmtId="0" fontId="1" fillId="0" borderId="3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1"/>
    </xf>
    <xf numFmtId="0" fontId="1" fillId="3" borderId="8" xfId="0" applyFont="1" applyFill="1" applyBorder="1" applyAlignment="1" applyProtection="1">
      <alignment horizontal="left" vertical="center" wrapText="1" indent="1"/>
      <protection locked="0"/>
    </xf>
    <xf numFmtId="0" fontId="1" fillId="3" borderId="7" xfId="0" applyFont="1" applyFill="1" applyBorder="1" applyAlignment="1" applyProtection="1">
      <alignment horizontal="left" vertical="center" wrapText="1" indent="1"/>
      <protection locked="0"/>
    </xf>
    <xf numFmtId="0" fontId="1" fillId="3" borderId="6" xfId="0" applyFont="1" applyFill="1" applyBorder="1" applyAlignment="1" applyProtection="1">
      <alignment horizontal="left" vertical="center" wrapText="1" indent="1"/>
      <protection locked="0"/>
    </xf>
    <xf numFmtId="0" fontId="1" fillId="3" borderId="5" xfId="0" applyFont="1" applyFill="1" applyBorder="1" applyAlignment="1" applyProtection="1">
      <alignment horizontal="left" vertical="center" wrapText="1" indent="1"/>
      <protection locked="0"/>
    </xf>
    <xf numFmtId="0" fontId="1" fillId="3" borderId="3" xfId="0" applyFont="1" applyFill="1" applyBorder="1" applyAlignment="1" applyProtection="1">
      <alignment horizontal="left" vertical="center" wrapText="1" indent="1"/>
      <protection locked="0"/>
    </xf>
    <xf numFmtId="0" fontId="1" fillId="3" borderId="4" xfId="0" applyFont="1" applyFill="1" applyBorder="1" applyAlignment="1" applyProtection="1">
      <alignment horizontal="left" vertical="center" wrapText="1" indent="1"/>
      <protection locked="0"/>
    </xf>
    <xf numFmtId="0" fontId="1" fillId="0" borderId="7" xfId="0" applyFont="1" applyBorder="1" applyAlignment="1">
      <alignment horizontal="distributed" vertical="center"/>
    </xf>
    <xf numFmtId="0" fontId="1" fillId="3" borderId="8" xfId="0" applyFont="1" applyFill="1" applyBorder="1" applyAlignment="1" applyProtection="1">
      <alignment horizontal="center" vertical="center"/>
      <protection locked="0"/>
    </xf>
    <xf numFmtId="0" fontId="1" fillId="3" borderId="7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 applyProtection="1">
      <alignment horizontal="center" vertical="center"/>
      <protection locked="0"/>
    </xf>
    <xf numFmtId="58" fontId="1" fillId="0" borderId="0" xfId="0" applyNumberFormat="1" applyFont="1">
      <alignment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right" vertical="center"/>
    </xf>
    <xf numFmtId="181" fontId="1" fillId="3" borderId="0" xfId="0" applyNumberFormat="1" applyFont="1" applyFill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32</xdr:row>
      <xdr:rowOff>9525</xdr:rowOff>
    </xdr:from>
    <xdr:ext cx="2839239" cy="1251496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CD4ED4-0254-461C-A816-AB09DA91C183}"/>
            </a:ext>
          </a:extLst>
        </xdr:cNvPr>
        <xdr:cNvSpPr txBox="1"/>
      </xdr:nvSpPr>
      <xdr:spPr>
        <a:xfrm>
          <a:off x="171450" y="7305675"/>
          <a:ext cx="2839239" cy="1251496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 b="1">
              <a:solidFill>
                <a:srgbClr val="FF0000"/>
              </a:solidFill>
            </a:rPr>
            <a:t>添付資料のうち、４（根拠書類を含む）及び５は、</a:t>
          </a:r>
          <a:endParaRPr kumimoji="1" lang="en-US" altLang="ja-JP" sz="900" b="1">
            <a:solidFill>
              <a:srgbClr val="FF0000"/>
            </a:solidFill>
          </a:endParaRPr>
        </a:p>
        <a:p>
          <a:r>
            <a:rPr kumimoji="1" lang="ja-JP" altLang="en-US" sz="900" b="1">
              <a:solidFill>
                <a:srgbClr val="FF0000"/>
              </a:solidFill>
            </a:rPr>
            <a:t>令和７年度埼玉県高齢者施設等光熱費等高騰対策</a:t>
          </a:r>
          <a:endParaRPr kumimoji="1" lang="en-US" altLang="ja-JP" sz="900" b="1">
            <a:solidFill>
              <a:srgbClr val="FF0000"/>
            </a:solidFill>
          </a:endParaRPr>
        </a:p>
        <a:p>
          <a:r>
            <a:rPr kumimoji="1" lang="ja-JP" altLang="en-US" sz="900" b="1">
              <a:solidFill>
                <a:srgbClr val="FF0000"/>
              </a:solidFill>
            </a:rPr>
            <a:t>支援事業補助金（第</a:t>
          </a:r>
          <a:r>
            <a:rPr kumimoji="1" lang="en-US" altLang="ja-JP" sz="900" b="1">
              <a:solidFill>
                <a:srgbClr val="FF0000"/>
              </a:solidFill>
            </a:rPr>
            <a:t>1</a:t>
          </a:r>
          <a:r>
            <a:rPr kumimoji="1" lang="ja-JP" altLang="en-US" sz="900" b="1">
              <a:solidFill>
                <a:srgbClr val="FF0000"/>
              </a:solidFill>
            </a:rPr>
            <a:t>回・第</a:t>
          </a:r>
          <a:r>
            <a:rPr kumimoji="1" lang="en-US" altLang="ja-JP" sz="900" b="1">
              <a:solidFill>
                <a:srgbClr val="FF0000"/>
              </a:solidFill>
            </a:rPr>
            <a:t>2</a:t>
          </a:r>
          <a:r>
            <a:rPr kumimoji="1" lang="ja-JP" altLang="en-US" sz="900" b="1">
              <a:solidFill>
                <a:srgbClr val="FF0000"/>
              </a:solidFill>
            </a:rPr>
            <a:t>回）の交付申請の際</a:t>
          </a:r>
          <a:endParaRPr kumimoji="1" lang="en-US" altLang="ja-JP" sz="900" b="1">
            <a:solidFill>
              <a:srgbClr val="FF0000"/>
            </a:solidFill>
          </a:endParaRPr>
        </a:p>
        <a:p>
          <a:r>
            <a:rPr kumimoji="1" lang="ja-JP" altLang="en-US" sz="900" b="1">
              <a:solidFill>
                <a:srgbClr val="FF0000"/>
              </a:solidFill>
            </a:rPr>
            <a:t>に当該書類を提出しており、かつ記載内容に変更</a:t>
          </a:r>
          <a:endParaRPr kumimoji="1" lang="en-US" altLang="ja-JP" sz="900" b="1">
            <a:solidFill>
              <a:srgbClr val="FF0000"/>
            </a:solidFill>
          </a:endParaRPr>
        </a:p>
        <a:p>
          <a:r>
            <a:rPr kumimoji="1" lang="ja-JP" altLang="en-US" sz="900" b="1">
              <a:solidFill>
                <a:srgbClr val="FF0000"/>
              </a:solidFill>
            </a:rPr>
            <a:t>がない場合は提出不要です（提出を省略した場合</a:t>
          </a:r>
          <a:endParaRPr kumimoji="1" lang="en-US" altLang="ja-JP" sz="900" b="1">
            <a:solidFill>
              <a:srgbClr val="FF0000"/>
            </a:solidFill>
          </a:endParaRPr>
        </a:p>
        <a:p>
          <a:r>
            <a:rPr kumimoji="1" lang="ja-JP" altLang="en-US" sz="900" b="1">
              <a:solidFill>
                <a:srgbClr val="FF0000"/>
              </a:solidFill>
            </a:rPr>
            <a:t>を含みます）。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3B14C-8766-4444-A0E5-BD022188645D}">
  <dimension ref="A1:L44"/>
  <sheetViews>
    <sheetView tabSelected="1" view="pageBreakPreview" zoomScaleNormal="100" zoomScaleSheetLayoutView="100" workbookViewId="0">
      <selection activeCell="N15" sqref="M13:N15"/>
    </sheetView>
  </sheetViews>
  <sheetFormatPr defaultColWidth="9" defaultRowHeight="13.5" x14ac:dyDescent="0.15"/>
  <cols>
    <col min="1" max="2" width="9" style="1"/>
    <col min="3" max="3" width="15.5" style="1" customWidth="1"/>
    <col min="4" max="4" width="9" style="1"/>
    <col min="5" max="5" width="11.875" style="1" customWidth="1"/>
    <col min="6" max="6" width="9" style="1" customWidth="1"/>
    <col min="7" max="7" width="7.625" style="1" customWidth="1"/>
    <col min="8" max="8" width="6.625" style="1" customWidth="1"/>
    <col min="9" max="16384" width="9" style="1"/>
  </cols>
  <sheetData>
    <row r="1" spans="1:10" ht="17.25" customHeight="1" x14ac:dyDescent="0.15">
      <c r="A1" s="38" t="s">
        <v>45</v>
      </c>
      <c r="B1" s="38"/>
      <c r="C1" s="38"/>
      <c r="D1" s="38"/>
      <c r="E1" s="38"/>
      <c r="F1" s="38"/>
      <c r="G1" s="38"/>
      <c r="H1" s="38"/>
    </row>
    <row r="2" spans="1:10" ht="17.25" customHeight="1" x14ac:dyDescent="0.15">
      <c r="A2" s="37"/>
      <c r="B2" s="37"/>
      <c r="C2" s="37"/>
      <c r="D2" s="37"/>
      <c r="E2" s="37"/>
      <c r="F2" s="37"/>
      <c r="G2" s="37"/>
      <c r="H2" s="37"/>
    </row>
    <row r="3" spans="1:10" ht="18" customHeight="1" x14ac:dyDescent="0.15">
      <c r="A3" s="37" t="s">
        <v>116</v>
      </c>
      <c r="B3" s="37"/>
      <c r="C3" s="37"/>
      <c r="D3" s="37"/>
      <c r="E3" s="37"/>
      <c r="F3" s="37"/>
      <c r="G3" s="37"/>
      <c r="H3" s="37"/>
    </row>
    <row r="4" spans="1:10" ht="18" customHeight="1" x14ac:dyDescent="0.15">
      <c r="A4" s="37" t="s">
        <v>0</v>
      </c>
      <c r="B4" s="37"/>
      <c r="C4" s="37"/>
      <c r="D4" s="37"/>
      <c r="E4" s="37"/>
      <c r="F4" s="37"/>
      <c r="G4" s="37"/>
      <c r="H4" s="37"/>
    </row>
    <row r="5" spans="1:10" ht="18" customHeight="1" x14ac:dyDescent="0.15">
      <c r="A5" s="37"/>
      <c r="B5" s="37"/>
      <c r="C5" s="37"/>
      <c r="D5" s="37"/>
      <c r="E5" s="37"/>
      <c r="F5" s="37"/>
      <c r="G5" s="37"/>
      <c r="H5" s="37"/>
    </row>
    <row r="6" spans="1:10" ht="18" customHeight="1" x14ac:dyDescent="0.15">
      <c r="E6" s="43" t="s">
        <v>139</v>
      </c>
      <c r="F6" s="43"/>
      <c r="G6" s="43"/>
      <c r="H6" s="43"/>
    </row>
    <row r="7" spans="1:10" ht="18" customHeight="1" x14ac:dyDescent="0.15">
      <c r="E7" s="42" t="s">
        <v>140</v>
      </c>
      <c r="F7" s="42"/>
      <c r="G7" s="42"/>
      <c r="H7" s="42"/>
    </row>
    <row r="8" spans="1:10" ht="18" customHeight="1" x14ac:dyDescent="0.15">
      <c r="A8" s="37"/>
      <c r="B8" s="37"/>
      <c r="C8" s="37"/>
      <c r="D8" s="37"/>
      <c r="E8" s="37"/>
      <c r="F8" s="37"/>
      <c r="G8" s="37"/>
      <c r="H8" s="37"/>
    </row>
    <row r="9" spans="1:10" ht="18" customHeight="1" x14ac:dyDescent="0.15">
      <c r="A9" s="38" t="s">
        <v>3</v>
      </c>
      <c r="B9" s="38"/>
      <c r="C9" s="38"/>
      <c r="D9" s="38"/>
      <c r="E9" s="38"/>
      <c r="F9" s="38"/>
      <c r="G9" s="38"/>
      <c r="H9" s="38"/>
    </row>
    <row r="10" spans="1:10" ht="18" customHeight="1" x14ac:dyDescent="0.15">
      <c r="A10" s="38" t="s">
        <v>4</v>
      </c>
      <c r="B10" s="38"/>
      <c r="C10" s="38"/>
      <c r="D10" s="38"/>
      <c r="E10" s="38"/>
      <c r="F10" s="38"/>
      <c r="G10" s="38"/>
      <c r="H10" s="38"/>
    </row>
    <row r="11" spans="1:10" ht="18" customHeight="1" x14ac:dyDescent="0.15">
      <c r="A11" s="37"/>
      <c r="B11" s="37"/>
      <c r="C11" s="37"/>
      <c r="D11" s="37"/>
      <c r="E11" s="37"/>
      <c r="F11" s="37"/>
      <c r="G11" s="37"/>
      <c r="H11" s="37"/>
    </row>
    <row r="12" spans="1:10" ht="18" customHeight="1" x14ac:dyDescent="0.15">
      <c r="C12" s="38" t="s">
        <v>46</v>
      </c>
      <c r="D12" s="38"/>
      <c r="E12" s="39"/>
      <c r="F12" s="39"/>
      <c r="G12" s="39"/>
      <c r="H12" s="39"/>
      <c r="J12" s="2"/>
    </row>
    <row r="13" spans="1:10" ht="18" customHeight="1" x14ac:dyDescent="0.15">
      <c r="C13" s="45" t="s">
        <v>5</v>
      </c>
      <c r="D13" s="45"/>
      <c r="E13" s="44"/>
      <c r="F13" s="44"/>
      <c r="G13" s="44"/>
      <c r="H13" s="44"/>
    </row>
    <row r="14" spans="1:10" ht="18" customHeight="1" x14ac:dyDescent="0.15">
      <c r="C14" s="45" t="s">
        <v>6</v>
      </c>
      <c r="D14" s="45"/>
      <c r="E14" s="44"/>
      <c r="F14" s="44"/>
      <c r="G14" s="44"/>
      <c r="H14" s="44"/>
    </row>
    <row r="15" spans="1:10" ht="18" customHeight="1" x14ac:dyDescent="0.15">
      <c r="C15" s="45" t="s">
        <v>7</v>
      </c>
      <c r="D15" s="45"/>
      <c r="E15" s="44"/>
      <c r="F15" s="44"/>
      <c r="G15" s="44"/>
      <c r="H15" s="44"/>
    </row>
    <row r="16" spans="1:10" ht="18" customHeight="1" x14ac:dyDescent="0.15">
      <c r="A16" s="37"/>
      <c r="B16" s="37"/>
      <c r="C16" s="37"/>
      <c r="D16" s="37"/>
      <c r="E16" s="37"/>
      <c r="F16" s="37"/>
      <c r="G16" s="37"/>
      <c r="H16" s="37"/>
    </row>
    <row r="17" spans="1:12" ht="18" customHeight="1" x14ac:dyDescent="0.15">
      <c r="A17" s="37"/>
      <c r="B17" s="37"/>
      <c r="C17" s="37"/>
      <c r="D17" s="37"/>
      <c r="E17" s="37"/>
      <c r="F17" s="37"/>
      <c r="G17" s="37"/>
      <c r="H17" s="37"/>
    </row>
    <row r="18" spans="1:12" ht="18" customHeight="1" x14ac:dyDescent="0.15">
      <c r="A18" s="38" t="s">
        <v>117</v>
      </c>
      <c r="B18" s="38"/>
      <c r="C18" s="38"/>
      <c r="D18" s="38"/>
      <c r="E18" s="38"/>
      <c r="F18" s="38"/>
      <c r="G18" s="38"/>
      <c r="H18" s="38"/>
    </row>
    <row r="19" spans="1:12" ht="18" customHeight="1" x14ac:dyDescent="0.15">
      <c r="A19" s="38" t="s">
        <v>119</v>
      </c>
      <c r="B19" s="38"/>
      <c r="C19" s="38"/>
      <c r="D19" s="38"/>
      <c r="E19" s="38"/>
      <c r="F19" s="38"/>
      <c r="G19" s="38"/>
      <c r="H19" s="38"/>
    </row>
    <row r="20" spans="1:12" ht="18" customHeight="1" x14ac:dyDescent="0.15">
      <c r="A20" s="38" t="s">
        <v>118</v>
      </c>
      <c r="B20" s="38"/>
      <c r="C20" s="38"/>
      <c r="D20" s="38"/>
      <c r="E20" s="38"/>
      <c r="F20" s="38"/>
      <c r="G20" s="38"/>
      <c r="H20" s="38"/>
    </row>
    <row r="21" spans="1:12" ht="18" customHeight="1" x14ac:dyDescent="0.15">
      <c r="A21" s="38"/>
      <c r="B21" s="38"/>
      <c r="C21" s="38"/>
      <c r="D21" s="38"/>
      <c r="E21" s="38"/>
      <c r="F21" s="38"/>
      <c r="G21" s="38"/>
      <c r="H21" s="38"/>
    </row>
    <row r="22" spans="1:12" ht="18" customHeight="1" x14ac:dyDescent="0.15">
      <c r="A22" s="37" t="s">
        <v>8</v>
      </c>
      <c r="B22" s="37"/>
      <c r="C22" s="37"/>
      <c r="D22" s="37"/>
      <c r="E22" s="37"/>
      <c r="F22" s="37"/>
      <c r="G22" s="37"/>
      <c r="H22" s="37"/>
      <c r="L22" s="3"/>
    </row>
    <row r="23" spans="1:12" ht="18" customHeight="1" x14ac:dyDescent="0.15">
      <c r="A23" s="37"/>
      <c r="B23" s="37"/>
      <c r="C23" s="37"/>
      <c r="D23" s="37"/>
      <c r="E23" s="37"/>
      <c r="F23" s="37"/>
      <c r="G23" s="37"/>
      <c r="H23" s="37"/>
    </row>
    <row r="24" spans="1:12" ht="18" customHeight="1" x14ac:dyDescent="0.15">
      <c r="A24" s="38" t="s">
        <v>9</v>
      </c>
      <c r="B24" s="38"/>
      <c r="C24" s="38"/>
      <c r="D24" s="1" t="s">
        <v>10</v>
      </c>
      <c r="E24" s="41"/>
      <c r="F24" s="41"/>
      <c r="G24" s="1" t="s">
        <v>11</v>
      </c>
    </row>
    <row r="25" spans="1:12" ht="18" customHeight="1" x14ac:dyDescent="0.15">
      <c r="A25" s="37"/>
      <c r="B25" s="37"/>
      <c r="C25" s="37"/>
      <c r="D25" s="37"/>
      <c r="E25" s="37"/>
      <c r="F25" s="37"/>
      <c r="G25" s="37"/>
      <c r="H25" s="37"/>
    </row>
    <row r="26" spans="1:12" ht="18" customHeight="1" x14ac:dyDescent="0.15">
      <c r="A26" s="38" t="s">
        <v>12</v>
      </c>
      <c r="B26" s="38"/>
      <c r="C26" s="38"/>
      <c r="D26" s="38" t="s">
        <v>14</v>
      </c>
      <c r="E26" s="38"/>
      <c r="F26" s="38"/>
      <c r="G26" s="38"/>
      <c r="H26" s="38"/>
    </row>
    <row r="27" spans="1:12" ht="18" customHeight="1" x14ac:dyDescent="0.15">
      <c r="A27" s="37"/>
      <c r="B27" s="37"/>
      <c r="C27" s="37"/>
      <c r="D27" s="37"/>
      <c r="E27" s="37"/>
      <c r="F27" s="37"/>
      <c r="G27" s="37"/>
      <c r="H27" s="37"/>
    </row>
    <row r="28" spans="1:12" ht="18" customHeight="1" x14ac:dyDescent="0.15">
      <c r="A28" s="38" t="s">
        <v>13</v>
      </c>
      <c r="B28" s="38"/>
      <c r="C28" s="38"/>
      <c r="D28" s="38" t="s">
        <v>15</v>
      </c>
      <c r="E28" s="38"/>
      <c r="F28" s="38"/>
      <c r="G28" s="38"/>
      <c r="H28" s="38"/>
    </row>
    <row r="29" spans="1:12" ht="18" customHeight="1" x14ac:dyDescent="0.15">
      <c r="A29" s="37"/>
      <c r="B29" s="37"/>
      <c r="C29" s="37"/>
      <c r="D29" s="37"/>
      <c r="E29" s="37"/>
      <c r="F29" s="37"/>
      <c r="G29" s="37"/>
      <c r="H29" s="37"/>
    </row>
    <row r="30" spans="1:12" ht="18" customHeight="1" x14ac:dyDescent="0.15">
      <c r="A30" s="39" t="s">
        <v>72</v>
      </c>
      <c r="B30" s="39"/>
      <c r="C30" s="39"/>
      <c r="D30" s="39" t="s">
        <v>73</v>
      </c>
      <c r="E30" s="39"/>
      <c r="F30" s="39"/>
      <c r="G30" s="39"/>
      <c r="H30" s="39"/>
    </row>
    <row r="31" spans="1:12" ht="18" customHeight="1" x14ac:dyDescent="0.15">
      <c r="A31" s="38"/>
      <c r="B31" s="38"/>
      <c r="C31" s="38"/>
      <c r="D31" s="38"/>
      <c r="E31" s="38"/>
      <c r="F31" s="38"/>
      <c r="G31" s="38"/>
      <c r="H31" s="38"/>
    </row>
    <row r="32" spans="1:12" ht="18" customHeight="1" x14ac:dyDescent="0.15">
      <c r="A32" s="39" t="s">
        <v>104</v>
      </c>
      <c r="B32" s="39"/>
      <c r="C32" s="39"/>
      <c r="D32" s="39"/>
      <c r="E32" s="39"/>
      <c r="F32" s="39"/>
      <c r="G32" s="39"/>
      <c r="H32" s="39"/>
    </row>
    <row r="33" spans="1:8" ht="11.45" customHeight="1" x14ac:dyDescent="0.15">
      <c r="A33" s="37"/>
      <c r="B33" s="37"/>
      <c r="C33" s="37"/>
      <c r="D33" s="37"/>
      <c r="E33" s="37"/>
      <c r="F33" s="37"/>
      <c r="G33" s="37"/>
      <c r="H33" s="37"/>
    </row>
    <row r="34" spans="1:8" ht="18" customHeight="1" x14ac:dyDescent="0.15">
      <c r="E34" s="1" t="s">
        <v>20</v>
      </c>
    </row>
    <row r="35" spans="1:8" ht="18" customHeight="1" x14ac:dyDescent="0.15">
      <c r="E35" s="4" t="s">
        <v>16</v>
      </c>
      <c r="F35" s="40"/>
      <c r="G35" s="40"/>
      <c r="H35" s="40"/>
    </row>
    <row r="36" spans="1:8" ht="18" customHeight="1" x14ac:dyDescent="0.15">
      <c r="E36" s="4" t="s">
        <v>17</v>
      </c>
      <c r="F36" s="40"/>
      <c r="G36" s="40"/>
      <c r="H36" s="40"/>
    </row>
    <row r="37" spans="1:8" ht="18" customHeight="1" x14ac:dyDescent="0.15">
      <c r="E37" s="4" t="s">
        <v>18</v>
      </c>
      <c r="F37" s="40"/>
      <c r="G37" s="40"/>
      <c r="H37" s="40"/>
    </row>
    <row r="38" spans="1:8" ht="18" customHeight="1" x14ac:dyDescent="0.15">
      <c r="E38" s="4" t="s">
        <v>19</v>
      </c>
      <c r="F38" s="40"/>
      <c r="G38" s="40"/>
      <c r="H38" s="40"/>
    </row>
    <row r="39" spans="1:8" ht="16.5" customHeight="1" x14ac:dyDescent="0.15"/>
    <row r="40" spans="1:8" ht="16.5" customHeight="1" x14ac:dyDescent="0.15"/>
    <row r="41" spans="1:8" ht="16.5" customHeight="1" x14ac:dyDescent="0.15"/>
    <row r="42" spans="1:8" ht="16.5" customHeight="1" x14ac:dyDescent="0.15"/>
    <row r="43" spans="1:8" ht="16.5" customHeight="1" x14ac:dyDescent="0.15"/>
    <row r="44" spans="1:8" ht="16.5" customHeight="1" x14ac:dyDescent="0.15"/>
  </sheetData>
  <sheetProtection algorithmName="SHA-512" hashValue="z3T3Ihz7H5zm3iDws0RjBO45KvzLogXRZrYM0hdyzzBpiah3T7EFju869q0RigEQ6Kz7rWCFI2qjb+A9jiBNGQ==" saltValue="9Li1px4rXQRtXL9NalDDSA==" spinCount="100000" sheet="1" objects="1" scenarios="1"/>
  <mergeCells count="46">
    <mergeCell ref="E12:H12"/>
    <mergeCell ref="E13:H13"/>
    <mergeCell ref="E14:H14"/>
    <mergeCell ref="E15:H15"/>
    <mergeCell ref="C13:D13"/>
    <mergeCell ref="C14:D14"/>
    <mergeCell ref="C15:D15"/>
    <mergeCell ref="C12:D12"/>
    <mergeCell ref="A1:H1"/>
    <mergeCell ref="A5:H5"/>
    <mergeCell ref="A2:H2"/>
    <mergeCell ref="A8:H8"/>
    <mergeCell ref="A9:H9"/>
    <mergeCell ref="A10:H10"/>
    <mergeCell ref="A11:H11"/>
    <mergeCell ref="A3:H3"/>
    <mergeCell ref="A4:H4"/>
    <mergeCell ref="E7:H7"/>
    <mergeCell ref="E6:H6"/>
    <mergeCell ref="F35:H35"/>
    <mergeCell ref="F36:H36"/>
    <mergeCell ref="F37:H37"/>
    <mergeCell ref="F38:H38"/>
    <mergeCell ref="E24:F24"/>
    <mergeCell ref="A29:H29"/>
    <mergeCell ref="A28:C28"/>
    <mergeCell ref="D28:H28"/>
    <mergeCell ref="A24:C24"/>
    <mergeCell ref="A26:C26"/>
    <mergeCell ref="D26:H26"/>
    <mergeCell ref="A25:H25"/>
    <mergeCell ref="A33:H33"/>
    <mergeCell ref="A27:H27"/>
    <mergeCell ref="A16:H16"/>
    <mergeCell ref="A17:H17"/>
    <mergeCell ref="A31:C31"/>
    <mergeCell ref="D31:H31"/>
    <mergeCell ref="A32:H32"/>
    <mergeCell ref="A30:C30"/>
    <mergeCell ref="D30:H30"/>
    <mergeCell ref="A18:H18"/>
    <mergeCell ref="A19:H19"/>
    <mergeCell ref="A20:H20"/>
    <mergeCell ref="A21:H21"/>
    <mergeCell ref="A22:H22"/>
    <mergeCell ref="A23:H23"/>
  </mergeCells>
  <phoneticPr fontId="2"/>
  <printOptions horizontalCentered="1"/>
  <pageMargins left="0.82677165354330717" right="0.82677165354330717" top="0.74803149606299213" bottom="0.74803149606299213" header="0.31496062992125984" footer="0.31496062992125984"/>
  <pageSetup paperSize="9" scale="10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1E3E9-9D81-4508-9303-868EF1445672}">
  <dimension ref="A1:P32"/>
  <sheetViews>
    <sheetView view="pageBreakPreview" zoomScaleNormal="100" zoomScaleSheetLayoutView="100" workbookViewId="0">
      <selection activeCell="C11" sqref="C11"/>
    </sheetView>
  </sheetViews>
  <sheetFormatPr defaultColWidth="9" defaultRowHeight="13.5" x14ac:dyDescent="0.15"/>
  <cols>
    <col min="1" max="1" width="5.125" style="1" customWidth="1"/>
    <col min="2" max="2" width="14.625" style="1" customWidth="1"/>
    <col min="3" max="3" width="25.625" style="1" customWidth="1"/>
    <col min="4" max="4" width="28.625" style="1" customWidth="1"/>
    <col min="5" max="5" width="21.625" style="1" customWidth="1"/>
    <col min="6" max="6" width="22" style="1" customWidth="1"/>
    <col min="7" max="7" width="11.625" style="1" bestFit="1" customWidth="1"/>
    <col min="8" max="8" width="7.5" style="1" bestFit="1" customWidth="1"/>
    <col min="9" max="9" width="11.625" style="1" bestFit="1" customWidth="1"/>
    <col min="10" max="10" width="13.875" style="1" bestFit="1" customWidth="1"/>
    <col min="11" max="11" width="11.625" style="1" bestFit="1" customWidth="1"/>
    <col min="12" max="12" width="13.875" style="1" bestFit="1" customWidth="1"/>
    <col min="13" max="13" width="9" style="1"/>
    <col min="14" max="14" width="11.625" style="1" bestFit="1" customWidth="1"/>
    <col min="15" max="15" width="9" style="1" customWidth="1"/>
    <col min="16" max="16384" width="9" style="1"/>
  </cols>
  <sheetData>
    <row r="1" spans="1:16" ht="21" customHeight="1" x14ac:dyDescent="0.15">
      <c r="A1" s="1" t="s">
        <v>75</v>
      </c>
      <c r="J1" s="3"/>
      <c r="K1" s="1" t="s">
        <v>138</v>
      </c>
      <c r="L1" s="46">
        <f>'交付申請書（様式第１号）'!E14</f>
        <v>0</v>
      </c>
      <c r="M1" s="46"/>
      <c r="N1" s="46"/>
    </row>
    <row r="2" spans="1:16" ht="18" customHeight="1" x14ac:dyDescent="0.15">
      <c r="A2" s="48" t="s">
        <v>74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6" ht="11.25" customHeight="1" x14ac:dyDescent="0.15">
      <c r="G3" s="47"/>
      <c r="H3" s="47"/>
      <c r="I3" s="47"/>
      <c r="J3" s="2"/>
    </row>
    <row r="4" spans="1:16" ht="54" x14ac:dyDescent="0.15">
      <c r="A4" s="5" t="s">
        <v>26</v>
      </c>
      <c r="B4" s="6" t="s">
        <v>25</v>
      </c>
      <c r="C4" s="5" t="s">
        <v>24</v>
      </c>
      <c r="D4" s="5" t="s">
        <v>23</v>
      </c>
      <c r="E4" s="5" t="s">
        <v>22</v>
      </c>
      <c r="F4" s="5" t="s">
        <v>78</v>
      </c>
      <c r="G4" s="5" t="s">
        <v>21</v>
      </c>
      <c r="H4" s="6" t="s">
        <v>77</v>
      </c>
      <c r="I4" s="6" t="s">
        <v>124</v>
      </c>
      <c r="J4" s="6" t="s">
        <v>125</v>
      </c>
      <c r="K4" s="6" t="s">
        <v>126</v>
      </c>
      <c r="L4" s="6" t="s">
        <v>129</v>
      </c>
      <c r="M4" s="6" t="s">
        <v>130</v>
      </c>
      <c r="N4" s="6" t="s">
        <v>131</v>
      </c>
    </row>
    <row r="5" spans="1:16" ht="22.5" customHeight="1" x14ac:dyDescent="0.15">
      <c r="A5" s="5">
        <v>1</v>
      </c>
      <c r="B5" s="17"/>
      <c r="C5" s="18"/>
      <c r="D5" s="18"/>
      <c r="E5" s="19"/>
      <c r="F5" s="19"/>
      <c r="G5" s="20"/>
      <c r="H5" s="21"/>
      <c r="I5" s="14">
        <f>IFERROR(VLOOKUP(F5,Sheet1!$A$36:$D$39,2,FALSE),0)</f>
        <v>0</v>
      </c>
      <c r="J5" s="14">
        <f>IFERROR(VLOOKUP('申請額算出内訳（別紙1-1）入所系'!F5,Sheet1!$A$36:$D$39,3,FALSE),0)</f>
        <v>0</v>
      </c>
      <c r="K5" s="14">
        <f>H5*I5</f>
        <v>0</v>
      </c>
      <c r="L5" s="14">
        <f>H5*J5</f>
        <v>0</v>
      </c>
      <c r="M5" s="14">
        <f>IF(I5=Sheet1!$B$38,Sheet1!$B$32,0)</f>
        <v>0</v>
      </c>
      <c r="N5" s="14">
        <f>K5+L5-M5</f>
        <v>0</v>
      </c>
      <c r="P5" s="8"/>
    </row>
    <row r="6" spans="1:16" ht="22.5" customHeight="1" x14ac:dyDescent="0.15">
      <c r="A6" s="5">
        <v>2</v>
      </c>
      <c r="B6" s="17"/>
      <c r="C6" s="18"/>
      <c r="D6" s="18"/>
      <c r="E6" s="19"/>
      <c r="F6" s="19"/>
      <c r="G6" s="20"/>
      <c r="H6" s="21"/>
      <c r="I6" s="14">
        <f>IFERROR(VLOOKUP(F6,Sheet1!$A$36:$D$39,2,FALSE),0)</f>
        <v>0</v>
      </c>
      <c r="J6" s="14">
        <f>IFERROR(VLOOKUP('申請額算出内訳（別紙1-1）入所系'!F6,Sheet1!$A$36:$D$39,3,FALSE),0)</f>
        <v>0</v>
      </c>
      <c r="K6" s="14">
        <f t="shared" ref="K6:K21" si="0">H6*I6</f>
        <v>0</v>
      </c>
      <c r="L6" s="14">
        <f t="shared" ref="L6:L22" si="1">H6*J6</f>
        <v>0</v>
      </c>
      <c r="M6" s="14">
        <f>IF(I6=Sheet1!$B$38,Sheet1!$B$32,0)</f>
        <v>0</v>
      </c>
      <c r="N6" s="14">
        <f t="shared" ref="N6:N22" si="2">K6+L6-M6</f>
        <v>0</v>
      </c>
      <c r="P6" s="8"/>
    </row>
    <row r="7" spans="1:16" ht="22.5" customHeight="1" x14ac:dyDescent="0.15">
      <c r="A7" s="5">
        <v>3</v>
      </c>
      <c r="B7" s="17"/>
      <c r="C7" s="18"/>
      <c r="D7" s="18"/>
      <c r="E7" s="19"/>
      <c r="F7" s="19"/>
      <c r="G7" s="20"/>
      <c r="H7" s="21"/>
      <c r="I7" s="14">
        <f>IFERROR(VLOOKUP(F7,Sheet1!$A$36:$D$39,2,FALSE),0)</f>
        <v>0</v>
      </c>
      <c r="J7" s="14">
        <f>IFERROR(VLOOKUP('申請額算出内訳（別紙1-1）入所系'!F7,Sheet1!$A$36:$D$39,3,FALSE),0)</f>
        <v>0</v>
      </c>
      <c r="K7" s="14">
        <f t="shared" si="0"/>
        <v>0</v>
      </c>
      <c r="L7" s="14">
        <f t="shared" si="1"/>
        <v>0</v>
      </c>
      <c r="M7" s="14">
        <f>IF(I7=Sheet1!$B$38,Sheet1!$B$32,0)</f>
        <v>0</v>
      </c>
      <c r="N7" s="14">
        <f>K7+L7-M7</f>
        <v>0</v>
      </c>
      <c r="P7" s="8"/>
    </row>
    <row r="8" spans="1:16" ht="22.5" customHeight="1" x14ac:dyDescent="0.15">
      <c r="A8" s="5">
        <v>4</v>
      </c>
      <c r="B8" s="17"/>
      <c r="C8" s="18"/>
      <c r="D8" s="18"/>
      <c r="E8" s="19"/>
      <c r="F8" s="19"/>
      <c r="G8" s="20"/>
      <c r="H8" s="21"/>
      <c r="I8" s="14">
        <f>IFERROR(VLOOKUP(F8,Sheet1!$A$36:$D$39,2,FALSE),0)</f>
        <v>0</v>
      </c>
      <c r="J8" s="14">
        <f>IFERROR(VLOOKUP('申請額算出内訳（別紙1-1）入所系'!F8,Sheet1!$A$36:$D$39,3,FALSE),0)</f>
        <v>0</v>
      </c>
      <c r="K8" s="14">
        <f t="shared" si="0"/>
        <v>0</v>
      </c>
      <c r="L8" s="14">
        <f t="shared" si="1"/>
        <v>0</v>
      </c>
      <c r="M8" s="14">
        <f>IF(I8=Sheet1!$B$38,Sheet1!$B$32,0)</f>
        <v>0</v>
      </c>
      <c r="N8" s="14">
        <f t="shared" si="2"/>
        <v>0</v>
      </c>
      <c r="P8" s="8"/>
    </row>
    <row r="9" spans="1:16" ht="22.5" customHeight="1" x14ac:dyDescent="0.15">
      <c r="A9" s="5">
        <v>5</v>
      </c>
      <c r="B9" s="17"/>
      <c r="C9" s="18"/>
      <c r="D9" s="18"/>
      <c r="E9" s="19"/>
      <c r="F9" s="19"/>
      <c r="G9" s="20"/>
      <c r="H9" s="21"/>
      <c r="I9" s="14">
        <f>IFERROR(VLOOKUP(F9,Sheet1!$A$36:$D$39,2,FALSE),0)</f>
        <v>0</v>
      </c>
      <c r="J9" s="14">
        <f>IFERROR(VLOOKUP('申請額算出内訳（別紙1-1）入所系'!F9,Sheet1!$A$36:$D$39,3,FALSE),0)</f>
        <v>0</v>
      </c>
      <c r="K9" s="14">
        <f t="shared" si="0"/>
        <v>0</v>
      </c>
      <c r="L9" s="14">
        <f t="shared" si="1"/>
        <v>0</v>
      </c>
      <c r="M9" s="14">
        <f>IF(I9=Sheet1!$B$38,Sheet1!$B$32,0)</f>
        <v>0</v>
      </c>
      <c r="N9" s="14">
        <f t="shared" si="2"/>
        <v>0</v>
      </c>
      <c r="P9" s="8"/>
    </row>
    <row r="10" spans="1:16" ht="22.5" customHeight="1" x14ac:dyDescent="0.15">
      <c r="A10" s="5">
        <v>6</v>
      </c>
      <c r="B10" s="17"/>
      <c r="C10" s="18"/>
      <c r="D10" s="18"/>
      <c r="E10" s="19"/>
      <c r="F10" s="19"/>
      <c r="G10" s="20"/>
      <c r="H10" s="21"/>
      <c r="I10" s="14">
        <f>IFERROR(VLOOKUP(F10,Sheet1!$A$36:$D$39,2,FALSE),0)</f>
        <v>0</v>
      </c>
      <c r="J10" s="14">
        <f>IFERROR(VLOOKUP('申請額算出内訳（別紙1-1）入所系'!F10,Sheet1!$A$36:$D$39,3,FALSE),0)</f>
        <v>0</v>
      </c>
      <c r="K10" s="14">
        <f t="shared" si="0"/>
        <v>0</v>
      </c>
      <c r="L10" s="14">
        <f t="shared" si="1"/>
        <v>0</v>
      </c>
      <c r="M10" s="14">
        <f>IF(I10=Sheet1!$B$38,Sheet1!$B$32,0)</f>
        <v>0</v>
      </c>
      <c r="N10" s="14">
        <f t="shared" si="2"/>
        <v>0</v>
      </c>
      <c r="P10" s="8"/>
    </row>
    <row r="11" spans="1:16" ht="22.5" customHeight="1" x14ac:dyDescent="0.15">
      <c r="A11" s="5">
        <v>7</v>
      </c>
      <c r="B11" s="17"/>
      <c r="C11" s="18"/>
      <c r="D11" s="18"/>
      <c r="E11" s="19"/>
      <c r="F11" s="19"/>
      <c r="G11" s="20"/>
      <c r="H11" s="21"/>
      <c r="I11" s="14">
        <f>IFERROR(VLOOKUP(F11,Sheet1!$A$36:$D$39,2,FALSE),0)</f>
        <v>0</v>
      </c>
      <c r="J11" s="14">
        <f>IFERROR(VLOOKUP('申請額算出内訳（別紙1-1）入所系'!F11,Sheet1!$A$36:$D$39,3,FALSE),0)</f>
        <v>0</v>
      </c>
      <c r="K11" s="14">
        <f t="shared" si="0"/>
        <v>0</v>
      </c>
      <c r="L11" s="14">
        <f t="shared" si="1"/>
        <v>0</v>
      </c>
      <c r="M11" s="14">
        <f>IF(I11=Sheet1!$B$38,Sheet1!$B$32,0)</f>
        <v>0</v>
      </c>
      <c r="N11" s="14">
        <f t="shared" si="2"/>
        <v>0</v>
      </c>
      <c r="P11" s="8"/>
    </row>
    <row r="12" spans="1:16" ht="22.5" customHeight="1" x14ac:dyDescent="0.15">
      <c r="A12" s="5">
        <v>8</v>
      </c>
      <c r="B12" s="17"/>
      <c r="C12" s="18"/>
      <c r="D12" s="18"/>
      <c r="E12" s="19"/>
      <c r="F12" s="19"/>
      <c r="G12" s="20"/>
      <c r="H12" s="21"/>
      <c r="I12" s="14">
        <f>IFERROR(VLOOKUP(F12,Sheet1!$A$36:$D$39,2,FALSE),0)</f>
        <v>0</v>
      </c>
      <c r="J12" s="14">
        <f>IFERROR(VLOOKUP('申請額算出内訳（別紙1-1）入所系'!F12,Sheet1!$A$36:$D$39,3,FALSE),0)</f>
        <v>0</v>
      </c>
      <c r="K12" s="14">
        <f t="shared" si="0"/>
        <v>0</v>
      </c>
      <c r="L12" s="14">
        <f t="shared" si="1"/>
        <v>0</v>
      </c>
      <c r="M12" s="14">
        <f>IF(I12=Sheet1!$B$38,Sheet1!$B$32,0)</f>
        <v>0</v>
      </c>
      <c r="N12" s="14">
        <f t="shared" si="2"/>
        <v>0</v>
      </c>
      <c r="P12" s="8"/>
    </row>
    <row r="13" spans="1:16" ht="22.5" customHeight="1" x14ac:dyDescent="0.15">
      <c r="A13" s="5">
        <v>9</v>
      </c>
      <c r="B13" s="17"/>
      <c r="C13" s="18"/>
      <c r="D13" s="18"/>
      <c r="E13" s="19"/>
      <c r="F13" s="19"/>
      <c r="G13" s="20"/>
      <c r="H13" s="21"/>
      <c r="I13" s="14">
        <f>IFERROR(VLOOKUP(F13,Sheet1!$A$36:$D$39,2,FALSE),0)</f>
        <v>0</v>
      </c>
      <c r="J13" s="14">
        <f>IFERROR(VLOOKUP('申請額算出内訳（別紙1-1）入所系'!F13,Sheet1!$A$36:$D$39,3,FALSE),0)</f>
        <v>0</v>
      </c>
      <c r="K13" s="14">
        <f t="shared" si="0"/>
        <v>0</v>
      </c>
      <c r="L13" s="14">
        <f t="shared" si="1"/>
        <v>0</v>
      </c>
      <c r="M13" s="14">
        <f>IF(I13=Sheet1!$B$38,Sheet1!$B$32,0)</f>
        <v>0</v>
      </c>
      <c r="N13" s="14">
        <f t="shared" si="2"/>
        <v>0</v>
      </c>
      <c r="P13" s="8"/>
    </row>
    <row r="14" spans="1:16" ht="22.5" customHeight="1" x14ac:dyDescent="0.15">
      <c r="A14" s="5">
        <v>10</v>
      </c>
      <c r="B14" s="17"/>
      <c r="C14" s="18"/>
      <c r="D14" s="18"/>
      <c r="E14" s="19"/>
      <c r="F14" s="19"/>
      <c r="G14" s="20"/>
      <c r="H14" s="21"/>
      <c r="I14" s="14">
        <f>IFERROR(VLOOKUP(F14,Sheet1!$A$36:$D$39,2,FALSE),0)</f>
        <v>0</v>
      </c>
      <c r="J14" s="14">
        <f>IFERROR(VLOOKUP('申請額算出内訳（別紙1-1）入所系'!F14,Sheet1!$A$36:$D$39,3,FALSE),0)</f>
        <v>0</v>
      </c>
      <c r="K14" s="14">
        <f t="shared" si="0"/>
        <v>0</v>
      </c>
      <c r="L14" s="14">
        <f t="shared" si="1"/>
        <v>0</v>
      </c>
      <c r="M14" s="14">
        <f>IF(I14=Sheet1!$B$38,Sheet1!$B$32,0)</f>
        <v>0</v>
      </c>
      <c r="N14" s="14">
        <f t="shared" si="2"/>
        <v>0</v>
      </c>
      <c r="P14" s="8"/>
    </row>
    <row r="15" spans="1:16" ht="22.5" customHeight="1" x14ac:dyDescent="0.15">
      <c r="A15" s="5">
        <v>11</v>
      </c>
      <c r="B15" s="17"/>
      <c r="C15" s="18"/>
      <c r="D15" s="18"/>
      <c r="E15" s="19"/>
      <c r="F15" s="19"/>
      <c r="G15" s="20"/>
      <c r="H15" s="21"/>
      <c r="I15" s="14">
        <f>IFERROR(VLOOKUP(F15,Sheet1!$A$36:$D$39,2,FALSE),0)</f>
        <v>0</v>
      </c>
      <c r="J15" s="14">
        <f>IFERROR(VLOOKUP('申請額算出内訳（別紙1-1）入所系'!F15,Sheet1!$A$36:$D$39,3,FALSE),0)</f>
        <v>0</v>
      </c>
      <c r="K15" s="14">
        <f t="shared" si="0"/>
        <v>0</v>
      </c>
      <c r="L15" s="14">
        <f t="shared" si="1"/>
        <v>0</v>
      </c>
      <c r="M15" s="14">
        <f>IF(I15=Sheet1!$B$38,Sheet1!$B$32,0)</f>
        <v>0</v>
      </c>
      <c r="N15" s="14">
        <f t="shared" si="2"/>
        <v>0</v>
      </c>
      <c r="P15" s="8"/>
    </row>
    <row r="16" spans="1:16" ht="22.5" customHeight="1" x14ac:dyDescent="0.15">
      <c r="A16" s="5">
        <v>12</v>
      </c>
      <c r="B16" s="17"/>
      <c r="C16" s="18"/>
      <c r="D16" s="18"/>
      <c r="E16" s="19"/>
      <c r="F16" s="19"/>
      <c r="G16" s="20"/>
      <c r="H16" s="21"/>
      <c r="I16" s="14">
        <f>IFERROR(VLOOKUP(F16,Sheet1!$A$36:$D$39,2,FALSE),0)</f>
        <v>0</v>
      </c>
      <c r="J16" s="14">
        <f>IFERROR(VLOOKUP('申請額算出内訳（別紙1-1）入所系'!F16,Sheet1!$A$36:$D$39,3,FALSE),0)</f>
        <v>0</v>
      </c>
      <c r="K16" s="14">
        <f t="shared" si="0"/>
        <v>0</v>
      </c>
      <c r="L16" s="14">
        <f t="shared" si="1"/>
        <v>0</v>
      </c>
      <c r="M16" s="14">
        <f>IF(I16=Sheet1!$B$38,Sheet1!$B$32,0)</f>
        <v>0</v>
      </c>
      <c r="N16" s="14">
        <f t="shared" si="2"/>
        <v>0</v>
      </c>
      <c r="P16" s="8"/>
    </row>
    <row r="17" spans="1:16" ht="22.5" customHeight="1" x14ac:dyDescent="0.15">
      <c r="A17" s="5">
        <v>13</v>
      </c>
      <c r="B17" s="17"/>
      <c r="C17" s="18"/>
      <c r="D17" s="18"/>
      <c r="E17" s="19"/>
      <c r="F17" s="19"/>
      <c r="G17" s="20"/>
      <c r="H17" s="21"/>
      <c r="I17" s="14">
        <f>IFERROR(VLOOKUP(F17,Sheet1!$A$36:$D$39,2,FALSE),0)</f>
        <v>0</v>
      </c>
      <c r="J17" s="14">
        <f>IFERROR(VLOOKUP('申請額算出内訳（別紙1-1）入所系'!F17,Sheet1!$A$36:$D$39,3,FALSE),0)</f>
        <v>0</v>
      </c>
      <c r="K17" s="14">
        <f t="shared" si="0"/>
        <v>0</v>
      </c>
      <c r="L17" s="14">
        <f t="shared" si="1"/>
        <v>0</v>
      </c>
      <c r="M17" s="14">
        <f>IF(I17=Sheet1!$B$38,Sheet1!$B$32,0)</f>
        <v>0</v>
      </c>
      <c r="N17" s="14">
        <f t="shared" si="2"/>
        <v>0</v>
      </c>
      <c r="P17" s="8"/>
    </row>
    <row r="18" spans="1:16" ht="22.5" customHeight="1" x14ac:dyDescent="0.15">
      <c r="A18" s="5">
        <v>14</v>
      </c>
      <c r="B18" s="17"/>
      <c r="C18" s="18"/>
      <c r="D18" s="18"/>
      <c r="E18" s="19"/>
      <c r="F18" s="19"/>
      <c r="G18" s="20"/>
      <c r="H18" s="21"/>
      <c r="I18" s="14">
        <f>IFERROR(VLOOKUP(F18,Sheet1!$A$36:$D$39,2,FALSE),0)</f>
        <v>0</v>
      </c>
      <c r="J18" s="14">
        <f>IFERROR(VLOOKUP('申請額算出内訳（別紙1-1）入所系'!F18,Sheet1!$A$36:$D$39,3,FALSE),0)</f>
        <v>0</v>
      </c>
      <c r="K18" s="14">
        <f t="shared" si="0"/>
        <v>0</v>
      </c>
      <c r="L18" s="14">
        <f t="shared" si="1"/>
        <v>0</v>
      </c>
      <c r="M18" s="14">
        <f>IF(I18=Sheet1!$B$38,Sheet1!$B$32,0)</f>
        <v>0</v>
      </c>
      <c r="N18" s="14">
        <f t="shared" si="2"/>
        <v>0</v>
      </c>
      <c r="P18" s="8"/>
    </row>
    <row r="19" spans="1:16" ht="22.5" customHeight="1" x14ac:dyDescent="0.15">
      <c r="A19" s="5">
        <v>15</v>
      </c>
      <c r="B19" s="17"/>
      <c r="C19" s="18"/>
      <c r="D19" s="18"/>
      <c r="E19" s="19"/>
      <c r="F19" s="19"/>
      <c r="G19" s="20"/>
      <c r="H19" s="21"/>
      <c r="I19" s="14">
        <f>IFERROR(VLOOKUP(F19,Sheet1!$A$36:$D$39,2,FALSE),0)</f>
        <v>0</v>
      </c>
      <c r="J19" s="14">
        <f>IFERROR(VLOOKUP('申請額算出内訳（別紙1-1）入所系'!F19,Sheet1!$A$36:$D$39,3,FALSE),0)</f>
        <v>0</v>
      </c>
      <c r="K19" s="14">
        <f t="shared" si="0"/>
        <v>0</v>
      </c>
      <c r="L19" s="14">
        <f t="shared" si="1"/>
        <v>0</v>
      </c>
      <c r="M19" s="14">
        <f>IF(I19=Sheet1!$B$38,Sheet1!$B$32,0)</f>
        <v>0</v>
      </c>
      <c r="N19" s="14">
        <f t="shared" si="2"/>
        <v>0</v>
      </c>
      <c r="P19" s="8"/>
    </row>
    <row r="20" spans="1:16" ht="22.5" customHeight="1" x14ac:dyDescent="0.15">
      <c r="A20" s="5">
        <v>16</v>
      </c>
      <c r="B20" s="17"/>
      <c r="C20" s="18"/>
      <c r="D20" s="18"/>
      <c r="E20" s="19"/>
      <c r="F20" s="19"/>
      <c r="G20" s="20"/>
      <c r="H20" s="21"/>
      <c r="I20" s="14">
        <f>IFERROR(VLOOKUP(F20,Sheet1!$A$36:$D$39,2,FALSE),0)</f>
        <v>0</v>
      </c>
      <c r="J20" s="14">
        <f>IFERROR(VLOOKUP('申請額算出内訳（別紙1-1）入所系'!F20,Sheet1!$A$36:$D$39,3,FALSE),0)</f>
        <v>0</v>
      </c>
      <c r="K20" s="14">
        <f t="shared" si="0"/>
        <v>0</v>
      </c>
      <c r="L20" s="14">
        <f t="shared" si="1"/>
        <v>0</v>
      </c>
      <c r="M20" s="14">
        <f>IF(I20=Sheet1!$B$38,Sheet1!$B$32,0)</f>
        <v>0</v>
      </c>
      <c r="N20" s="14">
        <f t="shared" si="2"/>
        <v>0</v>
      </c>
      <c r="P20" s="8"/>
    </row>
    <row r="21" spans="1:16" ht="22.5" customHeight="1" x14ac:dyDescent="0.15">
      <c r="A21" s="5">
        <v>17</v>
      </c>
      <c r="B21" s="17"/>
      <c r="C21" s="18"/>
      <c r="D21" s="18"/>
      <c r="E21" s="19"/>
      <c r="F21" s="19"/>
      <c r="G21" s="20"/>
      <c r="H21" s="21"/>
      <c r="I21" s="14">
        <f>IFERROR(VLOOKUP(F21,Sheet1!$A$36:$D$39,2,FALSE),0)</f>
        <v>0</v>
      </c>
      <c r="J21" s="14">
        <f>IFERROR(VLOOKUP('申請額算出内訳（別紙1-1）入所系'!F21,Sheet1!$A$36:$D$39,3,FALSE),0)</f>
        <v>0</v>
      </c>
      <c r="K21" s="14">
        <f t="shared" si="0"/>
        <v>0</v>
      </c>
      <c r="L21" s="14">
        <f t="shared" si="1"/>
        <v>0</v>
      </c>
      <c r="M21" s="14">
        <f>IF(I21=Sheet1!$B$38,Sheet1!$B$32,0)</f>
        <v>0</v>
      </c>
      <c r="N21" s="14">
        <f t="shared" si="2"/>
        <v>0</v>
      </c>
      <c r="P21" s="8"/>
    </row>
    <row r="22" spans="1:16" ht="22.5" customHeight="1" thickBot="1" x14ac:dyDescent="0.2">
      <c r="A22" s="5">
        <v>18</v>
      </c>
      <c r="B22" s="17"/>
      <c r="C22" s="18"/>
      <c r="D22" s="18"/>
      <c r="E22" s="19"/>
      <c r="F22" s="19"/>
      <c r="G22" s="20"/>
      <c r="H22" s="21"/>
      <c r="I22" s="14">
        <f>IFERROR(VLOOKUP(F22,Sheet1!$A$36:$D$39,2,FALSE),0)</f>
        <v>0</v>
      </c>
      <c r="J22" s="14">
        <f>IFERROR(VLOOKUP('申請額算出内訳（別紙1-1）入所系'!F22,Sheet1!$A$36:$D$39,3,FALSE),0)</f>
        <v>0</v>
      </c>
      <c r="K22" s="14">
        <f>H22*I22</f>
        <v>0</v>
      </c>
      <c r="L22" s="22">
        <f t="shared" si="1"/>
        <v>0</v>
      </c>
      <c r="M22" s="14">
        <f>IF(I22=Sheet1!$B$38,Sheet1!$B$32,0)</f>
        <v>0</v>
      </c>
      <c r="N22" s="14">
        <f t="shared" si="2"/>
        <v>0</v>
      </c>
      <c r="P22" s="8"/>
    </row>
    <row r="23" spans="1:16" ht="19.5" customHeight="1" thickTop="1" thickBot="1" x14ac:dyDescent="0.2">
      <c r="L23" s="23"/>
      <c r="M23" s="15" t="s">
        <v>71</v>
      </c>
      <c r="N23" s="16">
        <f>SUM(N5:N22)</f>
        <v>0</v>
      </c>
    </row>
    <row r="24" spans="1:16" ht="21" customHeight="1" thickTop="1" x14ac:dyDescent="0.15">
      <c r="A24" s="1" t="s">
        <v>92</v>
      </c>
    </row>
    <row r="25" spans="1:16" ht="17.25" customHeight="1" x14ac:dyDescent="0.15">
      <c r="A25" s="1" t="s">
        <v>44</v>
      </c>
    </row>
    <row r="26" spans="1:16" ht="17.25" customHeight="1" x14ac:dyDescent="0.15">
      <c r="A26" s="1" t="s">
        <v>111</v>
      </c>
    </row>
    <row r="27" spans="1:16" x14ac:dyDescent="0.15">
      <c r="A27" s="1" t="s">
        <v>127</v>
      </c>
    </row>
    <row r="28" spans="1:16" x14ac:dyDescent="0.15">
      <c r="A28" s="24" t="s">
        <v>133</v>
      </c>
      <c r="B28" s="24"/>
    </row>
    <row r="29" spans="1:16" x14ac:dyDescent="0.15">
      <c r="A29" s="24" t="s">
        <v>128</v>
      </c>
      <c r="B29" s="24"/>
    </row>
    <row r="30" spans="1:16" x14ac:dyDescent="0.15">
      <c r="A30" s="24" t="s">
        <v>132</v>
      </c>
      <c r="B30" s="24"/>
    </row>
    <row r="32" spans="1:16" x14ac:dyDescent="0.15">
      <c r="A32" s="24" t="s">
        <v>134</v>
      </c>
    </row>
  </sheetData>
  <mergeCells count="3">
    <mergeCell ref="L1:N1"/>
    <mergeCell ref="G3:I3"/>
    <mergeCell ref="A2:N2"/>
  </mergeCells>
  <phoneticPr fontId="2"/>
  <dataValidations xWindow="659" yWindow="433" count="5">
    <dataValidation type="textLength" operator="equal" allowBlank="1" showInputMessage="1" showErrorMessage="1" error="桁数が正しくありません。10桁の介護保険事業所番号を入力してください。" sqref="B5:B22" xr:uid="{91F509BE-EB85-41A6-8E65-832273FFE7A7}">
      <formula1>10</formula1>
    </dataValidation>
    <dataValidation type="custom" allowBlank="1" showErrorMessage="1" error="入力した単価が誤っています。_x000a__x000a_　・入所系　  17,000_x000a_　・通所系　210,000_x000a_　・訪問系  　50,000_x000a_" sqref="L5:L22" xr:uid="{853B0535-6A84-4844-812F-C04CA23BD2EA}">
      <formula1>L5=R5</formula1>
    </dataValidation>
    <dataValidation type="custom" allowBlank="1" showErrorMessage="1" error="入力した単価が誤っています。_x000a__x000a_　・入所系　  17,000_x000a_　・通所系　210,000_x000a_　・訪問系  　50,000_x000a_" sqref="M5:M22" xr:uid="{003040A2-A465-4D96-A0D8-024F2592C567}">
      <formula1>M5=Q5</formula1>
    </dataValidation>
    <dataValidation type="custom" allowBlank="1" showErrorMessage="1" error="入力した単価が誤っています。_x000a__x000a_　・入所系　  17,000_x000a_　・通所系　210,000_x000a_　・訪問系  　50,000_x000a_" sqref="I5:K22" xr:uid="{A548F543-E467-4778-842C-1D91F5D5DFDF}">
      <formula1>I5=P5</formula1>
    </dataValidation>
    <dataValidation type="whole" operator="greaterThanOrEqual" allowBlank="1" showInputMessage="1" showErrorMessage="1" sqref="H5:H22" xr:uid="{3DCAB520-D57E-49FA-938F-4D92325C0624}">
      <formula1>1</formula1>
    </dataValidation>
  </dataValidations>
  <printOptions horizontalCentered="1"/>
  <pageMargins left="0.62992125984251968" right="0.62992125984251968" top="0.70866141732283472" bottom="0.70866141732283472" header="0.31496062992125984" footer="0.31496062992125984"/>
  <pageSetup paperSize="9" scale="65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59" yWindow="433" count="2">
        <x14:dataValidation type="list" allowBlank="1" showInputMessage="1" showErrorMessage="1" prompt="▼をクリックし、リストから選択してください。" xr:uid="{B0A76334-8190-4A75-89FF-646DFA68E89F}">
          <x14:formula1>
            <xm:f>Sheet1!$A$2:$A$11</xm:f>
          </x14:formula1>
          <xm:sqref>E5:E22</xm:sqref>
        </x14:dataValidation>
        <x14:dataValidation type="list" allowBlank="1" showInputMessage="1" showErrorMessage="1" prompt="▼をクリックし、リストから選択してください。" xr:uid="{740B9ED1-A5CD-4C80-9E8C-6BD73B8F3A48}">
          <x14:formula1>
            <xm:f>Sheet1!$A$36:$A$39</xm:f>
          </x14:formula1>
          <xm:sqref>F5:F22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4EFC1-70CE-4297-8C1E-DAF2F64C10AB}">
  <dimension ref="A1:K27"/>
  <sheetViews>
    <sheetView view="pageBreakPreview" zoomScaleNormal="100" zoomScaleSheetLayoutView="100" workbookViewId="0">
      <selection activeCell="B5" sqref="B5"/>
    </sheetView>
  </sheetViews>
  <sheetFormatPr defaultColWidth="9" defaultRowHeight="13.5" x14ac:dyDescent="0.15"/>
  <cols>
    <col min="1" max="1" width="5.125" style="1" customWidth="1"/>
    <col min="2" max="2" width="14.625" style="1" customWidth="1"/>
    <col min="3" max="3" width="25.625" style="1" customWidth="1"/>
    <col min="4" max="4" width="28.625" style="1" customWidth="1"/>
    <col min="5" max="5" width="25.875" style="1" customWidth="1"/>
    <col min="6" max="6" width="29.5" style="1" customWidth="1"/>
    <col min="7" max="7" width="15.125" style="1" bestFit="1" customWidth="1"/>
    <col min="8" max="8" width="10.375" style="1" bestFit="1" customWidth="1"/>
    <col min="9" max="9" width="15.625" style="1" customWidth="1"/>
    <col min="10" max="10" width="17.125" style="1" customWidth="1"/>
    <col min="11" max="11" width="16.625" style="1" customWidth="1"/>
    <col min="12" max="12" width="16.125" style="1" customWidth="1"/>
    <col min="13" max="16384" width="9" style="1"/>
  </cols>
  <sheetData>
    <row r="1" spans="1:11" ht="21" customHeight="1" x14ac:dyDescent="0.15">
      <c r="A1" s="1" t="s">
        <v>76</v>
      </c>
      <c r="F1" s="2" t="s">
        <v>138</v>
      </c>
      <c r="G1" s="49">
        <f>'交付申請書（様式第１号）'!E14</f>
        <v>0</v>
      </c>
      <c r="H1" s="49"/>
      <c r="I1" s="49"/>
    </row>
    <row r="2" spans="1:11" ht="18" customHeight="1" x14ac:dyDescent="0.15">
      <c r="A2" s="48" t="s">
        <v>90</v>
      </c>
      <c r="B2" s="48"/>
      <c r="C2" s="48"/>
      <c r="D2" s="48"/>
      <c r="E2" s="48"/>
      <c r="F2" s="48"/>
      <c r="G2" s="48"/>
      <c r="H2" s="48"/>
      <c r="I2" s="48"/>
    </row>
    <row r="3" spans="1:11" ht="11.25" customHeight="1" x14ac:dyDescent="0.15">
      <c r="G3" s="47"/>
      <c r="H3" s="47"/>
      <c r="I3" s="47"/>
    </row>
    <row r="4" spans="1:11" ht="52.5" customHeight="1" x14ac:dyDescent="0.15">
      <c r="A4" s="5" t="s">
        <v>26</v>
      </c>
      <c r="B4" s="6" t="s">
        <v>25</v>
      </c>
      <c r="C4" s="5" t="s">
        <v>24</v>
      </c>
      <c r="D4" s="5" t="s">
        <v>23</v>
      </c>
      <c r="E4" s="5" t="s">
        <v>22</v>
      </c>
      <c r="F4" s="10" t="s">
        <v>87</v>
      </c>
      <c r="G4" s="5" t="s">
        <v>21</v>
      </c>
      <c r="H4" s="6" t="s">
        <v>135</v>
      </c>
      <c r="I4" s="6" t="s">
        <v>136</v>
      </c>
    </row>
    <row r="5" spans="1:11" ht="22.5" customHeight="1" x14ac:dyDescent="0.15">
      <c r="A5" s="5">
        <v>1</v>
      </c>
      <c r="B5" s="17"/>
      <c r="C5" s="18"/>
      <c r="D5" s="18"/>
      <c r="E5" s="19"/>
      <c r="F5" s="19"/>
      <c r="G5" s="20"/>
      <c r="H5" s="14">
        <f>IFERROR(VLOOKUP(F5,Sheet1!$A$42:$B$49,2,FALSE),0)</f>
        <v>0</v>
      </c>
      <c r="I5" s="14">
        <f>H5</f>
        <v>0</v>
      </c>
      <c r="K5" s="8"/>
    </row>
    <row r="6" spans="1:11" ht="22.5" customHeight="1" x14ac:dyDescent="0.15">
      <c r="A6" s="5">
        <v>2</v>
      </c>
      <c r="B6" s="17"/>
      <c r="C6" s="18"/>
      <c r="D6" s="18"/>
      <c r="E6" s="19"/>
      <c r="F6" s="19"/>
      <c r="G6" s="20"/>
      <c r="H6" s="14">
        <f>IFERROR(VLOOKUP(F6,Sheet1!$A$42:$B$49,2,FALSE),0)</f>
        <v>0</v>
      </c>
      <c r="I6" s="14">
        <f>H6</f>
        <v>0</v>
      </c>
      <c r="K6" s="8"/>
    </row>
    <row r="7" spans="1:11" ht="22.5" customHeight="1" x14ac:dyDescent="0.15">
      <c r="A7" s="5">
        <v>3</v>
      </c>
      <c r="B7" s="17"/>
      <c r="C7" s="18"/>
      <c r="D7" s="18"/>
      <c r="E7" s="19"/>
      <c r="F7" s="19"/>
      <c r="G7" s="20"/>
      <c r="H7" s="14">
        <f>IFERROR(VLOOKUP(F7,Sheet1!$A$42:$B$49,2,FALSE),0)</f>
        <v>0</v>
      </c>
      <c r="I7" s="14">
        <f>H7</f>
        <v>0</v>
      </c>
      <c r="K7" s="8"/>
    </row>
    <row r="8" spans="1:11" ht="22.5" customHeight="1" x14ac:dyDescent="0.15">
      <c r="A8" s="5">
        <v>4</v>
      </c>
      <c r="B8" s="17"/>
      <c r="C8" s="18"/>
      <c r="D8" s="18"/>
      <c r="E8" s="19"/>
      <c r="F8" s="19"/>
      <c r="G8" s="20"/>
      <c r="H8" s="14">
        <f>IFERROR(VLOOKUP(F8,Sheet1!$A$42:$B$49,2,FALSE),0)</f>
        <v>0</v>
      </c>
      <c r="I8" s="14">
        <f>H8</f>
        <v>0</v>
      </c>
      <c r="K8" s="8"/>
    </row>
    <row r="9" spans="1:11" ht="22.5" customHeight="1" x14ac:dyDescent="0.15">
      <c r="A9" s="5">
        <v>5</v>
      </c>
      <c r="B9" s="17"/>
      <c r="C9" s="18"/>
      <c r="D9" s="18"/>
      <c r="E9" s="19"/>
      <c r="F9" s="19"/>
      <c r="G9" s="20"/>
      <c r="H9" s="14">
        <f>IFERROR(VLOOKUP(F9,Sheet1!$A$42:$B$49,2,FALSE),0)</f>
        <v>0</v>
      </c>
      <c r="I9" s="14">
        <f>H9</f>
        <v>0</v>
      </c>
      <c r="K9" s="8"/>
    </row>
    <row r="10" spans="1:11" ht="22.5" customHeight="1" x14ac:dyDescent="0.15">
      <c r="A10" s="5">
        <v>6</v>
      </c>
      <c r="B10" s="17"/>
      <c r="C10" s="18"/>
      <c r="D10" s="18"/>
      <c r="E10" s="19"/>
      <c r="F10" s="19"/>
      <c r="G10" s="20"/>
      <c r="H10" s="14">
        <f>IFERROR(VLOOKUP(F10,Sheet1!$A$42:$B$49,2,FALSE),0)</f>
        <v>0</v>
      </c>
      <c r="I10" s="14">
        <f t="shared" ref="I10:I22" si="0">H10</f>
        <v>0</v>
      </c>
      <c r="K10" s="8"/>
    </row>
    <row r="11" spans="1:11" ht="22.5" customHeight="1" x14ac:dyDescent="0.15">
      <c r="A11" s="5">
        <v>7</v>
      </c>
      <c r="B11" s="17"/>
      <c r="C11" s="18"/>
      <c r="D11" s="18"/>
      <c r="E11" s="19"/>
      <c r="F11" s="19"/>
      <c r="G11" s="20"/>
      <c r="H11" s="14">
        <f>IFERROR(VLOOKUP(F11,Sheet1!$A$42:$B$49,2,FALSE),0)</f>
        <v>0</v>
      </c>
      <c r="I11" s="14">
        <f t="shared" si="0"/>
        <v>0</v>
      </c>
      <c r="K11" s="8"/>
    </row>
    <row r="12" spans="1:11" ht="22.5" customHeight="1" x14ac:dyDescent="0.15">
      <c r="A12" s="5">
        <v>8</v>
      </c>
      <c r="B12" s="17"/>
      <c r="C12" s="18"/>
      <c r="D12" s="18"/>
      <c r="E12" s="19"/>
      <c r="F12" s="19"/>
      <c r="G12" s="20"/>
      <c r="H12" s="14">
        <f>IFERROR(VLOOKUP(F12,Sheet1!$A$42:$B$49,2,FALSE),0)</f>
        <v>0</v>
      </c>
      <c r="I12" s="14">
        <f t="shared" si="0"/>
        <v>0</v>
      </c>
      <c r="K12" s="8"/>
    </row>
    <row r="13" spans="1:11" ht="22.5" customHeight="1" x14ac:dyDescent="0.15">
      <c r="A13" s="5">
        <v>9</v>
      </c>
      <c r="B13" s="17"/>
      <c r="C13" s="18"/>
      <c r="D13" s="18"/>
      <c r="E13" s="19"/>
      <c r="F13" s="19"/>
      <c r="G13" s="20"/>
      <c r="H13" s="14">
        <f>IFERROR(VLOOKUP(F13,Sheet1!$A$42:$B$49,2,FALSE),0)</f>
        <v>0</v>
      </c>
      <c r="I13" s="14">
        <f t="shared" si="0"/>
        <v>0</v>
      </c>
      <c r="K13" s="8"/>
    </row>
    <row r="14" spans="1:11" ht="22.5" customHeight="1" x14ac:dyDescent="0.15">
      <c r="A14" s="5">
        <v>10</v>
      </c>
      <c r="B14" s="17"/>
      <c r="C14" s="18"/>
      <c r="D14" s="18"/>
      <c r="E14" s="19"/>
      <c r="F14" s="19"/>
      <c r="G14" s="20"/>
      <c r="H14" s="14">
        <f>IFERROR(VLOOKUP(F14,Sheet1!$A$42:$B$49,2,FALSE),0)</f>
        <v>0</v>
      </c>
      <c r="I14" s="14">
        <f t="shared" si="0"/>
        <v>0</v>
      </c>
      <c r="K14" s="8"/>
    </row>
    <row r="15" spans="1:11" ht="22.5" customHeight="1" x14ac:dyDescent="0.15">
      <c r="A15" s="5">
        <v>11</v>
      </c>
      <c r="B15" s="17"/>
      <c r="C15" s="18"/>
      <c r="D15" s="18"/>
      <c r="E15" s="19"/>
      <c r="F15" s="19"/>
      <c r="G15" s="20"/>
      <c r="H15" s="14">
        <f>IFERROR(VLOOKUP(F15,Sheet1!$A$42:$B$49,2,FALSE),0)</f>
        <v>0</v>
      </c>
      <c r="I15" s="14">
        <f t="shared" si="0"/>
        <v>0</v>
      </c>
      <c r="K15" s="8"/>
    </row>
    <row r="16" spans="1:11" ht="22.5" customHeight="1" x14ac:dyDescent="0.15">
      <c r="A16" s="5">
        <v>12</v>
      </c>
      <c r="B16" s="17"/>
      <c r="C16" s="18"/>
      <c r="D16" s="18"/>
      <c r="E16" s="19"/>
      <c r="F16" s="19"/>
      <c r="G16" s="20"/>
      <c r="H16" s="14">
        <f>IFERROR(VLOOKUP(F16,Sheet1!$A$42:$B$49,2,FALSE),0)</f>
        <v>0</v>
      </c>
      <c r="I16" s="14">
        <f t="shared" si="0"/>
        <v>0</v>
      </c>
      <c r="K16" s="8"/>
    </row>
    <row r="17" spans="1:11" ht="22.5" customHeight="1" x14ac:dyDescent="0.15">
      <c r="A17" s="5">
        <v>13</v>
      </c>
      <c r="B17" s="17"/>
      <c r="C17" s="18"/>
      <c r="D17" s="18"/>
      <c r="E17" s="19"/>
      <c r="F17" s="19"/>
      <c r="G17" s="20"/>
      <c r="H17" s="14">
        <f>IFERROR(VLOOKUP(F17,Sheet1!$A$42:$B$49,2,FALSE),0)</f>
        <v>0</v>
      </c>
      <c r="I17" s="14">
        <f t="shared" si="0"/>
        <v>0</v>
      </c>
      <c r="K17" s="8"/>
    </row>
    <row r="18" spans="1:11" ht="22.5" customHeight="1" x14ac:dyDescent="0.15">
      <c r="A18" s="5">
        <v>14</v>
      </c>
      <c r="B18" s="17"/>
      <c r="C18" s="18"/>
      <c r="D18" s="18"/>
      <c r="E18" s="19"/>
      <c r="F18" s="19"/>
      <c r="G18" s="20"/>
      <c r="H18" s="14">
        <f>IFERROR(VLOOKUP(F18,Sheet1!$A$42:$B$49,2,FALSE),0)</f>
        <v>0</v>
      </c>
      <c r="I18" s="14">
        <f t="shared" si="0"/>
        <v>0</v>
      </c>
      <c r="K18" s="8"/>
    </row>
    <row r="19" spans="1:11" ht="22.5" customHeight="1" x14ac:dyDescent="0.15">
      <c r="A19" s="5">
        <v>15</v>
      </c>
      <c r="B19" s="17"/>
      <c r="C19" s="18"/>
      <c r="D19" s="18"/>
      <c r="E19" s="19"/>
      <c r="F19" s="19"/>
      <c r="G19" s="20"/>
      <c r="H19" s="14">
        <f>IFERROR(VLOOKUP(F19,Sheet1!$A$42:$B$49,2,FALSE),0)</f>
        <v>0</v>
      </c>
      <c r="I19" s="14">
        <f t="shared" si="0"/>
        <v>0</v>
      </c>
      <c r="K19" s="8"/>
    </row>
    <row r="20" spans="1:11" ht="22.5" customHeight="1" x14ac:dyDescent="0.15">
      <c r="A20" s="5">
        <v>16</v>
      </c>
      <c r="B20" s="17"/>
      <c r="C20" s="18"/>
      <c r="D20" s="18"/>
      <c r="E20" s="19"/>
      <c r="F20" s="19"/>
      <c r="G20" s="20"/>
      <c r="H20" s="14">
        <f>IFERROR(VLOOKUP(F20,Sheet1!$A$42:$B$49,2,FALSE),0)</f>
        <v>0</v>
      </c>
      <c r="I20" s="14">
        <f t="shared" si="0"/>
        <v>0</v>
      </c>
      <c r="K20" s="8"/>
    </row>
    <row r="21" spans="1:11" ht="22.5" customHeight="1" x14ac:dyDescent="0.15">
      <c r="A21" s="5">
        <v>17</v>
      </c>
      <c r="B21" s="17"/>
      <c r="C21" s="18"/>
      <c r="D21" s="18"/>
      <c r="E21" s="19"/>
      <c r="F21" s="19"/>
      <c r="G21" s="20"/>
      <c r="H21" s="14">
        <f>IFERROR(VLOOKUP(F21,Sheet1!$A$42:$B$49,2,FALSE),0)</f>
        <v>0</v>
      </c>
      <c r="I21" s="14">
        <f t="shared" si="0"/>
        <v>0</v>
      </c>
      <c r="K21" s="8"/>
    </row>
    <row r="22" spans="1:11" ht="22.5" customHeight="1" thickBot="1" x14ac:dyDescent="0.2">
      <c r="A22" s="5">
        <v>18</v>
      </c>
      <c r="B22" s="17"/>
      <c r="C22" s="18"/>
      <c r="D22" s="18"/>
      <c r="E22" s="19"/>
      <c r="F22" s="19"/>
      <c r="G22" s="20"/>
      <c r="H22" s="14">
        <f>IFERROR(VLOOKUP(F22,Sheet1!$A$42:$B$49,2,FALSE),0)</f>
        <v>0</v>
      </c>
      <c r="I22" s="14">
        <f t="shared" si="0"/>
        <v>0</v>
      </c>
      <c r="K22" s="8"/>
    </row>
    <row r="23" spans="1:11" ht="19.5" customHeight="1" thickTop="1" thickBot="1" x14ac:dyDescent="0.2">
      <c r="H23" s="15" t="s">
        <v>71</v>
      </c>
      <c r="I23" s="16">
        <f>SUM(I5:I22)</f>
        <v>0</v>
      </c>
    </row>
    <row r="24" spans="1:11" ht="21" customHeight="1" thickTop="1" x14ac:dyDescent="0.15">
      <c r="A24" s="1" t="s">
        <v>93</v>
      </c>
    </row>
    <row r="25" spans="1:11" ht="17.25" customHeight="1" x14ac:dyDescent="0.15">
      <c r="A25" s="1" t="s">
        <v>44</v>
      </c>
    </row>
    <row r="26" spans="1:11" ht="17.25" customHeight="1" x14ac:dyDescent="0.15">
      <c r="A26" s="1" t="s">
        <v>111</v>
      </c>
    </row>
    <row r="27" spans="1:11" x14ac:dyDescent="0.15">
      <c r="A27" s="1" t="s">
        <v>127</v>
      </c>
    </row>
  </sheetData>
  <mergeCells count="3">
    <mergeCell ref="G1:I1"/>
    <mergeCell ref="A2:I2"/>
    <mergeCell ref="G3:I3"/>
  </mergeCells>
  <phoneticPr fontId="2"/>
  <dataValidations count="2">
    <dataValidation type="custom" allowBlank="1" showErrorMessage="1" error="入力した単価が誤っています。_x000a__x000a_　・入所系　  17,000_x000a_　・通所系　210,000_x000a_　・訪問系  　50,000_x000a_" sqref="H5:H22" xr:uid="{B93BFEDD-211F-454B-A1DF-5B1F890253EB}">
      <formula1>H5=K5</formula1>
    </dataValidation>
    <dataValidation type="textLength" operator="equal" allowBlank="1" showInputMessage="1" showErrorMessage="1" error="桁数が正しくありません。10桁の介護保険事業所番号を入力してください。" sqref="B5:B22" xr:uid="{24DFA616-6FEB-41D1-853A-F877B0352D0E}">
      <formula1>10</formula1>
    </dataValidation>
  </dataValidations>
  <printOptions horizontalCentered="1"/>
  <pageMargins left="0.62992125984251968" right="0.62992125984251968" top="0.70866141732283472" bottom="0.70866141732283472" header="0.31496062992125984" footer="0.31496062992125984"/>
  <pageSetup paperSize="9" scale="72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▼をクリックし、リストから選択してください。" xr:uid="{0B9A8DE9-DEF8-4B18-9122-F863D4150EEA}">
          <x14:formula1>
            <xm:f>Sheet1!$A$14:$A$19</xm:f>
          </x14:formula1>
          <xm:sqref>E5:E22</xm:sqref>
        </x14:dataValidation>
        <x14:dataValidation type="list" allowBlank="1" showInputMessage="1" showErrorMessage="1" prompt="▼をクリックし、リストから選択してください。" xr:uid="{C5D0CF64-1D62-460D-8C92-E2ED5A6E1EE1}">
          <x14:formula1>
            <xm:f>Sheet1!$A$42:$A$49</xm:f>
          </x14:formula1>
          <xm:sqref>F5:F22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F0A90-F0AD-4C31-ACEA-611F0951394F}">
  <dimension ref="A1:K27"/>
  <sheetViews>
    <sheetView view="pageBreakPreview" zoomScaleNormal="100" zoomScaleSheetLayoutView="100" workbookViewId="0">
      <selection activeCell="A29" sqref="A29:H29"/>
    </sheetView>
  </sheetViews>
  <sheetFormatPr defaultColWidth="9" defaultRowHeight="13.5" x14ac:dyDescent="0.15"/>
  <cols>
    <col min="1" max="1" width="5.125" style="1" customWidth="1"/>
    <col min="2" max="2" width="19.375" style="1" customWidth="1"/>
    <col min="3" max="3" width="25.625" style="1" customWidth="1"/>
    <col min="4" max="4" width="28.625" style="1" customWidth="1"/>
    <col min="5" max="5" width="21.625" style="1" customWidth="1"/>
    <col min="6" max="6" width="16.125" style="1" customWidth="1"/>
    <col min="7" max="7" width="12.625" style="1" bestFit="1" customWidth="1"/>
    <col min="8" max="8" width="11.125" style="1" customWidth="1"/>
    <col min="9" max="9" width="15.625" style="1" customWidth="1"/>
    <col min="10" max="10" width="15.875" style="1" customWidth="1"/>
    <col min="11" max="16384" width="9" style="1"/>
  </cols>
  <sheetData>
    <row r="1" spans="1:11" ht="21" customHeight="1" x14ac:dyDescent="0.15">
      <c r="A1" s="1" t="s">
        <v>89</v>
      </c>
      <c r="F1" s="2" t="s">
        <v>138</v>
      </c>
      <c r="G1" s="49">
        <f>'交付申請書（様式第１号）'!E14</f>
        <v>0</v>
      </c>
      <c r="H1" s="49"/>
      <c r="I1" s="49"/>
    </row>
    <row r="2" spans="1:11" ht="18" customHeight="1" x14ac:dyDescent="0.15">
      <c r="A2" s="48" t="s">
        <v>91</v>
      </c>
      <c r="B2" s="48"/>
      <c r="C2" s="48"/>
      <c r="D2" s="48"/>
      <c r="E2" s="48"/>
      <c r="F2" s="48"/>
      <c r="G2" s="48"/>
      <c r="H2" s="48"/>
      <c r="I2" s="48"/>
    </row>
    <row r="3" spans="1:11" ht="11.25" customHeight="1" x14ac:dyDescent="0.15">
      <c r="G3" s="47"/>
      <c r="H3" s="47"/>
      <c r="I3" s="47"/>
    </row>
    <row r="4" spans="1:11" ht="52.5" customHeight="1" x14ac:dyDescent="0.15">
      <c r="A4" s="5" t="s">
        <v>26</v>
      </c>
      <c r="B4" s="6" t="s">
        <v>25</v>
      </c>
      <c r="C4" s="5" t="s">
        <v>24</v>
      </c>
      <c r="D4" s="5" t="s">
        <v>23</v>
      </c>
      <c r="E4" s="5" t="s">
        <v>22</v>
      </c>
      <c r="F4" s="5" t="s">
        <v>78</v>
      </c>
      <c r="G4" s="5" t="s">
        <v>21</v>
      </c>
      <c r="H4" s="6" t="s">
        <v>135</v>
      </c>
      <c r="I4" s="6" t="s">
        <v>136</v>
      </c>
    </row>
    <row r="5" spans="1:11" ht="22.5" customHeight="1" x14ac:dyDescent="0.15">
      <c r="A5" s="5">
        <v>1</v>
      </c>
      <c r="B5" s="17"/>
      <c r="C5" s="18"/>
      <c r="D5" s="18"/>
      <c r="E5" s="19"/>
      <c r="F5" s="19"/>
      <c r="G5" s="20"/>
      <c r="H5" s="14">
        <f>IFERROR(VLOOKUP(F5,Sheet1!$A$52:$B$53,2,FALSE),0)</f>
        <v>0</v>
      </c>
      <c r="I5" s="14">
        <f>H5</f>
        <v>0</v>
      </c>
      <c r="K5" s="8"/>
    </row>
    <row r="6" spans="1:11" ht="22.5" customHeight="1" x14ac:dyDescent="0.15">
      <c r="A6" s="5">
        <v>2</v>
      </c>
      <c r="B6" s="17"/>
      <c r="C6" s="18"/>
      <c r="D6" s="18"/>
      <c r="E6" s="19"/>
      <c r="F6" s="19"/>
      <c r="G6" s="20"/>
      <c r="H6" s="14">
        <f>IFERROR(VLOOKUP(F6,Sheet1!$A$52:$B$53,2,FALSE),0)</f>
        <v>0</v>
      </c>
      <c r="I6" s="14">
        <f t="shared" ref="I6:I22" si="0">H6</f>
        <v>0</v>
      </c>
      <c r="K6" s="8"/>
    </row>
    <row r="7" spans="1:11" ht="22.5" customHeight="1" x14ac:dyDescent="0.15">
      <c r="A7" s="5">
        <v>3</v>
      </c>
      <c r="B7" s="17"/>
      <c r="C7" s="18"/>
      <c r="D7" s="18"/>
      <c r="E7" s="19"/>
      <c r="F7" s="19"/>
      <c r="G7" s="20"/>
      <c r="H7" s="14">
        <f>IFERROR(VLOOKUP(F7,Sheet1!$A$52:$B$53,2,FALSE),0)</f>
        <v>0</v>
      </c>
      <c r="I7" s="14">
        <f t="shared" si="0"/>
        <v>0</v>
      </c>
      <c r="K7" s="8"/>
    </row>
    <row r="8" spans="1:11" ht="22.5" customHeight="1" x14ac:dyDescent="0.15">
      <c r="A8" s="5">
        <v>4</v>
      </c>
      <c r="B8" s="17"/>
      <c r="C8" s="18"/>
      <c r="D8" s="18"/>
      <c r="E8" s="19"/>
      <c r="F8" s="19"/>
      <c r="G8" s="20"/>
      <c r="H8" s="14">
        <f>IFERROR(VLOOKUP(F8,Sheet1!$A$52:$B$53,2,FALSE),0)</f>
        <v>0</v>
      </c>
      <c r="I8" s="14">
        <f t="shared" si="0"/>
        <v>0</v>
      </c>
      <c r="K8" s="8"/>
    </row>
    <row r="9" spans="1:11" ht="22.5" customHeight="1" x14ac:dyDescent="0.15">
      <c r="A9" s="5">
        <v>5</v>
      </c>
      <c r="B9" s="17"/>
      <c r="C9" s="18"/>
      <c r="D9" s="18"/>
      <c r="E9" s="19"/>
      <c r="F9" s="19"/>
      <c r="G9" s="20"/>
      <c r="H9" s="14">
        <f>IFERROR(VLOOKUP(F9,Sheet1!$A$52:$B$53,2,FALSE),0)</f>
        <v>0</v>
      </c>
      <c r="I9" s="14">
        <f t="shared" si="0"/>
        <v>0</v>
      </c>
      <c r="K9" s="8"/>
    </row>
    <row r="10" spans="1:11" ht="22.5" customHeight="1" x14ac:dyDescent="0.15">
      <c r="A10" s="5">
        <v>6</v>
      </c>
      <c r="B10" s="17"/>
      <c r="C10" s="18"/>
      <c r="D10" s="18"/>
      <c r="E10" s="19"/>
      <c r="F10" s="19"/>
      <c r="G10" s="20"/>
      <c r="H10" s="14">
        <f>IFERROR(VLOOKUP(F10,Sheet1!$A$52:$B$53,2,FALSE),0)</f>
        <v>0</v>
      </c>
      <c r="I10" s="14">
        <f t="shared" si="0"/>
        <v>0</v>
      </c>
      <c r="K10" s="8"/>
    </row>
    <row r="11" spans="1:11" ht="22.5" customHeight="1" x14ac:dyDescent="0.15">
      <c r="A11" s="5">
        <v>7</v>
      </c>
      <c r="B11" s="17"/>
      <c r="C11" s="18"/>
      <c r="D11" s="18"/>
      <c r="E11" s="19"/>
      <c r="F11" s="19"/>
      <c r="G11" s="20"/>
      <c r="H11" s="14">
        <f>IFERROR(VLOOKUP(F11,Sheet1!$A$52:$B$53,2,FALSE),0)</f>
        <v>0</v>
      </c>
      <c r="I11" s="14">
        <f t="shared" si="0"/>
        <v>0</v>
      </c>
      <c r="K11" s="8"/>
    </row>
    <row r="12" spans="1:11" ht="22.5" customHeight="1" x14ac:dyDescent="0.15">
      <c r="A12" s="5">
        <v>8</v>
      </c>
      <c r="B12" s="17"/>
      <c r="C12" s="18"/>
      <c r="D12" s="18"/>
      <c r="E12" s="19"/>
      <c r="F12" s="19"/>
      <c r="G12" s="20"/>
      <c r="H12" s="14">
        <f>IFERROR(VLOOKUP(F12,Sheet1!$A$52:$B$53,2,FALSE),0)</f>
        <v>0</v>
      </c>
      <c r="I12" s="14">
        <f t="shared" si="0"/>
        <v>0</v>
      </c>
      <c r="K12" s="8"/>
    </row>
    <row r="13" spans="1:11" ht="22.5" customHeight="1" x14ac:dyDescent="0.15">
      <c r="A13" s="5">
        <v>9</v>
      </c>
      <c r="B13" s="17"/>
      <c r="C13" s="18"/>
      <c r="D13" s="18"/>
      <c r="E13" s="19"/>
      <c r="F13" s="19"/>
      <c r="G13" s="20"/>
      <c r="H13" s="14">
        <f>IFERROR(VLOOKUP(F13,Sheet1!$A$52:$B$53,2,FALSE),0)</f>
        <v>0</v>
      </c>
      <c r="I13" s="14">
        <f t="shared" si="0"/>
        <v>0</v>
      </c>
      <c r="K13" s="8"/>
    </row>
    <row r="14" spans="1:11" ht="22.5" customHeight="1" x14ac:dyDescent="0.15">
      <c r="A14" s="5">
        <v>10</v>
      </c>
      <c r="B14" s="17"/>
      <c r="C14" s="18"/>
      <c r="D14" s="18"/>
      <c r="E14" s="19"/>
      <c r="F14" s="19"/>
      <c r="G14" s="20"/>
      <c r="H14" s="14">
        <f>IFERROR(VLOOKUP(F14,Sheet1!$A$52:$B$53,2,FALSE),0)</f>
        <v>0</v>
      </c>
      <c r="I14" s="14">
        <f t="shared" si="0"/>
        <v>0</v>
      </c>
      <c r="K14" s="8"/>
    </row>
    <row r="15" spans="1:11" ht="22.5" customHeight="1" x14ac:dyDescent="0.15">
      <c r="A15" s="5">
        <v>11</v>
      </c>
      <c r="B15" s="17"/>
      <c r="C15" s="18"/>
      <c r="D15" s="18"/>
      <c r="E15" s="19"/>
      <c r="F15" s="19"/>
      <c r="G15" s="20"/>
      <c r="H15" s="14">
        <f>IFERROR(VLOOKUP(F15,Sheet1!$A$52:$B$53,2,FALSE),0)</f>
        <v>0</v>
      </c>
      <c r="I15" s="14">
        <f t="shared" si="0"/>
        <v>0</v>
      </c>
      <c r="K15" s="8"/>
    </row>
    <row r="16" spans="1:11" ht="22.5" customHeight="1" x14ac:dyDescent="0.15">
      <c r="A16" s="5">
        <v>12</v>
      </c>
      <c r="B16" s="17"/>
      <c r="C16" s="18"/>
      <c r="D16" s="18"/>
      <c r="E16" s="19"/>
      <c r="F16" s="19"/>
      <c r="G16" s="20"/>
      <c r="H16" s="14">
        <f>IFERROR(VLOOKUP(F16,Sheet1!$A$52:$B$53,2,FALSE),0)</f>
        <v>0</v>
      </c>
      <c r="I16" s="14">
        <f t="shared" si="0"/>
        <v>0</v>
      </c>
      <c r="K16" s="8"/>
    </row>
    <row r="17" spans="1:11" ht="22.5" customHeight="1" x14ac:dyDescent="0.15">
      <c r="A17" s="5">
        <v>13</v>
      </c>
      <c r="B17" s="17"/>
      <c r="C17" s="18"/>
      <c r="D17" s="18"/>
      <c r="E17" s="19"/>
      <c r="F17" s="19"/>
      <c r="G17" s="20"/>
      <c r="H17" s="14">
        <f>IFERROR(VLOOKUP(F17,Sheet1!$A$52:$B$53,2,FALSE),0)</f>
        <v>0</v>
      </c>
      <c r="I17" s="14">
        <f t="shared" si="0"/>
        <v>0</v>
      </c>
      <c r="K17" s="8"/>
    </row>
    <row r="18" spans="1:11" ht="22.5" customHeight="1" x14ac:dyDescent="0.15">
      <c r="A18" s="5">
        <v>14</v>
      </c>
      <c r="B18" s="17"/>
      <c r="C18" s="18"/>
      <c r="D18" s="18"/>
      <c r="E18" s="19"/>
      <c r="F18" s="19"/>
      <c r="G18" s="20"/>
      <c r="H18" s="14">
        <f>IFERROR(VLOOKUP(F18,Sheet1!$A$52:$B$53,2,FALSE),0)</f>
        <v>0</v>
      </c>
      <c r="I18" s="14">
        <f t="shared" si="0"/>
        <v>0</v>
      </c>
      <c r="K18" s="8"/>
    </row>
    <row r="19" spans="1:11" ht="22.5" customHeight="1" x14ac:dyDescent="0.15">
      <c r="A19" s="5">
        <v>15</v>
      </c>
      <c r="B19" s="17"/>
      <c r="C19" s="18"/>
      <c r="D19" s="18"/>
      <c r="E19" s="19"/>
      <c r="F19" s="19"/>
      <c r="G19" s="20"/>
      <c r="H19" s="14">
        <f>IFERROR(VLOOKUP(F19,Sheet1!$A$52:$B$53,2,FALSE),0)</f>
        <v>0</v>
      </c>
      <c r="I19" s="14">
        <f t="shared" si="0"/>
        <v>0</v>
      </c>
      <c r="K19" s="8"/>
    </row>
    <row r="20" spans="1:11" ht="22.5" customHeight="1" x14ac:dyDescent="0.15">
      <c r="A20" s="5">
        <v>16</v>
      </c>
      <c r="B20" s="17"/>
      <c r="C20" s="18"/>
      <c r="D20" s="18"/>
      <c r="E20" s="19"/>
      <c r="F20" s="19"/>
      <c r="G20" s="20"/>
      <c r="H20" s="14">
        <f>IFERROR(VLOOKUP(F20,Sheet1!$A$52:$B$53,2,FALSE),0)</f>
        <v>0</v>
      </c>
      <c r="I20" s="14">
        <f t="shared" si="0"/>
        <v>0</v>
      </c>
      <c r="K20" s="8"/>
    </row>
    <row r="21" spans="1:11" ht="22.5" customHeight="1" x14ac:dyDescent="0.15">
      <c r="A21" s="5">
        <v>17</v>
      </c>
      <c r="B21" s="17"/>
      <c r="C21" s="18"/>
      <c r="D21" s="18"/>
      <c r="E21" s="19"/>
      <c r="F21" s="19"/>
      <c r="G21" s="20"/>
      <c r="H21" s="14">
        <f>IFERROR(VLOOKUP(F21,Sheet1!$A$52:$B$53,2,FALSE),0)</f>
        <v>0</v>
      </c>
      <c r="I21" s="14">
        <f t="shared" si="0"/>
        <v>0</v>
      </c>
      <c r="K21" s="8"/>
    </row>
    <row r="22" spans="1:11" ht="22.5" customHeight="1" thickBot="1" x14ac:dyDescent="0.2">
      <c r="A22" s="5">
        <v>18</v>
      </c>
      <c r="B22" s="17"/>
      <c r="C22" s="18"/>
      <c r="D22" s="18"/>
      <c r="E22" s="19"/>
      <c r="F22" s="19"/>
      <c r="G22" s="20"/>
      <c r="H22" s="14">
        <f>IFERROR(VLOOKUP(F22,Sheet1!$A$52:$B$53,2,FALSE),0)</f>
        <v>0</v>
      </c>
      <c r="I22" s="14">
        <f t="shared" si="0"/>
        <v>0</v>
      </c>
      <c r="K22" s="8"/>
    </row>
    <row r="23" spans="1:11" ht="19.5" customHeight="1" thickTop="1" thickBot="1" x14ac:dyDescent="0.2">
      <c r="H23" s="15" t="s">
        <v>71</v>
      </c>
      <c r="I23" s="16">
        <f>SUM(I5:I22)</f>
        <v>0</v>
      </c>
    </row>
    <row r="24" spans="1:11" ht="21" customHeight="1" thickTop="1" x14ac:dyDescent="0.15">
      <c r="A24" s="1" t="s">
        <v>94</v>
      </c>
    </row>
    <row r="25" spans="1:11" ht="17.25" customHeight="1" x14ac:dyDescent="0.15">
      <c r="A25" s="1" t="s">
        <v>44</v>
      </c>
    </row>
    <row r="26" spans="1:11" ht="17.25" customHeight="1" x14ac:dyDescent="0.15">
      <c r="A26" s="1" t="s">
        <v>111</v>
      </c>
    </row>
    <row r="27" spans="1:11" x14ac:dyDescent="0.15">
      <c r="A27" s="1" t="s">
        <v>127</v>
      </c>
    </row>
  </sheetData>
  <mergeCells count="3">
    <mergeCell ref="G3:I3"/>
    <mergeCell ref="A2:I2"/>
    <mergeCell ref="G1:I1"/>
  </mergeCells>
  <phoneticPr fontId="2"/>
  <dataValidations xWindow="861" yWindow="343" count="2">
    <dataValidation type="custom" allowBlank="1" showErrorMessage="1" error="入力した単価が誤っています。_x000a__x000a_　・入所系　  17,000_x000a_　・通所系　210,000_x000a_　・訪問系  　50,000_x000a_" sqref="H5:H22" xr:uid="{4D3FFDCA-2892-4DF7-9626-8DDCBED1013F}">
      <formula1>H5=K5</formula1>
    </dataValidation>
    <dataValidation type="textLength" operator="equal" allowBlank="1" showInputMessage="1" showErrorMessage="1" error="桁数が正しくありません。10桁の介護保険事業所番号を入力してください。" sqref="B5:B22" xr:uid="{08F55786-825F-41FC-9080-4ED45B788A8E}">
      <formula1>10</formula1>
    </dataValidation>
  </dataValidations>
  <printOptions horizontalCentered="1"/>
  <pageMargins left="0.62992125984251968" right="0.62992125984251968" top="0.70866141732283472" bottom="0.70866141732283472" header="0.31496062992125984" footer="0.31496062992125984"/>
  <pageSetup paperSize="9" scale="71" orientation="landscape" r:id="rId1"/>
  <extLst>
    <ext xmlns:x14="http://schemas.microsoft.com/office/spreadsheetml/2009/9/main" uri="{CCE6A557-97BC-4b89-ADB6-D9C93CAAB3DF}">
      <x14:dataValidations xmlns:xm="http://schemas.microsoft.com/office/excel/2006/main" xWindow="861" yWindow="343" count="2">
        <x14:dataValidation type="list" allowBlank="1" showInputMessage="1" showErrorMessage="1" prompt="▼をクリックし、リストから選択してください。" xr:uid="{E55EAEBF-7045-4906-8563-18FC6C9ADBB2}">
          <x14:formula1>
            <xm:f>Sheet1!$A$22:$A$29</xm:f>
          </x14:formula1>
          <xm:sqref>E5:E22</xm:sqref>
        </x14:dataValidation>
        <x14:dataValidation type="list" allowBlank="1" showInputMessage="1" showErrorMessage="1" prompt="▼をクリックし、リストから選択してください。" xr:uid="{288470FC-0E40-40F3-941B-94D2969C90DA}">
          <x14:formula1>
            <xm:f>Sheet1!$A$52:$A$53</xm:f>
          </x14:formula1>
          <xm:sqref>F5:F22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C679A-525D-456E-98E1-9A2EC7F18803}">
  <dimension ref="A1:M24"/>
  <sheetViews>
    <sheetView view="pageBreakPreview" zoomScaleNormal="100" zoomScaleSheetLayoutView="100" workbookViewId="0">
      <selection activeCell="G13" sqref="G13"/>
    </sheetView>
  </sheetViews>
  <sheetFormatPr defaultColWidth="9" defaultRowHeight="13.5" x14ac:dyDescent="0.15"/>
  <cols>
    <col min="1" max="2" width="0.875" style="1" customWidth="1"/>
    <col min="3" max="3" width="17.5" style="1" bestFit="1" customWidth="1"/>
    <col min="4" max="4" width="0.875" style="1" customWidth="1"/>
    <col min="5" max="6" width="8.125" style="1" customWidth="1"/>
    <col min="7" max="7" width="6.625" style="1" customWidth="1"/>
    <col min="8" max="8" width="0.875" style="1" customWidth="1"/>
    <col min="9" max="9" width="7" style="1" customWidth="1"/>
    <col min="10" max="10" width="4.125" style="1" customWidth="1"/>
    <col min="11" max="11" width="9.625" style="1" customWidth="1"/>
    <col min="12" max="12" width="1.375" style="1" customWidth="1"/>
    <col min="13" max="13" width="20" style="1" customWidth="1"/>
    <col min="14" max="16384" width="9" style="1"/>
  </cols>
  <sheetData>
    <row r="1" spans="1:13" ht="21" customHeight="1" x14ac:dyDescent="0.15">
      <c r="A1" s="38" t="s">
        <v>42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ht="30" customHeight="1" x14ac:dyDescent="0.1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ht="24" customHeight="1" x14ac:dyDescent="0.15">
      <c r="A3" s="51" t="s">
        <v>116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1:13" ht="24" customHeight="1" x14ac:dyDescent="0.15">
      <c r="A4" s="51" t="s">
        <v>41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13" ht="36" customHeight="1" x14ac:dyDescent="0.15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</row>
    <row r="6" spans="1:13" ht="16.5" customHeight="1" x14ac:dyDescent="0.15">
      <c r="A6" s="38" t="s">
        <v>40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13" ht="24" customHeight="1" x14ac:dyDescent="0.15">
      <c r="A7" s="52" t="s">
        <v>39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</row>
    <row r="8" spans="1:13" ht="36" customHeight="1" x14ac:dyDescent="0.15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</row>
    <row r="9" spans="1:13" ht="27" customHeight="1" x14ac:dyDescent="0.15">
      <c r="A9" s="37"/>
      <c r="B9" s="37"/>
      <c r="C9" s="37"/>
      <c r="D9" s="37"/>
      <c r="E9" s="37"/>
      <c r="F9" s="1" t="s">
        <v>38</v>
      </c>
      <c r="H9" s="38">
        <f>'交付申請書（様式第１号）'!E13</f>
        <v>0</v>
      </c>
      <c r="I9" s="38"/>
      <c r="J9" s="38"/>
      <c r="K9" s="38"/>
      <c r="L9" s="38"/>
      <c r="M9" s="38"/>
    </row>
    <row r="10" spans="1:13" ht="27" customHeight="1" x14ac:dyDescent="0.15">
      <c r="A10" s="37"/>
      <c r="B10" s="37"/>
      <c r="C10" s="37"/>
      <c r="D10" s="37"/>
      <c r="E10" s="37"/>
      <c r="F10" s="1" t="s">
        <v>37</v>
      </c>
      <c r="H10" s="38">
        <f>'交付申請書（様式第１号）'!E14</f>
        <v>0</v>
      </c>
      <c r="I10" s="38"/>
      <c r="J10" s="38"/>
      <c r="K10" s="38"/>
      <c r="L10" s="38"/>
      <c r="M10" s="38"/>
    </row>
    <row r="11" spans="1:13" ht="27" customHeight="1" x14ac:dyDescent="0.15">
      <c r="A11" s="37"/>
      <c r="B11" s="37"/>
      <c r="C11" s="37"/>
      <c r="D11" s="37"/>
      <c r="E11" s="37"/>
      <c r="F11" s="1" t="s">
        <v>36</v>
      </c>
      <c r="H11" s="38">
        <f>'交付申請書（様式第１号）'!E15</f>
        <v>0</v>
      </c>
      <c r="I11" s="38"/>
      <c r="J11" s="38"/>
      <c r="K11" s="38"/>
      <c r="L11" s="38"/>
      <c r="M11" s="38"/>
    </row>
    <row r="12" spans="1:13" ht="36" customHeight="1" x14ac:dyDescent="0.15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</row>
    <row r="13" spans="1:13" ht="21" customHeight="1" x14ac:dyDescent="0.15">
      <c r="A13" s="63" t="str">
        <f>'交付申請書（様式第１号）'!E7</f>
        <v>令和　　年　　月　　日</v>
      </c>
      <c r="B13" s="39"/>
      <c r="C13" s="39"/>
      <c r="D13" s="39"/>
      <c r="E13" s="39"/>
      <c r="F13" s="1" t="s">
        <v>108</v>
      </c>
    </row>
    <row r="14" spans="1:13" ht="21" customHeight="1" x14ac:dyDescent="0.15">
      <c r="A14" s="38" t="s">
        <v>35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</row>
    <row r="15" spans="1:13" ht="36" customHeight="1" x14ac:dyDescent="0.1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</row>
    <row r="16" spans="1:13" ht="24" customHeight="1" x14ac:dyDescent="0.15">
      <c r="A16" s="37" t="s">
        <v>8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</row>
    <row r="17" spans="1:13" ht="36" customHeight="1" x14ac:dyDescent="0.15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</row>
    <row r="18" spans="1:13" ht="33" customHeight="1" x14ac:dyDescent="0.15">
      <c r="B18" s="25"/>
      <c r="C18" s="26" t="s">
        <v>34</v>
      </c>
      <c r="D18" s="26"/>
      <c r="E18" s="60"/>
      <c r="F18" s="61"/>
      <c r="G18" s="62"/>
      <c r="H18" s="27"/>
      <c r="I18" s="59" t="s">
        <v>33</v>
      </c>
      <c r="J18" s="59"/>
      <c r="K18" s="59"/>
      <c r="L18" s="29"/>
      <c r="M18" s="17"/>
    </row>
    <row r="19" spans="1:13" ht="33" customHeight="1" x14ac:dyDescent="0.15">
      <c r="B19" s="27"/>
      <c r="C19" s="28" t="s">
        <v>32</v>
      </c>
      <c r="D19" s="28"/>
      <c r="E19" s="60"/>
      <c r="F19" s="61"/>
      <c r="G19" s="62"/>
      <c r="H19" s="27"/>
      <c r="I19" s="59" t="s">
        <v>31</v>
      </c>
      <c r="J19" s="59"/>
      <c r="K19" s="59"/>
      <c r="L19" s="30"/>
      <c r="M19" s="17"/>
    </row>
    <row r="20" spans="1:13" ht="33" customHeight="1" x14ac:dyDescent="0.15">
      <c r="B20" s="27"/>
      <c r="C20" s="28" t="s">
        <v>30</v>
      </c>
      <c r="D20" s="28"/>
      <c r="E20" s="60"/>
      <c r="F20" s="61"/>
      <c r="G20" s="62"/>
      <c r="H20" s="27"/>
      <c r="I20" s="59" t="s">
        <v>29</v>
      </c>
      <c r="J20" s="59"/>
      <c r="K20" s="59"/>
      <c r="L20" s="31"/>
      <c r="M20" s="17"/>
    </row>
    <row r="21" spans="1:13" ht="48" customHeight="1" x14ac:dyDescent="0.15">
      <c r="B21" s="27"/>
      <c r="C21" s="32" t="s">
        <v>28</v>
      </c>
      <c r="D21" s="33"/>
      <c r="E21" s="53"/>
      <c r="F21" s="54"/>
      <c r="G21" s="54"/>
      <c r="H21" s="54"/>
      <c r="I21" s="54"/>
      <c r="J21" s="54"/>
      <c r="K21" s="54"/>
      <c r="L21" s="54"/>
      <c r="M21" s="55"/>
    </row>
    <row r="22" spans="1:13" ht="48" customHeight="1" x14ac:dyDescent="0.15">
      <c r="B22" s="34"/>
      <c r="C22" s="35" t="s">
        <v>27</v>
      </c>
      <c r="D22" s="36"/>
      <c r="E22" s="56"/>
      <c r="F22" s="57"/>
      <c r="G22" s="57"/>
      <c r="H22" s="57"/>
      <c r="I22" s="57"/>
      <c r="J22" s="57"/>
      <c r="K22" s="57"/>
      <c r="L22" s="57"/>
      <c r="M22" s="58"/>
    </row>
    <row r="23" spans="1:13" ht="24" customHeight="1" x14ac:dyDescent="0.15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</row>
    <row r="24" spans="1:13" ht="66.599999999999994" customHeight="1" x14ac:dyDescent="0.15">
      <c r="A24" s="50" t="s">
        <v>43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</row>
  </sheetData>
  <sheetProtection algorithmName="SHA-512" hashValue="2hqD0oXTubO0tV4u+7jkbxx9R2XvPOq4DFRfKtKljSOnZem+XYetn1sxzPkG9jyJDW6XR0uPuv4RUKzdjfa50w==" saltValue="PzIn602DhlSY5JND8NldAA==" spinCount="100000" sheet="1" objects="1" scenarios="1"/>
  <mergeCells count="30">
    <mergeCell ref="A23:M23"/>
    <mergeCell ref="A12:M12"/>
    <mergeCell ref="H9:M9"/>
    <mergeCell ref="H10:M10"/>
    <mergeCell ref="H11:M11"/>
    <mergeCell ref="A9:E9"/>
    <mergeCell ref="A10:E10"/>
    <mergeCell ref="A11:E11"/>
    <mergeCell ref="E20:G20"/>
    <mergeCell ref="A17:M17"/>
    <mergeCell ref="A14:M14"/>
    <mergeCell ref="A16:M16"/>
    <mergeCell ref="A15:M15"/>
    <mergeCell ref="A13:E13"/>
    <mergeCell ref="A24:M24"/>
    <mergeCell ref="A3:M3"/>
    <mergeCell ref="A1:M1"/>
    <mergeCell ref="A4:M4"/>
    <mergeCell ref="A7:M7"/>
    <mergeCell ref="A2:M2"/>
    <mergeCell ref="A5:M5"/>
    <mergeCell ref="A6:M6"/>
    <mergeCell ref="E21:M21"/>
    <mergeCell ref="E22:M22"/>
    <mergeCell ref="A8:M8"/>
    <mergeCell ref="I18:K18"/>
    <mergeCell ref="I19:K19"/>
    <mergeCell ref="I20:K20"/>
    <mergeCell ref="E18:G18"/>
    <mergeCell ref="E19:G19"/>
  </mergeCells>
  <phoneticPr fontId="2"/>
  <pageMargins left="0.9055118110236221" right="0.9055118110236221" top="0.74803149606299213" bottom="0.74803149606299213" header="0.31496062992125984" footer="0.31496062992125984"/>
  <pageSetup paperSize="9" scale="9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49363-C445-4951-B72A-99112C6BD5AD}">
  <dimension ref="A1:L47"/>
  <sheetViews>
    <sheetView view="pageBreakPreview" zoomScaleNormal="100" zoomScaleSheetLayoutView="100" workbookViewId="0">
      <selection activeCell="M35" sqref="M35"/>
    </sheetView>
  </sheetViews>
  <sheetFormatPr defaultColWidth="9" defaultRowHeight="13.5" x14ac:dyDescent="0.15"/>
  <cols>
    <col min="1" max="1" width="18.625" style="1" customWidth="1"/>
    <col min="2" max="2" width="9" style="1"/>
    <col min="3" max="3" width="15.5" style="1" customWidth="1"/>
    <col min="4" max="4" width="10.125" style="1" customWidth="1"/>
    <col min="5" max="5" width="11.875" style="1" customWidth="1"/>
    <col min="6" max="6" width="9" style="1" customWidth="1"/>
    <col min="7" max="7" width="7.625" style="1" customWidth="1"/>
    <col min="8" max="8" width="9.5" style="1" customWidth="1"/>
    <col min="9" max="16384" width="9" style="1"/>
  </cols>
  <sheetData>
    <row r="1" spans="1:10" ht="17.25" customHeight="1" x14ac:dyDescent="0.15">
      <c r="A1" s="38" t="s">
        <v>100</v>
      </c>
      <c r="B1" s="38"/>
      <c r="C1" s="38"/>
      <c r="D1" s="38"/>
      <c r="E1" s="38"/>
      <c r="F1" s="38"/>
      <c r="G1" s="38"/>
      <c r="H1" s="38"/>
    </row>
    <row r="2" spans="1:10" ht="18" customHeight="1" x14ac:dyDescent="0.15">
      <c r="A2" s="37" t="s">
        <v>116</v>
      </c>
      <c r="B2" s="37"/>
      <c r="C2" s="37"/>
      <c r="D2" s="37"/>
      <c r="E2" s="37"/>
      <c r="F2" s="37"/>
      <c r="G2" s="37"/>
      <c r="H2" s="37"/>
    </row>
    <row r="3" spans="1:10" ht="18" customHeight="1" x14ac:dyDescent="0.15">
      <c r="A3" s="37" t="s">
        <v>95</v>
      </c>
      <c r="B3" s="37"/>
      <c r="C3" s="37"/>
      <c r="D3" s="37"/>
      <c r="E3" s="37"/>
      <c r="F3" s="37"/>
      <c r="G3" s="37"/>
      <c r="H3" s="37"/>
    </row>
    <row r="4" spans="1:10" ht="18" customHeight="1" x14ac:dyDescent="0.15">
      <c r="A4" s="37"/>
      <c r="B4" s="37"/>
      <c r="C4" s="37"/>
      <c r="D4" s="37"/>
      <c r="E4" s="37"/>
      <c r="F4" s="37"/>
      <c r="G4" s="37"/>
      <c r="H4" s="37"/>
    </row>
    <row r="5" spans="1:10" ht="18" customHeight="1" x14ac:dyDescent="0.15">
      <c r="F5" s="68" t="s">
        <v>2</v>
      </c>
      <c r="G5" s="68"/>
      <c r="H5" s="68"/>
    </row>
    <row r="6" spans="1:10" ht="18" customHeight="1" x14ac:dyDescent="0.15">
      <c r="F6" s="69" t="s">
        <v>1</v>
      </c>
      <c r="G6" s="69"/>
      <c r="H6" s="69"/>
    </row>
    <row r="7" spans="1:10" ht="18" customHeight="1" x14ac:dyDescent="0.15">
      <c r="A7" s="37"/>
      <c r="B7" s="37"/>
      <c r="C7" s="37"/>
      <c r="D7" s="37"/>
      <c r="E7" s="37"/>
      <c r="F7" s="37"/>
      <c r="G7" s="37"/>
      <c r="H7" s="37"/>
    </row>
    <row r="8" spans="1:10" ht="18" customHeight="1" x14ac:dyDescent="0.15">
      <c r="A8" s="38" t="s">
        <v>3</v>
      </c>
      <c r="B8" s="38"/>
      <c r="C8" s="38"/>
      <c r="D8" s="38"/>
      <c r="E8" s="38"/>
      <c r="F8" s="38"/>
      <c r="G8" s="38"/>
      <c r="H8" s="38"/>
    </row>
    <row r="9" spans="1:10" ht="18" customHeight="1" x14ac:dyDescent="0.15">
      <c r="A9" s="38" t="s">
        <v>4</v>
      </c>
      <c r="B9" s="38"/>
      <c r="C9" s="38"/>
      <c r="D9" s="38"/>
      <c r="E9" s="38"/>
      <c r="F9" s="38"/>
      <c r="G9" s="38"/>
      <c r="H9" s="38"/>
    </row>
    <row r="10" spans="1:10" ht="18" customHeight="1" x14ac:dyDescent="0.15">
      <c r="A10" s="37"/>
      <c r="B10" s="37"/>
      <c r="C10" s="37"/>
      <c r="D10" s="37"/>
      <c r="E10" s="37"/>
      <c r="F10" s="37"/>
      <c r="G10" s="37"/>
      <c r="H10" s="37"/>
    </row>
    <row r="11" spans="1:10" ht="18" customHeight="1" x14ac:dyDescent="0.15">
      <c r="C11" s="38" t="s">
        <v>46</v>
      </c>
      <c r="D11" s="38"/>
      <c r="E11" s="39"/>
      <c r="F11" s="39"/>
      <c r="G11" s="39"/>
      <c r="H11" s="39"/>
      <c r="J11" s="2"/>
    </row>
    <row r="12" spans="1:10" ht="18" customHeight="1" x14ac:dyDescent="0.15">
      <c r="C12" s="45" t="s">
        <v>5</v>
      </c>
      <c r="D12" s="45"/>
      <c r="E12" s="39">
        <f>'交付申請書（様式第１号）'!E13</f>
        <v>0</v>
      </c>
      <c r="F12" s="39"/>
      <c r="G12" s="39"/>
      <c r="H12" s="39"/>
    </row>
    <row r="13" spans="1:10" ht="18" customHeight="1" x14ac:dyDescent="0.15">
      <c r="C13" s="45" t="s">
        <v>6</v>
      </c>
      <c r="D13" s="45"/>
      <c r="E13" s="39">
        <f>'交付申請書（様式第１号）'!E14</f>
        <v>0</v>
      </c>
      <c r="F13" s="39"/>
      <c r="G13" s="39"/>
      <c r="H13" s="39"/>
    </row>
    <row r="14" spans="1:10" ht="18" customHeight="1" x14ac:dyDescent="0.15">
      <c r="C14" s="45" t="s">
        <v>7</v>
      </c>
      <c r="D14" s="45"/>
      <c r="E14" s="39">
        <f>'交付申請書（様式第１号）'!E15</f>
        <v>0</v>
      </c>
      <c r="F14" s="39"/>
      <c r="G14" s="39"/>
      <c r="H14" s="39"/>
    </row>
    <row r="15" spans="1:10" ht="18" customHeight="1" x14ac:dyDescent="0.15">
      <c r="A15" s="37"/>
      <c r="B15" s="37"/>
      <c r="C15" s="37"/>
      <c r="D15" s="37"/>
      <c r="E15" s="37"/>
      <c r="F15" s="37"/>
      <c r="G15" s="37"/>
      <c r="H15" s="37"/>
    </row>
    <row r="16" spans="1:10" ht="18" customHeight="1" x14ac:dyDescent="0.15">
      <c r="A16" s="37"/>
      <c r="B16" s="37"/>
      <c r="C16" s="37"/>
      <c r="D16" s="37"/>
      <c r="E16" s="37"/>
      <c r="F16" s="37"/>
      <c r="G16" s="37"/>
      <c r="H16" s="37"/>
    </row>
    <row r="17" spans="1:12" ht="18" customHeight="1" x14ac:dyDescent="0.15">
      <c r="A17" s="63" t="str">
        <f>'交付申請書（様式第１号）'!E7</f>
        <v>令和　　年　　月　　日</v>
      </c>
      <c r="B17" s="39"/>
      <c r="C17" s="1" t="s">
        <v>110</v>
      </c>
      <c r="K17" s="1" t="s">
        <v>109</v>
      </c>
    </row>
    <row r="18" spans="1:12" ht="18" customHeight="1" x14ac:dyDescent="0.15">
      <c r="A18" s="38" t="s">
        <v>99</v>
      </c>
      <c r="B18" s="38"/>
      <c r="C18" s="38"/>
      <c r="D18" s="38"/>
      <c r="E18" s="38"/>
      <c r="F18" s="38"/>
      <c r="G18" s="38"/>
      <c r="H18" s="38"/>
    </row>
    <row r="19" spans="1:12" ht="18" customHeight="1" x14ac:dyDescent="0.15">
      <c r="A19" s="38"/>
      <c r="B19" s="38"/>
      <c r="C19" s="38"/>
      <c r="D19" s="38"/>
      <c r="E19" s="38"/>
      <c r="F19" s="38"/>
      <c r="G19" s="38"/>
      <c r="H19" s="38"/>
    </row>
    <row r="20" spans="1:12" ht="18" customHeight="1" x14ac:dyDescent="0.15">
      <c r="A20" s="37" t="s">
        <v>8</v>
      </c>
      <c r="B20" s="37"/>
      <c r="C20" s="37"/>
      <c r="D20" s="37"/>
      <c r="E20" s="37"/>
      <c r="F20" s="37"/>
      <c r="G20" s="37"/>
      <c r="H20" s="37"/>
      <c r="L20" s="3"/>
    </row>
    <row r="21" spans="1:12" ht="18" customHeight="1" x14ac:dyDescent="0.15">
      <c r="A21" s="37"/>
      <c r="B21" s="37"/>
      <c r="C21" s="37"/>
      <c r="D21" s="37"/>
      <c r="E21" s="37"/>
      <c r="F21" s="37"/>
      <c r="G21" s="37"/>
      <c r="H21" s="37"/>
    </row>
    <row r="22" spans="1:12" ht="18" customHeight="1" x14ac:dyDescent="0.15">
      <c r="A22" s="11" t="s">
        <v>24</v>
      </c>
      <c r="B22" s="67"/>
      <c r="C22" s="67"/>
      <c r="D22" s="67"/>
      <c r="E22" s="67"/>
      <c r="F22" s="67"/>
    </row>
    <row r="23" spans="1:12" ht="18" customHeight="1" x14ac:dyDescent="0.15">
      <c r="A23" s="4" t="s">
        <v>96</v>
      </c>
      <c r="B23" s="67"/>
      <c r="C23" s="67"/>
      <c r="D23" s="67"/>
      <c r="E23" s="67"/>
      <c r="F23" s="67"/>
    </row>
    <row r="24" spans="1:12" ht="18" customHeight="1" x14ac:dyDescent="0.15">
      <c r="A24" s="4" t="s">
        <v>97</v>
      </c>
      <c r="B24" s="64"/>
      <c r="C24" s="65"/>
      <c r="D24" s="65"/>
      <c r="E24" s="65"/>
      <c r="F24" s="66"/>
    </row>
    <row r="25" spans="1:12" ht="18" customHeight="1" x14ac:dyDescent="0.15">
      <c r="A25" s="4" t="s">
        <v>98</v>
      </c>
      <c r="B25" s="67"/>
      <c r="C25" s="67"/>
      <c r="D25" s="67"/>
      <c r="E25" s="67"/>
      <c r="F25" s="67"/>
    </row>
    <row r="26" spans="1:12" ht="18" customHeight="1" x14ac:dyDescent="0.15"/>
    <row r="27" spans="1:12" ht="18" customHeight="1" x14ac:dyDescent="0.15">
      <c r="A27" s="11" t="s">
        <v>24</v>
      </c>
      <c r="B27" s="67"/>
      <c r="C27" s="67"/>
      <c r="D27" s="67"/>
      <c r="E27" s="67"/>
      <c r="F27" s="67"/>
    </row>
    <row r="28" spans="1:12" ht="18" customHeight="1" x14ac:dyDescent="0.15">
      <c r="A28" s="4" t="s">
        <v>96</v>
      </c>
      <c r="B28" s="67"/>
      <c r="C28" s="67"/>
      <c r="D28" s="67"/>
      <c r="E28" s="67"/>
      <c r="F28" s="67"/>
    </row>
    <row r="29" spans="1:12" ht="18" customHeight="1" x14ac:dyDescent="0.15">
      <c r="A29" s="4" t="s">
        <v>97</v>
      </c>
      <c r="B29" s="64"/>
      <c r="C29" s="65"/>
      <c r="D29" s="65"/>
      <c r="E29" s="65"/>
      <c r="F29" s="66"/>
    </row>
    <row r="30" spans="1:12" ht="18" customHeight="1" x14ac:dyDescent="0.15">
      <c r="A30" s="4" t="s">
        <v>98</v>
      </c>
      <c r="B30" s="67"/>
      <c r="C30" s="67"/>
      <c r="D30" s="67"/>
      <c r="E30" s="67"/>
      <c r="F30" s="67"/>
    </row>
    <row r="31" spans="1:12" ht="19.5" customHeight="1" x14ac:dyDescent="0.15"/>
    <row r="32" spans="1:12" ht="18" customHeight="1" x14ac:dyDescent="0.15">
      <c r="A32" s="11" t="s">
        <v>24</v>
      </c>
      <c r="B32" s="67"/>
      <c r="C32" s="67"/>
      <c r="D32" s="67"/>
      <c r="E32" s="67"/>
      <c r="F32" s="67"/>
    </row>
    <row r="33" spans="1:6" ht="18" customHeight="1" x14ac:dyDescent="0.15">
      <c r="A33" s="4" t="s">
        <v>96</v>
      </c>
      <c r="B33" s="67"/>
      <c r="C33" s="67"/>
      <c r="D33" s="67"/>
      <c r="E33" s="67"/>
      <c r="F33" s="67"/>
    </row>
    <row r="34" spans="1:6" ht="18" customHeight="1" x14ac:dyDescent="0.15">
      <c r="A34" s="4" t="s">
        <v>97</v>
      </c>
      <c r="B34" s="64"/>
      <c r="C34" s="65"/>
      <c r="D34" s="65"/>
      <c r="E34" s="65"/>
      <c r="F34" s="66"/>
    </row>
    <row r="35" spans="1:6" ht="18" customHeight="1" x14ac:dyDescent="0.15">
      <c r="A35" s="4" t="s">
        <v>98</v>
      </c>
      <c r="B35" s="67"/>
      <c r="C35" s="67"/>
      <c r="D35" s="67"/>
      <c r="E35" s="67"/>
      <c r="F35" s="67"/>
    </row>
    <row r="36" spans="1:6" ht="18" customHeight="1" x14ac:dyDescent="0.15"/>
    <row r="37" spans="1:6" ht="16.5" customHeight="1" x14ac:dyDescent="0.15">
      <c r="A37" s="11" t="s">
        <v>24</v>
      </c>
      <c r="B37" s="67"/>
      <c r="C37" s="67"/>
      <c r="D37" s="67"/>
      <c r="E37" s="67"/>
      <c r="F37" s="67"/>
    </row>
    <row r="38" spans="1:6" ht="16.5" customHeight="1" x14ac:dyDescent="0.15">
      <c r="A38" s="4" t="s">
        <v>96</v>
      </c>
      <c r="B38" s="67"/>
      <c r="C38" s="67"/>
      <c r="D38" s="67"/>
      <c r="E38" s="67"/>
      <c r="F38" s="67"/>
    </row>
    <row r="39" spans="1:6" ht="16.5" customHeight="1" x14ac:dyDescent="0.15">
      <c r="A39" s="4" t="s">
        <v>97</v>
      </c>
      <c r="B39" s="64"/>
      <c r="C39" s="65"/>
      <c r="D39" s="65"/>
      <c r="E39" s="65"/>
      <c r="F39" s="66"/>
    </row>
    <row r="40" spans="1:6" ht="16.5" customHeight="1" x14ac:dyDescent="0.15">
      <c r="A40" s="4" t="s">
        <v>98</v>
      </c>
      <c r="B40" s="67"/>
      <c r="C40" s="67"/>
      <c r="D40" s="67"/>
      <c r="E40" s="67"/>
      <c r="F40" s="67"/>
    </row>
    <row r="41" spans="1:6" ht="16.5" customHeight="1" x14ac:dyDescent="0.15"/>
    <row r="42" spans="1:6" ht="16.5" customHeight="1" x14ac:dyDescent="0.15">
      <c r="A42" s="12" t="s">
        <v>105</v>
      </c>
    </row>
    <row r="43" spans="1:6" x14ac:dyDescent="0.15">
      <c r="A43" s="12" t="s">
        <v>107</v>
      </c>
    </row>
    <row r="44" spans="1:6" x14ac:dyDescent="0.15">
      <c r="A44" s="12" t="s">
        <v>102</v>
      </c>
    </row>
    <row r="45" spans="1:6" x14ac:dyDescent="0.15">
      <c r="A45" s="12" t="s">
        <v>106</v>
      </c>
    </row>
    <row r="46" spans="1:6" x14ac:dyDescent="0.15">
      <c r="A46" s="12" t="s">
        <v>137</v>
      </c>
    </row>
    <row r="47" spans="1:6" x14ac:dyDescent="0.15">
      <c r="A47" s="12"/>
    </row>
  </sheetData>
  <mergeCells count="41">
    <mergeCell ref="C11:D11"/>
    <mergeCell ref="E11:H11"/>
    <mergeCell ref="A1:H1"/>
    <mergeCell ref="A2:H2"/>
    <mergeCell ref="A3:H3"/>
    <mergeCell ref="A4:H4"/>
    <mergeCell ref="A7:H7"/>
    <mergeCell ref="A8:H8"/>
    <mergeCell ref="A9:H9"/>
    <mergeCell ref="A10:H10"/>
    <mergeCell ref="F5:H5"/>
    <mergeCell ref="F6:H6"/>
    <mergeCell ref="B22:F22"/>
    <mergeCell ref="B23:F23"/>
    <mergeCell ref="C12:D12"/>
    <mergeCell ref="E12:H12"/>
    <mergeCell ref="C13:D13"/>
    <mergeCell ref="E13:H13"/>
    <mergeCell ref="C14:D14"/>
    <mergeCell ref="E14:H14"/>
    <mergeCell ref="A20:H20"/>
    <mergeCell ref="A21:H21"/>
    <mergeCell ref="A15:H15"/>
    <mergeCell ref="A16:H16"/>
    <mergeCell ref="A18:H18"/>
    <mergeCell ref="A19:H19"/>
    <mergeCell ref="A17:B17"/>
    <mergeCell ref="B24:F24"/>
    <mergeCell ref="B39:F39"/>
    <mergeCell ref="B40:F40"/>
    <mergeCell ref="B25:F25"/>
    <mergeCell ref="B27:F27"/>
    <mergeCell ref="B35:F35"/>
    <mergeCell ref="B37:F37"/>
    <mergeCell ref="B38:F38"/>
    <mergeCell ref="B34:F34"/>
    <mergeCell ref="B28:F28"/>
    <mergeCell ref="B29:F29"/>
    <mergeCell ref="B30:F30"/>
    <mergeCell ref="B32:F32"/>
    <mergeCell ref="B33:F33"/>
  </mergeCells>
  <phoneticPr fontId="2"/>
  <printOptions horizontalCentered="1"/>
  <pageMargins left="0.82677165354330717" right="0.82677165354330717" top="0.74803149606299213" bottom="0.74803149606299213" header="0.31496062992125984" footer="0.31496062992125984"/>
  <pageSetup paperSize="9" scale="93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B793020-2566-4ED4-98BC-515F7C0AE662}">
          <x14:formula1>
            <xm:f>Sheet1!$A$59:$A$60</xm:f>
          </x14:formula1>
          <xm:sqref>B24:F24 B39:F39 B29:F29 B34:F34</xm:sqref>
        </x14:dataValidation>
        <x14:dataValidation type="list" allowBlank="1" showInputMessage="1" showErrorMessage="1" xr:uid="{B709B3F4-5F7B-416A-805A-6C6A3C0B83BE}">
          <x14:formula1>
            <xm:f>Sheet1!$A$56:$A$57</xm:f>
          </x14:formula1>
          <xm:sqref>B23:F23 B28:F28 B33:F33 B38:F38</xm:sqref>
        </x14:dataValidation>
        <x14:dataValidation type="list" allowBlank="1" showInputMessage="1" showErrorMessage="1" xr:uid="{30FA64AD-3D27-49FF-BC93-62B6B03BE0A0}">
          <x14:formula1>
            <xm:f>Sheet1!$A$62:$A$63</xm:f>
          </x14:formula1>
          <xm:sqref>B25:F25 B30:F30 B35:F35 B40:F40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2B2C7-7D3B-4CC3-92A7-A19ADDBCAC8A}">
  <dimension ref="A2:D65"/>
  <sheetViews>
    <sheetView topLeftCell="A38" workbookViewId="0">
      <selection activeCell="A64" sqref="A64"/>
    </sheetView>
  </sheetViews>
  <sheetFormatPr defaultRowHeight="13.5" x14ac:dyDescent="0.15"/>
  <cols>
    <col min="1" max="1" width="49" customWidth="1"/>
    <col min="2" max="2" width="15.625" customWidth="1"/>
    <col min="3" max="3" width="14.125" bestFit="1" customWidth="1"/>
  </cols>
  <sheetData>
    <row r="2" spans="1:1" ht="14.25" x14ac:dyDescent="0.15">
      <c r="A2" s="7" t="s">
        <v>47</v>
      </c>
    </row>
    <row r="3" spans="1:1" ht="14.25" x14ac:dyDescent="0.15">
      <c r="A3" s="7" t="s">
        <v>48</v>
      </c>
    </row>
    <row r="4" spans="1:1" ht="14.25" x14ac:dyDescent="0.15">
      <c r="A4" s="7" t="s">
        <v>49</v>
      </c>
    </row>
    <row r="5" spans="1:1" ht="14.25" x14ac:dyDescent="0.15">
      <c r="A5" s="7" t="s">
        <v>50</v>
      </c>
    </row>
    <row r="6" spans="1:1" ht="14.25" x14ac:dyDescent="0.15">
      <c r="A6" s="7" t="s">
        <v>51</v>
      </c>
    </row>
    <row r="7" spans="1:1" ht="14.25" x14ac:dyDescent="0.15">
      <c r="A7" s="7" t="s">
        <v>52</v>
      </c>
    </row>
    <row r="8" spans="1:1" ht="14.25" x14ac:dyDescent="0.15">
      <c r="A8" s="7" t="s">
        <v>53</v>
      </c>
    </row>
    <row r="9" spans="1:1" ht="14.25" x14ac:dyDescent="0.15">
      <c r="A9" s="7" t="s">
        <v>54</v>
      </c>
    </row>
    <row r="10" spans="1:1" ht="14.25" x14ac:dyDescent="0.15">
      <c r="A10" s="7" t="s">
        <v>55</v>
      </c>
    </row>
    <row r="11" spans="1:1" ht="14.25" x14ac:dyDescent="0.15">
      <c r="A11" s="7" t="s">
        <v>56</v>
      </c>
    </row>
    <row r="12" spans="1:1" ht="14.25" x14ac:dyDescent="0.15">
      <c r="A12" s="7"/>
    </row>
    <row r="13" spans="1:1" ht="14.25" x14ac:dyDescent="0.15">
      <c r="A13" s="7"/>
    </row>
    <row r="14" spans="1:1" ht="14.25" x14ac:dyDescent="0.15">
      <c r="A14" s="7" t="s">
        <v>57</v>
      </c>
    </row>
    <row r="15" spans="1:1" ht="14.25" x14ac:dyDescent="0.15">
      <c r="A15" s="7" t="s">
        <v>58</v>
      </c>
    </row>
    <row r="16" spans="1:1" ht="14.25" x14ac:dyDescent="0.15">
      <c r="A16" s="7" t="s">
        <v>59</v>
      </c>
    </row>
    <row r="17" spans="1:2" ht="14.25" x14ac:dyDescent="0.15">
      <c r="A17" s="7" t="s">
        <v>60</v>
      </c>
    </row>
    <row r="18" spans="1:2" ht="14.25" x14ac:dyDescent="0.15">
      <c r="A18" s="7" t="s">
        <v>67</v>
      </c>
    </row>
    <row r="19" spans="1:2" ht="14.25" x14ac:dyDescent="0.15">
      <c r="A19" s="7" t="s">
        <v>68</v>
      </c>
    </row>
    <row r="20" spans="1:2" ht="14.25" x14ac:dyDescent="0.15">
      <c r="A20" s="7"/>
    </row>
    <row r="21" spans="1:2" ht="14.25" x14ac:dyDescent="0.15">
      <c r="A21" s="7"/>
    </row>
    <row r="22" spans="1:2" ht="14.25" x14ac:dyDescent="0.15">
      <c r="A22" s="7" t="s">
        <v>61</v>
      </c>
    </row>
    <row r="23" spans="1:2" ht="14.25" x14ac:dyDescent="0.15">
      <c r="A23" s="7" t="s">
        <v>62</v>
      </c>
    </row>
    <row r="24" spans="1:2" ht="14.25" x14ac:dyDescent="0.15">
      <c r="A24" s="7" t="s">
        <v>63</v>
      </c>
    </row>
    <row r="25" spans="1:2" ht="14.25" x14ac:dyDescent="0.15">
      <c r="A25" s="7" t="s">
        <v>64</v>
      </c>
    </row>
    <row r="26" spans="1:2" ht="14.25" x14ac:dyDescent="0.15">
      <c r="A26" s="7" t="s">
        <v>65</v>
      </c>
    </row>
    <row r="27" spans="1:2" ht="14.25" x14ac:dyDescent="0.15">
      <c r="A27" s="7" t="s">
        <v>66</v>
      </c>
    </row>
    <row r="28" spans="1:2" ht="14.25" x14ac:dyDescent="0.15">
      <c r="A28" s="7" t="s">
        <v>69</v>
      </c>
    </row>
    <row r="29" spans="1:2" ht="14.25" x14ac:dyDescent="0.15">
      <c r="A29" s="7" t="s">
        <v>70</v>
      </c>
    </row>
    <row r="32" spans="1:2" x14ac:dyDescent="0.15">
      <c r="A32" t="s">
        <v>80</v>
      </c>
      <c r="B32" s="13">
        <v>3200</v>
      </c>
    </row>
    <row r="33" spans="1:4" x14ac:dyDescent="0.15">
      <c r="A33" t="s">
        <v>123</v>
      </c>
      <c r="B33" s="13">
        <v>3200</v>
      </c>
    </row>
    <row r="34" spans="1:4" ht="14.25" x14ac:dyDescent="0.15">
      <c r="A34" s="7"/>
    </row>
    <row r="35" spans="1:4" x14ac:dyDescent="0.15">
      <c r="A35" t="s">
        <v>81</v>
      </c>
      <c r="B35" t="s">
        <v>96</v>
      </c>
      <c r="C35" t="s">
        <v>120</v>
      </c>
      <c r="D35" t="s">
        <v>103</v>
      </c>
    </row>
    <row r="36" spans="1:4" x14ac:dyDescent="0.15">
      <c r="A36" t="s">
        <v>121</v>
      </c>
      <c r="B36" s="9">
        <v>7200</v>
      </c>
      <c r="C36" s="13">
        <v>39500</v>
      </c>
      <c r="D36" s="13">
        <f>SUM(B36:C36)</f>
        <v>46700</v>
      </c>
    </row>
    <row r="37" spans="1:4" x14ac:dyDescent="0.15">
      <c r="A37" t="s">
        <v>122</v>
      </c>
      <c r="B37" s="9">
        <v>7200</v>
      </c>
      <c r="C37" s="13">
        <v>21500</v>
      </c>
      <c r="D37" s="13">
        <f t="shared" ref="D37:D39" si="0">SUM(B37:C37)</f>
        <v>28700</v>
      </c>
    </row>
    <row r="38" spans="1:4" x14ac:dyDescent="0.15">
      <c r="A38" t="s">
        <v>80</v>
      </c>
      <c r="B38" s="9">
        <v>9200</v>
      </c>
      <c r="C38" s="13">
        <v>39500</v>
      </c>
      <c r="D38" s="13">
        <f t="shared" si="0"/>
        <v>48700</v>
      </c>
    </row>
    <row r="39" spans="1:4" x14ac:dyDescent="0.15">
      <c r="A39" t="s">
        <v>123</v>
      </c>
      <c r="B39" s="9">
        <v>9200</v>
      </c>
      <c r="C39" s="13">
        <v>21500</v>
      </c>
      <c r="D39" s="13">
        <f t="shared" si="0"/>
        <v>30700</v>
      </c>
    </row>
    <row r="40" spans="1:4" x14ac:dyDescent="0.15">
      <c r="C40" s="13"/>
      <c r="D40" s="13"/>
    </row>
    <row r="41" spans="1:4" x14ac:dyDescent="0.15">
      <c r="A41" t="s">
        <v>82</v>
      </c>
      <c r="B41" t="s">
        <v>103</v>
      </c>
    </row>
    <row r="42" spans="1:4" x14ac:dyDescent="0.15">
      <c r="A42" t="s">
        <v>112</v>
      </c>
      <c r="B42" s="13">
        <v>406500</v>
      </c>
      <c r="C42" s="13"/>
      <c r="D42" s="13"/>
    </row>
    <row r="43" spans="1:4" x14ac:dyDescent="0.15">
      <c r="A43" t="s">
        <v>113</v>
      </c>
      <c r="B43" s="13">
        <v>66000</v>
      </c>
      <c r="C43" s="13"/>
      <c r="D43" s="13"/>
    </row>
    <row r="44" spans="1:4" x14ac:dyDescent="0.15">
      <c r="A44" t="s">
        <v>83</v>
      </c>
      <c r="B44" s="13">
        <v>423000</v>
      </c>
      <c r="C44" s="13"/>
      <c r="D44" s="13"/>
    </row>
    <row r="45" spans="1:4" x14ac:dyDescent="0.15">
      <c r="A45" t="s">
        <v>84</v>
      </c>
      <c r="B45" s="13">
        <v>82500</v>
      </c>
      <c r="C45" s="13"/>
      <c r="D45" s="13"/>
    </row>
    <row r="46" spans="1:4" x14ac:dyDescent="0.15">
      <c r="A46" t="s">
        <v>114</v>
      </c>
      <c r="B46" s="13">
        <v>360100</v>
      </c>
      <c r="C46" s="13"/>
      <c r="D46" s="13"/>
    </row>
    <row r="47" spans="1:4" x14ac:dyDescent="0.15">
      <c r="A47" t="s">
        <v>115</v>
      </c>
      <c r="B47" s="13">
        <v>19600</v>
      </c>
      <c r="C47" s="13"/>
      <c r="D47" s="13"/>
    </row>
    <row r="48" spans="1:4" x14ac:dyDescent="0.15">
      <c r="A48" t="s">
        <v>85</v>
      </c>
      <c r="B48" s="13">
        <v>376600</v>
      </c>
      <c r="C48" s="13"/>
      <c r="D48" s="13"/>
    </row>
    <row r="49" spans="1:4" x14ac:dyDescent="0.15">
      <c r="A49" t="s">
        <v>86</v>
      </c>
      <c r="B49" s="13">
        <v>36100</v>
      </c>
      <c r="C49" s="13"/>
      <c r="D49" s="13"/>
    </row>
    <row r="50" spans="1:4" x14ac:dyDescent="0.15">
      <c r="C50" s="13"/>
      <c r="D50" s="13"/>
    </row>
    <row r="51" spans="1:4" x14ac:dyDescent="0.15">
      <c r="A51" t="s">
        <v>88</v>
      </c>
      <c r="B51" t="s">
        <v>103</v>
      </c>
      <c r="C51" s="13"/>
      <c r="D51" s="13"/>
    </row>
    <row r="52" spans="1:4" x14ac:dyDescent="0.15">
      <c r="A52" t="s">
        <v>79</v>
      </c>
      <c r="B52" s="13">
        <v>4100</v>
      </c>
      <c r="C52" s="13"/>
      <c r="D52" s="13"/>
    </row>
    <row r="53" spans="1:4" x14ac:dyDescent="0.15">
      <c r="A53" t="s">
        <v>101</v>
      </c>
      <c r="B53" s="13">
        <v>3600</v>
      </c>
      <c r="C53" s="13"/>
      <c r="D53" s="13"/>
    </row>
    <row r="54" spans="1:4" x14ac:dyDescent="0.15">
      <c r="C54" s="13"/>
      <c r="D54" s="13"/>
    </row>
    <row r="55" spans="1:4" x14ac:dyDescent="0.15">
      <c r="C55" s="13"/>
      <c r="D55" s="13"/>
    </row>
    <row r="56" spans="1:4" x14ac:dyDescent="0.15">
      <c r="A56" t="s">
        <v>141</v>
      </c>
      <c r="C56" s="13"/>
      <c r="D56" s="13"/>
    </row>
    <row r="57" spans="1:4" x14ac:dyDescent="0.15">
      <c r="A57" t="s">
        <v>142</v>
      </c>
      <c r="C57" s="13"/>
      <c r="D57" s="13"/>
    </row>
    <row r="58" spans="1:4" x14ac:dyDescent="0.15">
      <c r="C58" s="13"/>
      <c r="D58" s="13"/>
    </row>
    <row r="59" spans="1:4" x14ac:dyDescent="0.15">
      <c r="A59" t="s">
        <v>79</v>
      </c>
      <c r="C59" s="13"/>
      <c r="D59" s="13"/>
    </row>
    <row r="60" spans="1:4" x14ac:dyDescent="0.15">
      <c r="A60" t="s">
        <v>80</v>
      </c>
      <c r="C60" s="13"/>
      <c r="D60" s="13"/>
    </row>
    <row r="61" spans="1:4" x14ac:dyDescent="0.15">
      <c r="C61" s="13"/>
      <c r="D61" s="13"/>
    </row>
    <row r="62" spans="1:4" x14ac:dyDescent="0.15">
      <c r="A62" t="s">
        <v>143</v>
      </c>
      <c r="C62" s="13"/>
      <c r="D62" s="13"/>
    </row>
    <row r="63" spans="1:4" x14ac:dyDescent="0.15">
      <c r="A63" t="s">
        <v>144</v>
      </c>
      <c r="C63" s="13"/>
      <c r="D63" s="13"/>
    </row>
    <row r="64" spans="1:4" x14ac:dyDescent="0.15">
      <c r="C64" s="13"/>
      <c r="D64" s="13"/>
    </row>
    <row r="65" spans="3:4" x14ac:dyDescent="0.15">
      <c r="C65" s="13"/>
      <c r="D65" s="13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3</vt:i4>
      </vt:variant>
    </vt:vector>
  </HeadingPairs>
  <TitlesOfParts>
    <vt:vector size="10" baseType="lpstr">
      <vt:lpstr>交付申請書（様式第１号）</vt:lpstr>
      <vt:lpstr>申請額算出内訳（別紙1-1）入所系</vt:lpstr>
      <vt:lpstr>申請額算出内訳（別紙1-2）通所系 </vt:lpstr>
      <vt:lpstr>申請額算出内訳（別紙1-3）訪問系</vt:lpstr>
      <vt:lpstr>口座振替申出書（別紙２）</vt:lpstr>
      <vt:lpstr>光熱費に係る種別の申出書（別紙３）</vt:lpstr>
      <vt:lpstr>Sheet1</vt:lpstr>
      <vt:lpstr>'交付申請書（様式第１号）'!Print_Area</vt:lpstr>
      <vt:lpstr>'光熱費に係る種別の申出書（別紙３）'!Print_Area</vt:lpstr>
      <vt:lpstr>'申請額算出内訳（別紙1-1）入所系'!Print_Area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養田 諒平（高齢者福祉課）</cp:lastModifiedBy>
  <cp:lastPrinted>2026-02-05T02:13:36Z</cp:lastPrinted>
  <dcterms:created xsi:type="dcterms:W3CDTF">2022-11-14T07:21:33Z</dcterms:created>
  <dcterms:modified xsi:type="dcterms:W3CDTF">2026-02-10T08:25:06Z</dcterms:modified>
</cp:coreProperties>
</file>