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112138\Box\【02_課所共有】07_01_保健医療政策課\R07年度\03_保健所・衛生研究所・県立大学担当\23_人口動態\23_02_人口動態概況\23_02_010_人口動態概況 概数\2_概況作成\2_HP公表（統計表のみ）\HP掲載資料\"/>
    </mc:Choice>
  </mc:AlternateContent>
  <xr:revisionPtr revIDLastSave="0" documentId="13_ncr:1_{71221BFD-7164-4B85-971D-649D81485BC2}" xr6:coauthVersionLast="47" xr6:coauthVersionMax="47" xr10:uidLastSave="{00000000-0000-0000-0000-000000000000}"/>
  <bookViews>
    <workbookView xWindow="-28920" yWindow="-120" windowWidth="29040" windowHeight="15720" xr2:uid="{9179737B-F5C0-42DA-9139-E7B7EFE0E242}"/>
  </bookViews>
  <sheets>
    <sheet name="第１表（埼玉県）" sheetId="10" r:id="rId1"/>
    <sheet name="第２表（全国）" sheetId="2" r:id="rId2"/>
    <sheet name="第１表（埼玉県）数式" sheetId="5" state="hidden" r:id="rId3"/>
  </sheets>
  <definedNames>
    <definedName name="_xlnm.Print_Area" localSheetId="0">'第１表（埼玉県）'!$A$1:$AC$67</definedName>
    <definedName name="_xlnm.Print_Area" localSheetId="2">'第１表（埼玉県）数式'!$A$1:$AC$65</definedName>
    <definedName name="_xlnm.Print_Area" localSheetId="1">'第２表（全国）'!$A$1:$AC$67</definedName>
    <definedName name="_xlnm.Print_Titles" localSheetId="0">'第１表（埼玉県）'!$B:$D</definedName>
    <definedName name="_xlnm.Print_Titles" localSheetId="2">'第１表（埼玉県）数式'!$B:$D</definedName>
    <definedName name="_xlnm.Print_Titles" localSheetId="1">'第２表（全国）'!$B:$D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5" l="1"/>
  <c r="I57" i="5"/>
  <c r="N55" i="5"/>
  <c r="D59" i="5"/>
  <c r="E59" i="5"/>
  <c r="F59" i="5"/>
  <c r="H59" i="5"/>
  <c r="J59" i="5"/>
  <c r="L59" i="5"/>
  <c r="P59" i="5"/>
  <c r="Q59" i="5"/>
  <c r="R59" i="5"/>
  <c r="V59" i="5"/>
  <c r="W59" i="5"/>
  <c r="X59" i="5"/>
  <c r="Z59" i="5"/>
  <c r="AB59" i="5"/>
  <c r="AC59" i="5"/>
  <c r="C59" i="5"/>
  <c r="AA55" i="5"/>
  <c r="Y55" i="5"/>
  <c r="U55" i="5"/>
  <c r="T55" i="5"/>
  <c r="S55" i="5"/>
  <c r="O55" i="5"/>
  <c r="M55" i="5"/>
  <c r="K55" i="5"/>
  <c r="I55" i="5"/>
  <c r="G55" i="5"/>
  <c r="AA54" i="5"/>
  <c r="Y54" i="5"/>
  <c r="U54" i="5"/>
  <c r="T54" i="5"/>
  <c r="S54" i="5"/>
  <c r="N54" i="5"/>
  <c r="M54" i="5"/>
  <c r="K54" i="5"/>
  <c r="I54" i="5"/>
  <c r="G54" i="5"/>
  <c r="S9" i="5"/>
  <c r="T9" i="5"/>
  <c r="U9" i="5"/>
  <c r="S10" i="5"/>
  <c r="T10" i="5"/>
  <c r="U10" i="5"/>
  <c r="S11" i="5"/>
  <c r="T11" i="5"/>
  <c r="U11" i="5"/>
  <c r="S12" i="5"/>
  <c r="T12" i="5"/>
  <c r="U12" i="5"/>
  <c r="S13" i="5"/>
  <c r="T13" i="5"/>
  <c r="U13" i="5"/>
  <c r="S14" i="5"/>
  <c r="T14" i="5"/>
  <c r="U14" i="5"/>
  <c r="S15" i="5"/>
  <c r="T15" i="5"/>
  <c r="U15" i="5"/>
  <c r="S16" i="5"/>
  <c r="T16" i="5"/>
  <c r="U16" i="5"/>
  <c r="S17" i="5"/>
  <c r="T17" i="5"/>
  <c r="U17" i="5"/>
  <c r="S18" i="5"/>
  <c r="T18" i="5"/>
  <c r="U18" i="5"/>
  <c r="S19" i="5"/>
  <c r="T19" i="5"/>
  <c r="U19" i="5"/>
  <c r="S20" i="5"/>
  <c r="T20" i="5"/>
  <c r="U20" i="5"/>
  <c r="S21" i="5"/>
  <c r="T21" i="5"/>
  <c r="U21" i="5"/>
  <c r="S22" i="5"/>
  <c r="T22" i="5"/>
  <c r="U22" i="5"/>
  <c r="S23" i="5"/>
  <c r="T23" i="5"/>
  <c r="U23" i="5"/>
  <c r="S24" i="5"/>
  <c r="T24" i="5"/>
  <c r="U24" i="5"/>
  <c r="S25" i="5"/>
  <c r="T25" i="5"/>
  <c r="U25" i="5"/>
  <c r="S26" i="5"/>
  <c r="T26" i="5"/>
  <c r="U26" i="5"/>
  <c r="S27" i="5"/>
  <c r="T27" i="5"/>
  <c r="U27" i="5"/>
  <c r="S28" i="5"/>
  <c r="T28" i="5"/>
  <c r="U28" i="5"/>
  <c r="S29" i="5"/>
  <c r="T29" i="5"/>
  <c r="U29" i="5"/>
  <c r="S30" i="5"/>
  <c r="T30" i="5"/>
  <c r="U30" i="5"/>
  <c r="S31" i="5"/>
  <c r="T31" i="5"/>
  <c r="U31" i="5"/>
  <c r="S32" i="5"/>
  <c r="T32" i="5"/>
  <c r="U32" i="5"/>
  <c r="S33" i="5"/>
  <c r="T33" i="5"/>
  <c r="U33" i="5"/>
  <c r="S34" i="5"/>
  <c r="T34" i="5"/>
  <c r="U34" i="5"/>
  <c r="S35" i="5"/>
  <c r="T35" i="5"/>
  <c r="U35" i="5"/>
  <c r="S36" i="5"/>
  <c r="T36" i="5"/>
  <c r="U36" i="5"/>
  <c r="S37" i="5"/>
  <c r="T37" i="5"/>
  <c r="U37" i="5"/>
  <c r="S38" i="5"/>
  <c r="T38" i="5"/>
  <c r="U38" i="5"/>
  <c r="S39" i="5"/>
  <c r="T39" i="5"/>
  <c r="U39" i="5"/>
  <c r="S40" i="5"/>
  <c r="T40" i="5"/>
  <c r="U40" i="5"/>
  <c r="S41" i="5"/>
  <c r="T41" i="5"/>
  <c r="U41" i="5"/>
  <c r="S42" i="5"/>
  <c r="T42" i="5"/>
  <c r="U42" i="5"/>
  <c r="S43" i="5"/>
  <c r="T43" i="5"/>
  <c r="U43" i="5"/>
  <c r="S44" i="5"/>
  <c r="T44" i="5"/>
  <c r="U44" i="5"/>
  <c r="S45" i="5"/>
  <c r="T45" i="5"/>
  <c r="U45" i="5"/>
  <c r="S46" i="5"/>
  <c r="T46" i="5"/>
  <c r="U46" i="5"/>
  <c r="S47" i="5"/>
  <c r="T47" i="5"/>
  <c r="U47" i="5"/>
  <c r="S48" i="5"/>
  <c r="T48" i="5"/>
  <c r="U48" i="5"/>
  <c r="S49" i="5"/>
  <c r="T49" i="5"/>
  <c r="U49" i="5"/>
  <c r="S50" i="5"/>
  <c r="T50" i="5"/>
  <c r="U50" i="5"/>
  <c r="S51" i="5"/>
  <c r="T51" i="5"/>
  <c r="U51" i="5"/>
  <c r="S52" i="5"/>
  <c r="T52" i="5"/>
  <c r="U52" i="5"/>
  <c r="S53" i="5"/>
  <c r="T53" i="5"/>
  <c r="U53" i="5"/>
  <c r="S57" i="5"/>
  <c r="S59" i="5"/>
  <c r="T57" i="5"/>
  <c r="T59" i="5"/>
  <c r="U57" i="5"/>
  <c r="U59" i="5"/>
  <c r="T8" i="5"/>
  <c r="U8" i="5"/>
  <c r="S8" i="5"/>
  <c r="N9" i="5"/>
  <c r="O9" i="5" s="1"/>
  <c r="N10" i="5"/>
  <c r="O10" i="5" s="1"/>
  <c r="N11" i="5"/>
  <c r="O11" i="5" s="1"/>
  <c r="N12" i="5"/>
  <c r="O12" i="5" s="1"/>
  <c r="N13" i="5"/>
  <c r="O13" i="5" s="1"/>
  <c r="N14" i="5"/>
  <c r="O14" i="5" s="1"/>
  <c r="N15" i="5"/>
  <c r="O15" i="5" s="1"/>
  <c r="N16" i="5"/>
  <c r="O16" i="5" s="1"/>
  <c r="N17" i="5"/>
  <c r="O17" i="5" s="1"/>
  <c r="N18" i="5"/>
  <c r="O18" i="5" s="1"/>
  <c r="N19" i="5"/>
  <c r="O19" i="5" s="1"/>
  <c r="N20" i="5"/>
  <c r="O20" i="5" s="1"/>
  <c r="N21" i="5"/>
  <c r="O21" i="5" s="1"/>
  <c r="N22" i="5"/>
  <c r="O22" i="5"/>
  <c r="N23" i="5"/>
  <c r="O23" i="5"/>
  <c r="N24" i="5"/>
  <c r="N25" i="5"/>
  <c r="O25" i="5" s="1"/>
  <c r="N26" i="5"/>
  <c r="O26" i="5" s="1"/>
  <c r="N27" i="5"/>
  <c r="O27" i="5" s="1"/>
  <c r="N28" i="5"/>
  <c r="O28" i="5" s="1"/>
  <c r="N29" i="5"/>
  <c r="O29" i="5" s="1"/>
  <c r="N30" i="5"/>
  <c r="N31" i="5"/>
  <c r="O31" i="5"/>
  <c r="N32" i="5"/>
  <c r="O32" i="5"/>
  <c r="N33" i="5"/>
  <c r="O33" i="5"/>
  <c r="N34" i="5"/>
  <c r="O34" i="5"/>
  <c r="N35" i="5"/>
  <c r="O35" i="5"/>
  <c r="N36" i="5"/>
  <c r="O36" i="5"/>
  <c r="N37" i="5"/>
  <c r="O37" i="5"/>
  <c r="N38" i="5"/>
  <c r="O38" i="5"/>
  <c r="N39" i="5"/>
  <c r="O39" i="5"/>
  <c r="N40" i="5"/>
  <c r="O40" i="5"/>
  <c r="N41" i="5"/>
  <c r="N42" i="5"/>
  <c r="O42" i="5" s="1"/>
  <c r="N43" i="5"/>
  <c r="O43" i="5" s="1"/>
  <c r="N44" i="5"/>
  <c r="O44" i="5" s="1"/>
  <c r="N45" i="5"/>
  <c r="O45" i="5" s="1"/>
  <c r="N46" i="5"/>
  <c r="O46" i="5" s="1"/>
  <c r="N47" i="5"/>
  <c r="O47" i="5" s="1"/>
  <c r="N48" i="5"/>
  <c r="O48" i="5" s="1"/>
  <c r="N49" i="5"/>
  <c r="O49" i="5" s="1"/>
  <c r="N50" i="5"/>
  <c r="O50" i="5" s="1"/>
  <c r="N51" i="5"/>
  <c r="O51" i="5" s="1"/>
  <c r="N52" i="5"/>
  <c r="O52" i="5" s="1"/>
  <c r="N53" i="5"/>
  <c r="O53" i="5" s="1"/>
  <c r="N57" i="5"/>
  <c r="N59" i="5" s="1"/>
  <c r="N8" i="5"/>
  <c r="M57" i="5"/>
  <c r="M59"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7" i="5"/>
  <c r="K59" i="5"/>
  <c r="K8" i="5"/>
  <c r="AA57" i="5"/>
  <c r="AA59" i="5" s="1"/>
  <c r="Y57" i="5"/>
  <c r="Y59" i="5" s="1"/>
  <c r="I59" i="5"/>
  <c r="G59" i="5"/>
  <c r="AA53" i="5"/>
  <c r="Y53" i="5"/>
  <c r="I53" i="5"/>
  <c r="G53" i="5"/>
  <c r="AA52" i="5"/>
  <c r="Y52" i="5"/>
  <c r="I52" i="5"/>
  <c r="G52" i="5"/>
  <c r="AA51" i="5"/>
  <c r="Y51" i="5"/>
  <c r="I51" i="5"/>
  <c r="G51" i="5"/>
  <c r="AA50" i="5"/>
  <c r="Y50" i="5"/>
  <c r="I50" i="5"/>
  <c r="G50" i="5"/>
  <c r="AA49" i="5"/>
  <c r="Y49" i="5"/>
  <c r="I49" i="5"/>
  <c r="G49" i="5"/>
  <c r="AA48" i="5"/>
  <c r="Y48" i="5"/>
  <c r="I48" i="5"/>
  <c r="G48" i="5"/>
  <c r="AA47" i="5"/>
  <c r="Y47" i="5"/>
  <c r="I47" i="5"/>
  <c r="G47" i="5"/>
  <c r="AA46" i="5"/>
  <c r="Y46" i="5"/>
  <c r="I46" i="5"/>
  <c r="G46" i="5"/>
  <c r="AA45" i="5"/>
  <c r="Y45" i="5"/>
  <c r="I45" i="5"/>
  <c r="G45" i="5"/>
  <c r="AA44" i="5"/>
  <c r="Y44" i="5"/>
  <c r="I44" i="5"/>
  <c r="G44" i="5"/>
  <c r="AA43" i="5"/>
  <c r="Y43" i="5"/>
  <c r="I43" i="5"/>
  <c r="G43" i="5"/>
  <c r="AA42" i="5"/>
  <c r="Y42" i="5"/>
  <c r="I42" i="5"/>
  <c r="G42" i="5"/>
  <c r="AA41" i="5"/>
  <c r="Y41" i="5"/>
  <c r="O41" i="5"/>
  <c r="I41" i="5"/>
  <c r="G41" i="5"/>
  <c r="AA40" i="5"/>
  <c r="Y40" i="5"/>
  <c r="I40" i="5"/>
  <c r="G40" i="5"/>
  <c r="AA39" i="5"/>
  <c r="Y39" i="5"/>
  <c r="I39" i="5"/>
  <c r="G39" i="5"/>
  <c r="AA38" i="5"/>
  <c r="Y38" i="5"/>
  <c r="I38" i="5"/>
  <c r="G38" i="5"/>
  <c r="AA37" i="5"/>
  <c r="Y37" i="5"/>
  <c r="I37" i="5"/>
  <c r="G37" i="5"/>
  <c r="AA36" i="5"/>
  <c r="Y36" i="5"/>
  <c r="I36" i="5"/>
  <c r="G36" i="5"/>
  <c r="AA35" i="5"/>
  <c r="Y35" i="5"/>
  <c r="I35" i="5"/>
  <c r="G35" i="5"/>
  <c r="AA34" i="5"/>
  <c r="Y34" i="5"/>
  <c r="I34" i="5"/>
  <c r="G34" i="5"/>
  <c r="AA33" i="5"/>
  <c r="Y33" i="5"/>
  <c r="I33" i="5"/>
  <c r="G33" i="5"/>
  <c r="AA32" i="5"/>
  <c r="Y32" i="5"/>
  <c r="I32" i="5"/>
  <c r="G32" i="5"/>
  <c r="AA31" i="5"/>
  <c r="Y31" i="5"/>
  <c r="I31" i="5"/>
  <c r="G31" i="5"/>
  <c r="AA30" i="5"/>
  <c r="Y30" i="5"/>
  <c r="I30" i="5"/>
  <c r="G30" i="5"/>
  <c r="AA29" i="5"/>
  <c r="Y29" i="5"/>
  <c r="I29" i="5"/>
  <c r="G29" i="5"/>
  <c r="AA28" i="5"/>
  <c r="Y28" i="5"/>
  <c r="I28" i="5"/>
  <c r="G28" i="5"/>
  <c r="AA27" i="5"/>
  <c r="Y27" i="5"/>
  <c r="I27" i="5"/>
  <c r="G27" i="5"/>
  <c r="AA26" i="5"/>
  <c r="Y26" i="5"/>
  <c r="I26" i="5"/>
  <c r="G26" i="5"/>
  <c r="AA25" i="5"/>
  <c r="Y25" i="5"/>
  <c r="I25" i="5"/>
  <c r="G25" i="5"/>
  <c r="AA24" i="5"/>
  <c r="Y24" i="5"/>
  <c r="O24" i="5"/>
  <c r="I24" i="5"/>
  <c r="G24" i="5"/>
  <c r="AA23" i="5"/>
  <c r="Y23" i="5"/>
  <c r="I23" i="5"/>
  <c r="G23" i="5"/>
  <c r="AA22" i="5"/>
  <c r="Y22" i="5"/>
  <c r="I22" i="5"/>
  <c r="G22" i="5"/>
  <c r="AA21" i="5"/>
  <c r="Y21" i="5"/>
  <c r="I21" i="5"/>
  <c r="G21" i="5"/>
  <c r="AA20" i="5"/>
  <c r="Y20" i="5"/>
  <c r="I20" i="5"/>
  <c r="G20" i="5"/>
  <c r="AA19" i="5"/>
  <c r="Y19" i="5"/>
  <c r="I19" i="5"/>
  <c r="G19" i="5"/>
  <c r="AA18" i="5"/>
  <c r="Y18" i="5"/>
  <c r="I18" i="5"/>
  <c r="G18" i="5"/>
  <c r="AA17" i="5"/>
  <c r="Y17" i="5"/>
  <c r="I17" i="5"/>
  <c r="G17" i="5"/>
  <c r="AA16" i="5"/>
  <c r="Y16" i="5"/>
  <c r="I16" i="5"/>
  <c r="G16" i="5"/>
  <c r="AA15" i="5"/>
  <c r="Y15" i="5"/>
  <c r="I15" i="5"/>
  <c r="G15" i="5"/>
  <c r="AA14" i="5"/>
  <c r="Y14" i="5"/>
  <c r="I14" i="5"/>
  <c r="G14" i="5"/>
  <c r="AA13" i="5"/>
  <c r="Y13" i="5"/>
  <c r="I13" i="5"/>
  <c r="G13" i="5"/>
  <c r="AA12" i="5"/>
  <c r="Y12" i="5"/>
  <c r="I12" i="5"/>
  <c r="G12" i="5"/>
  <c r="AA11" i="5"/>
  <c r="Y11" i="5"/>
  <c r="I11" i="5"/>
  <c r="G11" i="5"/>
  <c r="AA10" i="5"/>
  <c r="Y10" i="5"/>
  <c r="I10" i="5"/>
  <c r="G10" i="5"/>
  <c r="AA9" i="5"/>
  <c r="Y9" i="5"/>
  <c r="I9" i="5"/>
  <c r="G9" i="5"/>
  <c r="AA8" i="5"/>
  <c r="Y8" i="5"/>
  <c r="O8" i="5"/>
  <c r="I8" i="5"/>
  <c r="G8" i="5"/>
  <c r="O54" i="5"/>
  <c r="O30" i="5"/>
  <c r="O57" i="5"/>
  <c r="O59" i="5" s="1"/>
</calcChain>
</file>

<file path=xl/sharedStrings.xml><?xml version="1.0" encoding="utf-8"?>
<sst xmlns="http://schemas.openxmlformats.org/spreadsheetml/2006/main" count="184" uniqueCount="46">
  <si>
    <t>(人口千対)</t>
  </si>
  <si>
    <t>(出生千対)</t>
  </si>
  <si>
    <t>(出産千対)</t>
  </si>
  <si>
    <t>昭和</t>
  </si>
  <si>
    <t>年</t>
  </si>
  <si>
    <t>平成</t>
  </si>
  <si>
    <t xml:space="preserve">… </t>
    <phoneticPr fontId="1"/>
  </si>
  <si>
    <t>総数</t>
    <rPh sb="0" eb="2">
      <t>ソウスウ</t>
    </rPh>
    <phoneticPr fontId="1"/>
  </si>
  <si>
    <t>自然死産</t>
    <rPh sb="0" eb="2">
      <t>シゼン</t>
    </rPh>
    <rPh sb="2" eb="4">
      <t>シザン</t>
    </rPh>
    <phoneticPr fontId="1"/>
  </si>
  <si>
    <t>人工死産</t>
    <rPh sb="0" eb="2">
      <t>ジンコウ</t>
    </rPh>
    <rPh sb="2" eb="4">
      <t>シザン</t>
    </rPh>
    <phoneticPr fontId="1"/>
  </si>
  <si>
    <t>昭和</t>
    <rPh sb="0" eb="2">
      <t>ショウワ</t>
    </rPh>
    <phoneticPr fontId="1"/>
  </si>
  <si>
    <t>年</t>
    <rPh sb="0" eb="1">
      <t>ネン</t>
    </rPh>
    <phoneticPr fontId="1"/>
  </si>
  <si>
    <t>平成</t>
    <rPh sb="0" eb="2">
      <t>ヘイセイ</t>
    </rPh>
    <phoneticPr fontId="1"/>
  </si>
  <si>
    <t>元</t>
    <rPh sb="0" eb="1">
      <t>ガン</t>
    </rPh>
    <phoneticPr fontId="1"/>
  </si>
  <si>
    <t>（埼玉県）</t>
    <rPh sb="1" eb="4">
      <t>サイタマケン</t>
    </rPh>
    <phoneticPr fontId="1"/>
  </si>
  <si>
    <t>率</t>
    <rPh sb="0" eb="1">
      <t>リツ</t>
    </rPh>
    <phoneticPr fontId="1"/>
  </si>
  <si>
    <t>合計特殊出生率</t>
    <rPh sb="4" eb="6">
      <t>シュッショウ</t>
    </rPh>
    <rPh sb="6" eb="7">
      <t>リツ</t>
    </rPh>
    <phoneticPr fontId="1"/>
  </si>
  <si>
    <t>数</t>
    <rPh sb="0" eb="1">
      <t>スウ</t>
    </rPh>
    <phoneticPr fontId="1"/>
  </si>
  <si>
    <t>死　　産</t>
    <rPh sb="0" eb="1">
      <t>シ</t>
    </rPh>
    <rPh sb="3" eb="4">
      <t>サン</t>
    </rPh>
    <phoneticPr fontId="1"/>
  </si>
  <si>
    <t>婚　　姻</t>
    <rPh sb="0" eb="1">
      <t>コン</t>
    </rPh>
    <rPh sb="3" eb="4">
      <t>トツグ</t>
    </rPh>
    <phoneticPr fontId="1"/>
  </si>
  <si>
    <t>率（出産千対）</t>
    <rPh sb="0" eb="1">
      <t>リツ</t>
    </rPh>
    <rPh sb="2" eb="4">
      <t>シュッサン</t>
    </rPh>
    <rPh sb="4" eb="6">
      <t>センタイ</t>
    </rPh>
    <phoneticPr fontId="1"/>
  </si>
  <si>
    <t>周産期死亡</t>
    <rPh sb="0" eb="3">
      <t>シュウサンキ</t>
    </rPh>
    <rPh sb="3" eb="5">
      <t>シボウ</t>
    </rPh>
    <phoneticPr fontId="1"/>
  </si>
  <si>
    <t>離　　婚</t>
    <rPh sb="0" eb="1">
      <t>リ</t>
    </rPh>
    <rPh sb="3" eb="4">
      <t>コン</t>
    </rPh>
    <phoneticPr fontId="1"/>
  </si>
  <si>
    <t>新生児死亡</t>
    <rPh sb="0" eb="3">
      <t>シンセイジ</t>
    </rPh>
    <rPh sb="3" eb="5">
      <t>シボウ</t>
    </rPh>
    <phoneticPr fontId="1"/>
  </si>
  <si>
    <t>乳児死亡</t>
    <rPh sb="0" eb="2">
      <t>ニュウジ</t>
    </rPh>
    <rPh sb="2" eb="4">
      <t>シボウ</t>
    </rPh>
    <phoneticPr fontId="1"/>
  </si>
  <si>
    <t>死　　亡</t>
    <rPh sb="0" eb="1">
      <t>シ</t>
    </rPh>
    <rPh sb="3" eb="4">
      <t>ボウ</t>
    </rPh>
    <phoneticPr fontId="1"/>
  </si>
  <si>
    <t>出　　生</t>
    <rPh sb="0" eb="1">
      <t>デ</t>
    </rPh>
    <rPh sb="3" eb="4">
      <t>ナマ</t>
    </rPh>
    <phoneticPr fontId="1"/>
  </si>
  <si>
    <t>(人口千対)</t>
    <phoneticPr fontId="1"/>
  </si>
  <si>
    <t>(人口千対）</t>
    <rPh sb="1" eb="3">
      <t>ジンコウ</t>
    </rPh>
    <rPh sb="3" eb="5">
      <t>センタイ</t>
    </rPh>
    <phoneticPr fontId="1"/>
  </si>
  <si>
    <t>（全　国）</t>
    <rPh sb="1" eb="2">
      <t>ゼン</t>
    </rPh>
    <rPh sb="3" eb="4">
      <t>クニ</t>
    </rPh>
    <phoneticPr fontId="1"/>
  </si>
  <si>
    <t>自然増減</t>
    <rPh sb="0" eb="2">
      <t>シゼン</t>
    </rPh>
    <rPh sb="2" eb="4">
      <t>ゾウゲン</t>
    </rPh>
    <phoneticPr fontId="1"/>
  </si>
  <si>
    <t>第２表　人口動態の年次推移　-　全国　-</t>
    <rPh sb="0" eb="1">
      <t>ダイ</t>
    </rPh>
    <rPh sb="2" eb="3">
      <t>１ヒョウ</t>
    </rPh>
    <rPh sb="4" eb="8">
      <t>ジンコウドウタイ</t>
    </rPh>
    <rPh sb="9" eb="11">
      <t>ネンジ</t>
    </rPh>
    <rPh sb="11" eb="13">
      <t>スイイ</t>
    </rPh>
    <phoneticPr fontId="1"/>
  </si>
  <si>
    <t>第１表　人口動態の年次推移　-　埼玉県　-</t>
    <rPh sb="0" eb="1">
      <t>ダイ</t>
    </rPh>
    <rPh sb="1" eb="3">
      <t>１ヒョウ</t>
    </rPh>
    <rPh sb="4" eb="8">
      <t>ジンコウドウタイ</t>
    </rPh>
    <rPh sb="9" eb="11">
      <t>ネンジ</t>
    </rPh>
    <rPh sb="11" eb="13">
      <t>スイイ</t>
    </rPh>
    <phoneticPr fontId="1"/>
  </si>
  <si>
    <t>注１：合計特殊出生率とは、１人の女性がその年齢別出生率で一生の間に生むとしたときの子ども数に相当する。</t>
    <rPh sb="0" eb="1">
      <t>チュウ</t>
    </rPh>
    <rPh sb="3" eb="5">
      <t>ゴウケイ</t>
    </rPh>
    <rPh sb="5" eb="7">
      <t>トクシュ</t>
    </rPh>
    <rPh sb="7" eb="9">
      <t>シュッショウ</t>
    </rPh>
    <rPh sb="9" eb="10">
      <t>リツ</t>
    </rPh>
    <rPh sb="13" eb="15">
      <t>ヒトリ</t>
    </rPh>
    <rPh sb="16" eb="18">
      <t>ジョセイ</t>
    </rPh>
    <rPh sb="21" eb="23">
      <t>ネンレイ</t>
    </rPh>
    <rPh sb="23" eb="24">
      <t>ベツ</t>
    </rPh>
    <rPh sb="24" eb="26">
      <t>シュッショウ</t>
    </rPh>
    <rPh sb="26" eb="27">
      <t>リツ</t>
    </rPh>
    <rPh sb="28" eb="30">
      <t>イッショウ</t>
    </rPh>
    <rPh sb="31" eb="32">
      <t>アイダ</t>
    </rPh>
    <rPh sb="33" eb="34">
      <t>ウ</t>
    </rPh>
    <rPh sb="41" eb="42">
      <t>コ</t>
    </rPh>
    <rPh sb="44" eb="45">
      <t>スウ</t>
    </rPh>
    <rPh sb="46" eb="48">
      <t>ソウトウ</t>
    </rPh>
    <phoneticPr fontId="1"/>
  </si>
  <si>
    <t>注２：平成７年からの周産期死亡数は妊娠満22週以後の死産数に早期新生児死亡数を加えたものである。</t>
    <rPh sb="3" eb="5">
      <t>ヘイセイ</t>
    </rPh>
    <rPh sb="6" eb="7">
      <t>ネン</t>
    </rPh>
    <rPh sb="15" eb="16">
      <t>スウ</t>
    </rPh>
    <rPh sb="17" eb="19">
      <t>ニンシン</t>
    </rPh>
    <rPh sb="19" eb="20">
      <t>マン</t>
    </rPh>
    <rPh sb="22" eb="23">
      <t>シュウ</t>
    </rPh>
    <rPh sb="23" eb="25">
      <t>イゴ</t>
    </rPh>
    <rPh sb="26" eb="28">
      <t>シザン</t>
    </rPh>
    <rPh sb="28" eb="29">
      <t>スウ</t>
    </rPh>
    <rPh sb="30" eb="32">
      <t>ソウキ</t>
    </rPh>
    <rPh sb="32" eb="35">
      <t>シンセイジ</t>
    </rPh>
    <rPh sb="35" eb="38">
      <t>シボウスウ</t>
    </rPh>
    <rPh sb="39" eb="40">
      <t>クワ</t>
    </rPh>
    <phoneticPr fontId="1"/>
  </si>
  <si>
    <t>　　　平成６年以前は、妊娠満28週以後の死産数に早期新生児死亡数を加えたものである（率は出生千対）。</t>
    <rPh sb="22" eb="23">
      <t>スウ</t>
    </rPh>
    <rPh sb="42" eb="43">
      <t>リツ</t>
    </rPh>
    <rPh sb="44" eb="46">
      <t>シュッセイ</t>
    </rPh>
    <rPh sb="46" eb="48">
      <t>センタイ</t>
    </rPh>
    <phoneticPr fontId="1"/>
  </si>
  <si>
    <t>注３：死産率は出産（出生＋死産）千対、平成７年からの周産期死亡率は出産（出生＋妊娠満22週以後の死産）千対である。</t>
    <rPh sb="0" eb="1">
      <t>チュウ</t>
    </rPh>
    <rPh sb="3" eb="5">
      <t>シザン</t>
    </rPh>
    <rPh sb="5" eb="6">
      <t>リツ</t>
    </rPh>
    <rPh sb="7" eb="9">
      <t>シュッサン</t>
    </rPh>
    <rPh sb="10" eb="12">
      <t>シュッセイ</t>
    </rPh>
    <rPh sb="13" eb="15">
      <t>シザン</t>
    </rPh>
    <rPh sb="16" eb="18">
      <t>センタイ</t>
    </rPh>
    <rPh sb="19" eb="21">
      <t>ヘイセイ</t>
    </rPh>
    <rPh sb="22" eb="23">
      <t>ネン</t>
    </rPh>
    <rPh sb="26" eb="29">
      <t>シュウサンキ</t>
    </rPh>
    <rPh sb="29" eb="32">
      <t>シボウリツ</t>
    </rPh>
    <rPh sb="33" eb="35">
      <t>シュッサン</t>
    </rPh>
    <rPh sb="36" eb="38">
      <t>シュッセイ</t>
    </rPh>
    <rPh sb="39" eb="41">
      <t>ニンシン</t>
    </rPh>
    <rPh sb="41" eb="42">
      <t>マン</t>
    </rPh>
    <rPh sb="44" eb="45">
      <t>シュウ</t>
    </rPh>
    <rPh sb="45" eb="47">
      <t>イゴ</t>
    </rPh>
    <rPh sb="48" eb="50">
      <t>シザン</t>
    </rPh>
    <rPh sb="51" eb="53">
      <t>センタイ</t>
    </rPh>
    <phoneticPr fontId="1"/>
  </si>
  <si>
    <t>合計特殊
出生率</t>
    <rPh sb="0" eb="4">
      <t>ゴウケイトクシュ</t>
    </rPh>
    <rPh sb="5" eb="7">
      <t>シュッショウ</t>
    </rPh>
    <rPh sb="7" eb="8">
      <t>リツ</t>
    </rPh>
    <phoneticPr fontId="1"/>
  </si>
  <si>
    <t>人口</t>
    <rPh sb="0" eb="2">
      <t>ジンコウ</t>
    </rPh>
    <phoneticPr fontId="1"/>
  </si>
  <si>
    <t>数式版</t>
    <rPh sb="0" eb="2">
      <t>スウシキ</t>
    </rPh>
    <rPh sb="2" eb="3">
      <t>バン</t>
    </rPh>
    <phoneticPr fontId="1"/>
  </si>
  <si>
    <t>表１copy</t>
    <rPh sb="0" eb="1">
      <t>ヒョウ</t>
    </rPh>
    <phoneticPr fontId="1"/>
  </si>
  <si>
    <t xml:space="preserve">… </t>
  </si>
  <si>
    <t>令和</t>
    <rPh sb="0" eb="2">
      <t>レイワ</t>
    </rPh>
    <phoneticPr fontId="1"/>
  </si>
  <si>
    <t>注３：死産率は出産（出生＋死産）千対、平成７年からの周産期死亡率は出産（出生＋妊娠満22週以後の死産）千対の率である。</t>
    <rPh sb="0" eb="1">
      <t>チュウ</t>
    </rPh>
    <rPh sb="3" eb="5">
      <t>シザン</t>
    </rPh>
    <rPh sb="5" eb="6">
      <t>リツ</t>
    </rPh>
    <rPh sb="7" eb="9">
      <t>シュッサン</t>
    </rPh>
    <rPh sb="10" eb="12">
      <t>シュッセイ</t>
    </rPh>
    <rPh sb="13" eb="15">
      <t>シザン</t>
    </rPh>
    <rPh sb="16" eb="18">
      <t>センタイ</t>
    </rPh>
    <rPh sb="19" eb="21">
      <t>ヘイセイ</t>
    </rPh>
    <rPh sb="22" eb="23">
      <t>ネン</t>
    </rPh>
    <rPh sb="26" eb="29">
      <t>シュウサンキ</t>
    </rPh>
    <rPh sb="29" eb="32">
      <t>シボウリツ</t>
    </rPh>
    <rPh sb="33" eb="35">
      <t>シュッサン</t>
    </rPh>
    <rPh sb="36" eb="38">
      <t>シュッセイ</t>
    </rPh>
    <rPh sb="39" eb="41">
      <t>ニンシン</t>
    </rPh>
    <rPh sb="41" eb="42">
      <t>マン</t>
    </rPh>
    <rPh sb="44" eb="45">
      <t>シュウ</t>
    </rPh>
    <rPh sb="45" eb="47">
      <t>イゴ</t>
    </rPh>
    <rPh sb="48" eb="50">
      <t>シザン</t>
    </rPh>
    <rPh sb="51" eb="53">
      <t>センタイ</t>
    </rPh>
    <rPh sb="54" eb="55">
      <t>リツ</t>
    </rPh>
    <phoneticPr fontId="1"/>
  </si>
  <si>
    <t>令和</t>
  </si>
  <si>
    <t>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</si>
</sst>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0&quot; &quot;"/>
    <numFmt numFmtId="177" formatCode="#\ ##0.00&quot; &quot;"/>
    <numFmt numFmtId="178" formatCode="_ * #\ ##0.0_ ;_ * &quot;△&quot;#\ ##0.0_ ;_ * &quot;-&quot;_ ;_ @_ "/>
    <numFmt numFmtId="179" formatCode="_ * #\ ##0_ ;_ * &quot;△&quot;#\ ##0_ ;_ * &quot;-&quot;_ ;_ @_ "/>
    <numFmt numFmtId="180" formatCode="_ * #\ ##0.00_ ;_ * &quot;△&quot;#\ ##0.00_ ;_ * &quot;-&quot;_ ;_ @_ "/>
    <numFmt numFmtId="181" formatCode="_ * #\ ###\ ##0_ ;_ * &quot;△&quot;#\ ##0_ ;_ * &quot;-&quot;_ ;_ @_ "/>
    <numFmt numFmtId="182" formatCode="_ * #,##0_ ;_ * \-#,##0_ ;_ * &quot;-&quot;??_ ;_ @_ "/>
  </numFmts>
  <fonts count="18">
    <font>
      <sz val="11"/>
      <name val="ＭＳ Ｐゴシック"/>
      <family val="3"/>
      <charset val="128"/>
    </font>
    <font>
      <sz val="6"/>
      <name val="ＭＳ Ｐゴシック"/>
      <family val="3"/>
      <charset val="128"/>
    </font>
    <font>
      <sz val="20"/>
      <name val="HGP創英角ﾎﾟｯﾌﾟ体"/>
      <family val="3"/>
      <charset val="128"/>
    </font>
    <font>
      <sz val="11"/>
      <name val="ＭＳ Ｐゴシック"/>
      <family val="3"/>
      <charset val="128"/>
      <scheme val="minor"/>
    </font>
    <font>
      <sz val="24"/>
      <name val="ＭＳ Ｐゴシック"/>
      <family val="3"/>
      <charset val="128"/>
      <scheme val="minor"/>
    </font>
    <font>
      <sz val="16"/>
      <name val="ＭＳ Ｐゴシック"/>
      <family val="3"/>
      <charset val="128"/>
      <scheme val="minor"/>
    </font>
    <font>
      <sz val="20"/>
      <color rgb="FFFFFF00"/>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u val="singleAccounting"/>
      <sz val="16"/>
      <name val="ＭＳ Ｐゴシック"/>
      <family val="3"/>
      <charset val="128"/>
      <scheme val="minor"/>
    </font>
    <font>
      <sz val="11"/>
      <name val="ＭＳ Ｐゴシック"/>
      <family val="3"/>
      <charset val="128"/>
    </font>
    <font>
      <sz val="11"/>
      <name val="明朝"/>
      <family val="3"/>
      <charset val="128"/>
    </font>
    <font>
      <sz val="11"/>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sz val="20"/>
      <color theme="1"/>
      <name val="HGP創英角ﾎﾟｯﾌﾟ体"/>
      <family val="3"/>
      <charset val="128"/>
    </font>
    <font>
      <sz val="20"/>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11" fillId="0" borderId="0"/>
    <xf numFmtId="38" fontId="11" fillId="0" borderId="0" applyFont="0" applyFill="0" applyBorder="0" applyAlignment="0" applyProtection="0"/>
    <xf numFmtId="38" fontId="10" fillId="0" borderId="0" applyFont="0" applyFill="0" applyBorder="0" applyAlignment="0" applyProtection="0"/>
  </cellStyleXfs>
  <cellXfs count="248">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xf numFmtId="178" fontId="3" fillId="0" borderId="0" xfId="0" applyNumberFormat="1" applyFont="1" applyAlignment="1">
      <alignment vertical="center"/>
    </xf>
    <xf numFmtId="179" fontId="3"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Border="1" applyAlignment="1">
      <alignment horizontal="center" vertical="center"/>
    </xf>
    <xf numFmtId="179" fontId="5" fillId="0" borderId="1" xfId="0" applyNumberFormat="1" applyFont="1" applyBorder="1" applyAlignment="1">
      <alignment horizontal="center" vertical="center"/>
    </xf>
    <xf numFmtId="178" fontId="5" fillId="0" borderId="1" xfId="0" applyNumberFormat="1" applyFont="1" applyBorder="1" applyAlignment="1">
      <alignment horizontal="center" vertical="center"/>
    </xf>
    <xf numFmtId="179" fontId="5" fillId="0" borderId="2" xfId="0" applyNumberFormat="1" applyFont="1" applyBorder="1" applyAlignment="1">
      <alignment horizontal="center" vertical="center"/>
    </xf>
    <xf numFmtId="179" fontId="5" fillId="0" borderId="3" xfId="0" applyNumberFormat="1" applyFont="1" applyBorder="1" applyAlignment="1">
      <alignment horizontal="center" vertical="center"/>
    </xf>
    <xf numFmtId="0" fontId="5" fillId="0" borderId="1" xfId="0" applyFont="1" applyBorder="1" applyAlignment="1">
      <alignment horizontal="center" vertical="center"/>
    </xf>
    <xf numFmtId="179" fontId="5" fillId="0" borderId="4" xfId="0" applyNumberFormat="1" applyFont="1" applyBorder="1" applyAlignment="1">
      <alignment vertical="center" shrinkToFit="1"/>
    </xf>
    <xf numFmtId="178" fontId="5" fillId="0" borderId="4" xfId="0" applyNumberFormat="1" applyFont="1" applyBorder="1" applyAlignment="1">
      <alignment horizontal="center" vertical="center" shrinkToFit="1"/>
    </xf>
    <xf numFmtId="179" fontId="5" fillId="0" borderId="4" xfId="0" applyNumberFormat="1"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Alignment="1">
      <alignment vertical="center" shrinkToFit="1"/>
    </xf>
    <xf numFmtId="0" fontId="5" fillId="0" borderId="5"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vertical="center"/>
    </xf>
    <xf numFmtId="179" fontId="5" fillId="0" borderId="7" xfId="0" applyNumberFormat="1" applyFont="1" applyBorder="1" applyAlignment="1">
      <alignment vertical="center"/>
    </xf>
    <xf numFmtId="178" fontId="5" fillId="0" borderId="2" xfId="0" applyNumberFormat="1" applyFont="1" applyBorder="1" applyAlignment="1">
      <alignment vertical="center"/>
    </xf>
    <xf numFmtId="179" fontId="5" fillId="0" borderId="2" xfId="0" applyNumberFormat="1" applyFont="1" applyBorder="1" applyAlignment="1">
      <alignment vertical="center"/>
    </xf>
    <xf numFmtId="178" fontId="5" fillId="0" borderId="2" xfId="0" applyNumberFormat="1" applyFont="1" applyBorder="1" applyAlignment="1">
      <alignment horizontal="right" vertical="center"/>
    </xf>
    <xf numFmtId="179" fontId="5" fillId="0" borderId="2" xfId="0" applyNumberFormat="1" applyFont="1" applyBorder="1" applyAlignment="1">
      <alignment horizontal="right" vertical="center"/>
    </xf>
    <xf numFmtId="176" fontId="5" fillId="0" borderId="2" xfId="0" applyNumberFormat="1" applyFont="1" applyBorder="1" applyAlignment="1">
      <alignment vertical="center"/>
    </xf>
    <xf numFmtId="177" fontId="5" fillId="0" borderId="2" xfId="0" applyNumberFormat="1" applyFont="1" applyBorder="1" applyAlignment="1">
      <alignment vertical="center"/>
    </xf>
    <xf numFmtId="177" fontId="5" fillId="0" borderId="0" xfId="0" applyNumberFormat="1" applyFont="1" applyAlignment="1">
      <alignment vertical="center"/>
    </xf>
    <xf numFmtId="177" fontId="5" fillId="0" borderId="2" xfId="0" applyNumberFormat="1" applyFont="1" applyBorder="1" applyAlignment="1">
      <alignment horizontal="right" vertical="center"/>
    </xf>
    <xf numFmtId="0" fontId="5" fillId="0" borderId="8" xfId="0" applyFont="1" applyBorder="1" applyAlignment="1">
      <alignment vertical="center"/>
    </xf>
    <xf numFmtId="0" fontId="5" fillId="0" borderId="3" xfId="0" applyFont="1" applyBorder="1" applyAlignment="1">
      <alignment vertical="center"/>
    </xf>
    <xf numFmtId="179" fontId="5" fillId="0" borderId="3" xfId="0" applyNumberFormat="1" applyFont="1" applyBorder="1" applyAlignment="1">
      <alignment vertical="center"/>
    </xf>
    <xf numFmtId="178" fontId="5" fillId="0" borderId="1" xfId="0" applyNumberFormat="1" applyFont="1" applyBorder="1" applyAlignment="1">
      <alignment vertical="center"/>
    </xf>
    <xf numFmtId="179" fontId="5" fillId="0" borderId="1" xfId="0" applyNumberFormat="1" applyFont="1" applyBorder="1" applyAlignment="1">
      <alignment vertical="center"/>
    </xf>
    <xf numFmtId="179" fontId="5" fillId="0" borderId="1" xfId="0" applyNumberFormat="1" applyFont="1" applyBorder="1" applyAlignment="1">
      <alignment horizontal="right" vertical="center"/>
    </xf>
    <xf numFmtId="176" fontId="5" fillId="0" borderId="1" xfId="0" applyNumberFormat="1" applyFont="1" applyBorder="1" applyAlignment="1">
      <alignment vertical="center"/>
    </xf>
    <xf numFmtId="178" fontId="5" fillId="0" borderId="1" xfId="0" applyNumberFormat="1" applyFont="1" applyBorder="1" applyAlignment="1">
      <alignment horizontal="right" vertical="center"/>
    </xf>
    <xf numFmtId="177" fontId="5" fillId="0" borderId="1" xfId="0" applyNumberFormat="1" applyFont="1" applyBorder="1" applyAlignment="1">
      <alignment vertical="center"/>
    </xf>
    <xf numFmtId="179" fontId="5" fillId="0" borderId="0" xfId="0" applyNumberFormat="1" applyFont="1" applyAlignment="1">
      <alignment vertical="center"/>
    </xf>
    <xf numFmtId="179" fontId="5" fillId="0" borderId="0" xfId="0" applyNumberFormat="1" applyFont="1" applyBorder="1" applyAlignment="1">
      <alignment vertical="center"/>
    </xf>
    <xf numFmtId="177" fontId="5" fillId="0" borderId="0" xfId="0" applyNumberFormat="1" applyFont="1" applyBorder="1" applyAlignment="1">
      <alignment vertical="center"/>
    </xf>
    <xf numFmtId="0" fontId="5" fillId="0" borderId="0" xfId="0" applyFont="1" applyBorder="1" applyAlignment="1">
      <alignment vertical="center"/>
    </xf>
    <xf numFmtId="178" fontId="5" fillId="0" borderId="1" xfId="0" applyNumberFormat="1" applyFont="1" applyFill="1" applyBorder="1" applyAlignment="1">
      <alignment vertical="center"/>
    </xf>
    <xf numFmtId="176" fontId="5" fillId="0" borderId="1" xfId="0" applyNumberFormat="1" applyFont="1" applyFill="1" applyBorder="1" applyAlignment="1">
      <alignment vertical="center"/>
    </xf>
    <xf numFmtId="0" fontId="5" fillId="0" borderId="9"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vertical="center"/>
    </xf>
    <xf numFmtId="179" fontId="5" fillId="0" borderId="11" xfId="0" applyNumberFormat="1" applyFont="1" applyBorder="1" applyAlignment="1">
      <alignment vertical="center"/>
    </xf>
    <xf numFmtId="178" fontId="5" fillId="0" borderId="4" xfId="0" applyNumberFormat="1" applyFont="1" applyBorder="1" applyAlignment="1">
      <alignment vertical="center"/>
    </xf>
    <xf numFmtId="179" fontId="5" fillId="0" borderId="4" xfId="0" applyNumberFormat="1" applyFont="1" applyBorder="1" applyAlignment="1">
      <alignment vertical="center"/>
    </xf>
    <xf numFmtId="178" fontId="5" fillId="0" borderId="4"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4" xfId="0" applyNumberFormat="1" applyFont="1" applyBorder="1" applyAlignment="1">
      <alignment vertical="center"/>
    </xf>
    <xf numFmtId="177" fontId="5" fillId="0" borderId="4" xfId="0" applyNumberFormat="1" applyFont="1" applyBorder="1" applyAlignment="1">
      <alignment vertical="center"/>
    </xf>
    <xf numFmtId="178" fontId="5" fillId="0" borderId="0" xfId="0" applyNumberFormat="1" applyFont="1" applyBorder="1" applyAlignment="1">
      <alignment vertical="center"/>
    </xf>
    <xf numFmtId="178" fontId="5" fillId="0" borderId="0"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0" xfId="0" applyNumberFormat="1" applyFont="1" applyBorder="1" applyAlignment="1">
      <alignment vertical="center"/>
    </xf>
    <xf numFmtId="0" fontId="5" fillId="0" borderId="0" xfId="0" applyFont="1" applyAlignment="1"/>
    <xf numFmtId="0" fontId="5" fillId="0" borderId="0" xfId="0" applyFont="1" applyAlignment="1">
      <alignment horizontal="center"/>
    </xf>
    <xf numFmtId="178" fontId="5" fillId="0" borderId="0" xfId="0" applyNumberFormat="1" applyFont="1" applyAlignment="1"/>
    <xf numFmtId="179" fontId="5" fillId="0" borderId="0" xfId="0" applyNumberFormat="1" applyFont="1" applyAlignment="1"/>
    <xf numFmtId="179" fontId="6" fillId="0" borderId="0" xfId="0" applyNumberFormat="1" applyFont="1" applyAlignment="1">
      <alignment vertical="center"/>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181" fontId="5" fillId="0" borderId="2" xfId="0" applyNumberFormat="1" applyFont="1" applyBorder="1" applyAlignment="1">
      <alignment vertical="center"/>
    </xf>
    <xf numFmtId="181" fontId="5" fillId="0" borderId="1" xfId="0" applyNumberFormat="1" applyFont="1" applyBorder="1" applyAlignment="1">
      <alignment vertical="center"/>
    </xf>
    <xf numFmtId="181" fontId="5" fillId="0" borderId="4" xfId="0" applyNumberFormat="1" applyFont="1" applyBorder="1" applyAlignment="1">
      <alignment vertical="center"/>
    </xf>
    <xf numFmtId="179" fontId="7" fillId="0" borderId="0" xfId="0" applyNumberFormat="1" applyFont="1" applyBorder="1" applyAlignment="1">
      <alignment vertical="center"/>
    </xf>
    <xf numFmtId="181" fontId="7" fillId="0" borderId="0" xfId="0" applyNumberFormat="1" applyFont="1" applyAlignment="1">
      <alignment horizontal="left"/>
    </xf>
    <xf numFmtId="0" fontId="5" fillId="0" borderId="14" xfId="0" applyFont="1" applyBorder="1" applyAlignment="1">
      <alignment horizontal="center" vertical="center" shrinkToFit="1"/>
    </xf>
    <xf numFmtId="179" fontId="5" fillId="0" borderId="8" xfId="0" applyNumberFormat="1" applyFont="1" applyBorder="1" applyAlignment="1">
      <alignment horizontal="center" vertical="center"/>
    </xf>
    <xf numFmtId="179" fontId="5" fillId="0" borderId="0" xfId="0" applyNumberFormat="1" applyFont="1" applyBorder="1" applyAlignment="1">
      <alignment horizontal="center" vertical="center"/>
    </xf>
    <xf numFmtId="179" fontId="5" fillId="0" borderId="10" xfId="0" applyNumberFormat="1" applyFont="1" applyBorder="1" applyAlignment="1">
      <alignment horizontal="center" vertical="center"/>
    </xf>
    <xf numFmtId="178" fontId="2" fillId="0" borderId="0" xfId="0" applyNumberFormat="1" applyFont="1" applyAlignment="1">
      <alignment vertical="center"/>
    </xf>
    <xf numFmtId="0" fontId="5" fillId="0" borderId="9" xfId="0" applyFont="1" applyBorder="1" applyAlignment="1">
      <alignment vertical="center" wrapText="1"/>
    </xf>
    <xf numFmtId="179" fontId="9" fillId="0" borderId="3" xfId="0" applyNumberFormat="1" applyFont="1" applyBorder="1" applyAlignment="1">
      <alignment vertical="center"/>
    </xf>
    <xf numFmtId="179" fontId="9" fillId="0" borderId="1" xfId="0" applyNumberFormat="1" applyFont="1" applyBorder="1" applyAlignment="1">
      <alignment vertical="center"/>
    </xf>
    <xf numFmtId="181" fontId="14" fillId="0" borderId="1" xfId="0" applyNumberFormat="1" applyFont="1" applyFill="1" applyBorder="1" applyAlignment="1">
      <alignment vertical="center"/>
    </xf>
    <xf numFmtId="181" fontId="14" fillId="0" borderId="3" xfId="0" applyNumberFormat="1" applyFont="1" applyFill="1" applyBorder="1" applyAlignment="1">
      <alignment vertical="center"/>
    </xf>
    <xf numFmtId="178" fontId="14" fillId="0" borderId="1" xfId="0" applyNumberFormat="1" applyFont="1" applyFill="1" applyBorder="1" applyAlignment="1">
      <alignment vertical="center"/>
    </xf>
    <xf numFmtId="179" fontId="14" fillId="0" borderId="1" xfId="0" applyNumberFormat="1" applyFont="1" applyFill="1" applyBorder="1" applyAlignment="1">
      <alignment vertical="center"/>
    </xf>
    <xf numFmtId="180" fontId="14" fillId="0" borderId="1" xfId="0" applyNumberFormat="1" applyFont="1" applyFill="1" applyBorder="1" applyAlignment="1">
      <alignment vertical="center"/>
    </xf>
    <xf numFmtId="178" fontId="14" fillId="0" borderId="0" xfId="0" applyNumberFormat="1" applyFont="1" applyFill="1" applyBorder="1" applyAlignment="1">
      <alignment vertical="center"/>
    </xf>
    <xf numFmtId="180" fontId="14" fillId="0" borderId="1" xfId="0" applyNumberFormat="1" applyFont="1" applyFill="1" applyBorder="1" applyAlignment="1">
      <alignment horizontal="center" vertical="center"/>
    </xf>
    <xf numFmtId="176" fontId="14" fillId="0" borderId="1" xfId="0" applyNumberFormat="1" applyFont="1" applyFill="1" applyBorder="1" applyAlignment="1">
      <alignment vertical="center"/>
    </xf>
    <xf numFmtId="178" fontId="14" fillId="0" borderId="4" xfId="0" applyNumberFormat="1" applyFont="1" applyFill="1" applyBorder="1" applyAlignment="1">
      <alignment vertical="center"/>
    </xf>
    <xf numFmtId="176" fontId="14" fillId="0" borderId="0" xfId="0" applyNumberFormat="1" applyFont="1" applyFill="1" applyBorder="1" applyAlignment="1">
      <alignment vertical="center"/>
    </xf>
    <xf numFmtId="0" fontId="12" fillId="0" borderId="0" xfId="0" applyNumberFormat="1" applyFont="1" applyFill="1" applyAlignment="1">
      <alignment vertical="center"/>
    </xf>
    <xf numFmtId="0" fontId="12" fillId="0" borderId="0" xfId="0" applyNumberFormat="1" applyFont="1" applyFill="1" applyAlignment="1">
      <alignment horizontal="center" vertical="center"/>
    </xf>
    <xf numFmtId="0" fontId="13" fillId="0" borderId="0" xfId="0" applyNumberFormat="1" applyFont="1" applyFill="1" applyAlignment="1"/>
    <xf numFmtId="179" fontId="12" fillId="0" borderId="0" xfId="0" applyNumberFormat="1" applyFont="1" applyFill="1" applyAlignment="1">
      <alignment vertical="center"/>
    </xf>
    <xf numFmtId="178" fontId="12" fillId="0" borderId="0" xfId="0" applyNumberFormat="1" applyFont="1" applyFill="1" applyAlignment="1">
      <alignment vertical="center"/>
    </xf>
    <xf numFmtId="179" fontId="8" fillId="0" borderId="0" xfId="0" applyNumberFormat="1" applyFont="1" applyFill="1" applyAlignment="1">
      <alignment vertical="center"/>
    </xf>
    <xf numFmtId="180" fontId="12" fillId="0" borderId="0" xfId="0" applyNumberFormat="1" applyFont="1" applyFill="1" applyAlignment="1">
      <alignment vertical="center"/>
    </xf>
    <xf numFmtId="180" fontId="14" fillId="0" borderId="0" xfId="0" applyNumberFormat="1" applyFont="1" applyFill="1" applyAlignment="1">
      <alignment horizontal="center"/>
    </xf>
    <xf numFmtId="0" fontId="12" fillId="0" borderId="0" xfId="0" applyFont="1" applyFill="1" applyAlignment="1">
      <alignment vertical="center"/>
    </xf>
    <xf numFmtId="179" fontId="14" fillId="0" borderId="8" xfId="0" applyNumberFormat="1" applyFont="1" applyFill="1" applyBorder="1" applyAlignment="1">
      <alignment horizontal="center" vertical="center"/>
    </xf>
    <xf numFmtId="179" fontId="14" fillId="0" borderId="0" xfId="0" applyNumberFormat="1" applyFont="1" applyFill="1" applyBorder="1" applyAlignment="1">
      <alignment horizontal="center" vertical="center"/>
    </xf>
    <xf numFmtId="179" fontId="14" fillId="0" borderId="10" xfId="0" applyNumberFormat="1" applyFont="1" applyFill="1" applyBorder="1" applyAlignment="1">
      <alignment horizontal="center" vertical="center"/>
    </xf>
    <xf numFmtId="0" fontId="14" fillId="0" borderId="0" xfId="0" applyFont="1" applyFill="1" applyAlignment="1">
      <alignment horizontal="center" vertical="center"/>
    </xf>
    <xf numFmtId="179" fontId="14" fillId="0"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xf>
    <xf numFmtId="0" fontId="14" fillId="0" borderId="12"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179" fontId="14" fillId="0" borderId="2" xfId="0" applyNumberFormat="1" applyFont="1" applyFill="1" applyBorder="1" applyAlignment="1">
      <alignment horizontal="center" vertical="center"/>
    </xf>
    <xf numFmtId="179" fontId="14" fillId="0" borderId="3" xfId="0" applyNumberFormat="1" applyFont="1" applyFill="1" applyBorder="1" applyAlignment="1">
      <alignment horizontal="center" vertical="center"/>
    </xf>
    <xf numFmtId="0" fontId="14" fillId="0" borderId="1" xfId="0" applyFont="1" applyFill="1" applyBorder="1" applyAlignment="1">
      <alignment horizontal="center" vertical="center"/>
    </xf>
    <xf numFmtId="179" fontId="14" fillId="0" borderId="4" xfId="0" applyNumberFormat="1" applyFont="1" applyFill="1" applyBorder="1" applyAlignment="1">
      <alignment vertical="center" shrinkToFit="1"/>
    </xf>
    <xf numFmtId="178" fontId="14" fillId="0" borderId="4" xfId="0" applyNumberFormat="1" applyFont="1" applyFill="1" applyBorder="1" applyAlignment="1">
      <alignment horizontal="center" vertical="center" shrinkToFit="1"/>
    </xf>
    <xf numFmtId="179" fontId="14" fillId="0" borderId="4" xfId="0" applyNumberFormat="1"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Alignment="1">
      <alignment vertical="center" shrinkToFit="1"/>
    </xf>
    <xf numFmtId="0" fontId="14" fillId="0" borderId="5" xfId="0" applyNumberFormat="1" applyFont="1" applyFill="1" applyBorder="1" applyAlignment="1">
      <alignment vertical="center"/>
    </xf>
    <xf numFmtId="0" fontId="14" fillId="0" borderId="6" xfId="0" applyFont="1" applyFill="1" applyBorder="1" applyAlignment="1">
      <alignment horizontal="center" vertical="center"/>
    </xf>
    <xf numFmtId="0" fontId="14" fillId="0" borderId="7" xfId="0" applyNumberFormat="1" applyFont="1" applyFill="1" applyBorder="1" applyAlignment="1">
      <alignment vertical="center"/>
    </xf>
    <xf numFmtId="181" fontId="14" fillId="0" borderId="2" xfId="0" applyNumberFormat="1" applyFont="1" applyFill="1" applyBorder="1" applyAlignment="1">
      <alignment vertical="center"/>
    </xf>
    <xf numFmtId="181" fontId="14" fillId="0" borderId="7" xfId="0" applyNumberFormat="1" applyFont="1" applyFill="1" applyBorder="1" applyAlignment="1">
      <alignment vertical="center"/>
    </xf>
    <xf numFmtId="178" fontId="14" fillId="0" borderId="2" xfId="0" applyNumberFormat="1" applyFont="1" applyFill="1" applyBorder="1" applyAlignment="1">
      <alignment vertical="center"/>
    </xf>
    <xf numFmtId="179" fontId="14" fillId="0" borderId="2" xfId="0" applyNumberFormat="1" applyFont="1" applyFill="1" applyBorder="1" applyAlignment="1">
      <alignment vertical="center"/>
    </xf>
    <xf numFmtId="180" fontId="14" fillId="0" borderId="2" xfId="0" applyNumberFormat="1" applyFont="1" applyFill="1" applyBorder="1" applyAlignment="1">
      <alignment vertical="center"/>
    </xf>
    <xf numFmtId="178" fontId="14" fillId="0" borderId="0" xfId="0" applyNumberFormat="1" applyFont="1" applyFill="1" applyAlignment="1">
      <alignment vertical="center"/>
    </xf>
    <xf numFmtId="180" fontId="14" fillId="0" borderId="2" xfId="0" applyNumberFormat="1" applyFont="1" applyFill="1" applyBorder="1" applyAlignment="1">
      <alignment horizontal="right" vertical="center"/>
    </xf>
    <xf numFmtId="178" fontId="14" fillId="0" borderId="8" xfId="0" applyNumberFormat="1" applyFont="1" applyFill="1" applyBorder="1" applyAlignment="1">
      <alignment vertical="center"/>
    </xf>
    <xf numFmtId="0" fontId="14" fillId="0" borderId="0" xfId="0" applyFont="1" applyFill="1" applyBorder="1" applyAlignment="1">
      <alignment horizontal="center" vertical="center"/>
    </xf>
    <xf numFmtId="178" fontId="14" fillId="0" borderId="3" xfId="0" applyNumberFormat="1" applyFont="1" applyFill="1" applyBorder="1" applyAlignment="1">
      <alignment vertical="center"/>
    </xf>
    <xf numFmtId="0" fontId="14" fillId="0" borderId="8" xfId="0" applyNumberFormat="1" applyFont="1" applyFill="1" applyBorder="1" applyAlignment="1">
      <alignment vertical="center"/>
    </xf>
    <xf numFmtId="0" fontId="14" fillId="0" borderId="3" xfId="0" applyNumberFormat="1" applyFont="1" applyFill="1" applyBorder="1" applyAlignment="1">
      <alignment vertical="center"/>
    </xf>
    <xf numFmtId="0" fontId="14" fillId="0" borderId="8" xfId="0" applyFont="1" applyFill="1" applyBorder="1" applyAlignment="1">
      <alignment vertical="center"/>
    </xf>
    <xf numFmtId="0" fontId="14" fillId="0" borderId="3" xfId="0" applyFont="1" applyFill="1" applyBorder="1" applyAlignment="1">
      <alignment vertical="center"/>
    </xf>
    <xf numFmtId="0" fontId="14" fillId="0" borderId="9" xfId="0" applyNumberFormat="1"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NumberFormat="1" applyFont="1" applyFill="1" applyBorder="1" applyAlignment="1">
      <alignment vertical="center"/>
    </xf>
    <xf numFmtId="181" fontId="14" fillId="0" borderId="4" xfId="0" applyNumberFormat="1" applyFont="1" applyFill="1" applyBorder="1" applyAlignment="1">
      <alignment vertical="center"/>
    </xf>
    <xf numFmtId="179" fontId="14" fillId="0" borderId="4" xfId="0" applyNumberFormat="1" applyFont="1" applyFill="1" applyBorder="1" applyAlignment="1">
      <alignment vertical="center"/>
    </xf>
    <xf numFmtId="180" fontId="14" fillId="0" borderId="4" xfId="0" applyNumberFormat="1" applyFont="1" applyFill="1" applyBorder="1" applyAlignment="1">
      <alignment vertical="center"/>
    </xf>
    <xf numFmtId="180" fontId="14" fillId="0" borderId="4" xfId="0" applyNumberFormat="1" applyFont="1" applyFill="1" applyBorder="1" applyAlignment="1">
      <alignment horizontal="center" vertical="center"/>
    </xf>
    <xf numFmtId="181" fontId="14" fillId="0" borderId="0" xfId="0" applyNumberFormat="1" applyFont="1" applyFill="1" applyBorder="1" applyAlignment="1">
      <alignment vertical="center"/>
    </xf>
    <xf numFmtId="179" fontId="14" fillId="0" borderId="0" xfId="0" applyNumberFormat="1" applyFont="1" applyFill="1" applyBorder="1" applyAlignment="1">
      <alignment vertical="center"/>
    </xf>
    <xf numFmtId="180" fontId="14" fillId="0" borderId="0" xfId="0" applyNumberFormat="1" applyFont="1" applyFill="1" applyBorder="1" applyAlignment="1">
      <alignment vertical="center"/>
    </xf>
    <xf numFmtId="180" fontId="14" fillId="0" borderId="0" xfId="0" applyNumberFormat="1" applyFont="1" applyFill="1" applyBorder="1" applyAlignment="1">
      <alignment horizontal="center" vertical="center"/>
    </xf>
    <xf numFmtId="179" fontId="8" fillId="0" borderId="0" xfId="0" applyNumberFormat="1" applyFont="1" applyFill="1" applyBorder="1" applyAlignment="1">
      <alignment vertical="center"/>
    </xf>
    <xf numFmtId="179" fontId="12" fillId="0" borderId="0" xfId="0" applyNumberFormat="1" applyFont="1" applyFill="1" applyAlignment="1">
      <alignment horizontal="center" vertical="center"/>
    </xf>
    <xf numFmtId="179" fontId="12" fillId="0" borderId="0" xfId="0" applyNumberFormat="1" applyFont="1" applyFill="1" applyAlignment="1">
      <alignment horizontal="left" vertical="center"/>
    </xf>
    <xf numFmtId="180" fontId="12" fillId="0" borderId="0" xfId="0" applyNumberFormat="1" applyFont="1" applyFill="1" applyAlignment="1">
      <alignment horizontal="center" vertical="center"/>
    </xf>
    <xf numFmtId="181" fontId="8" fillId="0" borderId="0" xfId="0" applyNumberFormat="1" applyFont="1" applyFill="1" applyAlignment="1">
      <alignment horizontal="left" vertical="center"/>
    </xf>
    <xf numFmtId="0" fontId="14" fillId="0" borderId="0" xfId="0" applyFont="1" applyFill="1" applyAlignment="1">
      <alignment horizontal="center"/>
    </xf>
    <xf numFmtId="0" fontId="14" fillId="0" borderId="0" xfId="0" applyFont="1" applyFill="1" applyAlignment="1"/>
    <xf numFmtId="181" fontId="8" fillId="0" borderId="0" xfId="0" applyNumberFormat="1" applyFont="1" applyFill="1" applyAlignment="1">
      <alignment horizontal="left"/>
    </xf>
    <xf numFmtId="178" fontId="14" fillId="0" borderId="0" xfId="0" applyNumberFormat="1" applyFont="1" applyFill="1" applyAlignment="1"/>
    <xf numFmtId="179" fontId="14" fillId="0" borderId="0" xfId="0" applyNumberFormat="1" applyFont="1" applyFill="1" applyAlignment="1"/>
    <xf numFmtId="0" fontId="12" fillId="0" borderId="0" xfId="0" applyFont="1" applyFill="1" applyAlignment="1">
      <alignment horizontal="center" vertical="center"/>
    </xf>
    <xf numFmtId="0" fontId="13" fillId="0" borderId="0" xfId="0" applyFont="1" applyFill="1" applyAlignment="1"/>
    <xf numFmtId="178" fontId="16" fillId="0" borderId="0" xfId="0" applyNumberFormat="1"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14" fillId="0" borderId="5" xfId="0" applyFont="1" applyFill="1" applyBorder="1" applyAlignment="1">
      <alignment vertical="center"/>
    </xf>
    <xf numFmtId="0" fontId="14" fillId="0" borderId="7" xfId="0" applyFont="1" applyFill="1" applyBorder="1" applyAlignment="1">
      <alignment vertical="center"/>
    </xf>
    <xf numFmtId="179" fontId="14" fillId="0" borderId="7" xfId="0" applyNumberFormat="1" applyFont="1" applyFill="1" applyBorder="1" applyAlignment="1">
      <alignment vertical="center"/>
    </xf>
    <xf numFmtId="178" fontId="14" fillId="0" borderId="2" xfId="0" applyNumberFormat="1" applyFont="1" applyFill="1" applyBorder="1" applyAlignment="1">
      <alignment horizontal="right" vertical="center"/>
    </xf>
    <xf numFmtId="179" fontId="14" fillId="0" borderId="2" xfId="0" applyNumberFormat="1" applyFont="1" applyFill="1" applyBorder="1" applyAlignment="1">
      <alignment horizontal="right" vertical="center"/>
    </xf>
    <xf numFmtId="176" fontId="14" fillId="0" borderId="2" xfId="0" applyNumberFormat="1" applyFont="1" applyFill="1" applyBorder="1" applyAlignment="1">
      <alignment vertical="center"/>
    </xf>
    <xf numFmtId="177" fontId="14" fillId="0" borderId="2" xfId="0" applyNumberFormat="1" applyFont="1" applyFill="1" applyBorder="1" applyAlignment="1">
      <alignment vertical="center"/>
    </xf>
    <xf numFmtId="177" fontId="14" fillId="0" borderId="0" xfId="0" applyNumberFormat="1" applyFont="1" applyFill="1" applyAlignment="1">
      <alignment vertical="center"/>
    </xf>
    <xf numFmtId="177" fontId="14" fillId="0" borderId="2" xfId="0" applyNumberFormat="1" applyFont="1" applyFill="1" applyBorder="1" applyAlignment="1">
      <alignment horizontal="right" vertical="center"/>
    </xf>
    <xf numFmtId="179" fontId="14" fillId="0" borderId="3" xfId="0" applyNumberFormat="1" applyFont="1" applyFill="1" applyBorder="1" applyAlignment="1">
      <alignment vertical="center"/>
    </xf>
    <xf numFmtId="179" fontId="14" fillId="0" borderId="1" xfId="0" applyNumberFormat="1" applyFont="1" applyFill="1" applyBorder="1" applyAlignment="1">
      <alignment horizontal="right" vertical="center"/>
    </xf>
    <xf numFmtId="178" fontId="14" fillId="0" borderId="1" xfId="0" applyNumberFormat="1" applyFont="1" applyFill="1" applyBorder="1" applyAlignment="1">
      <alignment horizontal="right" vertical="center"/>
    </xf>
    <xf numFmtId="177" fontId="14" fillId="0" borderId="1" xfId="0" applyNumberFormat="1" applyFont="1" applyFill="1" applyBorder="1" applyAlignment="1">
      <alignment vertical="center"/>
    </xf>
    <xf numFmtId="179" fontId="14" fillId="0" borderId="0" xfId="0" applyNumberFormat="1" applyFont="1" applyFill="1" applyAlignment="1">
      <alignment vertical="center"/>
    </xf>
    <xf numFmtId="177" fontId="14" fillId="0" borderId="0" xfId="0" applyNumberFormat="1" applyFont="1" applyFill="1" applyBorder="1" applyAlignment="1">
      <alignment vertical="center"/>
    </xf>
    <xf numFmtId="0" fontId="14" fillId="0" borderId="0" xfId="0" applyFont="1" applyFill="1" applyBorder="1" applyAlignment="1">
      <alignment vertical="center"/>
    </xf>
    <xf numFmtId="179" fontId="17" fillId="0" borderId="0" xfId="0" applyNumberFormat="1" applyFont="1" applyFill="1" applyAlignment="1">
      <alignment vertical="center"/>
    </xf>
    <xf numFmtId="0" fontId="14" fillId="0" borderId="8" xfId="0" applyNumberFormat="1"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 xfId="0" applyFont="1" applyFill="1" applyBorder="1" applyAlignment="1">
      <alignment horizontal="center" vertical="center"/>
    </xf>
    <xf numFmtId="179" fontId="14" fillId="0" borderId="17" xfId="0" applyNumberFormat="1" applyFont="1" applyFill="1" applyBorder="1" applyAlignment="1">
      <alignment horizontal="center" vertical="center"/>
    </xf>
    <xf numFmtId="179" fontId="14" fillId="0" borderId="5" xfId="0" applyNumberFormat="1" applyFont="1" applyFill="1" applyBorder="1" applyAlignment="1">
      <alignment horizontal="center" vertical="center"/>
    </xf>
    <xf numFmtId="179" fontId="14" fillId="0" borderId="6" xfId="0" applyNumberFormat="1" applyFont="1" applyFill="1" applyBorder="1" applyAlignment="1">
      <alignment horizontal="center" vertical="center"/>
    </xf>
    <xf numFmtId="179" fontId="14" fillId="0" borderId="8" xfId="0" applyNumberFormat="1" applyFont="1" applyFill="1" applyBorder="1" applyAlignment="1">
      <alignment horizontal="center" vertical="center"/>
    </xf>
    <xf numFmtId="179" fontId="14" fillId="0" borderId="0" xfId="0" applyNumberFormat="1" applyFont="1" applyFill="1" applyBorder="1" applyAlignment="1">
      <alignment horizontal="center" vertical="center"/>
    </xf>
    <xf numFmtId="179" fontId="14" fillId="0" borderId="9" xfId="0" applyNumberFormat="1" applyFont="1" applyFill="1" applyBorder="1" applyAlignment="1">
      <alignment horizontal="center" vertical="center"/>
    </xf>
    <xf numFmtId="179" fontId="14" fillId="0" borderId="10" xfId="0" applyNumberFormat="1" applyFont="1" applyFill="1" applyBorder="1" applyAlignment="1">
      <alignment horizontal="center" vertical="center"/>
    </xf>
    <xf numFmtId="179" fontId="14" fillId="0" borderId="18" xfId="0" applyNumberFormat="1" applyFont="1" applyFill="1" applyBorder="1" applyAlignment="1">
      <alignment horizontal="center" vertical="center"/>
    </xf>
    <xf numFmtId="179" fontId="14" fillId="0" borderId="16" xfId="0" applyNumberFormat="1" applyFont="1" applyFill="1" applyBorder="1" applyAlignment="1">
      <alignment horizontal="center" vertical="center"/>
    </xf>
    <xf numFmtId="0" fontId="14" fillId="0" borderId="17" xfId="0" applyFont="1" applyFill="1" applyBorder="1" applyAlignment="1">
      <alignment horizontal="center" vertical="center" wrapText="1"/>
    </xf>
    <xf numFmtId="179" fontId="14" fillId="0" borderId="11" xfId="0" applyNumberFormat="1" applyFont="1" applyFill="1" applyBorder="1" applyAlignment="1">
      <alignment horizontal="center" vertical="center"/>
    </xf>
    <xf numFmtId="179" fontId="14" fillId="0" borderId="15" xfId="0" applyNumberFormat="1" applyFont="1" applyFill="1" applyBorder="1" applyAlignment="1">
      <alignment horizontal="center" vertical="center"/>
    </xf>
    <xf numFmtId="179" fontId="14" fillId="0" borderId="19" xfId="0" applyNumberFormat="1" applyFont="1" applyFill="1" applyBorder="1" applyAlignment="1">
      <alignment horizontal="center" vertical="center" shrinkToFit="1"/>
    </xf>
    <xf numFmtId="179" fontId="14" fillId="0" borderId="20" xfId="0" applyNumberFormat="1" applyFont="1" applyFill="1" applyBorder="1" applyAlignment="1">
      <alignment horizontal="center" vertical="center" shrinkToFit="1"/>
    </xf>
    <xf numFmtId="179" fontId="14" fillId="0" borderId="21" xfId="0" applyNumberFormat="1"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21" xfId="0" applyFont="1" applyFill="1" applyBorder="1" applyAlignment="1">
      <alignment horizontal="center" vertical="center" shrinkToFit="1"/>
    </xf>
    <xf numFmtId="0" fontId="5" fillId="0" borderId="17" xfId="0" applyFont="1" applyBorder="1" applyAlignment="1">
      <alignment horizontal="center" vertical="center" wrapText="1"/>
    </xf>
    <xf numFmtId="179" fontId="5" fillId="0" borderId="9" xfId="0" applyNumberFormat="1" applyFont="1" applyBorder="1" applyAlignment="1">
      <alignment horizontal="center" vertical="center"/>
    </xf>
    <xf numFmtId="179" fontId="5" fillId="0" borderId="11" xfId="0" applyNumberFormat="1" applyFont="1" applyBorder="1" applyAlignment="1">
      <alignment horizontal="center" vertical="center"/>
    </xf>
    <xf numFmtId="179" fontId="5" fillId="0" borderId="15" xfId="0" applyNumberFormat="1" applyFont="1" applyBorder="1" applyAlignment="1">
      <alignment horizontal="center" vertical="center"/>
    </xf>
    <xf numFmtId="179" fontId="5" fillId="0" borderId="18" xfId="0" applyNumberFormat="1" applyFont="1" applyBorder="1" applyAlignment="1">
      <alignment horizontal="center" vertical="center"/>
    </xf>
    <xf numFmtId="179" fontId="5" fillId="0" borderId="19" xfId="0" applyNumberFormat="1" applyFont="1" applyBorder="1" applyAlignment="1">
      <alignment horizontal="center" vertical="center" shrinkToFit="1"/>
    </xf>
    <xf numFmtId="179" fontId="5" fillId="0" borderId="20" xfId="0" applyNumberFormat="1" applyFont="1" applyBorder="1" applyAlignment="1">
      <alignment horizontal="center" vertical="center" shrinkToFit="1"/>
    </xf>
    <xf numFmtId="179" fontId="5" fillId="0" borderId="21" xfId="0" applyNumberFormat="1"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179" fontId="5" fillId="0" borderId="17"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179" fontId="5" fillId="0" borderId="5" xfId="0" applyNumberFormat="1" applyFont="1" applyBorder="1" applyAlignment="1">
      <alignment horizontal="center" vertical="center"/>
    </xf>
    <xf numFmtId="179" fontId="5" fillId="0" borderId="6" xfId="0" applyNumberFormat="1" applyFont="1" applyBorder="1" applyAlignment="1">
      <alignment horizontal="center" vertical="center"/>
    </xf>
    <xf numFmtId="179" fontId="5" fillId="0" borderId="8" xfId="0" applyNumberFormat="1" applyFont="1" applyBorder="1" applyAlignment="1">
      <alignment horizontal="center" vertical="center"/>
    </xf>
    <xf numFmtId="179" fontId="5" fillId="0" borderId="0" xfId="0" applyNumberFormat="1" applyFont="1" applyBorder="1" applyAlignment="1">
      <alignment horizontal="center" vertical="center"/>
    </xf>
    <xf numFmtId="179" fontId="5" fillId="0" borderId="10" xfId="0" applyNumberFormat="1" applyFont="1" applyBorder="1" applyAlignment="1">
      <alignment horizontal="center" vertical="center"/>
    </xf>
    <xf numFmtId="179" fontId="5" fillId="0" borderId="16" xfId="0" applyNumberFormat="1" applyFont="1" applyBorder="1" applyAlignment="1">
      <alignment horizontal="center" vertical="center"/>
    </xf>
    <xf numFmtId="0" fontId="14" fillId="0" borderId="0" xfId="0" applyFont="1" applyAlignment="1">
      <alignment vertical="center"/>
    </xf>
    <xf numFmtId="179" fontId="12" fillId="0" borderId="0" xfId="0" applyNumberFormat="1" applyFont="1" applyFill="1" applyAlignment="1">
      <alignment vertical="center" shrinkToFit="1"/>
    </xf>
    <xf numFmtId="179" fontId="14" fillId="0" borderId="1" xfId="0" applyNumberFormat="1" applyFont="1" applyFill="1" applyBorder="1" applyAlignment="1">
      <alignment horizontal="center" vertical="center" shrinkToFit="1"/>
    </xf>
    <xf numFmtId="181" fontId="14" fillId="0" borderId="2" xfId="0" applyNumberFormat="1" applyFont="1" applyFill="1" applyBorder="1" applyAlignment="1">
      <alignment vertical="center" shrinkToFit="1"/>
    </xf>
    <xf numFmtId="181" fontId="14" fillId="0" borderId="1" xfId="0" applyNumberFormat="1" applyFont="1" applyFill="1" applyBorder="1" applyAlignment="1">
      <alignment vertical="center" shrinkToFit="1"/>
    </xf>
    <xf numFmtId="181" fontId="14" fillId="0" borderId="4" xfId="0" applyNumberFormat="1" applyFont="1" applyFill="1" applyBorder="1" applyAlignment="1">
      <alignment vertical="center" shrinkToFit="1"/>
    </xf>
    <xf numFmtId="181" fontId="14" fillId="0" borderId="0" xfId="0" applyNumberFormat="1" applyFont="1" applyFill="1" applyBorder="1" applyAlignment="1">
      <alignment vertical="center" shrinkToFit="1"/>
    </xf>
    <xf numFmtId="182" fontId="14" fillId="0" borderId="0" xfId="0" applyNumberFormat="1" applyFont="1" applyFill="1" applyBorder="1" applyAlignment="1">
      <alignment vertical="center" shrinkToFit="1"/>
    </xf>
    <xf numFmtId="179" fontId="14" fillId="0" borderId="0" xfId="0" applyNumberFormat="1" applyFont="1" applyFill="1" applyAlignment="1">
      <alignment shrinkToFit="1"/>
    </xf>
    <xf numFmtId="179" fontId="15" fillId="0" borderId="0" xfId="0" applyNumberFormat="1" applyFont="1" applyFill="1" applyAlignment="1">
      <alignment vertical="center" shrinkToFit="1"/>
    </xf>
  </cellXfs>
  <cellStyles count="4">
    <cellStyle name="桁区切り 2" xfId="2" xr:uid="{93E34712-A43A-4472-8894-D14CF6B13966}"/>
    <cellStyle name="桁区切り 3" xfId="3" xr:uid="{2A7FA09C-ACA0-4703-9822-123420CBBEE0}"/>
    <cellStyle name="標準" xfId="0" builtinId="0"/>
    <cellStyle name="標準 2" xfId="1" xr:uid="{A0E151DF-6831-4E67-A067-850FA10974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74"/>
  <sheetViews>
    <sheetView tabSelected="1" zoomScale="70" zoomScaleNormal="70" zoomScaleSheetLayoutView="100" workbookViewId="0"/>
  </sheetViews>
  <sheetFormatPr defaultColWidth="9" defaultRowHeight="13"/>
  <cols>
    <col min="1" max="1" width="1.6328125" style="99" customWidth="1"/>
    <col min="2" max="2" width="6.36328125" style="99" customWidth="1"/>
    <col min="3" max="3" width="5.36328125" style="155" customWidth="1"/>
    <col min="4" max="4" width="4.26953125" style="99" customWidth="1"/>
    <col min="5" max="5" width="17.7265625" style="95" customWidth="1"/>
    <col min="6" max="6" width="13.7265625" style="94" customWidth="1"/>
    <col min="7" max="7" width="13.7265625" style="95" customWidth="1"/>
    <col min="8" max="8" width="13.7265625" style="94" customWidth="1"/>
    <col min="9" max="9" width="13.7265625" style="95" customWidth="1"/>
    <col min="10" max="10" width="13.08984375" style="94" customWidth="1"/>
    <col min="11" max="11" width="13.7265625" style="95" customWidth="1"/>
    <col min="12" max="12" width="13.08984375" style="94" customWidth="1"/>
    <col min="13" max="13" width="13.7265625" style="95" customWidth="1"/>
    <col min="14" max="14" width="15.26953125" style="94" customWidth="1"/>
    <col min="15" max="15" width="14" style="95" customWidth="1"/>
    <col min="16" max="18" width="11.453125" style="94" customWidth="1"/>
    <col min="19" max="19" width="11.453125" style="99" customWidth="1"/>
    <col min="20" max="20" width="10" style="99" customWidth="1"/>
    <col min="21" max="21" width="10.90625" style="99" customWidth="1"/>
    <col min="22" max="22" width="11.453125" style="94" customWidth="1"/>
    <col min="23" max="23" width="11.453125" style="95" customWidth="1"/>
    <col min="24" max="24" width="13.453125" style="94" customWidth="1"/>
    <col min="25" max="25" width="10.90625" style="99" customWidth="1"/>
    <col min="26" max="26" width="13.453125" style="94" customWidth="1"/>
    <col min="27" max="27" width="10.90625" style="99" customWidth="1"/>
    <col min="28" max="28" width="1.36328125" style="99" customWidth="1"/>
    <col min="29" max="29" width="13.36328125" style="99" customWidth="1"/>
    <col min="30" max="16384" width="9" style="99"/>
  </cols>
  <sheetData>
    <row r="1" spans="2:29" ht="36.75" customHeight="1">
      <c r="E1" s="156" t="s">
        <v>32</v>
      </c>
      <c r="O1" s="157"/>
      <c r="W1" s="158"/>
      <c r="AC1" s="159" t="s">
        <v>14</v>
      </c>
    </row>
    <row r="2" spans="2:29" ht="12" customHeight="1"/>
    <row r="3" spans="2:29" ht="19.5" customHeight="1">
      <c r="B3" s="178"/>
      <c r="C3" s="179"/>
      <c r="D3" s="180"/>
      <c r="E3" s="187" t="s">
        <v>38</v>
      </c>
      <c r="F3" s="190" t="s">
        <v>26</v>
      </c>
      <c r="G3" s="190"/>
      <c r="H3" s="191" t="s">
        <v>25</v>
      </c>
      <c r="I3" s="192"/>
      <c r="J3" s="197"/>
      <c r="K3" s="197"/>
      <c r="L3" s="197"/>
      <c r="M3" s="198"/>
      <c r="N3" s="190" t="s">
        <v>30</v>
      </c>
      <c r="O3" s="190"/>
      <c r="P3" s="190" t="s">
        <v>18</v>
      </c>
      <c r="Q3" s="190"/>
      <c r="R3" s="190"/>
      <c r="S3" s="190"/>
      <c r="T3" s="190"/>
      <c r="U3" s="190"/>
      <c r="V3" s="190" t="s">
        <v>21</v>
      </c>
      <c r="W3" s="190"/>
      <c r="X3" s="190" t="s">
        <v>19</v>
      </c>
      <c r="Y3" s="190"/>
      <c r="Z3" s="190" t="s">
        <v>22</v>
      </c>
      <c r="AA3" s="190"/>
      <c r="AC3" s="199" t="s">
        <v>16</v>
      </c>
    </row>
    <row r="4" spans="2:29" ht="19.5" customHeight="1">
      <c r="B4" s="181"/>
      <c r="C4" s="182"/>
      <c r="D4" s="183"/>
      <c r="E4" s="188"/>
      <c r="F4" s="190"/>
      <c r="G4" s="190"/>
      <c r="H4" s="193"/>
      <c r="I4" s="194"/>
      <c r="J4" s="100"/>
      <c r="K4" s="101"/>
      <c r="L4" s="102"/>
      <c r="M4" s="102"/>
      <c r="N4" s="190"/>
      <c r="O4" s="190"/>
      <c r="P4" s="190"/>
      <c r="Q4" s="190"/>
      <c r="R4" s="190"/>
      <c r="S4" s="190"/>
      <c r="T4" s="190"/>
      <c r="U4" s="190"/>
      <c r="V4" s="190"/>
      <c r="W4" s="190"/>
      <c r="X4" s="190"/>
      <c r="Y4" s="190"/>
      <c r="Z4" s="190"/>
      <c r="AA4" s="190"/>
      <c r="AC4" s="199"/>
    </row>
    <row r="5" spans="2:29" s="103" customFormat="1" ht="34.5" customHeight="1">
      <c r="B5" s="181"/>
      <c r="C5" s="182"/>
      <c r="D5" s="183"/>
      <c r="E5" s="188"/>
      <c r="F5" s="190"/>
      <c r="G5" s="190"/>
      <c r="H5" s="195"/>
      <c r="I5" s="196"/>
      <c r="J5" s="195" t="s">
        <v>24</v>
      </c>
      <c r="K5" s="200"/>
      <c r="L5" s="201" t="s">
        <v>23</v>
      </c>
      <c r="M5" s="197"/>
      <c r="N5" s="190"/>
      <c r="O5" s="190"/>
      <c r="P5" s="190"/>
      <c r="Q5" s="190"/>
      <c r="R5" s="190"/>
      <c r="S5" s="190"/>
      <c r="T5" s="190"/>
      <c r="U5" s="190"/>
      <c r="V5" s="190"/>
      <c r="W5" s="190"/>
      <c r="X5" s="190"/>
      <c r="Y5" s="190"/>
      <c r="Z5" s="190"/>
      <c r="AA5" s="190"/>
      <c r="AC5" s="199"/>
    </row>
    <row r="6" spans="2:29" s="103" customFormat="1" ht="25.5" customHeight="1">
      <c r="B6" s="181"/>
      <c r="C6" s="182"/>
      <c r="D6" s="183"/>
      <c r="E6" s="188"/>
      <c r="F6" s="104" t="s">
        <v>17</v>
      </c>
      <c r="G6" s="105" t="s">
        <v>15</v>
      </c>
      <c r="H6" s="104" t="s">
        <v>17</v>
      </c>
      <c r="I6" s="105" t="s">
        <v>15</v>
      </c>
      <c r="J6" s="104" t="s">
        <v>17</v>
      </c>
      <c r="K6" s="105" t="s">
        <v>15</v>
      </c>
      <c r="L6" s="104" t="s">
        <v>17</v>
      </c>
      <c r="M6" s="105" t="s">
        <v>15</v>
      </c>
      <c r="N6" s="104" t="s">
        <v>17</v>
      </c>
      <c r="O6" s="105" t="s">
        <v>15</v>
      </c>
      <c r="P6" s="106" t="s">
        <v>7</v>
      </c>
      <c r="Q6" s="107" t="s">
        <v>8</v>
      </c>
      <c r="R6" s="108" t="s">
        <v>9</v>
      </c>
      <c r="S6" s="106" t="s">
        <v>7</v>
      </c>
      <c r="T6" s="107" t="s">
        <v>8</v>
      </c>
      <c r="U6" s="108" t="s">
        <v>9</v>
      </c>
      <c r="V6" s="109" t="s">
        <v>17</v>
      </c>
      <c r="W6" s="110" t="s">
        <v>15</v>
      </c>
      <c r="X6" s="104" t="s">
        <v>17</v>
      </c>
      <c r="Y6" s="111" t="s">
        <v>15</v>
      </c>
      <c r="Z6" s="104" t="s">
        <v>17</v>
      </c>
      <c r="AA6" s="111" t="s">
        <v>15</v>
      </c>
      <c r="AC6" s="199"/>
    </row>
    <row r="7" spans="2:29" s="116" customFormat="1" ht="24" customHeight="1">
      <c r="B7" s="184"/>
      <c r="C7" s="185"/>
      <c r="D7" s="186"/>
      <c r="E7" s="189"/>
      <c r="F7" s="112"/>
      <c r="G7" s="113" t="s">
        <v>0</v>
      </c>
      <c r="H7" s="114"/>
      <c r="I7" s="113" t="s">
        <v>0</v>
      </c>
      <c r="J7" s="114"/>
      <c r="K7" s="113" t="s">
        <v>1</v>
      </c>
      <c r="L7" s="114"/>
      <c r="M7" s="113" t="s">
        <v>1</v>
      </c>
      <c r="N7" s="114"/>
      <c r="O7" s="113" t="s">
        <v>0</v>
      </c>
      <c r="P7" s="202" t="s">
        <v>17</v>
      </c>
      <c r="Q7" s="203"/>
      <c r="R7" s="204"/>
      <c r="S7" s="205" t="s">
        <v>20</v>
      </c>
      <c r="T7" s="206"/>
      <c r="U7" s="207"/>
      <c r="V7" s="114"/>
      <c r="W7" s="113" t="s">
        <v>2</v>
      </c>
      <c r="X7" s="114"/>
      <c r="Y7" s="115" t="s">
        <v>27</v>
      </c>
      <c r="Z7" s="114"/>
      <c r="AA7" s="115" t="s">
        <v>28</v>
      </c>
      <c r="AC7" s="199"/>
    </row>
    <row r="8" spans="2:29" s="158" customFormat="1" ht="28.5" customHeight="1">
      <c r="B8" s="160" t="s">
        <v>10</v>
      </c>
      <c r="C8" s="118">
        <v>25</v>
      </c>
      <c r="D8" s="161" t="s">
        <v>11</v>
      </c>
      <c r="E8" s="120">
        <v>2146445</v>
      </c>
      <c r="F8" s="162">
        <v>62558</v>
      </c>
      <c r="G8" s="122">
        <v>29.1</v>
      </c>
      <c r="H8" s="123">
        <v>26258</v>
      </c>
      <c r="I8" s="122">
        <v>12.2</v>
      </c>
      <c r="J8" s="123">
        <v>4119</v>
      </c>
      <c r="K8" s="122">
        <v>65.8</v>
      </c>
      <c r="L8" s="163" t="s">
        <v>41</v>
      </c>
      <c r="M8" s="163" t="s">
        <v>41</v>
      </c>
      <c r="N8" s="123">
        <v>36300</v>
      </c>
      <c r="O8" s="122">
        <v>16.899999999999999</v>
      </c>
      <c r="P8" s="164">
        <v>5040</v>
      </c>
      <c r="Q8" s="164">
        <v>3200</v>
      </c>
      <c r="R8" s="164">
        <v>1840</v>
      </c>
      <c r="S8" s="165">
        <v>74.599999999999994</v>
      </c>
      <c r="T8" s="165">
        <v>47.3</v>
      </c>
      <c r="U8" s="165">
        <v>27.2</v>
      </c>
      <c r="V8" s="163" t="s">
        <v>41</v>
      </c>
      <c r="W8" s="163" t="s">
        <v>41</v>
      </c>
      <c r="X8" s="123">
        <v>17211</v>
      </c>
      <c r="Y8" s="165">
        <v>8</v>
      </c>
      <c r="Z8" s="123">
        <v>1590</v>
      </c>
      <c r="AA8" s="166">
        <v>0.74</v>
      </c>
      <c r="AB8" s="167"/>
      <c r="AC8" s="168" t="s">
        <v>41</v>
      </c>
    </row>
    <row r="9" spans="2:29" s="158" customFormat="1" ht="28.5" customHeight="1">
      <c r="B9" s="132"/>
      <c r="C9" s="128">
        <v>30</v>
      </c>
      <c r="D9" s="133"/>
      <c r="E9" s="81">
        <v>2262623</v>
      </c>
      <c r="F9" s="169">
        <v>47813</v>
      </c>
      <c r="G9" s="83">
        <v>21.1</v>
      </c>
      <c r="H9" s="84">
        <v>19238</v>
      </c>
      <c r="I9" s="83">
        <v>8.5</v>
      </c>
      <c r="J9" s="84">
        <v>2304</v>
      </c>
      <c r="K9" s="83">
        <v>48.2</v>
      </c>
      <c r="L9" s="84">
        <v>1409</v>
      </c>
      <c r="M9" s="83">
        <v>29.5</v>
      </c>
      <c r="N9" s="84">
        <v>28575</v>
      </c>
      <c r="O9" s="83">
        <v>12.6</v>
      </c>
      <c r="P9" s="170">
        <v>4233</v>
      </c>
      <c r="Q9" s="170">
        <v>2609</v>
      </c>
      <c r="R9" s="170">
        <v>1624</v>
      </c>
      <c r="S9" s="88">
        <v>81.3</v>
      </c>
      <c r="T9" s="88">
        <v>50.1</v>
      </c>
      <c r="U9" s="88">
        <v>31.2</v>
      </c>
      <c r="V9" s="171" t="s">
        <v>41</v>
      </c>
      <c r="W9" s="171" t="s">
        <v>41</v>
      </c>
      <c r="X9" s="84">
        <v>17330</v>
      </c>
      <c r="Y9" s="88">
        <v>7.7</v>
      </c>
      <c r="Z9" s="84">
        <v>1340</v>
      </c>
      <c r="AA9" s="172">
        <v>0.59</v>
      </c>
      <c r="AB9" s="167"/>
      <c r="AC9" s="172">
        <v>2.71</v>
      </c>
    </row>
    <row r="10" spans="2:29" s="158" customFormat="1" ht="28.5" customHeight="1">
      <c r="B10" s="132"/>
      <c r="C10" s="128">
        <v>35</v>
      </c>
      <c r="D10" s="133"/>
      <c r="E10" s="81">
        <v>2430871</v>
      </c>
      <c r="F10" s="169">
        <v>43421</v>
      </c>
      <c r="G10" s="83">
        <v>17.899999999999999</v>
      </c>
      <c r="H10" s="84">
        <v>19089</v>
      </c>
      <c r="I10" s="83">
        <v>7.9</v>
      </c>
      <c r="J10" s="84">
        <v>1523</v>
      </c>
      <c r="K10" s="83">
        <v>35.1</v>
      </c>
      <c r="L10" s="84">
        <v>955</v>
      </c>
      <c r="M10" s="83">
        <v>22</v>
      </c>
      <c r="N10" s="84">
        <v>24332</v>
      </c>
      <c r="O10" s="83">
        <v>10</v>
      </c>
      <c r="P10" s="84">
        <v>3794</v>
      </c>
      <c r="Q10" s="84">
        <v>2491</v>
      </c>
      <c r="R10" s="84">
        <v>1303</v>
      </c>
      <c r="S10" s="88">
        <v>80.400000000000006</v>
      </c>
      <c r="T10" s="88">
        <v>52.8</v>
      </c>
      <c r="U10" s="88">
        <v>27.6</v>
      </c>
      <c r="V10" s="84">
        <v>1892</v>
      </c>
      <c r="W10" s="83">
        <v>43.6</v>
      </c>
      <c r="X10" s="84">
        <v>21485</v>
      </c>
      <c r="Y10" s="88">
        <v>8.8000000000000007</v>
      </c>
      <c r="Z10" s="84">
        <v>1182</v>
      </c>
      <c r="AA10" s="172">
        <v>0.49</v>
      </c>
      <c r="AB10" s="167"/>
      <c r="AC10" s="172">
        <v>2.16</v>
      </c>
    </row>
    <row r="11" spans="2:29" s="158" customFormat="1" ht="28.5" customHeight="1">
      <c r="B11" s="132"/>
      <c r="C11" s="128">
        <v>40</v>
      </c>
      <c r="D11" s="133"/>
      <c r="E11" s="81">
        <v>3014983</v>
      </c>
      <c r="F11" s="169">
        <v>66585</v>
      </c>
      <c r="G11" s="83">
        <v>22.1</v>
      </c>
      <c r="H11" s="84">
        <v>20117</v>
      </c>
      <c r="I11" s="83">
        <v>6.7</v>
      </c>
      <c r="J11" s="84">
        <v>1348</v>
      </c>
      <c r="K11" s="83">
        <v>20.2</v>
      </c>
      <c r="L11" s="84">
        <v>931</v>
      </c>
      <c r="M11" s="83">
        <v>14</v>
      </c>
      <c r="N11" s="84">
        <v>46468</v>
      </c>
      <c r="O11" s="83">
        <v>15.4</v>
      </c>
      <c r="P11" s="84">
        <v>4237</v>
      </c>
      <c r="Q11" s="84">
        <v>3077</v>
      </c>
      <c r="R11" s="84">
        <v>1160</v>
      </c>
      <c r="S11" s="88">
        <v>59.8</v>
      </c>
      <c r="T11" s="88">
        <v>43.4</v>
      </c>
      <c r="U11" s="88">
        <v>16.399999999999999</v>
      </c>
      <c r="V11" s="84">
        <v>1956</v>
      </c>
      <c r="W11" s="83">
        <v>29.4</v>
      </c>
      <c r="X11" s="84">
        <v>33131</v>
      </c>
      <c r="Y11" s="88">
        <v>11</v>
      </c>
      <c r="Z11" s="84">
        <v>1797</v>
      </c>
      <c r="AA11" s="172">
        <v>0.6</v>
      </c>
      <c r="AB11" s="167"/>
      <c r="AC11" s="172">
        <v>2.4</v>
      </c>
    </row>
    <row r="12" spans="2:29" s="158" customFormat="1" ht="28.5" customHeight="1">
      <c r="B12" s="132"/>
      <c r="C12" s="128">
        <v>45</v>
      </c>
      <c r="D12" s="133"/>
      <c r="E12" s="81">
        <v>3858607</v>
      </c>
      <c r="F12" s="169">
        <v>91113</v>
      </c>
      <c r="G12" s="83">
        <v>23.6</v>
      </c>
      <c r="H12" s="84">
        <v>21836</v>
      </c>
      <c r="I12" s="83">
        <v>5.7</v>
      </c>
      <c r="J12" s="84">
        <v>1232</v>
      </c>
      <c r="K12" s="83">
        <v>13.5</v>
      </c>
      <c r="L12" s="84">
        <v>869</v>
      </c>
      <c r="M12" s="83">
        <v>9.5</v>
      </c>
      <c r="N12" s="84">
        <v>69277</v>
      </c>
      <c r="O12" s="83">
        <v>18</v>
      </c>
      <c r="P12" s="84">
        <v>4277</v>
      </c>
      <c r="Q12" s="84">
        <v>3307</v>
      </c>
      <c r="R12" s="84">
        <v>970</v>
      </c>
      <c r="S12" s="88">
        <v>44.8</v>
      </c>
      <c r="T12" s="88">
        <v>34.700000000000003</v>
      </c>
      <c r="U12" s="88">
        <v>10.199999999999999</v>
      </c>
      <c r="V12" s="84">
        <v>1889</v>
      </c>
      <c r="W12" s="83">
        <v>20.7</v>
      </c>
      <c r="X12" s="84">
        <v>43517</v>
      </c>
      <c r="Y12" s="88">
        <v>11.3</v>
      </c>
      <c r="Z12" s="84">
        <v>2990</v>
      </c>
      <c r="AA12" s="172">
        <v>0.77</v>
      </c>
      <c r="AB12" s="167"/>
      <c r="AC12" s="172">
        <v>2.35</v>
      </c>
    </row>
    <row r="13" spans="2:29" s="158" customFormat="1" ht="28.5" customHeight="1">
      <c r="B13" s="132"/>
      <c r="C13" s="128">
        <v>50</v>
      </c>
      <c r="D13" s="133"/>
      <c r="E13" s="81">
        <v>4809517</v>
      </c>
      <c r="F13" s="169">
        <v>96033</v>
      </c>
      <c r="G13" s="83">
        <v>20</v>
      </c>
      <c r="H13" s="84">
        <v>22688</v>
      </c>
      <c r="I13" s="83">
        <v>4.7</v>
      </c>
      <c r="J13" s="84">
        <v>1015</v>
      </c>
      <c r="K13" s="83">
        <v>10.6</v>
      </c>
      <c r="L13" s="84">
        <v>673</v>
      </c>
      <c r="M13" s="83">
        <v>7</v>
      </c>
      <c r="N13" s="84">
        <v>73345</v>
      </c>
      <c r="O13" s="83">
        <v>15.2</v>
      </c>
      <c r="P13" s="84">
        <v>3795</v>
      </c>
      <c r="Q13" s="84">
        <v>2976</v>
      </c>
      <c r="R13" s="84">
        <v>819</v>
      </c>
      <c r="S13" s="88">
        <v>38</v>
      </c>
      <c r="T13" s="88">
        <v>29.8</v>
      </c>
      <c r="U13" s="88">
        <v>8.1999999999999993</v>
      </c>
      <c r="V13" s="84">
        <v>1546</v>
      </c>
      <c r="W13" s="83">
        <v>16.100000000000001</v>
      </c>
      <c r="X13" s="84">
        <v>42340</v>
      </c>
      <c r="Y13" s="88">
        <v>8.8000000000000007</v>
      </c>
      <c r="Z13" s="84">
        <v>4584</v>
      </c>
      <c r="AA13" s="172">
        <v>0.95</v>
      </c>
      <c r="AB13" s="167"/>
      <c r="AC13" s="172">
        <v>2.06</v>
      </c>
    </row>
    <row r="14" spans="2:29" s="158" customFormat="1" ht="28.5" customHeight="1">
      <c r="B14" s="132"/>
      <c r="C14" s="128">
        <v>51</v>
      </c>
      <c r="D14" s="133"/>
      <c r="E14" s="81">
        <v>4951000</v>
      </c>
      <c r="F14" s="169">
        <v>91629</v>
      </c>
      <c r="G14" s="83">
        <v>18.5</v>
      </c>
      <c r="H14" s="84">
        <v>22653</v>
      </c>
      <c r="I14" s="83">
        <v>4.5999999999999996</v>
      </c>
      <c r="J14" s="84">
        <v>827</v>
      </c>
      <c r="K14" s="83">
        <v>9</v>
      </c>
      <c r="L14" s="84">
        <v>561</v>
      </c>
      <c r="M14" s="83">
        <v>6.1</v>
      </c>
      <c r="N14" s="84">
        <v>68976</v>
      </c>
      <c r="O14" s="83">
        <v>13.9</v>
      </c>
      <c r="P14" s="84">
        <v>3835</v>
      </c>
      <c r="Q14" s="84">
        <v>2798</v>
      </c>
      <c r="R14" s="84">
        <v>1037</v>
      </c>
      <c r="S14" s="88">
        <v>40.200000000000003</v>
      </c>
      <c r="T14" s="88">
        <v>29.3</v>
      </c>
      <c r="U14" s="88">
        <v>10.9</v>
      </c>
      <c r="V14" s="84">
        <v>1342</v>
      </c>
      <c r="W14" s="83">
        <v>14.6</v>
      </c>
      <c r="X14" s="84">
        <v>38871</v>
      </c>
      <c r="Y14" s="88">
        <v>7.9</v>
      </c>
      <c r="Z14" s="84">
        <v>4988</v>
      </c>
      <c r="AA14" s="172">
        <v>1.01</v>
      </c>
      <c r="AB14" s="167"/>
      <c r="AC14" s="172">
        <v>1.92</v>
      </c>
    </row>
    <row r="15" spans="2:29" s="158" customFormat="1" ht="28.5" customHeight="1">
      <c r="B15" s="132"/>
      <c r="C15" s="128">
        <v>52</v>
      </c>
      <c r="D15" s="133"/>
      <c r="E15" s="81">
        <v>5077000</v>
      </c>
      <c r="F15" s="169">
        <v>87636</v>
      </c>
      <c r="G15" s="83">
        <v>17.3</v>
      </c>
      <c r="H15" s="84">
        <v>22641</v>
      </c>
      <c r="I15" s="83">
        <v>4.5</v>
      </c>
      <c r="J15" s="84">
        <v>780</v>
      </c>
      <c r="K15" s="83">
        <v>8.9</v>
      </c>
      <c r="L15" s="84">
        <v>546</v>
      </c>
      <c r="M15" s="83">
        <v>6.2</v>
      </c>
      <c r="N15" s="84">
        <v>64995</v>
      </c>
      <c r="O15" s="83">
        <v>12.8</v>
      </c>
      <c r="P15" s="84">
        <v>3387</v>
      </c>
      <c r="Q15" s="84">
        <v>2594</v>
      </c>
      <c r="R15" s="84">
        <v>793</v>
      </c>
      <c r="S15" s="88">
        <v>37.200000000000003</v>
      </c>
      <c r="T15" s="88">
        <v>28.5</v>
      </c>
      <c r="U15" s="88">
        <v>8.6999999999999993</v>
      </c>
      <c r="V15" s="84">
        <v>1217</v>
      </c>
      <c r="W15" s="83">
        <v>13.9</v>
      </c>
      <c r="X15" s="84">
        <v>36518</v>
      </c>
      <c r="Y15" s="88">
        <v>7.2</v>
      </c>
      <c r="Z15" s="84">
        <v>5145</v>
      </c>
      <c r="AA15" s="172">
        <v>1.01</v>
      </c>
      <c r="AB15" s="167"/>
      <c r="AC15" s="172">
        <v>1.86</v>
      </c>
    </row>
    <row r="16" spans="2:29" s="158" customFormat="1" ht="28.5" customHeight="1">
      <c r="B16" s="132"/>
      <c r="C16" s="128">
        <v>53</v>
      </c>
      <c r="D16" s="133"/>
      <c r="E16" s="81">
        <v>5192000</v>
      </c>
      <c r="F16" s="169">
        <v>84493</v>
      </c>
      <c r="G16" s="83">
        <v>16.3</v>
      </c>
      <c r="H16" s="84">
        <v>23143</v>
      </c>
      <c r="I16" s="83">
        <v>4.5</v>
      </c>
      <c r="J16" s="84">
        <v>751</v>
      </c>
      <c r="K16" s="83">
        <v>8.9</v>
      </c>
      <c r="L16" s="84">
        <v>517</v>
      </c>
      <c r="M16" s="83">
        <v>6.1</v>
      </c>
      <c r="N16" s="84">
        <v>61350</v>
      </c>
      <c r="O16" s="83">
        <v>11.8</v>
      </c>
      <c r="P16" s="84">
        <v>3159</v>
      </c>
      <c r="Q16" s="84">
        <v>2375</v>
      </c>
      <c r="R16" s="173">
        <v>784</v>
      </c>
      <c r="S16" s="88">
        <v>36</v>
      </c>
      <c r="T16" s="88">
        <v>27.1</v>
      </c>
      <c r="U16" s="88">
        <v>8.9</v>
      </c>
      <c r="V16" s="84">
        <v>1110</v>
      </c>
      <c r="W16" s="83">
        <v>13.1</v>
      </c>
      <c r="X16" s="84">
        <v>34730</v>
      </c>
      <c r="Y16" s="88">
        <v>6.7</v>
      </c>
      <c r="Z16" s="84">
        <v>5337</v>
      </c>
      <c r="AA16" s="172">
        <v>1.03</v>
      </c>
      <c r="AB16" s="167"/>
      <c r="AC16" s="172">
        <v>1.82</v>
      </c>
    </row>
    <row r="17" spans="2:29" s="158" customFormat="1" ht="28.5" customHeight="1">
      <c r="B17" s="132"/>
      <c r="C17" s="128">
        <v>54</v>
      </c>
      <c r="D17" s="133"/>
      <c r="E17" s="81">
        <v>5300000</v>
      </c>
      <c r="F17" s="169">
        <v>80546</v>
      </c>
      <c r="G17" s="83">
        <v>15.2</v>
      </c>
      <c r="H17" s="84">
        <v>22617</v>
      </c>
      <c r="I17" s="83">
        <v>4.3</v>
      </c>
      <c r="J17" s="84">
        <v>668</v>
      </c>
      <c r="K17" s="83">
        <v>8.3000000000000007</v>
      </c>
      <c r="L17" s="84">
        <v>445</v>
      </c>
      <c r="M17" s="83">
        <v>5.5</v>
      </c>
      <c r="N17" s="84">
        <v>57929</v>
      </c>
      <c r="O17" s="83">
        <v>10.9</v>
      </c>
      <c r="P17" s="84">
        <v>3034</v>
      </c>
      <c r="Q17" s="84">
        <v>2247</v>
      </c>
      <c r="R17" s="84">
        <v>787</v>
      </c>
      <c r="S17" s="88">
        <v>36.299999999999997</v>
      </c>
      <c r="T17" s="88">
        <v>26.9</v>
      </c>
      <c r="U17" s="88">
        <v>9.4</v>
      </c>
      <c r="V17" s="84">
        <v>1021</v>
      </c>
      <c r="W17" s="83">
        <v>12.7</v>
      </c>
      <c r="X17" s="84">
        <v>34869</v>
      </c>
      <c r="Y17" s="88">
        <v>6.6</v>
      </c>
      <c r="Z17" s="84">
        <v>5543</v>
      </c>
      <c r="AA17" s="172">
        <v>1.05</v>
      </c>
      <c r="AB17" s="167"/>
      <c r="AC17" s="172">
        <v>1.76</v>
      </c>
    </row>
    <row r="18" spans="2:29" s="158" customFormat="1" ht="28.5" customHeight="1">
      <c r="B18" s="132"/>
      <c r="C18" s="128">
        <v>55</v>
      </c>
      <c r="D18" s="133"/>
      <c r="E18" s="81">
        <v>5405466</v>
      </c>
      <c r="F18" s="169">
        <v>75090</v>
      </c>
      <c r="G18" s="83">
        <v>13.9</v>
      </c>
      <c r="H18" s="84">
        <v>24129</v>
      </c>
      <c r="I18" s="83">
        <v>4.5</v>
      </c>
      <c r="J18" s="84">
        <v>558</v>
      </c>
      <c r="K18" s="83">
        <v>7.4</v>
      </c>
      <c r="L18" s="84">
        <v>369</v>
      </c>
      <c r="M18" s="83">
        <v>4.9000000000000004</v>
      </c>
      <c r="N18" s="84">
        <v>50961</v>
      </c>
      <c r="O18" s="83">
        <v>9.4</v>
      </c>
      <c r="P18" s="84">
        <v>2792</v>
      </c>
      <c r="Q18" s="84">
        <v>2021</v>
      </c>
      <c r="R18" s="84">
        <v>771</v>
      </c>
      <c r="S18" s="88">
        <v>35.799999999999997</v>
      </c>
      <c r="T18" s="88">
        <v>25.9</v>
      </c>
      <c r="U18" s="88">
        <v>9.9</v>
      </c>
      <c r="V18" s="84">
        <v>899</v>
      </c>
      <c r="W18" s="83">
        <v>12</v>
      </c>
      <c r="X18" s="84">
        <v>34708</v>
      </c>
      <c r="Y18" s="88">
        <v>6.4</v>
      </c>
      <c r="Z18" s="84">
        <v>5901</v>
      </c>
      <c r="AA18" s="172">
        <v>1.0900000000000001</v>
      </c>
      <c r="AB18" s="167"/>
      <c r="AC18" s="172">
        <v>1.73</v>
      </c>
    </row>
    <row r="19" spans="2:29" s="158" customFormat="1" ht="28.5" customHeight="1">
      <c r="B19" s="132"/>
      <c r="C19" s="128">
        <v>56</v>
      </c>
      <c r="D19" s="133"/>
      <c r="E19" s="81">
        <v>5506000</v>
      </c>
      <c r="F19" s="169">
        <v>73917</v>
      </c>
      <c r="G19" s="83">
        <v>13.4</v>
      </c>
      <c r="H19" s="84">
        <v>24363</v>
      </c>
      <c r="I19" s="83">
        <v>4.4000000000000004</v>
      </c>
      <c r="J19" s="84">
        <v>537</v>
      </c>
      <c r="K19" s="83">
        <v>7.3</v>
      </c>
      <c r="L19" s="84">
        <v>353</v>
      </c>
      <c r="M19" s="83">
        <v>4.8</v>
      </c>
      <c r="N19" s="84">
        <v>49554</v>
      </c>
      <c r="O19" s="83">
        <v>9</v>
      </c>
      <c r="P19" s="84">
        <v>2939</v>
      </c>
      <c r="Q19" s="84">
        <v>1982</v>
      </c>
      <c r="R19" s="84">
        <v>957</v>
      </c>
      <c r="S19" s="88">
        <v>38.200000000000003</v>
      </c>
      <c r="T19" s="88">
        <v>25.8</v>
      </c>
      <c r="U19" s="88">
        <v>12.5</v>
      </c>
      <c r="V19" s="84">
        <v>818</v>
      </c>
      <c r="W19" s="83">
        <v>11.1</v>
      </c>
      <c r="X19" s="84">
        <v>34580</v>
      </c>
      <c r="Y19" s="88">
        <v>6.3</v>
      </c>
      <c r="Z19" s="84">
        <v>6578</v>
      </c>
      <c r="AA19" s="172">
        <v>1.19</v>
      </c>
      <c r="AB19" s="167"/>
      <c r="AC19" s="172">
        <v>1.73</v>
      </c>
    </row>
    <row r="20" spans="2:29" s="158" customFormat="1" ht="28.5" customHeight="1">
      <c r="B20" s="132"/>
      <c r="C20" s="128">
        <v>57</v>
      </c>
      <c r="D20" s="133"/>
      <c r="E20" s="81">
        <v>5600000</v>
      </c>
      <c r="F20" s="169">
        <v>72689</v>
      </c>
      <c r="G20" s="83">
        <v>13</v>
      </c>
      <c r="H20" s="84">
        <v>24341</v>
      </c>
      <c r="I20" s="83">
        <v>4.3</v>
      </c>
      <c r="J20" s="84">
        <v>496</v>
      </c>
      <c r="K20" s="83">
        <v>6.8</v>
      </c>
      <c r="L20" s="84">
        <v>330</v>
      </c>
      <c r="M20" s="83">
        <v>4.5</v>
      </c>
      <c r="N20" s="84">
        <v>48348</v>
      </c>
      <c r="O20" s="83">
        <v>8.6</v>
      </c>
      <c r="P20" s="84">
        <v>2847</v>
      </c>
      <c r="Q20" s="84">
        <v>1920</v>
      </c>
      <c r="R20" s="84">
        <v>927</v>
      </c>
      <c r="S20" s="88">
        <v>37.700000000000003</v>
      </c>
      <c r="T20" s="88">
        <v>25.4</v>
      </c>
      <c r="U20" s="88">
        <v>12.3</v>
      </c>
      <c r="V20" s="84">
        <v>737</v>
      </c>
      <c r="W20" s="83">
        <v>10.1</v>
      </c>
      <c r="X20" s="84">
        <v>34670</v>
      </c>
      <c r="Y20" s="88">
        <v>6.2</v>
      </c>
      <c r="Z20" s="84">
        <v>7012</v>
      </c>
      <c r="AA20" s="172">
        <v>1.25</v>
      </c>
      <c r="AB20" s="167"/>
      <c r="AC20" s="172">
        <v>1.76</v>
      </c>
    </row>
    <row r="21" spans="2:29" s="158" customFormat="1" ht="28.5" customHeight="1">
      <c r="B21" s="132"/>
      <c r="C21" s="128">
        <v>58</v>
      </c>
      <c r="D21" s="133"/>
      <c r="E21" s="81">
        <v>5684000</v>
      </c>
      <c r="F21" s="169">
        <v>71144</v>
      </c>
      <c r="G21" s="83">
        <v>12.5</v>
      </c>
      <c r="H21" s="84">
        <v>25618</v>
      </c>
      <c r="I21" s="83">
        <v>4.5</v>
      </c>
      <c r="J21" s="84">
        <v>438</v>
      </c>
      <c r="K21" s="83">
        <v>6.2</v>
      </c>
      <c r="L21" s="84">
        <v>264</v>
      </c>
      <c r="M21" s="83">
        <v>3.7</v>
      </c>
      <c r="N21" s="84">
        <v>45526</v>
      </c>
      <c r="O21" s="83">
        <v>8</v>
      </c>
      <c r="P21" s="84">
        <v>2631</v>
      </c>
      <c r="Q21" s="173">
        <v>1708</v>
      </c>
      <c r="R21" s="84">
        <v>923</v>
      </c>
      <c r="S21" s="88">
        <v>35.700000000000003</v>
      </c>
      <c r="T21" s="88">
        <v>23.2</v>
      </c>
      <c r="U21" s="88">
        <v>12.5</v>
      </c>
      <c r="V21" s="84">
        <v>633</v>
      </c>
      <c r="W21" s="83">
        <v>8.9</v>
      </c>
      <c r="X21" s="84">
        <v>34087</v>
      </c>
      <c r="Y21" s="88">
        <v>6</v>
      </c>
      <c r="Z21" s="84">
        <v>7979</v>
      </c>
      <c r="AA21" s="172">
        <v>1.4</v>
      </c>
      <c r="AB21" s="167"/>
      <c r="AC21" s="172">
        <v>1.77</v>
      </c>
    </row>
    <row r="22" spans="2:29" s="158" customFormat="1" ht="28.5" customHeight="1">
      <c r="B22" s="132"/>
      <c r="C22" s="128">
        <v>59</v>
      </c>
      <c r="D22" s="133"/>
      <c r="E22" s="81">
        <v>5765000</v>
      </c>
      <c r="F22" s="169">
        <v>69556</v>
      </c>
      <c r="G22" s="83">
        <v>12.1</v>
      </c>
      <c r="H22" s="84">
        <v>25854</v>
      </c>
      <c r="I22" s="83">
        <v>4.5</v>
      </c>
      <c r="J22" s="84">
        <v>410</v>
      </c>
      <c r="K22" s="83">
        <v>5.9</v>
      </c>
      <c r="L22" s="84">
        <v>237</v>
      </c>
      <c r="M22" s="83">
        <v>3.4</v>
      </c>
      <c r="N22" s="84">
        <v>43702</v>
      </c>
      <c r="O22" s="83">
        <v>7.6</v>
      </c>
      <c r="P22" s="84">
        <v>2731</v>
      </c>
      <c r="Q22" s="84">
        <v>1727</v>
      </c>
      <c r="R22" s="84">
        <v>1004</v>
      </c>
      <c r="S22" s="88">
        <v>37.799999999999997</v>
      </c>
      <c r="T22" s="88">
        <v>23.9</v>
      </c>
      <c r="U22" s="88">
        <v>13.9</v>
      </c>
      <c r="V22" s="84">
        <v>641</v>
      </c>
      <c r="W22" s="83">
        <v>9.1999999999999993</v>
      </c>
      <c r="X22" s="84">
        <v>33026</v>
      </c>
      <c r="Y22" s="88">
        <v>5.7</v>
      </c>
      <c r="Z22" s="84">
        <v>7892</v>
      </c>
      <c r="AA22" s="172">
        <v>1.37</v>
      </c>
      <c r="AB22" s="167"/>
      <c r="AC22" s="172">
        <v>1.76</v>
      </c>
    </row>
    <row r="23" spans="2:29" s="158" customFormat="1" ht="28.5" customHeight="1">
      <c r="B23" s="132"/>
      <c r="C23" s="128">
        <v>60</v>
      </c>
      <c r="D23" s="133"/>
      <c r="E23" s="81">
        <v>5854900</v>
      </c>
      <c r="F23" s="169">
        <v>67260</v>
      </c>
      <c r="G23" s="83">
        <v>11.5</v>
      </c>
      <c r="H23" s="84">
        <v>26417</v>
      </c>
      <c r="I23" s="83">
        <v>4.5</v>
      </c>
      <c r="J23" s="84">
        <v>369</v>
      </c>
      <c r="K23" s="83">
        <v>5.5</v>
      </c>
      <c r="L23" s="84">
        <v>228</v>
      </c>
      <c r="M23" s="83">
        <v>3.4</v>
      </c>
      <c r="N23" s="84">
        <v>40843</v>
      </c>
      <c r="O23" s="83">
        <v>7</v>
      </c>
      <c r="P23" s="84">
        <v>2630</v>
      </c>
      <c r="Q23" s="84">
        <v>1521</v>
      </c>
      <c r="R23" s="84">
        <v>1109</v>
      </c>
      <c r="S23" s="88">
        <v>37.6</v>
      </c>
      <c r="T23" s="88">
        <v>21.8</v>
      </c>
      <c r="U23" s="88">
        <v>15.9</v>
      </c>
      <c r="V23" s="84">
        <v>555</v>
      </c>
      <c r="W23" s="83">
        <v>8.3000000000000007</v>
      </c>
      <c r="X23" s="84">
        <v>33446</v>
      </c>
      <c r="Y23" s="88">
        <v>5.7</v>
      </c>
      <c r="Z23" s="84">
        <v>7494</v>
      </c>
      <c r="AA23" s="172">
        <v>1.28</v>
      </c>
      <c r="AB23" s="167"/>
      <c r="AC23" s="172">
        <v>1.72</v>
      </c>
    </row>
    <row r="24" spans="2:29" s="158" customFormat="1" ht="28.5" customHeight="1">
      <c r="B24" s="132"/>
      <c r="C24" s="128">
        <v>61</v>
      </c>
      <c r="D24" s="133"/>
      <c r="E24" s="81">
        <v>5936000</v>
      </c>
      <c r="F24" s="169">
        <v>64392</v>
      </c>
      <c r="G24" s="83">
        <v>10.8</v>
      </c>
      <c r="H24" s="84">
        <v>26453</v>
      </c>
      <c r="I24" s="83">
        <v>4.5</v>
      </c>
      <c r="J24" s="84">
        <v>316</v>
      </c>
      <c r="K24" s="83">
        <v>4.9000000000000004</v>
      </c>
      <c r="L24" s="84">
        <v>183</v>
      </c>
      <c r="M24" s="83">
        <v>2.8</v>
      </c>
      <c r="N24" s="84">
        <v>37939</v>
      </c>
      <c r="O24" s="83">
        <v>6.4</v>
      </c>
      <c r="P24" s="84">
        <v>2528</v>
      </c>
      <c r="Q24" s="84">
        <v>1439</v>
      </c>
      <c r="R24" s="84">
        <v>1089</v>
      </c>
      <c r="S24" s="88">
        <v>37.799999999999997</v>
      </c>
      <c r="T24" s="88">
        <v>21.5</v>
      </c>
      <c r="U24" s="88">
        <v>16.3</v>
      </c>
      <c r="V24" s="84">
        <v>497</v>
      </c>
      <c r="W24" s="83">
        <v>7.7</v>
      </c>
      <c r="X24" s="84">
        <v>33089</v>
      </c>
      <c r="Y24" s="88">
        <v>5.6</v>
      </c>
      <c r="Z24" s="84">
        <v>7387</v>
      </c>
      <c r="AA24" s="172">
        <v>1.24</v>
      </c>
      <c r="AB24" s="167"/>
      <c r="AC24" s="172">
        <v>1.65</v>
      </c>
    </row>
    <row r="25" spans="2:29" s="158" customFormat="1" ht="28.5" customHeight="1">
      <c r="B25" s="132"/>
      <c r="C25" s="128">
        <v>62</v>
      </c>
      <c r="D25" s="133"/>
      <c r="E25" s="81">
        <v>6049000</v>
      </c>
      <c r="F25" s="169">
        <v>64496</v>
      </c>
      <c r="G25" s="83">
        <v>10.7</v>
      </c>
      <c r="H25" s="84">
        <v>27619</v>
      </c>
      <c r="I25" s="83">
        <v>4.5999999999999996</v>
      </c>
      <c r="J25" s="84">
        <v>366</v>
      </c>
      <c r="K25" s="83">
        <v>5.7</v>
      </c>
      <c r="L25" s="84">
        <v>213</v>
      </c>
      <c r="M25" s="83">
        <v>3.3</v>
      </c>
      <c r="N25" s="84">
        <v>36877</v>
      </c>
      <c r="O25" s="83">
        <v>6.1</v>
      </c>
      <c r="P25" s="84">
        <v>2537</v>
      </c>
      <c r="Q25" s="84">
        <v>1348</v>
      </c>
      <c r="R25" s="84">
        <v>1189</v>
      </c>
      <c r="S25" s="88">
        <v>37.799999999999997</v>
      </c>
      <c r="T25" s="88">
        <v>20.100000000000001</v>
      </c>
      <c r="U25" s="88">
        <v>17.7</v>
      </c>
      <c r="V25" s="84">
        <v>469</v>
      </c>
      <c r="W25" s="83">
        <v>7.3</v>
      </c>
      <c r="X25" s="84">
        <v>34197</v>
      </c>
      <c r="Y25" s="88">
        <v>5.7</v>
      </c>
      <c r="Z25" s="84">
        <v>7180</v>
      </c>
      <c r="AA25" s="172">
        <v>1.19</v>
      </c>
      <c r="AB25" s="167"/>
      <c r="AC25" s="172">
        <v>1.64</v>
      </c>
    </row>
    <row r="26" spans="2:29" s="158" customFormat="1" ht="28.5" customHeight="1">
      <c r="B26" s="132"/>
      <c r="C26" s="128">
        <v>63</v>
      </c>
      <c r="D26" s="133"/>
      <c r="E26" s="81">
        <v>6168000</v>
      </c>
      <c r="F26" s="169">
        <v>65396</v>
      </c>
      <c r="G26" s="83">
        <v>10.6</v>
      </c>
      <c r="H26" s="84">
        <v>29139</v>
      </c>
      <c r="I26" s="83">
        <v>4.7</v>
      </c>
      <c r="J26" s="84">
        <v>313</v>
      </c>
      <c r="K26" s="83">
        <v>4.8</v>
      </c>
      <c r="L26" s="84">
        <v>171</v>
      </c>
      <c r="M26" s="83">
        <v>2.6</v>
      </c>
      <c r="N26" s="84">
        <v>36257</v>
      </c>
      <c r="O26" s="83">
        <v>5.9</v>
      </c>
      <c r="P26" s="84">
        <v>2382</v>
      </c>
      <c r="Q26" s="84">
        <v>1247</v>
      </c>
      <c r="R26" s="84">
        <v>1135</v>
      </c>
      <c r="S26" s="88">
        <v>35.1</v>
      </c>
      <c r="T26" s="88">
        <v>18.399999999999999</v>
      </c>
      <c r="U26" s="88">
        <v>16.7</v>
      </c>
      <c r="V26" s="84">
        <v>436</v>
      </c>
      <c r="W26" s="83">
        <v>6.7</v>
      </c>
      <c r="X26" s="84">
        <v>36220</v>
      </c>
      <c r="Y26" s="88">
        <v>5.9</v>
      </c>
      <c r="Z26" s="84">
        <v>7337</v>
      </c>
      <c r="AA26" s="172">
        <v>1.19</v>
      </c>
      <c r="AB26" s="167"/>
      <c r="AC26" s="172">
        <v>1.63</v>
      </c>
    </row>
    <row r="27" spans="2:29" s="158" customFormat="1" ht="28.5" customHeight="1">
      <c r="B27" s="132" t="s">
        <v>12</v>
      </c>
      <c r="C27" s="128" t="s">
        <v>13</v>
      </c>
      <c r="D27" s="133" t="s">
        <v>11</v>
      </c>
      <c r="E27" s="81">
        <v>6276000</v>
      </c>
      <c r="F27" s="169">
        <v>63419</v>
      </c>
      <c r="G27" s="83">
        <v>10.1</v>
      </c>
      <c r="H27" s="84">
        <v>29565</v>
      </c>
      <c r="I27" s="83">
        <v>4.7</v>
      </c>
      <c r="J27" s="84">
        <v>281</v>
      </c>
      <c r="K27" s="83">
        <v>4.4000000000000004</v>
      </c>
      <c r="L27" s="84">
        <v>174</v>
      </c>
      <c r="M27" s="83">
        <v>2.7</v>
      </c>
      <c r="N27" s="84">
        <v>33854</v>
      </c>
      <c r="O27" s="83">
        <v>5.4</v>
      </c>
      <c r="P27" s="84">
        <v>2326</v>
      </c>
      <c r="Q27" s="84">
        <v>1176</v>
      </c>
      <c r="R27" s="84">
        <v>1150</v>
      </c>
      <c r="S27" s="88">
        <v>35.4</v>
      </c>
      <c r="T27" s="88">
        <v>17.899999999999999</v>
      </c>
      <c r="U27" s="88">
        <v>17.5</v>
      </c>
      <c r="V27" s="173">
        <v>385</v>
      </c>
      <c r="W27" s="83">
        <v>6.1</v>
      </c>
      <c r="X27" s="84">
        <v>38085</v>
      </c>
      <c r="Y27" s="88">
        <v>6.1</v>
      </c>
      <c r="Z27" s="84">
        <v>7560</v>
      </c>
      <c r="AA27" s="172">
        <v>1.2</v>
      </c>
      <c r="AB27" s="167"/>
      <c r="AC27" s="172">
        <v>1.54</v>
      </c>
    </row>
    <row r="28" spans="2:29" s="158" customFormat="1" ht="28.5" customHeight="1">
      <c r="B28" s="132"/>
      <c r="C28" s="128">
        <v>2</v>
      </c>
      <c r="D28" s="133"/>
      <c r="E28" s="81">
        <v>6374361</v>
      </c>
      <c r="F28" s="169">
        <v>63299</v>
      </c>
      <c r="G28" s="83">
        <v>9.9</v>
      </c>
      <c r="H28" s="84">
        <v>31222</v>
      </c>
      <c r="I28" s="83">
        <v>4.9000000000000004</v>
      </c>
      <c r="J28" s="84">
        <v>280</v>
      </c>
      <c r="K28" s="83">
        <v>4.4000000000000004</v>
      </c>
      <c r="L28" s="84">
        <v>168</v>
      </c>
      <c r="M28" s="83">
        <v>2.7</v>
      </c>
      <c r="N28" s="84">
        <v>32077</v>
      </c>
      <c r="O28" s="83">
        <v>5</v>
      </c>
      <c r="P28" s="84">
        <v>2324</v>
      </c>
      <c r="Q28" s="84">
        <v>1226</v>
      </c>
      <c r="R28" s="84">
        <v>1098</v>
      </c>
      <c r="S28" s="88">
        <v>35.4</v>
      </c>
      <c r="T28" s="88">
        <v>18.7</v>
      </c>
      <c r="U28" s="88">
        <v>16.7</v>
      </c>
      <c r="V28" s="84">
        <v>401</v>
      </c>
      <c r="W28" s="83">
        <v>6.3</v>
      </c>
      <c r="X28" s="84">
        <v>39234</v>
      </c>
      <c r="Y28" s="88">
        <v>6.2</v>
      </c>
      <c r="Z28" s="84">
        <v>7775</v>
      </c>
      <c r="AA28" s="172">
        <v>1.22</v>
      </c>
      <c r="AB28" s="167"/>
      <c r="AC28" s="172">
        <v>1.5</v>
      </c>
    </row>
    <row r="29" spans="2:29" s="158" customFormat="1" ht="28.5" customHeight="1">
      <c r="B29" s="132"/>
      <c r="C29" s="128">
        <v>3</v>
      </c>
      <c r="D29" s="133"/>
      <c r="E29" s="81">
        <v>6452000</v>
      </c>
      <c r="F29" s="169">
        <v>65928</v>
      </c>
      <c r="G29" s="83">
        <v>10.199999999999999</v>
      </c>
      <c r="H29" s="84">
        <v>31596</v>
      </c>
      <c r="I29" s="83">
        <v>4.9000000000000004</v>
      </c>
      <c r="J29" s="84">
        <v>302</v>
      </c>
      <c r="K29" s="83">
        <v>4.5999999999999996</v>
      </c>
      <c r="L29" s="84">
        <v>166</v>
      </c>
      <c r="M29" s="83">
        <v>2.5</v>
      </c>
      <c r="N29" s="84">
        <v>34332</v>
      </c>
      <c r="O29" s="83">
        <v>5.3</v>
      </c>
      <c r="P29" s="84">
        <v>2170</v>
      </c>
      <c r="Q29" s="84">
        <v>1154</v>
      </c>
      <c r="R29" s="84">
        <v>1016</v>
      </c>
      <c r="S29" s="88">
        <v>31.9</v>
      </c>
      <c r="T29" s="88">
        <v>16.899999999999999</v>
      </c>
      <c r="U29" s="88">
        <v>14.9</v>
      </c>
      <c r="V29" s="84">
        <v>390</v>
      </c>
      <c r="W29" s="83">
        <v>5.9</v>
      </c>
      <c r="X29" s="84">
        <v>41597</v>
      </c>
      <c r="Y29" s="88">
        <v>6.4</v>
      </c>
      <c r="Z29" s="84">
        <v>8608</v>
      </c>
      <c r="AA29" s="172">
        <v>1.33</v>
      </c>
      <c r="AB29" s="167"/>
      <c r="AC29" s="172">
        <v>1.51</v>
      </c>
    </row>
    <row r="30" spans="2:29" s="158" customFormat="1" ht="28.5" customHeight="1">
      <c r="B30" s="132"/>
      <c r="C30" s="128">
        <v>4</v>
      </c>
      <c r="D30" s="133"/>
      <c r="E30" s="81">
        <v>6528000</v>
      </c>
      <c r="F30" s="169">
        <v>65219</v>
      </c>
      <c r="G30" s="83">
        <v>10</v>
      </c>
      <c r="H30" s="84">
        <v>33388</v>
      </c>
      <c r="I30" s="83">
        <v>5.0999999999999996</v>
      </c>
      <c r="J30" s="84">
        <v>316</v>
      </c>
      <c r="K30" s="83">
        <v>4.8</v>
      </c>
      <c r="L30" s="84">
        <v>156</v>
      </c>
      <c r="M30" s="83">
        <v>2.4</v>
      </c>
      <c r="N30" s="84">
        <v>31831</v>
      </c>
      <c r="O30" s="83">
        <v>4.9000000000000004</v>
      </c>
      <c r="P30" s="84">
        <v>2208</v>
      </c>
      <c r="Q30" s="84">
        <v>1146</v>
      </c>
      <c r="R30" s="84">
        <v>1062</v>
      </c>
      <c r="S30" s="88">
        <v>32.700000000000003</v>
      </c>
      <c r="T30" s="88">
        <v>17</v>
      </c>
      <c r="U30" s="88">
        <v>15.8</v>
      </c>
      <c r="V30" s="84">
        <v>366</v>
      </c>
      <c r="W30" s="83">
        <v>5.6</v>
      </c>
      <c r="X30" s="84">
        <v>43177</v>
      </c>
      <c r="Y30" s="88">
        <v>6.6</v>
      </c>
      <c r="Z30" s="84">
        <v>9239</v>
      </c>
      <c r="AA30" s="172">
        <v>1.42</v>
      </c>
      <c r="AB30" s="167"/>
      <c r="AC30" s="172">
        <v>1.44</v>
      </c>
    </row>
    <row r="31" spans="2:29" s="158" customFormat="1" ht="28.5" customHeight="1">
      <c r="B31" s="132"/>
      <c r="C31" s="128">
        <v>5</v>
      </c>
      <c r="D31" s="133"/>
      <c r="E31" s="81">
        <v>6598000</v>
      </c>
      <c r="F31" s="169">
        <v>66268</v>
      </c>
      <c r="G31" s="83">
        <v>10</v>
      </c>
      <c r="H31" s="84">
        <v>34712</v>
      </c>
      <c r="I31" s="83">
        <v>5.3</v>
      </c>
      <c r="J31" s="84">
        <v>284</v>
      </c>
      <c r="K31" s="83">
        <v>4.3</v>
      </c>
      <c r="L31" s="84">
        <v>133</v>
      </c>
      <c r="M31" s="83">
        <v>2</v>
      </c>
      <c r="N31" s="84">
        <v>31556</v>
      </c>
      <c r="O31" s="83">
        <v>4.8</v>
      </c>
      <c r="P31" s="84">
        <v>2094</v>
      </c>
      <c r="Q31" s="84">
        <v>1118</v>
      </c>
      <c r="R31" s="84">
        <v>976</v>
      </c>
      <c r="S31" s="88">
        <v>30.6</v>
      </c>
      <c r="T31" s="88">
        <v>16.399999999999999</v>
      </c>
      <c r="U31" s="88">
        <v>14.3</v>
      </c>
      <c r="V31" s="84">
        <v>322</v>
      </c>
      <c r="W31" s="83">
        <v>4.9000000000000004</v>
      </c>
      <c r="X31" s="84">
        <v>46036</v>
      </c>
      <c r="Y31" s="88">
        <v>7</v>
      </c>
      <c r="Z31" s="84">
        <v>9724</v>
      </c>
      <c r="AA31" s="172">
        <v>1.47</v>
      </c>
      <c r="AB31" s="167"/>
      <c r="AC31" s="172">
        <v>1.42</v>
      </c>
    </row>
    <row r="32" spans="2:29" s="158" customFormat="1" ht="28.5" customHeight="1">
      <c r="B32" s="132"/>
      <c r="C32" s="128">
        <v>6</v>
      </c>
      <c r="D32" s="133"/>
      <c r="E32" s="81">
        <v>6659000</v>
      </c>
      <c r="F32" s="169">
        <v>69776</v>
      </c>
      <c r="G32" s="83">
        <v>10.5</v>
      </c>
      <c r="H32" s="84">
        <v>34653</v>
      </c>
      <c r="I32" s="83">
        <v>5.2</v>
      </c>
      <c r="J32" s="84">
        <v>305</v>
      </c>
      <c r="K32" s="83">
        <v>4.4000000000000004</v>
      </c>
      <c r="L32" s="84">
        <v>174</v>
      </c>
      <c r="M32" s="83">
        <v>2.5</v>
      </c>
      <c r="N32" s="84">
        <v>35123</v>
      </c>
      <c r="O32" s="83">
        <v>5.3</v>
      </c>
      <c r="P32" s="84">
        <v>2072</v>
      </c>
      <c r="Q32" s="84">
        <v>1163</v>
      </c>
      <c r="R32" s="84">
        <v>909</v>
      </c>
      <c r="S32" s="88">
        <v>28.8</v>
      </c>
      <c r="T32" s="88">
        <v>16.2</v>
      </c>
      <c r="U32" s="88">
        <v>12.7</v>
      </c>
      <c r="V32" s="84">
        <v>371</v>
      </c>
      <c r="W32" s="83">
        <v>5.3</v>
      </c>
      <c r="X32" s="84">
        <v>45313</v>
      </c>
      <c r="Y32" s="88">
        <v>6.8</v>
      </c>
      <c r="Z32" s="84">
        <v>10622</v>
      </c>
      <c r="AA32" s="172">
        <v>1.6</v>
      </c>
      <c r="AB32" s="167"/>
      <c r="AC32" s="172">
        <v>1.45</v>
      </c>
    </row>
    <row r="33" spans="2:29" s="158" customFormat="1" ht="28.5" customHeight="1">
      <c r="B33" s="132"/>
      <c r="C33" s="128">
        <v>7</v>
      </c>
      <c r="D33" s="133"/>
      <c r="E33" s="81">
        <v>6696390</v>
      </c>
      <c r="F33" s="169">
        <v>67750</v>
      </c>
      <c r="G33" s="83">
        <v>10.1</v>
      </c>
      <c r="H33" s="84">
        <v>36799</v>
      </c>
      <c r="I33" s="83">
        <v>5.5</v>
      </c>
      <c r="J33" s="84">
        <v>257</v>
      </c>
      <c r="K33" s="83">
        <v>3.8</v>
      </c>
      <c r="L33" s="84">
        <v>124</v>
      </c>
      <c r="M33" s="83">
        <v>1.8</v>
      </c>
      <c r="N33" s="84">
        <v>30951</v>
      </c>
      <c r="O33" s="83">
        <v>4.5999999999999996</v>
      </c>
      <c r="P33" s="84">
        <v>1944</v>
      </c>
      <c r="Q33" s="84">
        <v>1057</v>
      </c>
      <c r="R33" s="84">
        <v>887</v>
      </c>
      <c r="S33" s="88">
        <v>27.9</v>
      </c>
      <c r="T33" s="88">
        <v>15.2</v>
      </c>
      <c r="U33" s="88">
        <v>12.7</v>
      </c>
      <c r="V33" s="84">
        <v>476</v>
      </c>
      <c r="W33" s="83">
        <v>7</v>
      </c>
      <c r="X33" s="84">
        <v>46224</v>
      </c>
      <c r="Y33" s="88">
        <v>6.9</v>
      </c>
      <c r="Z33" s="84">
        <v>11062</v>
      </c>
      <c r="AA33" s="172">
        <v>1.65</v>
      </c>
      <c r="AB33" s="167"/>
      <c r="AC33" s="172">
        <v>1.41</v>
      </c>
    </row>
    <row r="34" spans="2:29" s="158" customFormat="1" ht="28.5" customHeight="1">
      <c r="B34" s="132"/>
      <c r="C34" s="128">
        <v>8</v>
      </c>
      <c r="D34" s="133"/>
      <c r="E34" s="81">
        <v>6753000</v>
      </c>
      <c r="F34" s="169">
        <v>68695</v>
      </c>
      <c r="G34" s="83">
        <v>10.199999999999999</v>
      </c>
      <c r="H34" s="84">
        <v>36608</v>
      </c>
      <c r="I34" s="83">
        <v>5.4</v>
      </c>
      <c r="J34" s="84">
        <v>264</v>
      </c>
      <c r="K34" s="83">
        <v>3.8</v>
      </c>
      <c r="L34" s="84">
        <v>128</v>
      </c>
      <c r="M34" s="83">
        <v>1.9</v>
      </c>
      <c r="N34" s="84">
        <v>32087</v>
      </c>
      <c r="O34" s="83">
        <v>4.8</v>
      </c>
      <c r="P34" s="84">
        <v>1930</v>
      </c>
      <c r="Q34" s="84">
        <v>1049</v>
      </c>
      <c r="R34" s="84">
        <v>881</v>
      </c>
      <c r="S34" s="88">
        <v>27.3</v>
      </c>
      <c r="T34" s="88">
        <v>14.9</v>
      </c>
      <c r="U34" s="88">
        <v>12.5</v>
      </c>
      <c r="V34" s="84">
        <v>497</v>
      </c>
      <c r="W34" s="83">
        <v>7.2</v>
      </c>
      <c r="X34" s="84">
        <v>44934</v>
      </c>
      <c r="Y34" s="88">
        <v>6.7</v>
      </c>
      <c r="Z34" s="84">
        <v>11630</v>
      </c>
      <c r="AA34" s="172">
        <v>1.72</v>
      </c>
      <c r="AB34" s="167"/>
      <c r="AC34" s="172">
        <v>1.37</v>
      </c>
    </row>
    <row r="35" spans="2:29" s="158" customFormat="1" ht="28.5" customHeight="1">
      <c r="B35" s="132"/>
      <c r="C35" s="128">
        <v>9</v>
      </c>
      <c r="D35" s="133"/>
      <c r="E35" s="81">
        <v>6794000</v>
      </c>
      <c r="F35" s="169">
        <v>67585</v>
      </c>
      <c r="G35" s="83">
        <v>9.9</v>
      </c>
      <c r="H35" s="84">
        <v>37217</v>
      </c>
      <c r="I35" s="83">
        <v>5.5</v>
      </c>
      <c r="J35" s="84">
        <v>296</v>
      </c>
      <c r="K35" s="83">
        <v>4.4000000000000004</v>
      </c>
      <c r="L35" s="84">
        <v>153</v>
      </c>
      <c r="M35" s="83">
        <v>2.2999999999999998</v>
      </c>
      <c r="N35" s="84">
        <v>30368</v>
      </c>
      <c r="O35" s="83">
        <v>4.5</v>
      </c>
      <c r="P35" s="84">
        <v>1980</v>
      </c>
      <c r="Q35" s="84">
        <v>1014</v>
      </c>
      <c r="R35" s="84">
        <v>966</v>
      </c>
      <c r="S35" s="88">
        <v>28.5</v>
      </c>
      <c r="T35" s="88">
        <v>14.6</v>
      </c>
      <c r="U35" s="88">
        <v>13.9</v>
      </c>
      <c r="V35" s="84">
        <v>445</v>
      </c>
      <c r="W35" s="83">
        <v>6.6</v>
      </c>
      <c r="X35" s="84">
        <v>43551</v>
      </c>
      <c r="Y35" s="88">
        <v>6.4</v>
      </c>
      <c r="Z35" s="84">
        <v>12451</v>
      </c>
      <c r="AA35" s="172">
        <v>1.83</v>
      </c>
      <c r="AB35" s="167"/>
      <c r="AC35" s="172">
        <v>1.31</v>
      </c>
    </row>
    <row r="36" spans="2:29" s="158" customFormat="1" ht="28.5" customHeight="1">
      <c r="B36" s="132"/>
      <c r="C36" s="128">
        <v>10</v>
      </c>
      <c r="D36" s="133"/>
      <c r="E36" s="81">
        <v>6833000</v>
      </c>
      <c r="F36" s="169">
        <v>67144</v>
      </c>
      <c r="G36" s="83">
        <v>9.8000000000000007</v>
      </c>
      <c r="H36" s="84">
        <v>39382</v>
      </c>
      <c r="I36" s="83">
        <v>5.8</v>
      </c>
      <c r="J36" s="84">
        <v>238</v>
      </c>
      <c r="K36" s="83">
        <v>3.5</v>
      </c>
      <c r="L36" s="84">
        <v>118</v>
      </c>
      <c r="M36" s="83">
        <v>1.8</v>
      </c>
      <c r="N36" s="84">
        <v>27762</v>
      </c>
      <c r="O36" s="83">
        <v>4.0999999999999996</v>
      </c>
      <c r="P36" s="84">
        <v>1940</v>
      </c>
      <c r="Q36" s="84">
        <v>957</v>
      </c>
      <c r="R36" s="84">
        <v>983</v>
      </c>
      <c r="S36" s="88">
        <v>28.1</v>
      </c>
      <c r="T36" s="88">
        <v>13.9</v>
      </c>
      <c r="U36" s="88">
        <v>14.2</v>
      </c>
      <c r="V36" s="84">
        <v>415</v>
      </c>
      <c r="W36" s="83">
        <v>6.1</v>
      </c>
      <c r="X36" s="84">
        <v>44110</v>
      </c>
      <c r="Y36" s="88">
        <v>6.5</v>
      </c>
      <c r="Z36" s="84">
        <v>13455</v>
      </c>
      <c r="AA36" s="172">
        <v>1.97</v>
      </c>
      <c r="AB36" s="167"/>
      <c r="AC36" s="172">
        <v>1.28</v>
      </c>
    </row>
    <row r="37" spans="2:29" s="158" customFormat="1" ht="28.5" customHeight="1">
      <c r="B37" s="132"/>
      <c r="C37" s="128">
        <v>11</v>
      </c>
      <c r="D37" s="133"/>
      <c r="E37" s="81">
        <v>6866000</v>
      </c>
      <c r="F37" s="169">
        <v>65711</v>
      </c>
      <c r="G37" s="83">
        <v>9.6</v>
      </c>
      <c r="H37" s="84">
        <v>41067</v>
      </c>
      <c r="I37" s="83">
        <v>6</v>
      </c>
      <c r="J37" s="84">
        <v>195</v>
      </c>
      <c r="K37" s="83">
        <v>3</v>
      </c>
      <c r="L37" s="84">
        <v>101</v>
      </c>
      <c r="M37" s="83">
        <v>1.5</v>
      </c>
      <c r="N37" s="84">
        <v>24644</v>
      </c>
      <c r="O37" s="83">
        <v>3.6</v>
      </c>
      <c r="P37" s="84">
        <v>1888</v>
      </c>
      <c r="Q37" s="84">
        <v>959</v>
      </c>
      <c r="R37" s="84">
        <v>929</v>
      </c>
      <c r="S37" s="88">
        <v>27.9</v>
      </c>
      <c r="T37" s="88">
        <v>14.2</v>
      </c>
      <c r="U37" s="88">
        <v>13.7</v>
      </c>
      <c r="V37" s="84">
        <v>410</v>
      </c>
      <c r="W37" s="83">
        <v>6.2</v>
      </c>
      <c r="X37" s="84">
        <v>42858</v>
      </c>
      <c r="Y37" s="88">
        <v>6.2</v>
      </c>
      <c r="Z37" s="84">
        <v>13988</v>
      </c>
      <c r="AA37" s="172">
        <v>2.04</v>
      </c>
      <c r="AB37" s="167"/>
      <c r="AC37" s="172">
        <v>1.23</v>
      </c>
    </row>
    <row r="38" spans="2:29" s="158" customFormat="1" ht="28.5" customHeight="1">
      <c r="B38" s="132"/>
      <c r="C38" s="128">
        <v>12</v>
      </c>
      <c r="D38" s="133"/>
      <c r="E38" s="81">
        <v>6875484</v>
      </c>
      <c r="F38" s="169">
        <v>66376</v>
      </c>
      <c r="G38" s="83">
        <v>9.6999999999999993</v>
      </c>
      <c r="H38" s="84">
        <v>40486</v>
      </c>
      <c r="I38" s="83">
        <v>5.9</v>
      </c>
      <c r="J38" s="84">
        <v>210</v>
      </c>
      <c r="K38" s="83">
        <v>3.2</v>
      </c>
      <c r="L38" s="84">
        <v>105</v>
      </c>
      <c r="M38" s="83">
        <v>1.6</v>
      </c>
      <c r="N38" s="84">
        <v>25890</v>
      </c>
      <c r="O38" s="83">
        <v>3.8</v>
      </c>
      <c r="P38" s="84">
        <v>1907</v>
      </c>
      <c r="Q38" s="84">
        <v>941</v>
      </c>
      <c r="R38" s="84">
        <v>966</v>
      </c>
      <c r="S38" s="88">
        <v>27.9</v>
      </c>
      <c r="T38" s="88">
        <v>13.8</v>
      </c>
      <c r="U38" s="88">
        <v>14.1</v>
      </c>
      <c r="V38" s="84">
        <v>397</v>
      </c>
      <c r="W38" s="83">
        <v>6</v>
      </c>
      <c r="X38" s="84">
        <v>45636</v>
      </c>
      <c r="Y38" s="88">
        <v>6.6</v>
      </c>
      <c r="Z38" s="84">
        <v>14368</v>
      </c>
      <c r="AA38" s="172">
        <v>2.09</v>
      </c>
      <c r="AB38" s="167"/>
      <c r="AC38" s="172">
        <v>1.3</v>
      </c>
    </row>
    <row r="39" spans="2:29" s="158" customFormat="1" ht="28.5" customHeight="1">
      <c r="B39" s="132"/>
      <c r="C39" s="128">
        <v>13</v>
      </c>
      <c r="D39" s="133"/>
      <c r="E39" s="81">
        <v>6909000</v>
      </c>
      <c r="F39" s="142">
        <v>65417</v>
      </c>
      <c r="G39" s="83">
        <v>9.5</v>
      </c>
      <c r="H39" s="84">
        <v>41467</v>
      </c>
      <c r="I39" s="83">
        <v>6</v>
      </c>
      <c r="J39" s="84">
        <v>205</v>
      </c>
      <c r="K39" s="83">
        <v>3.1</v>
      </c>
      <c r="L39" s="84">
        <v>105</v>
      </c>
      <c r="M39" s="83">
        <v>1.6</v>
      </c>
      <c r="N39" s="84">
        <v>23950</v>
      </c>
      <c r="O39" s="83">
        <v>3.5</v>
      </c>
      <c r="P39" s="84">
        <v>1834</v>
      </c>
      <c r="Q39" s="84">
        <v>876</v>
      </c>
      <c r="R39" s="84">
        <v>958</v>
      </c>
      <c r="S39" s="88">
        <v>27.3</v>
      </c>
      <c r="T39" s="88">
        <v>13</v>
      </c>
      <c r="U39" s="88">
        <v>14.2</v>
      </c>
      <c r="V39" s="84">
        <v>391</v>
      </c>
      <c r="W39" s="83">
        <v>5.9</v>
      </c>
      <c r="X39" s="84">
        <v>45720</v>
      </c>
      <c r="Y39" s="88">
        <v>6.6</v>
      </c>
      <c r="Z39" s="84">
        <v>15664</v>
      </c>
      <c r="AA39" s="172">
        <v>2.27</v>
      </c>
      <c r="AB39" s="172"/>
      <c r="AC39" s="172">
        <v>1.24</v>
      </c>
    </row>
    <row r="40" spans="2:29" s="158" customFormat="1" ht="28.5" customHeight="1">
      <c r="B40" s="132"/>
      <c r="C40" s="128">
        <v>14</v>
      </c>
      <c r="D40" s="133"/>
      <c r="E40" s="81">
        <v>6928000</v>
      </c>
      <c r="F40" s="142">
        <v>64762</v>
      </c>
      <c r="G40" s="83">
        <v>9.3000000000000007</v>
      </c>
      <c r="H40" s="84">
        <v>42662</v>
      </c>
      <c r="I40" s="83">
        <v>6.2</v>
      </c>
      <c r="J40" s="84">
        <v>219</v>
      </c>
      <c r="K40" s="83">
        <v>3.4</v>
      </c>
      <c r="L40" s="84">
        <v>132</v>
      </c>
      <c r="M40" s="83">
        <v>2</v>
      </c>
      <c r="N40" s="84">
        <v>22100</v>
      </c>
      <c r="O40" s="83">
        <v>3.2</v>
      </c>
      <c r="P40" s="84">
        <v>1853</v>
      </c>
      <c r="Q40" s="84">
        <v>933</v>
      </c>
      <c r="R40" s="84">
        <v>920</v>
      </c>
      <c r="S40" s="88">
        <v>27.8</v>
      </c>
      <c r="T40" s="88">
        <v>14</v>
      </c>
      <c r="U40" s="88">
        <v>13.8</v>
      </c>
      <c r="V40" s="84">
        <v>410</v>
      </c>
      <c r="W40" s="83">
        <v>6.3</v>
      </c>
      <c r="X40" s="84">
        <v>42946</v>
      </c>
      <c r="Y40" s="88">
        <v>6.2</v>
      </c>
      <c r="Z40" s="84">
        <v>15573</v>
      </c>
      <c r="AA40" s="172">
        <v>2.25</v>
      </c>
      <c r="AB40" s="174"/>
      <c r="AC40" s="172">
        <v>1.23</v>
      </c>
    </row>
    <row r="41" spans="2:29" s="158" customFormat="1" ht="28.5" customHeight="1">
      <c r="B41" s="132"/>
      <c r="C41" s="128">
        <v>15</v>
      </c>
      <c r="D41" s="133"/>
      <c r="E41" s="81">
        <v>6952000</v>
      </c>
      <c r="F41" s="142">
        <v>63224</v>
      </c>
      <c r="G41" s="83">
        <v>9.1</v>
      </c>
      <c r="H41" s="84">
        <v>44187</v>
      </c>
      <c r="I41" s="83">
        <v>6.4</v>
      </c>
      <c r="J41" s="84">
        <v>178</v>
      </c>
      <c r="K41" s="83">
        <v>2.8</v>
      </c>
      <c r="L41" s="84">
        <v>104</v>
      </c>
      <c r="M41" s="83">
        <v>1.6</v>
      </c>
      <c r="N41" s="84">
        <v>19037</v>
      </c>
      <c r="O41" s="83">
        <v>2.7</v>
      </c>
      <c r="P41" s="84">
        <v>1728</v>
      </c>
      <c r="Q41" s="84">
        <v>793</v>
      </c>
      <c r="R41" s="84">
        <v>935</v>
      </c>
      <c r="S41" s="88">
        <v>26.6</v>
      </c>
      <c r="T41" s="88">
        <v>12.2</v>
      </c>
      <c r="U41" s="88">
        <v>14.4</v>
      </c>
      <c r="V41" s="84">
        <v>322</v>
      </c>
      <c r="W41" s="83">
        <v>5.0999999999999996</v>
      </c>
      <c r="X41" s="84">
        <v>41979</v>
      </c>
      <c r="Y41" s="88">
        <v>6</v>
      </c>
      <c r="Z41" s="84">
        <v>15370</v>
      </c>
      <c r="AA41" s="172">
        <v>2.21</v>
      </c>
      <c r="AB41" s="174"/>
      <c r="AC41" s="172">
        <v>1.21</v>
      </c>
    </row>
    <row r="42" spans="2:29" s="158" customFormat="1" ht="28.5" customHeight="1">
      <c r="B42" s="132"/>
      <c r="C42" s="128">
        <v>16</v>
      </c>
      <c r="D42" s="133"/>
      <c r="E42" s="81">
        <v>6967000</v>
      </c>
      <c r="F42" s="142">
        <v>61946</v>
      </c>
      <c r="G42" s="83">
        <v>8.9</v>
      </c>
      <c r="H42" s="84">
        <v>44987</v>
      </c>
      <c r="I42" s="83">
        <v>6.5</v>
      </c>
      <c r="J42" s="84">
        <v>197</v>
      </c>
      <c r="K42" s="83">
        <v>3.2</v>
      </c>
      <c r="L42" s="84">
        <v>92</v>
      </c>
      <c r="M42" s="83">
        <v>1.5</v>
      </c>
      <c r="N42" s="84">
        <v>16959</v>
      </c>
      <c r="O42" s="83">
        <v>2.4</v>
      </c>
      <c r="P42" s="84">
        <v>1726</v>
      </c>
      <c r="Q42" s="84">
        <v>814</v>
      </c>
      <c r="R42" s="84">
        <v>912</v>
      </c>
      <c r="S42" s="88">
        <v>27.1</v>
      </c>
      <c r="T42" s="88">
        <v>12.8</v>
      </c>
      <c r="U42" s="88">
        <v>14.3</v>
      </c>
      <c r="V42" s="84">
        <v>305</v>
      </c>
      <c r="W42" s="83">
        <v>4.9000000000000004</v>
      </c>
      <c r="X42" s="84">
        <v>41141</v>
      </c>
      <c r="Y42" s="88">
        <v>5.9</v>
      </c>
      <c r="Z42" s="84">
        <v>14895</v>
      </c>
      <c r="AA42" s="172">
        <v>2.14</v>
      </c>
      <c r="AB42" s="174"/>
      <c r="AC42" s="172">
        <v>1.2</v>
      </c>
    </row>
    <row r="43" spans="2:29" s="158" customFormat="1" ht="28.5" customHeight="1">
      <c r="B43" s="132"/>
      <c r="C43" s="128">
        <v>17</v>
      </c>
      <c r="D43" s="133"/>
      <c r="E43" s="81">
        <v>6974003</v>
      </c>
      <c r="F43" s="169">
        <v>59731</v>
      </c>
      <c r="G43" s="83">
        <v>8.6</v>
      </c>
      <c r="H43" s="84">
        <v>48095</v>
      </c>
      <c r="I43" s="83">
        <v>6.9</v>
      </c>
      <c r="J43" s="84">
        <v>137</v>
      </c>
      <c r="K43" s="83">
        <v>2.2999999999999998</v>
      </c>
      <c r="L43" s="84">
        <v>61</v>
      </c>
      <c r="M43" s="83">
        <v>1</v>
      </c>
      <c r="N43" s="84">
        <v>11636</v>
      </c>
      <c r="O43" s="83">
        <v>1.7</v>
      </c>
      <c r="P43" s="84">
        <v>1637</v>
      </c>
      <c r="Q43" s="84">
        <v>780</v>
      </c>
      <c r="R43" s="84">
        <v>857</v>
      </c>
      <c r="S43" s="88">
        <v>26.7</v>
      </c>
      <c r="T43" s="88">
        <v>12.7</v>
      </c>
      <c r="U43" s="88">
        <v>14</v>
      </c>
      <c r="V43" s="84">
        <v>281</v>
      </c>
      <c r="W43" s="83">
        <v>4.7</v>
      </c>
      <c r="X43" s="84">
        <v>40486</v>
      </c>
      <c r="Y43" s="88">
        <v>5.8</v>
      </c>
      <c r="Z43" s="84">
        <v>14521</v>
      </c>
      <c r="AA43" s="172">
        <v>2.08</v>
      </c>
      <c r="AB43" s="174"/>
      <c r="AC43" s="172">
        <v>1.22</v>
      </c>
    </row>
    <row r="44" spans="2:29" s="158" customFormat="1" ht="28.5" customHeight="1">
      <c r="B44" s="132"/>
      <c r="C44" s="128">
        <v>18</v>
      </c>
      <c r="D44" s="133"/>
      <c r="E44" s="81">
        <v>6989000</v>
      </c>
      <c r="F44" s="169">
        <v>61201</v>
      </c>
      <c r="G44" s="83">
        <v>8.8000000000000007</v>
      </c>
      <c r="H44" s="84">
        <v>48579</v>
      </c>
      <c r="I44" s="83">
        <v>7</v>
      </c>
      <c r="J44" s="84">
        <v>163</v>
      </c>
      <c r="K44" s="83">
        <v>2.7</v>
      </c>
      <c r="L44" s="84">
        <v>78</v>
      </c>
      <c r="M44" s="83">
        <v>1.3</v>
      </c>
      <c r="N44" s="84">
        <v>12622</v>
      </c>
      <c r="O44" s="83">
        <v>1.8</v>
      </c>
      <c r="P44" s="84">
        <v>1602</v>
      </c>
      <c r="Q44" s="84">
        <v>797</v>
      </c>
      <c r="R44" s="84">
        <v>805</v>
      </c>
      <c r="S44" s="88">
        <v>25.5</v>
      </c>
      <c r="T44" s="88">
        <v>12.7</v>
      </c>
      <c r="U44" s="88">
        <v>12.8</v>
      </c>
      <c r="V44" s="84">
        <v>313</v>
      </c>
      <c r="W44" s="83">
        <v>5.0999999999999996</v>
      </c>
      <c r="X44" s="84">
        <v>40907</v>
      </c>
      <c r="Y44" s="88">
        <v>5.9</v>
      </c>
      <c r="Z44" s="84">
        <v>14117</v>
      </c>
      <c r="AA44" s="172">
        <v>2.02</v>
      </c>
      <c r="AB44" s="174"/>
      <c r="AC44" s="172">
        <v>1.24</v>
      </c>
    </row>
    <row r="45" spans="2:29" s="158" customFormat="1" ht="28.5" customHeight="1">
      <c r="B45" s="132"/>
      <c r="C45" s="128">
        <v>19</v>
      </c>
      <c r="D45" s="133"/>
      <c r="E45" s="81">
        <v>7003000</v>
      </c>
      <c r="F45" s="169">
        <v>60818</v>
      </c>
      <c r="G45" s="83">
        <v>8.6999999999999993</v>
      </c>
      <c r="H45" s="84">
        <v>50134</v>
      </c>
      <c r="I45" s="83">
        <v>7.2</v>
      </c>
      <c r="J45" s="84">
        <v>147</v>
      </c>
      <c r="K45" s="83">
        <v>2.4</v>
      </c>
      <c r="L45" s="84">
        <v>69</v>
      </c>
      <c r="M45" s="83">
        <v>1.1000000000000001</v>
      </c>
      <c r="N45" s="84">
        <v>10684</v>
      </c>
      <c r="O45" s="83">
        <v>1.5</v>
      </c>
      <c r="P45" s="84">
        <v>1580</v>
      </c>
      <c r="Q45" s="84">
        <v>762</v>
      </c>
      <c r="R45" s="84">
        <v>818</v>
      </c>
      <c r="S45" s="88">
        <v>25.3</v>
      </c>
      <c r="T45" s="88">
        <v>12.2</v>
      </c>
      <c r="U45" s="88">
        <v>13.1</v>
      </c>
      <c r="V45" s="84">
        <v>258</v>
      </c>
      <c r="W45" s="83">
        <v>4.2</v>
      </c>
      <c r="X45" s="84">
        <v>40304</v>
      </c>
      <c r="Y45" s="88">
        <v>5.8</v>
      </c>
      <c r="Z45" s="84">
        <v>14201</v>
      </c>
      <c r="AA45" s="172">
        <v>2.0299999999999998</v>
      </c>
      <c r="AB45" s="174"/>
      <c r="AC45" s="172">
        <v>1.26</v>
      </c>
    </row>
    <row r="46" spans="2:29" s="158" customFormat="1" ht="28.5" customHeight="1">
      <c r="B46" s="132"/>
      <c r="C46" s="128">
        <v>20</v>
      </c>
      <c r="D46" s="133"/>
      <c r="E46" s="81">
        <v>7019000</v>
      </c>
      <c r="F46" s="169">
        <v>60520</v>
      </c>
      <c r="G46" s="83">
        <v>8.6</v>
      </c>
      <c r="H46" s="84">
        <v>51730</v>
      </c>
      <c r="I46" s="83">
        <v>7.4</v>
      </c>
      <c r="J46" s="84">
        <v>164</v>
      </c>
      <c r="K46" s="83">
        <v>2.7</v>
      </c>
      <c r="L46" s="84">
        <v>67</v>
      </c>
      <c r="M46" s="83">
        <v>1.1000000000000001</v>
      </c>
      <c r="N46" s="84">
        <v>8790</v>
      </c>
      <c r="O46" s="83">
        <v>1.3</v>
      </c>
      <c r="P46" s="84">
        <v>1452</v>
      </c>
      <c r="Q46" s="84">
        <v>716</v>
      </c>
      <c r="R46" s="84">
        <v>736</v>
      </c>
      <c r="S46" s="88">
        <v>23.4</v>
      </c>
      <c r="T46" s="88">
        <v>11.6</v>
      </c>
      <c r="U46" s="88">
        <v>11.9</v>
      </c>
      <c r="V46" s="84">
        <v>264</v>
      </c>
      <c r="W46" s="83">
        <v>4.3</v>
      </c>
      <c r="X46" s="84">
        <v>40604</v>
      </c>
      <c r="Y46" s="88">
        <v>5.8</v>
      </c>
      <c r="Z46" s="84">
        <v>14112</v>
      </c>
      <c r="AA46" s="172">
        <v>2.0099999999999998</v>
      </c>
      <c r="AB46" s="174"/>
      <c r="AC46" s="172">
        <v>1.28</v>
      </c>
    </row>
    <row r="47" spans="2:29" s="175" customFormat="1" ht="28.5" customHeight="1">
      <c r="B47" s="132"/>
      <c r="C47" s="128">
        <v>21</v>
      </c>
      <c r="D47" s="133"/>
      <c r="E47" s="81">
        <v>7041000</v>
      </c>
      <c r="F47" s="169">
        <v>59725</v>
      </c>
      <c r="G47" s="83">
        <v>8.5</v>
      </c>
      <c r="H47" s="84">
        <v>52374</v>
      </c>
      <c r="I47" s="83">
        <v>7.4</v>
      </c>
      <c r="J47" s="84">
        <v>140</v>
      </c>
      <c r="K47" s="83">
        <v>2.2999999999999998</v>
      </c>
      <c r="L47" s="84">
        <v>65</v>
      </c>
      <c r="M47" s="83">
        <v>1.1000000000000001</v>
      </c>
      <c r="N47" s="84">
        <v>7351</v>
      </c>
      <c r="O47" s="83">
        <v>1</v>
      </c>
      <c r="P47" s="84">
        <v>1400</v>
      </c>
      <c r="Q47" s="84">
        <v>680</v>
      </c>
      <c r="R47" s="84">
        <v>720</v>
      </c>
      <c r="S47" s="88">
        <v>22.9</v>
      </c>
      <c r="T47" s="88">
        <v>11.1</v>
      </c>
      <c r="U47" s="88">
        <v>11.8</v>
      </c>
      <c r="V47" s="84">
        <v>235</v>
      </c>
      <c r="W47" s="83">
        <v>3.9</v>
      </c>
      <c r="X47" s="84">
        <v>39399</v>
      </c>
      <c r="Y47" s="88">
        <v>5.6</v>
      </c>
      <c r="Z47" s="84">
        <v>14584</v>
      </c>
      <c r="AA47" s="172">
        <v>2.0699999999999998</v>
      </c>
      <c r="AB47" s="174"/>
      <c r="AC47" s="172">
        <v>1.28</v>
      </c>
    </row>
    <row r="48" spans="2:29" s="158" customFormat="1" ht="28.5" customHeight="1">
      <c r="B48" s="132"/>
      <c r="C48" s="128">
        <v>22</v>
      </c>
      <c r="D48" s="133"/>
      <c r="E48" s="81">
        <v>7104590</v>
      </c>
      <c r="F48" s="84">
        <v>59437</v>
      </c>
      <c r="G48" s="83">
        <v>8.4</v>
      </c>
      <c r="H48" s="84">
        <v>55487</v>
      </c>
      <c r="I48" s="83">
        <v>7.8</v>
      </c>
      <c r="J48" s="84">
        <v>133</v>
      </c>
      <c r="K48" s="83">
        <v>2.2000000000000002</v>
      </c>
      <c r="L48" s="84">
        <v>62</v>
      </c>
      <c r="M48" s="83">
        <v>1</v>
      </c>
      <c r="N48" s="84">
        <v>3950</v>
      </c>
      <c r="O48" s="83">
        <v>0.6</v>
      </c>
      <c r="P48" s="84">
        <v>1375</v>
      </c>
      <c r="Q48" s="84">
        <v>690</v>
      </c>
      <c r="R48" s="84">
        <v>685</v>
      </c>
      <c r="S48" s="88">
        <v>22.6</v>
      </c>
      <c r="T48" s="88">
        <v>11.3</v>
      </c>
      <c r="U48" s="88">
        <v>11.3</v>
      </c>
      <c r="V48" s="84">
        <v>252</v>
      </c>
      <c r="W48" s="83">
        <v>4.2</v>
      </c>
      <c r="X48" s="84">
        <v>39160</v>
      </c>
      <c r="Y48" s="88">
        <v>5.5</v>
      </c>
      <c r="Z48" s="84">
        <v>14325</v>
      </c>
      <c r="AA48" s="172">
        <v>2.02</v>
      </c>
      <c r="AB48" s="174"/>
      <c r="AC48" s="172">
        <v>1.32</v>
      </c>
    </row>
    <row r="49" spans="2:32" s="158" customFormat="1" ht="28.5" customHeight="1">
      <c r="B49" s="132"/>
      <c r="C49" s="128">
        <v>23</v>
      </c>
      <c r="D49" s="133"/>
      <c r="E49" s="81">
        <v>7117000</v>
      </c>
      <c r="F49" s="169">
        <v>58059</v>
      </c>
      <c r="G49" s="83">
        <v>8.1999999999999993</v>
      </c>
      <c r="H49" s="84">
        <v>57670</v>
      </c>
      <c r="I49" s="83">
        <v>8.1</v>
      </c>
      <c r="J49" s="84">
        <v>109</v>
      </c>
      <c r="K49" s="83">
        <v>1.9</v>
      </c>
      <c r="L49" s="84">
        <v>48</v>
      </c>
      <c r="M49" s="83">
        <v>0.8</v>
      </c>
      <c r="N49" s="84">
        <v>389</v>
      </c>
      <c r="O49" s="83">
        <v>0.1</v>
      </c>
      <c r="P49" s="84">
        <v>1393</v>
      </c>
      <c r="Q49" s="84">
        <v>704</v>
      </c>
      <c r="R49" s="84">
        <v>689</v>
      </c>
      <c r="S49" s="88">
        <v>23.4</v>
      </c>
      <c r="T49" s="88">
        <v>11.8</v>
      </c>
      <c r="U49" s="88">
        <v>11.6</v>
      </c>
      <c r="V49" s="84">
        <v>255</v>
      </c>
      <c r="W49" s="83">
        <v>4.4000000000000004</v>
      </c>
      <c r="X49" s="84">
        <v>36227</v>
      </c>
      <c r="Y49" s="88">
        <v>5.0999999999999996</v>
      </c>
      <c r="Z49" s="84">
        <v>13547</v>
      </c>
      <c r="AA49" s="172">
        <v>1.9</v>
      </c>
      <c r="AB49" s="174"/>
      <c r="AC49" s="172">
        <v>1.28</v>
      </c>
    </row>
    <row r="50" spans="2:32" s="158" customFormat="1" ht="28.5" customHeight="1">
      <c r="B50" s="132"/>
      <c r="C50" s="128">
        <v>24</v>
      </c>
      <c r="D50" s="133"/>
      <c r="E50" s="81">
        <v>7126000</v>
      </c>
      <c r="F50" s="169">
        <v>56943</v>
      </c>
      <c r="G50" s="83">
        <v>8</v>
      </c>
      <c r="H50" s="84">
        <v>59137</v>
      </c>
      <c r="I50" s="83">
        <v>8.3000000000000007</v>
      </c>
      <c r="J50" s="84">
        <v>114</v>
      </c>
      <c r="K50" s="83">
        <v>2</v>
      </c>
      <c r="L50" s="84">
        <v>50</v>
      </c>
      <c r="M50" s="83">
        <v>0.9</v>
      </c>
      <c r="N50" s="84">
        <v>-2194</v>
      </c>
      <c r="O50" s="83">
        <v>-0.3</v>
      </c>
      <c r="P50" s="84">
        <v>1390</v>
      </c>
      <c r="Q50" s="84">
        <v>693</v>
      </c>
      <c r="R50" s="84">
        <v>697</v>
      </c>
      <c r="S50" s="88">
        <v>23.8</v>
      </c>
      <c r="T50" s="88">
        <v>11.9</v>
      </c>
      <c r="U50" s="88">
        <v>11.9</v>
      </c>
      <c r="V50" s="84">
        <v>249</v>
      </c>
      <c r="W50" s="83">
        <v>4.4000000000000004</v>
      </c>
      <c r="X50" s="84">
        <v>36776</v>
      </c>
      <c r="Y50" s="88">
        <v>5.2</v>
      </c>
      <c r="Z50" s="84">
        <v>13434</v>
      </c>
      <c r="AA50" s="172">
        <v>1.89</v>
      </c>
      <c r="AB50" s="174"/>
      <c r="AC50" s="172">
        <v>1.29</v>
      </c>
    </row>
    <row r="51" spans="2:32" s="158" customFormat="1" ht="28.5" customHeight="1">
      <c r="B51" s="132"/>
      <c r="C51" s="128">
        <v>25</v>
      </c>
      <c r="D51" s="133"/>
      <c r="E51" s="81">
        <v>7134000</v>
      </c>
      <c r="F51" s="169">
        <v>57470</v>
      </c>
      <c r="G51" s="83">
        <v>8.1</v>
      </c>
      <c r="H51" s="84">
        <v>60264</v>
      </c>
      <c r="I51" s="83">
        <v>8.4</v>
      </c>
      <c r="J51" s="84">
        <v>114</v>
      </c>
      <c r="K51" s="83">
        <v>2</v>
      </c>
      <c r="L51" s="84">
        <v>50</v>
      </c>
      <c r="M51" s="83">
        <v>0.9</v>
      </c>
      <c r="N51" s="84">
        <v>-2794</v>
      </c>
      <c r="O51" s="83">
        <v>-0.4</v>
      </c>
      <c r="P51" s="84">
        <v>1401</v>
      </c>
      <c r="Q51" s="84">
        <v>697</v>
      </c>
      <c r="R51" s="84">
        <v>704</v>
      </c>
      <c r="S51" s="88">
        <v>23.8</v>
      </c>
      <c r="T51" s="88">
        <v>11.8</v>
      </c>
      <c r="U51" s="88">
        <v>12</v>
      </c>
      <c r="V51" s="84">
        <v>216</v>
      </c>
      <c r="W51" s="83">
        <v>3.7</v>
      </c>
      <c r="X51" s="84">
        <v>36279</v>
      </c>
      <c r="Y51" s="88">
        <v>5.0999999999999996</v>
      </c>
      <c r="Z51" s="84">
        <v>13138</v>
      </c>
      <c r="AA51" s="172">
        <v>1.84</v>
      </c>
      <c r="AB51" s="174"/>
      <c r="AC51" s="172">
        <v>1.33</v>
      </c>
    </row>
    <row r="52" spans="2:32" s="175" customFormat="1" ht="28.5" customHeight="1">
      <c r="B52" s="132"/>
      <c r="C52" s="128">
        <v>26</v>
      </c>
      <c r="D52" s="133"/>
      <c r="E52" s="81">
        <v>7143000</v>
      </c>
      <c r="F52" s="169">
        <v>55765</v>
      </c>
      <c r="G52" s="83">
        <v>7.8</v>
      </c>
      <c r="H52" s="84">
        <v>61269</v>
      </c>
      <c r="I52" s="83">
        <v>8.6</v>
      </c>
      <c r="J52" s="84">
        <v>118</v>
      </c>
      <c r="K52" s="83">
        <v>2.1</v>
      </c>
      <c r="L52" s="84">
        <v>54</v>
      </c>
      <c r="M52" s="83">
        <v>1</v>
      </c>
      <c r="N52" s="84">
        <v>-5504</v>
      </c>
      <c r="O52" s="83">
        <v>-0.8</v>
      </c>
      <c r="P52" s="84">
        <v>1382</v>
      </c>
      <c r="Q52" s="84">
        <v>665</v>
      </c>
      <c r="R52" s="84">
        <v>717</v>
      </c>
      <c r="S52" s="88">
        <v>24.2</v>
      </c>
      <c r="T52" s="88">
        <v>11.6</v>
      </c>
      <c r="U52" s="88">
        <v>12.5</v>
      </c>
      <c r="V52" s="84">
        <v>221</v>
      </c>
      <c r="W52" s="83">
        <v>4</v>
      </c>
      <c r="X52" s="84">
        <v>35220</v>
      </c>
      <c r="Y52" s="88">
        <v>4.9000000000000004</v>
      </c>
      <c r="Z52" s="84">
        <v>12484</v>
      </c>
      <c r="AA52" s="172">
        <v>1.75</v>
      </c>
      <c r="AB52" s="174"/>
      <c r="AC52" s="172">
        <v>1.31</v>
      </c>
    </row>
    <row r="53" spans="2:32" s="175" customFormat="1" ht="28.5" customHeight="1">
      <c r="B53" s="132"/>
      <c r="C53" s="128">
        <v>27</v>
      </c>
      <c r="D53" s="133"/>
      <c r="E53" s="81">
        <v>7160471</v>
      </c>
      <c r="F53" s="169">
        <v>56078</v>
      </c>
      <c r="G53" s="83">
        <v>7.8</v>
      </c>
      <c r="H53" s="84">
        <v>62566</v>
      </c>
      <c r="I53" s="83">
        <v>8.6999999999999993</v>
      </c>
      <c r="J53" s="84">
        <v>111</v>
      </c>
      <c r="K53" s="83">
        <v>2</v>
      </c>
      <c r="L53" s="84">
        <v>48</v>
      </c>
      <c r="M53" s="83">
        <v>0.9</v>
      </c>
      <c r="N53" s="84">
        <v>-6488</v>
      </c>
      <c r="O53" s="83">
        <v>-0.9</v>
      </c>
      <c r="P53" s="84">
        <v>1350</v>
      </c>
      <c r="Q53" s="84">
        <v>670</v>
      </c>
      <c r="R53" s="84">
        <v>680</v>
      </c>
      <c r="S53" s="88">
        <v>23.5</v>
      </c>
      <c r="T53" s="88">
        <v>11.7</v>
      </c>
      <c r="U53" s="88">
        <v>11.8</v>
      </c>
      <c r="V53" s="84">
        <v>208</v>
      </c>
      <c r="W53" s="83">
        <v>3.7</v>
      </c>
      <c r="X53" s="84">
        <v>34757</v>
      </c>
      <c r="Y53" s="88">
        <v>4.9000000000000004</v>
      </c>
      <c r="Z53" s="84">
        <v>12667</v>
      </c>
      <c r="AA53" s="172">
        <v>1.77</v>
      </c>
      <c r="AB53" s="174"/>
      <c r="AC53" s="172">
        <v>1.39</v>
      </c>
    </row>
    <row r="54" spans="2:32" s="158" customFormat="1" ht="28.5" customHeight="1">
      <c r="B54" s="132"/>
      <c r="C54" s="128">
        <v>28</v>
      </c>
      <c r="D54" s="133"/>
      <c r="E54" s="81">
        <v>7169000</v>
      </c>
      <c r="F54" s="169">
        <v>54452</v>
      </c>
      <c r="G54" s="83">
        <v>7.6</v>
      </c>
      <c r="H54" s="84">
        <v>63470</v>
      </c>
      <c r="I54" s="83">
        <v>8.9</v>
      </c>
      <c r="J54" s="84">
        <v>118</v>
      </c>
      <c r="K54" s="83">
        <v>2.2000000000000002</v>
      </c>
      <c r="L54" s="84">
        <v>52</v>
      </c>
      <c r="M54" s="83">
        <v>1</v>
      </c>
      <c r="N54" s="84">
        <v>-9018</v>
      </c>
      <c r="O54" s="83">
        <v>-1.3</v>
      </c>
      <c r="P54" s="84">
        <v>1181</v>
      </c>
      <c r="Q54" s="84">
        <v>575</v>
      </c>
      <c r="R54" s="84">
        <v>606</v>
      </c>
      <c r="S54" s="88">
        <v>21.2</v>
      </c>
      <c r="T54" s="88">
        <v>10.3</v>
      </c>
      <c r="U54" s="88">
        <v>10.9</v>
      </c>
      <c r="V54" s="84">
        <v>185</v>
      </c>
      <c r="W54" s="83">
        <v>3.4</v>
      </c>
      <c r="X54" s="84">
        <v>34206</v>
      </c>
      <c r="Y54" s="88">
        <v>4.8</v>
      </c>
      <c r="Z54" s="84">
        <v>12482</v>
      </c>
      <c r="AA54" s="172">
        <v>1.74</v>
      </c>
      <c r="AB54" s="174"/>
      <c r="AC54" s="172">
        <v>1.37</v>
      </c>
    </row>
    <row r="55" spans="2:32" s="158" customFormat="1" ht="28.5" customHeight="1">
      <c r="B55" s="132"/>
      <c r="C55" s="128">
        <v>29</v>
      </c>
      <c r="D55" s="133"/>
      <c r="E55" s="81">
        <v>7174000</v>
      </c>
      <c r="F55" s="169">
        <v>53076</v>
      </c>
      <c r="G55" s="83">
        <v>7.4</v>
      </c>
      <c r="H55" s="84">
        <v>65770</v>
      </c>
      <c r="I55" s="83">
        <v>9.1999999999999993</v>
      </c>
      <c r="J55" s="84">
        <v>94</v>
      </c>
      <c r="K55" s="83">
        <v>1.8</v>
      </c>
      <c r="L55" s="84">
        <v>36</v>
      </c>
      <c r="M55" s="83">
        <v>0.7</v>
      </c>
      <c r="N55" s="84">
        <v>-12694</v>
      </c>
      <c r="O55" s="83">
        <v>-1.8</v>
      </c>
      <c r="P55" s="84">
        <v>1213</v>
      </c>
      <c r="Q55" s="84">
        <v>598</v>
      </c>
      <c r="R55" s="84">
        <v>615</v>
      </c>
      <c r="S55" s="88">
        <v>22.3</v>
      </c>
      <c r="T55" s="88">
        <v>11</v>
      </c>
      <c r="U55" s="88">
        <v>11.3</v>
      </c>
      <c r="V55" s="84">
        <v>178</v>
      </c>
      <c r="W55" s="83">
        <v>3.3</v>
      </c>
      <c r="X55" s="84">
        <v>33742</v>
      </c>
      <c r="Y55" s="88">
        <v>4.7</v>
      </c>
      <c r="Z55" s="84">
        <v>12162</v>
      </c>
      <c r="AA55" s="172">
        <v>1.7</v>
      </c>
      <c r="AB55" s="174"/>
      <c r="AC55" s="172">
        <v>1.36</v>
      </c>
    </row>
    <row r="56" spans="2:32" s="158" customFormat="1" ht="28.5" customHeight="1">
      <c r="B56" s="132"/>
      <c r="C56" s="128">
        <v>30</v>
      </c>
      <c r="D56" s="133"/>
      <c r="E56" s="81">
        <v>7175000</v>
      </c>
      <c r="F56" s="169">
        <v>51241</v>
      </c>
      <c r="G56" s="83">
        <v>7.1</v>
      </c>
      <c r="H56" s="84">
        <v>67726</v>
      </c>
      <c r="I56" s="83">
        <v>9.4</v>
      </c>
      <c r="J56" s="84">
        <v>89</v>
      </c>
      <c r="K56" s="83">
        <v>1.7</v>
      </c>
      <c r="L56" s="84">
        <v>41</v>
      </c>
      <c r="M56" s="83">
        <v>0.8</v>
      </c>
      <c r="N56" s="84">
        <v>-16485</v>
      </c>
      <c r="O56" s="83">
        <v>-2.2999999999999998</v>
      </c>
      <c r="P56" s="84">
        <v>1130</v>
      </c>
      <c r="Q56" s="84">
        <v>521</v>
      </c>
      <c r="R56" s="84">
        <v>609</v>
      </c>
      <c r="S56" s="88">
        <v>21.6</v>
      </c>
      <c r="T56" s="88">
        <v>9.9</v>
      </c>
      <c r="U56" s="88">
        <v>11.6</v>
      </c>
      <c r="V56" s="84">
        <v>160</v>
      </c>
      <c r="W56" s="83">
        <v>3.1</v>
      </c>
      <c r="X56" s="84">
        <v>32745</v>
      </c>
      <c r="Y56" s="88">
        <v>4.5999999999999996</v>
      </c>
      <c r="Z56" s="84">
        <v>11716</v>
      </c>
      <c r="AA56" s="172">
        <v>1.63</v>
      </c>
      <c r="AB56" s="174"/>
      <c r="AC56" s="172">
        <v>1.34</v>
      </c>
    </row>
    <row r="57" spans="2:32" s="158" customFormat="1" ht="28.5" customHeight="1">
      <c r="B57" s="132" t="s">
        <v>42</v>
      </c>
      <c r="C57" s="128" t="s">
        <v>13</v>
      </c>
      <c r="D57" s="133" t="s">
        <v>11</v>
      </c>
      <c r="E57" s="81">
        <v>7174000</v>
      </c>
      <c r="F57" s="169">
        <v>48298</v>
      </c>
      <c r="G57" s="83">
        <v>6.7</v>
      </c>
      <c r="H57" s="84">
        <v>69537</v>
      </c>
      <c r="I57" s="83">
        <v>9.6999999999999993</v>
      </c>
      <c r="J57" s="84">
        <v>88</v>
      </c>
      <c r="K57" s="83">
        <v>1.8</v>
      </c>
      <c r="L57" s="84">
        <v>36</v>
      </c>
      <c r="M57" s="83">
        <v>0.7</v>
      </c>
      <c r="N57" s="84">
        <v>-21239</v>
      </c>
      <c r="O57" s="83">
        <v>-3</v>
      </c>
      <c r="P57" s="84">
        <v>1123</v>
      </c>
      <c r="Q57" s="84">
        <v>512</v>
      </c>
      <c r="R57" s="84">
        <v>611</v>
      </c>
      <c r="S57" s="88">
        <v>22.7</v>
      </c>
      <c r="T57" s="88">
        <v>10.4</v>
      </c>
      <c r="U57" s="88">
        <v>12.4</v>
      </c>
      <c r="V57" s="84">
        <v>151</v>
      </c>
      <c r="W57" s="83">
        <v>3.1</v>
      </c>
      <c r="X57" s="84">
        <v>33671</v>
      </c>
      <c r="Y57" s="88">
        <v>4.7</v>
      </c>
      <c r="Z57" s="84">
        <v>12067</v>
      </c>
      <c r="AA57" s="172">
        <v>1.68</v>
      </c>
      <c r="AB57" s="174"/>
      <c r="AC57" s="172">
        <v>1.27</v>
      </c>
    </row>
    <row r="58" spans="2:32" s="158" customFormat="1" ht="28.5" customHeight="1">
      <c r="B58" s="132"/>
      <c r="C58" s="128">
        <v>2</v>
      </c>
      <c r="D58" s="133"/>
      <c r="E58" s="81">
        <v>7159087</v>
      </c>
      <c r="F58" s="169">
        <v>47328</v>
      </c>
      <c r="G58" s="83">
        <v>6.6</v>
      </c>
      <c r="H58" s="84">
        <v>70758</v>
      </c>
      <c r="I58" s="83">
        <v>9.9</v>
      </c>
      <c r="J58" s="84">
        <v>75</v>
      </c>
      <c r="K58" s="83">
        <v>1.6</v>
      </c>
      <c r="L58" s="84">
        <v>32</v>
      </c>
      <c r="M58" s="83">
        <v>0.7</v>
      </c>
      <c r="N58" s="84">
        <v>-23430</v>
      </c>
      <c r="O58" s="83">
        <v>-3.3</v>
      </c>
      <c r="P58" s="84">
        <v>1012</v>
      </c>
      <c r="Q58" s="84">
        <v>447</v>
      </c>
      <c r="R58" s="84">
        <v>565</v>
      </c>
      <c r="S58" s="88">
        <v>20.9</v>
      </c>
      <c r="T58" s="88">
        <v>9.1999999999999993</v>
      </c>
      <c r="U58" s="88">
        <v>11.7</v>
      </c>
      <c r="V58" s="84">
        <v>133</v>
      </c>
      <c r="W58" s="83">
        <v>2.8</v>
      </c>
      <c r="X58" s="84">
        <v>29260</v>
      </c>
      <c r="Y58" s="88">
        <v>4.0999999999999996</v>
      </c>
      <c r="Z58" s="84">
        <v>10659</v>
      </c>
      <c r="AA58" s="172">
        <v>1.49</v>
      </c>
      <c r="AB58" s="174"/>
      <c r="AC58" s="172">
        <v>1.27</v>
      </c>
    </row>
    <row r="59" spans="2:32" s="158" customFormat="1" ht="28.5" customHeight="1">
      <c r="B59" s="132"/>
      <c r="C59" s="128">
        <v>3</v>
      </c>
      <c r="D59" s="133"/>
      <c r="E59" s="81">
        <v>7152000</v>
      </c>
      <c r="F59" s="169">
        <v>45424</v>
      </c>
      <c r="G59" s="83">
        <v>6.4</v>
      </c>
      <c r="H59" s="84">
        <v>75164</v>
      </c>
      <c r="I59" s="83">
        <v>10.5</v>
      </c>
      <c r="J59" s="84">
        <v>62</v>
      </c>
      <c r="K59" s="83">
        <v>1.4</v>
      </c>
      <c r="L59" s="84">
        <v>21</v>
      </c>
      <c r="M59" s="83">
        <v>0.5</v>
      </c>
      <c r="N59" s="84">
        <v>-29740</v>
      </c>
      <c r="O59" s="83">
        <v>-4.2</v>
      </c>
      <c r="P59" s="84">
        <v>929</v>
      </c>
      <c r="Q59" s="84">
        <v>437</v>
      </c>
      <c r="R59" s="84">
        <v>492</v>
      </c>
      <c r="S59" s="88">
        <v>20</v>
      </c>
      <c r="T59" s="88">
        <v>9.4</v>
      </c>
      <c r="U59" s="88">
        <v>10.6</v>
      </c>
      <c r="V59" s="84">
        <v>126</v>
      </c>
      <c r="W59" s="83">
        <v>2.8</v>
      </c>
      <c r="X59" s="84">
        <v>28345</v>
      </c>
      <c r="Y59" s="88">
        <v>4</v>
      </c>
      <c r="Z59" s="84">
        <v>10626</v>
      </c>
      <c r="AA59" s="172">
        <v>1.49</v>
      </c>
      <c r="AB59" s="174"/>
      <c r="AC59" s="172">
        <v>1.22</v>
      </c>
      <c r="AF59" s="175"/>
    </row>
    <row r="60" spans="2:32" s="158" customFormat="1" ht="28.5" customHeight="1">
      <c r="B60" s="132"/>
      <c r="C60" s="128">
        <v>4</v>
      </c>
      <c r="D60" s="133"/>
      <c r="E60" s="81">
        <v>7136000</v>
      </c>
      <c r="F60" s="169">
        <v>43451</v>
      </c>
      <c r="G60" s="83">
        <v>6.1</v>
      </c>
      <c r="H60" s="84">
        <v>82221</v>
      </c>
      <c r="I60" s="83">
        <v>11.5</v>
      </c>
      <c r="J60" s="84">
        <v>67</v>
      </c>
      <c r="K60" s="83">
        <v>1.5</v>
      </c>
      <c r="L60" s="84">
        <v>27</v>
      </c>
      <c r="M60" s="83">
        <v>0.6</v>
      </c>
      <c r="N60" s="84">
        <v>-38770</v>
      </c>
      <c r="O60" s="83">
        <v>-5.4</v>
      </c>
      <c r="P60" s="84">
        <v>900</v>
      </c>
      <c r="Q60" s="84">
        <v>396</v>
      </c>
      <c r="R60" s="84">
        <v>504</v>
      </c>
      <c r="S60" s="88">
        <v>20.3</v>
      </c>
      <c r="T60" s="88">
        <v>8.9</v>
      </c>
      <c r="U60" s="88">
        <v>11.4</v>
      </c>
      <c r="V60" s="84">
        <v>124</v>
      </c>
      <c r="W60" s="83">
        <v>2.8</v>
      </c>
      <c r="X60" s="84">
        <v>28823</v>
      </c>
      <c r="Y60" s="88">
        <v>4</v>
      </c>
      <c r="Z60" s="84">
        <v>10259</v>
      </c>
      <c r="AA60" s="172">
        <v>1.44</v>
      </c>
      <c r="AB60" s="174"/>
      <c r="AC60" s="172">
        <v>1.17</v>
      </c>
    </row>
    <row r="61" spans="2:32" s="158" customFormat="1" ht="28.5" customHeight="1">
      <c r="B61" s="132"/>
      <c r="C61" s="128">
        <v>5</v>
      </c>
      <c r="D61" s="175"/>
      <c r="E61" s="81">
        <v>7113000</v>
      </c>
      <c r="F61" s="84">
        <v>42108</v>
      </c>
      <c r="G61" s="83">
        <v>5.9</v>
      </c>
      <c r="H61" s="84">
        <v>83597</v>
      </c>
      <c r="I61" s="83">
        <v>11.8</v>
      </c>
      <c r="J61" s="84">
        <v>69</v>
      </c>
      <c r="K61" s="83">
        <v>1.6</v>
      </c>
      <c r="L61" s="84">
        <v>35</v>
      </c>
      <c r="M61" s="83">
        <v>0.8</v>
      </c>
      <c r="N61" s="84">
        <v>-41489</v>
      </c>
      <c r="O61" s="83">
        <v>-5.8</v>
      </c>
      <c r="P61" s="84">
        <v>955</v>
      </c>
      <c r="Q61" s="84">
        <v>367</v>
      </c>
      <c r="R61" s="84">
        <v>588</v>
      </c>
      <c r="S61" s="88">
        <v>22.2</v>
      </c>
      <c r="T61" s="88">
        <v>8.5</v>
      </c>
      <c r="U61" s="88">
        <v>13.7</v>
      </c>
      <c r="V61" s="84">
        <v>135</v>
      </c>
      <c r="W61" s="83">
        <v>3.2</v>
      </c>
      <c r="X61" s="84">
        <v>27531</v>
      </c>
      <c r="Y61" s="88">
        <v>3.9</v>
      </c>
      <c r="Z61" s="84">
        <v>10697</v>
      </c>
      <c r="AA61" s="172">
        <v>1.5</v>
      </c>
      <c r="AB61" s="174"/>
      <c r="AC61" s="172">
        <v>1.1399999999999999</v>
      </c>
    </row>
    <row r="62" spans="2:32" s="238" customFormat="1" ht="28.5" customHeight="1">
      <c r="B62" s="47"/>
      <c r="C62" s="48">
        <v>6</v>
      </c>
      <c r="D62" s="49"/>
      <c r="E62" s="70">
        <v>7083000</v>
      </c>
      <c r="F62" s="52">
        <v>39955</v>
      </c>
      <c r="G62" s="51">
        <v>5.6</v>
      </c>
      <c r="H62" s="52">
        <v>86365</v>
      </c>
      <c r="I62" s="51">
        <v>12.2</v>
      </c>
      <c r="J62" s="52">
        <v>57</v>
      </c>
      <c r="K62" s="51">
        <v>1.4</v>
      </c>
      <c r="L62" s="52">
        <v>21</v>
      </c>
      <c r="M62" s="51">
        <v>0.5</v>
      </c>
      <c r="N62" s="52">
        <v>-46410</v>
      </c>
      <c r="O62" s="51">
        <v>-6.6</v>
      </c>
      <c r="P62" s="52">
        <v>1004</v>
      </c>
      <c r="Q62" s="52">
        <v>426</v>
      </c>
      <c r="R62" s="52">
        <v>578</v>
      </c>
      <c r="S62" s="55">
        <v>24.5</v>
      </c>
      <c r="T62" s="55">
        <v>10.4</v>
      </c>
      <c r="U62" s="55">
        <v>14.1</v>
      </c>
      <c r="V62" s="52">
        <v>138</v>
      </c>
      <c r="W62" s="51">
        <v>3.4</v>
      </c>
      <c r="X62" s="52">
        <v>28249</v>
      </c>
      <c r="Y62" s="55">
        <v>4</v>
      </c>
      <c r="Z62" s="52">
        <v>10563</v>
      </c>
      <c r="AA62" s="56">
        <v>1.49</v>
      </c>
      <c r="AB62" s="30"/>
      <c r="AC62" s="56">
        <v>1.0900000000000001</v>
      </c>
    </row>
    <row r="63" spans="2:32" s="158" customFormat="1" ht="15.75" customHeight="1">
      <c r="B63" s="175"/>
      <c r="C63" s="128"/>
      <c r="D63" s="175"/>
      <c r="E63" s="86"/>
      <c r="F63" s="142"/>
      <c r="G63" s="86"/>
      <c r="H63" s="142"/>
      <c r="I63" s="86"/>
      <c r="J63" s="142"/>
      <c r="K63" s="86"/>
      <c r="L63" s="142"/>
      <c r="M63" s="86"/>
      <c r="N63" s="142"/>
      <c r="O63" s="86"/>
      <c r="P63" s="142"/>
      <c r="Q63" s="142"/>
      <c r="R63" s="142"/>
      <c r="S63" s="90"/>
      <c r="T63" s="90"/>
      <c r="U63" s="90"/>
      <c r="V63" s="142"/>
      <c r="W63" s="86"/>
      <c r="X63" s="142"/>
      <c r="Y63" s="90"/>
      <c r="Z63" s="142"/>
      <c r="AA63" s="174"/>
      <c r="AB63" s="174"/>
      <c r="AC63" s="174"/>
    </row>
    <row r="64" spans="2:32" s="158" customFormat="1" ht="21" customHeight="1">
      <c r="B64" s="175"/>
      <c r="C64" s="128"/>
      <c r="D64" s="175"/>
      <c r="E64" s="145" t="s">
        <v>33</v>
      </c>
      <c r="G64" s="86"/>
      <c r="H64" s="142"/>
      <c r="I64" s="86"/>
      <c r="J64" s="142"/>
      <c r="K64" s="86"/>
      <c r="L64" s="142"/>
      <c r="M64" s="86"/>
      <c r="N64" s="142"/>
      <c r="O64" s="86"/>
      <c r="P64" s="142"/>
      <c r="Q64" s="142"/>
      <c r="R64" s="142"/>
      <c r="S64" s="90"/>
      <c r="T64" s="90"/>
      <c r="U64" s="90"/>
      <c r="V64" s="142"/>
      <c r="W64" s="86"/>
      <c r="X64" s="142"/>
      <c r="Y64" s="90"/>
      <c r="Z64" s="142"/>
      <c r="AA64" s="174"/>
      <c r="AB64" s="174"/>
      <c r="AC64" s="174"/>
    </row>
    <row r="65" spans="2:29" s="158" customFormat="1" ht="21" customHeight="1">
      <c r="B65" s="175"/>
      <c r="C65" s="128"/>
      <c r="D65" s="175"/>
      <c r="E65" s="145" t="s">
        <v>34</v>
      </c>
      <c r="G65" s="86"/>
      <c r="H65" s="142"/>
      <c r="I65" s="86"/>
      <c r="J65" s="142"/>
      <c r="K65" s="86"/>
      <c r="L65" s="142"/>
      <c r="M65" s="86"/>
      <c r="N65" s="142"/>
      <c r="O65" s="86"/>
      <c r="P65" s="142"/>
      <c r="Q65" s="142"/>
      <c r="R65" s="142"/>
      <c r="S65" s="90"/>
      <c r="T65" s="90"/>
      <c r="U65" s="90"/>
      <c r="V65" s="142"/>
      <c r="W65" s="86"/>
      <c r="X65" s="142"/>
      <c r="Y65" s="90"/>
      <c r="Z65" s="142"/>
      <c r="AA65" s="174"/>
      <c r="AB65" s="174"/>
      <c r="AC65" s="174"/>
    </row>
    <row r="66" spans="2:29" s="151" customFormat="1" ht="21" customHeight="1">
      <c r="C66" s="150"/>
      <c r="E66" s="152" t="s">
        <v>35</v>
      </c>
      <c r="G66" s="153"/>
      <c r="H66" s="154"/>
      <c r="I66" s="153"/>
      <c r="J66" s="154"/>
      <c r="K66" s="153"/>
      <c r="L66" s="154"/>
      <c r="M66" s="153"/>
      <c r="N66" s="154"/>
      <c r="O66" s="153"/>
      <c r="P66" s="154"/>
      <c r="Q66" s="154"/>
      <c r="R66" s="154"/>
      <c r="V66" s="154"/>
      <c r="W66" s="153"/>
      <c r="X66" s="154"/>
      <c r="Z66" s="154"/>
    </row>
    <row r="67" spans="2:29" s="151" customFormat="1" ht="21" customHeight="1">
      <c r="C67" s="150"/>
      <c r="E67" s="152" t="s">
        <v>43</v>
      </c>
      <c r="G67" s="153"/>
      <c r="H67" s="154"/>
      <c r="I67" s="153"/>
      <c r="J67" s="154"/>
      <c r="K67" s="153"/>
      <c r="L67" s="154"/>
      <c r="M67" s="153"/>
      <c r="N67" s="154"/>
      <c r="O67" s="153"/>
      <c r="P67" s="154"/>
      <c r="Q67" s="154"/>
      <c r="R67" s="154"/>
      <c r="V67" s="154"/>
      <c r="W67" s="153"/>
      <c r="X67" s="154"/>
      <c r="Z67" s="154"/>
    </row>
    <row r="68" spans="2:29" s="151" customFormat="1" ht="21" customHeight="1">
      <c r="C68" s="150"/>
      <c r="E68" s="152"/>
      <c r="G68" s="153"/>
      <c r="H68" s="154"/>
      <c r="I68" s="153"/>
      <c r="J68" s="154"/>
      <c r="K68" s="153"/>
      <c r="L68" s="154"/>
      <c r="M68" s="153"/>
      <c r="N68" s="154"/>
      <c r="O68" s="153"/>
      <c r="P68" s="154"/>
      <c r="Q68" s="154"/>
      <c r="R68" s="154"/>
      <c r="V68" s="154"/>
      <c r="W68" s="153"/>
      <c r="X68" s="154"/>
      <c r="Z68" s="154"/>
    </row>
    <row r="69" spans="2:29" ht="21" customHeight="1">
      <c r="F69" s="152"/>
    </row>
    <row r="70" spans="2:29" ht="21" customHeight="1">
      <c r="F70" s="152"/>
    </row>
    <row r="74" spans="2:29" s="95" customFormat="1" ht="23.5">
      <c r="B74" s="99"/>
      <c r="C74" s="155"/>
      <c r="D74" s="99"/>
      <c r="F74" s="176"/>
      <c r="H74" s="94"/>
      <c r="J74" s="94"/>
      <c r="L74" s="94"/>
      <c r="N74" s="94"/>
      <c r="P74" s="94"/>
      <c r="Q74" s="94"/>
      <c r="R74" s="94"/>
      <c r="S74" s="99"/>
      <c r="T74" s="99"/>
      <c r="U74" s="99"/>
      <c r="V74" s="94"/>
      <c r="X74" s="94"/>
      <c r="Y74" s="99"/>
      <c r="Z74" s="94"/>
      <c r="AA74" s="99"/>
      <c r="AB74" s="99"/>
      <c r="AC74" s="99"/>
    </row>
  </sheetData>
  <mergeCells count="15">
    <mergeCell ref="V3:W5"/>
    <mergeCell ref="X3:Y5"/>
    <mergeCell ref="Z3:AA5"/>
    <mergeCell ref="AC3:AC7"/>
    <mergeCell ref="J5:K5"/>
    <mergeCell ref="L5:M5"/>
    <mergeCell ref="P7:R7"/>
    <mergeCell ref="S7:U7"/>
    <mergeCell ref="N3:O5"/>
    <mergeCell ref="P3:U5"/>
    <mergeCell ref="B3:D7"/>
    <mergeCell ref="E3:E7"/>
    <mergeCell ref="F3:G5"/>
    <mergeCell ref="H3:I5"/>
    <mergeCell ref="J3:M3"/>
  </mergeCells>
  <phoneticPr fontId="1"/>
  <printOptions horizontalCentered="1"/>
  <pageMargins left="0.59055118110236227" right="0.59055118110236227" top="0.98425196850393704" bottom="0.59055118110236227" header="0.70866141732283472" footer="0.51181102362204722"/>
  <pageSetup paperSize="9" scale="44" fitToWidth="2" orientation="portrait" r:id="rId1"/>
  <headerFooter differentOddEven="1" scaleWithDoc="0"/>
  <colBreaks count="1" manualBreakCount="1">
    <brk id="15" max="6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71"/>
  <sheetViews>
    <sheetView zoomScale="70" zoomScaleNormal="70" zoomScaleSheetLayoutView="100" workbookViewId="0"/>
  </sheetViews>
  <sheetFormatPr defaultColWidth="9" defaultRowHeight="13"/>
  <cols>
    <col min="1" max="1" width="1.36328125" style="95" customWidth="1"/>
    <col min="2" max="2" width="6.453125" style="95" customWidth="1"/>
    <col min="3" max="3" width="5.453125" style="146" customWidth="1"/>
    <col min="4" max="4" width="3.90625" style="95" customWidth="1"/>
    <col min="5" max="5" width="19.36328125" style="95" customWidth="1"/>
    <col min="6" max="6" width="16" style="94" customWidth="1"/>
    <col min="7" max="7" width="13.08984375" style="95" customWidth="1"/>
    <col min="8" max="8" width="16" style="94" customWidth="1"/>
    <col min="9" max="9" width="13" style="95" customWidth="1"/>
    <col min="10" max="10" width="13.453125" style="94" customWidth="1"/>
    <col min="11" max="11" width="12.26953125" style="95" customWidth="1"/>
    <col min="12" max="12" width="13.453125" style="94" customWidth="1"/>
    <col min="13" max="13" width="12.453125" style="95" customWidth="1"/>
    <col min="14" max="14" width="16" style="239" customWidth="1"/>
    <col min="15" max="15" width="12.26953125" style="95" customWidth="1"/>
    <col min="16" max="16" width="14.6328125" style="94" customWidth="1"/>
    <col min="17" max="18" width="13.36328125" style="94" customWidth="1"/>
    <col min="19" max="19" width="11.36328125" style="95" customWidth="1"/>
    <col min="20" max="20" width="9.7265625" style="95" customWidth="1"/>
    <col min="21" max="21" width="9.6328125" style="95" customWidth="1"/>
    <col min="22" max="22" width="15.08984375" style="94" customWidth="1"/>
    <col min="23" max="23" width="11.6328125" style="95" customWidth="1"/>
    <col min="24" max="24" width="16.36328125" style="94" customWidth="1"/>
    <col min="25" max="25" width="11.26953125" style="95" customWidth="1"/>
    <col min="26" max="26" width="16.453125" style="94" customWidth="1"/>
    <col min="27" max="27" width="11.26953125" style="97" customWidth="1"/>
    <col min="28" max="28" width="1.36328125" style="95" customWidth="1"/>
    <col min="29" max="29" width="13.26953125" style="148" customWidth="1"/>
    <col min="30" max="16384" width="9" style="95"/>
  </cols>
  <sheetData>
    <row r="1" spans="2:29" ht="36" customHeight="1">
      <c r="B1" s="91"/>
      <c r="C1" s="92"/>
      <c r="D1" s="91"/>
      <c r="E1" s="93" t="s">
        <v>31</v>
      </c>
      <c r="H1" s="96"/>
      <c r="AC1" s="98" t="s">
        <v>29</v>
      </c>
    </row>
    <row r="3" spans="2:29" s="99" customFormat="1" ht="19.5" customHeight="1">
      <c r="B3" s="178"/>
      <c r="C3" s="179"/>
      <c r="D3" s="180"/>
      <c r="E3" s="187" t="s">
        <v>38</v>
      </c>
      <c r="F3" s="190" t="s">
        <v>26</v>
      </c>
      <c r="G3" s="190"/>
      <c r="H3" s="191" t="s">
        <v>25</v>
      </c>
      <c r="I3" s="192"/>
      <c r="J3" s="197"/>
      <c r="K3" s="197"/>
      <c r="L3" s="197"/>
      <c r="M3" s="198"/>
      <c r="N3" s="190" t="s">
        <v>30</v>
      </c>
      <c r="O3" s="190"/>
      <c r="P3" s="190" t="s">
        <v>18</v>
      </c>
      <c r="Q3" s="190"/>
      <c r="R3" s="190"/>
      <c r="S3" s="190"/>
      <c r="T3" s="190"/>
      <c r="U3" s="190"/>
      <c r="V3" s="190" t="s">
        <v>21</v>
      </c>
      <c r="W3" s="190"/>
      <c r="X3" s="190" t="s">
        <v>19</v>
      </c>
      <c r="Y3" s="190"/>
      <c r="Z3" s="190" t="s">
        <v>22</v>
      </c>
      <c r="AA3" s="190"/>
      <c r="AC3" s="199" t="s">
        <v>37</v>
      </c>
    </row>
    <row r="4" spans="2:29" s="99" customFormat="1" ht="19.5" customHeight="1">
      <c r="B4" s="181"/>
      <c r="C4" s="182"/>
      <c r="D4" s="183"/>
      <c r="E4" s="188"/>
      <c r="F4" s="190"/>
      <c r="G4" s="190"/>
      <c r="H4" s="193"/>
      <c r="I4" s="194"/>
      <c r="J4" s="100"/>
      <c r="K4" s="101"/>
      <c r="L4" s="102"/>
      <c r="M4" s="102"/>
      <c r="N4" s="190"/>
      <c r="O4" s="190"/>
      <c r="P4" s="190"/>
      <c r="Q4" s="190"/>
      <c r="R4" s="190"/>
      <c r="S4" s="190"/>
      <c r="T4" s="190"/>
      <c r="U4" s="190"/>
      <c r="V4" s="190"/>
      <c r="W4" s="190"/>
      <c r="X4" s="190"/>
      <c r="Y4" s="190"/>
      <c r="Z4" s="190"/>
      <c r="AA4" s="190"/>
      <c r="AC4" s="199"/>
    </row>
    <row r="5" spans="2:29" s="103" customFormat="1" ht="34.5" customHeight="1">
      <c r="B5" s="181"/>
      <c r="C5" s="182"/>
      <c r="D5" s="183"/>
      <c r="E5" s="188"/>
      <c r="F5" s="190"/>
      <c r="G5" s="190"/>
      <c r="H5" s="195"/>
      <c r="I5" s="196"/>
      <c r="J5" s="195" t="s">
        <v>24</v>
      </c>
      <c r="K5" s="200"/>
      <c r="L5" s="201" t="s">
        <v>23</v>
      </c>
      <c r="M5" s="197"/>
      <c r="N5" s="190"/>
      <c r="O5" s="190"/>
      <c r="P5" s="190"/>
      <c r="Q5" s="190"/>
      <c r="R5" s="190"/>
      <c r="S5" s="190"/>
      <c r="T5" s="190"/>
      <c r="U5" s="190"/>
      <c r="V5" s="190"/>
      <c r="W5" s="190"/>
      <c r="X5" s="190"/>
      <c r="Y5" s="190"/>
      <c r="Z5" s="190"/>
      <c r="AA5" s="190"/>
      <c r="AC5" s="199"/>
    </row>
    <row r="6" spans="2:29" s="103" customFormat="1" ht="25.5" customHeight="1">
      <c r="B6" s="181"/>
      <c r="C6" s="182"/>
      <c r="D6" s="183"/>
      <c r="E6" s="188"/>
      <c r="F6" s="104" t="s">
        <v>17</v>
      </c>
      <c r="G6" s="105" t="s">
        <v>15</v>
      </c>
      <c r="H6" s="104" t="s">
        <v>17</v>
      </c>
      <c r="I6" s="105" t="s">
        <v>15</v>
      </c>
      <c r="J6" s="104" t="s">
        <v>17</v>
      </c>
      <c r="K6" s="105" t="s">
        <v>15</v>
      </c>
      <c r="L6" s="104" t="s">
        <v>17</v>
      </c>
      <c r="M6" s="105" t="s">
        <v>15</v>
      </c>
      <c r="N6" s="240" t="s">
        <v>17</v>
      </c>
      <c r="O6" s="105" t="s">
        <v>15</v>
      </c>
      <c r="P6" s="106" t="s">
        <v>7</v>
      </c>
      <c r="Q6" s="107" t="s">
        <v>8</v>
      </c>
      <c r="R6" s="108" t="s">
        <v>9</v>
      </c>
      <c r="S6" s="106" t="s">
        <v>7</v>
      </c>
      <c r="T6" s="107" t="s">
        <v>8</v>
      </c>
      <c r="U6" s="108" t="s">
        <v>9</v>
      </c>
      <c r="V6" s="109" t="s">
        <v>17</v>
      </c>
      <c r="W6" s="110" t="s">
        <v>15</v>
      </c>
      <c r="X6" s="104" t="s">
        <v>17</v>
      </c>
      <c r="Y6" s="111" t="s">
        <v>15</v>
      </c>
      <c r="Z6" s="104" t="s">
        <v>17</v>
      </c>
      <c r="AA6" s="111" t="s">
        <v>15</v>
      </c>
      <c r="AC6" s="199"/>
    </row>
    <row r="7" spans="2:29" s="116" customFormat="1" ht="24" customHeight="1">
      <c r="B7" s="184"/>
      <c r="C7" s="185"/>
      <c r="D7" s="186"/>
      <c r="E7" s="189"/>
      <c r="F7" s="112"/>
      <c r="G7" s="113" t="s">
        <v>0</v>
      </c>
      <c r="H7" s="114"/>
      <c r="I7" s="113" t="s">
        <v>0</v>
      </c>
      <c r="J7" s="114"/>
      <c r="K7" s="113" t="s">
        <v>1</v>
      </c>
      <c r="L7" s="114"/>
      <c r="M7" s="113" t="s">
        <v>1</v>
      </c>
      <c r="N7" s="114"/>
      <c r="O7" s="113" t="s">
        <v>0</v>
      </c>
      <c r="P7" s="202" t="s">
        <v>17</v>
      </c>
      <c r="Q7" s="203"/>
      <c r="R7" s="204"/>
      <c r="S7" s="205" t="s">
        <v>20</v>
      </c>
      <c r="T7" s="206"/>
      <c r="U7" s="207"/>
      <c r="V7" s="114"/>
      <c r="W7" s="113" t="s">
        <v>2</v>
      </c>
      <c r="X7" s="114"/>
      <c r="Y7" s="115" t="s">
        <v>27</v>
      </c>
      <c r="Z7" s="114"/>
      <c r="AA7" s="115" t="s">
        <v>28</v>
      </c>
      <c r="AC7" s="199"/>
    </row>
    <row r="8" spans="2:29" s="125" customFormat="1" ht="29.25" customHeight="1">
      <c r="B8" s="117" t="s">
        <v>3</v>
      </c>
      <c r="C8" s="118">
        <v>25</v>
      </c>
      <c r="D8" s="119" t="s">
        <v>4</v>
      </c>
      <c r="E8" s="120">
        <v>83199637</v>
      </c>
      <c r="F8" s="121">
        <v>2337507</v>
      </c>
      <c r="G8" s="122">
        <v>28.1</v>
      </c>
      <c r="H8" s="120">
        <v>904876</v>
      </c>
      <c r="I8" s="122">
        <v>10.9</v>
      </c>
      <c r="J8" s="123">
        <v>140515</v>
      </c>
      <c r="K8" s="122">
        <v>60.1</v>
      </c>
      <c r="L8" s="123">
        <v>64142</v>
      </c>
      <c r="M8" s="122">
        <v>27.4</v>
      </c>
      <c r="N8" s="241">
        <v>1432631</v>
      </c>
      <c r="O8" s="122">
        <v>17.2</v>
      </c>
      <c r="P8" s="120">
        <v>216974</v>
      </c>
      <c r="Q8" s="123">
        <v>106594</v>
      </c>
      <c r="R8" s="123">
        <v>110380</v>
      </c>
      <c r="S8" s="122">
        <v>84.9</v>
      </c>
      <c r="T8" s="122">
        <v>41.7</v>
      </c>
      <c r="U8" s="122">
        <v>43.2</v>
      </c>
      <c r="V8" s="120">
        <v>108843</v>
      </c>
      <c r="W8" s="122">
        <v>46.6</v>
      </c>
      <c r="X8" s="120">
        <v>715081</v>
      </c>
      <c r="Y8" s="122">
        <v>8.6</v>
      </c>
      <c r="Z8" s="120">
        <v>83689</v>
      </c>
      <c r="AA8" s="124">
        <v>1.01</v>
      </c>
      <c r="AC8" s="126">
        <v>3.65</v>
      </c>
    </row>
    <row r="9" spans="2:29" s="125" customFormat="1" ht="29.25" customHeight="1">
      <c r="B9" s="127"/>
      <c r="C9" s="128">
        <v>30</v>
      </c>
      <c r="D9" s="129"/>
      <c r="E9" s="81">
        <v>89275529</v>
      </c>
      <c r="F9" s="82">
        <v>1730692</v>
      </c>
      <c r="G9" s="83">
        <v>19.399999999999999</v>
      </c>
      <c r="H9" s="81">
        <v>693523</v>
      </c>
      <c r="I9" s="83">
        <v>7.8</v>
      </c>
      <c r="J9" s="84">
        <v>68801</v>
      </c>
      <c r="K9" s="83">
        <v>39.799999999999997</v>
      </c>
      <c r="L9" s="84">
        <v>38646</v>
      </c>
      <c r="M9" s="83">
        <v>22.3</v>
      </c>
      <c r="N9" s="242">
        <v>1037169</v>
      </c>
      <c r="O9" s="83">
        <v>11.6</v>
      </c>
      <c r="P9" s="81">
        <v>183265</v>
      </c>
      <c r="Q9" s="84">
        <v>85159</v>
      </c>
      <c r="R9" s="84">
        <v>98106</v>
      </c>
      <c r="S9" s="83">
        <v>95.8</v>
      </c>
      <c r="T9" s="83">
        <v>44.5</v>
      </c>
      <c r="U9" s="83">
        <v>51.3</v>
      </c>
      <c r="V9" s="81">
        <v>75918</v>
      </c>
      <c r="W9" s="83">
        <v>43.9</v>
      </c>
      <c r="X9" s="81">
        <v>714861</v>
      </c>
      <c r="Y9" s="83">
        <v>8</v>
      </c>
      <c r="Z9" s="81">
        <v>75267</v>
      </c>
      <c r="AA9" s="85">
        <v>0.84</v>
      </c>
      <c r="AC9" s="87">
        <v>2.37</v>
      </c>
    </row>
    <row r="10" spans="2:29" s="125" customFormat="1" ht="29.25" customHeight="1">
      <c r="B10" s="127"/>
      <c r="C10" s="128">
        <v>35</v>
      </c>
      <c r="D10" s="129"/>
      <c r="E10" s="81">
        <v>93418501</v>
      </c>
      <c r="F10" s="82">
        <v>1606041</v>
      </c>
      <c r="G10" s="83">
        <v>17.2</v>
      </c>
      <c r="H10" s="81">
        <v>706599</v>
      </c>
      <c r="I10" s="83">
        <v>7.6</v>
      </c>
      <c r="J10" s="84">
        <v>49293</v>
      </c>
      <c r="K10" s="83">
        <v>30.7</v>
      </c>
      <c r="L10" s="84">
        <v>27362</v>
      </c>
      <c r="M10" s="83">
        <v>17</v>
      </c>
      <c r="N10" s="242">
        <v>899442</v>
      </c>
      <c r="O10" s="83">
        <v>9.6</v>
      </c>
      <c r="P10" s="81">
        <v>179281</v>
      </c>
      <c r="Q10" s="84">
        <v>93424</v>
      </c>
      <c r="R10" s="84">
        <v>85857</v>
      </c>
      <c r="S10" s="83">
        <v>100.4</v>
      </c>
      <c r="T10" s="83">
        <v>52.3</v>
      </c>
      <c r="U10" s="83">
        <v>48.1</v>
      </c>
      <c r="V10" s="81">
        <v>66552</v>
      </c>
      <c r="W10" s="83">
        <v>41.4</v>
      </c>
      <c r="X10" s="81">
        <v>866115</v>
      </c>
      <c r="Y10" s="83">
        <v>9.3000000000000007</v>
      </c>
      <c r="Z10" s="81">
        <v>69410</v>
      </c>
      <c r="AA10" s="85">
        <v>0.74</v>
      </c>
      <c r="AC10" s="87">
        <v>2</v>
      </c>
    </row>
    <row r="11" spans="2:29" s="125" customFormat="1" ht="29.25" customHeight="1">
      <c r="B11" s="127"/>
      <c r="C11" s="128">
        <v>40</v>
      </c>
      <c r="D11" s="129"/>
      <c r="E11" s="81">
        <v>98274961</v>
      </c>
      <c r="F11" s="82">
        <v>1823697</v>
      </c>
      <c r="G11" s="83">
        <v>18.600000000000001</v>
      </c>
      <c r="H11" s="81">
        <v>700438</v>
      </c>
      <c r="I11" s="83">
        <v>7.1</v>
      </c>
      <c r="J11" s="84">
        <v>33742</v>
      </c>
      <c r="K11" s="83">
        <v>18.5</v>
      </c>
      <c r="L11" s="84">
        <v>21260</v>
      </c>
      <c r="M11" s="83">
        <v>11.7</v>
      </c>
      <c r="N11" s="242">
        <v>1123259</v>
      </c>
      <c r="O11" s="83">
        <v>11.4</v>
      </c>
      <c r="P11" s="81">
        <v>161617</v>
      </c>
      <c r="Q11" s="84">
        <v>94476</v>
      </c>
      <c r="R11" s="84">
        <v>67141</v>
      </c>
      <c r="S11" s="83">
        <v>81.400000000000006</v>
      </c>
      <c r="T11" s="83">
        <v>47.6</v>
      </c>
      <c r="U11" s="83">
        <v>33.799999999999997</v>
      </c>
      <c r="V11" s="81">
        <v>54904</v>
      </c>
      <c r="W11" s="83">
        <v>30.1</v>
      </c>
      <c r="X11" s="81">
        <v>954852</v>
      </c>
      <c r="Y11" s="83">
        <v>9.6999999999999993</v>
      </c>
      <c r="Z11" s="81">
        <v>77195</v>
      </c>
      <c r="AA11" s="85">
        <v>0.79</v>
      </c>
      <c r="AC11" s="87">
        <v>2.14</v>
      </c>
    </row>
    <row r="12" spans="2:29" s="125" customFormat="1" ht="29.25" customHeight="1">
      <c r="B12" s="127"/>
      <c r="C12" s="128">
        <v>45</v>
      </c>
      <c r="D12" s="129"/>
      <c r="E12" s="81">
        <v>103119447</v>
      </c>
      <c r="F12" s="82">
        <v>1934239</v>
      </c>
      <c r="G12" s="83">
        <v>18.8</v>
      </c>
      <c r="H12" s="81">
        <v>712962</v>
      </c>
      <c r="I12" s="83">
        <v>6.9</v>
      </c>
      <c r="J12" s="84">
        <v>25412</v>
      </c>
      <c r="K12" s="83">
        <v>13.1</v>
      </c>
      <c r="L12" s="84">
        <v>16742</v>
      </c>
      <c r="M12" s="83">
        <v>8.6999999999999993</v>
      </c>
      <c r="N12" s="242">
        <v>1221277</v>
      </c>
      <c r="O12" s="83">
        <v>11.8</v>
      </c>
      <c r="P12" s="81">
        <v>135095</v>
      </c>
      <c r="Q12" s="84">
        <v>84073</v>
      </c>
      <c r="R12" s="84">
        <v>51022</v>
      </c>
      <c r="S12" s="83">
        <v>65.3</v>
      </c>
      <c r="T12" s="83">
        <v>40.6</v>
      </c>
      <c r="U12" s="83">
        <v>24.7</v>
      </c>
      <c r="V12" s="81">
        <v>41917</v>
      </c>
      <c r="W12" s="83">
        <v>21.7</v>
      </c>
      <c r="X12" s="81">
        <v>1029405</v>
      </c>
      <c r="Y12" s="83">
        <v>10</v>
      </c>
      <c r="Z12" s="81">
        <v>95937</v>
      </c>
      <c r="AA12" s="85">
        <v>0.93</v>
      </c>
      <c r="AC12" s="87">
        <v>2.13</v>
      </c>
    </row>
    <row r="13" spans="2:29" s="125" customFormat="1" ht="29.25" customHeight="1">
      <c r="B13" s="127"/>
      <c r="C13" s="128">
        <v>50</v>
      </c>
      <c r="D13" s="129"/>
      <c r="E13" s="81">
        <v>111251507</v>
      </c>
      <c r="F13" s="82">
        <v>1901440</v>
      </c>
      <c r="G13" s="83">
        <v>17.100000000000001</v>
      </c>
      <c r="H13" s="81">
        <v>702275</v>
      </c>
      <c r="I13" s="83">
        <v>6.3</v>
      </c>
      <c r="J13" s="84">
        <v>19103</v>
      </c>
      <c r="K13" s="83">
        <v>10</v>
      </c>
      <c r="L13" s="84">
        <v>12912</v>
      </c>
      <c r="M13" s="83">
        <v>6.8</v>
      </c>
      <c r="N13" s="242">
        <v>1199165</v>
      </c>
      <c r="O13" s="83">
        <v>10.8</v>
      </c>
      <c r="P13" s="81">
        <v>101862</v>
      </c>
      <c r="Q13" s="84">
        <v>67643</v>
      </c>
      <c r="R13" s="84">
        <v>34219</v>
      </c>
      <c r="S13" s="83">
        <v>50.8</v>
      </c>
      <c r="T13" s="83">
        <v>33.799999999999997</v>
      </c>
      <c r="U13" s="83">
        <v>17.100000000000001</v>
      </c>
      <c r="V13" s="81">
        <v>30513</v>
      </c>
      <c r="W13" s="83">
        <v>16</v>
      </c>
      <c r="X13" s="81">
        <v>941628</v>
      </c>
      <c r="Y13" s="83">
        <v>8.5</v>
      </c>
      <c r="Z13" s="81">
        <v>119135</v>
      </c>
      <c r="AA13" s="85">
        <v>1.07</v>
      </c>
      <c r="AC13" s="87">
        <v>1.91</v>
      </c>
    </row>
    <row r="14" spans="2:29" s="125" customFormat="1" ht="29.25" customHeight="1">
      <c r="B14" s="127"/>
      <c r="C14" s="128">
        <v>51</v>
      </c>
      <c r="D14" s="129"/>
      <c r="E14" s="81">
        <v>112420000</v>
      </c>
      <c r="F14" s="82">
        <v>1832617</v>
      </c>
      <c r="G14" s="83">
        <v>16.3</v>
      </c>
      <c r="H14" s="81">
        <v>703270</v>
      </c>
      <c r="I14" s="83">
        <v>6.3</v>
      </c>
      <c r="J14" s="84">
        <v>17105</v>
      </c>
      <c r="K14" s="83">
        <v>9.3000000000000007</v>
      </c>
      <c r="L14" s="84">
        <v>11638</v>
      </c>
      <c r="M14" s="83">
        <v>6.4</v>
      </c>
      <c r="N14" s="242">
        <v>1129347</v>
      </c>
      <c r="O14" s="83">
        <v>10</v>
      </c>
      <c r="P14" s="81">
        <v>101930</v>
      </c>
      <c r="Q14" s="84">
        <v>64046</v>
      </c>
      <c r="R14" s="84">
        <v>37884</v>
      </c>
      <c r="S14" s="83">
        <v>52.7</v>
      </c>
      <c r="T14" s="83">
        <v>33.1</v>
      </c>
      <c r="U14" s="83">
        <v>19.600000000000001</v>
      </c>
      <c r="V14" s="81">
        <v>27133</v>
      </c>
      <c r="W14" s="83">
        <v>14.8</v>
      </c>
      <c r="X14" s="81">
        <v>871543</v>
      </c>
      <c r="Y14" s="83">
        <v>7.8</v>
      </c>
      <c r="Z14" s="81">
        <v>124512</v>
      </c>
      <c r="AA14" s="85">
        <v>1.1100000000000001</v>
      </c>
      <c r="AC14" s="87">
        <v>1.85</v>
      </c>
    </row>
    <row r="15" spans="2:29" s="125" customFormat="1" ht="29.25" customHeight="1">
      <c r="B15" s="127"/>
      <c r="C15" s="128">
        <v>52</v>
      </c>
      <c r="D15" s="129"/>
      <c r="E15" s="81">
        <v>113499000</v>
      </c>
      <c r="F15" s="82">
        <v>1755100</v>
      </c>
      <c r="G15" s="83">
        <v>15.5</v>
      </c>
      <c r="H15" s="81">
        <v>690074</v>
      </c>
      <c r="I15" s="83">
        <v>6.1</v>
      </c>
      <c r="J15" s="84">
        <v>15666</v>
      </c>
      <c r="K15" s="83">
        <v>8.9</v>
      </c>
      <c r="L15" s="84">
        <v>10773</v>
      </c>
      <c r="M15" s="83">
        <v>6.1</v>
      </c>
      <c r="N15" s="242">
        <v>1065026</v>
      </c>
      <c r="O15" s="83">
        <v>9.4</v>
      </c>
      <c r="P15" s="81">
        <v>95247</v>
      </c>
      <c r="Q15" s="84">
        <v>60330</v>
      </c>
      <c r="R15" s="84">
        <v>34917</v>
      </c>
      <c r="S15" s="83">
        <v>51.5</v>
      </c>
      <c r="T15" s="83">
        <v>32.6</v>
      </c>
      <c r="U15" s="83">
        <v>18.899999999999999</v>
      </c>
      <c r="V15" s="81">
        <v>24708</v>
      </c>
      <c r="W15" s="83">
        <v>14.1</v>
      </c>
      <c r="X15" s="81">
        <v>821029</v>
      </c>
      <c r="Y15" s="83">
        <v>7.2</v>
      </c>
      <c r="Z15" s="81">
        <v>129485</v>
      </c>
      <c r="AA15" s="85">
        <v>1.1399999999999999</v>
      </c>
      <c r="AC15" s="87">
        <v>1.8</v>
      </c>
    </row>
    <row r="16" spans="2:29" s="125" customFormat="1" ht="29.25" customHeight="1">
      <c r="B16" s="127"/>
      <c r="C16" s="128">
        <v>53</v>
      </c>
      <c r="D16" s="129"/>
      <c r="E16" s="81">
        <v>114511000</v>
      </c>
      <c r="F16" s="82">
        <v>1708643</v>
      </c>
      <c r="G16" s="83">
        <v>14.9</v>
      </c>
      <c r="H16" s="81">
        <v>695821</v>
      </c>
      <c r="I16" s="83">
        <v>6.1</v>
      </c>
      <c r="J16" s="84">
        <v>14327</v>
      </c>
      <c r="K16" s="83">
        <v>8.4</v>
      </c>
      <c r="L16" s="84">
        <v>9628</v>
      </c>
      <c r="M16" s="83">
        <v>5.6</v>
      </c>
      <c r="N16" s="242">
        <v>1012822</v>
      </c>
      <c r="O16" s="83">
        <v>8.8000000000000007</v>
      </c>
      <c r="P16" s="81">
        <v>87463</v>
      </c>
      <c r="Q16" s="84">
        <v>55818</v>
      </c>
      <c r="R16" s="84">
        <v>31645</v>
      </c>
      <c r="S16" s="83">
        <v>48.7</v>
      </c>
      <c r="T16" s="83">
        <v>31.1</v>
      </c>
      <c r="U16" s="83">
        <v>17.600000000000001</v>
      </c>
      <c r="V16" s="81">
        <v>22217</v>
      </c>
      <c r="W16" s="83">
        <v>13</v>
      </c>
      <c r="X16" s="81">
        <v>793257</v>
      </c>
      <c r="Y16" s="83">
        <v>6.9</v>
      </c>
      <c r="Z16" s="81">
        <v>132146</v>
      </c>
      <c r="AA16" s="85">
        <v>1.1499999999999999</v>
      </c>
      <c r="AC16" s="87">
        <v>1.79</v>
      </c>
    </row>
    <row r="17" spans="2:29" s="125" customFormat="1" ht="29.25" customHeight="1">
      <c r="B17" s="127"/>
      <c r="C17" s="128">
        <v>54</v>
      </c>
      <c r="D17" s="129"/>
      <c r="E17" s="81">
        <v>115465000</v>
      </c>
      <c r="F17" s="82">
        <v>1642580</v>
      </c>
      <c r="G17" s="83">
        <v>14.2</v>
      </c>
      <c r="H17" s="81">
        <v>689664</v>
      </c>
      <c r="I17" s="83">
        <v>6</v>
      </c>
      <c r="J17" s="84">
        <v>12923</v>
      </c>
      <c r="K17" s="83">
        <v>7.9</v>
      </c>
      <c r="L17" s="84">
        <v>8590</v>
      </c>
      <c r="M17" s="83">
        <v>5.2</v>
      </c>
      <c r="N17" s="242">
        <v>952916</v>
      </c>
      <c r="O17" s="83">
        <v>8.3000000000000007</v>
      </c>
      <c r="P17" s="81">
        <v>82311</v>
      </c>
      <c r="Q17" s="84">
        <v>51083</v>
      </c>
      <c r="R17" s="84">
        <v>31228</v>
      </c>
      <c r="S17" s="83">
        <v>47.7</v>
      </c>
      <c r="T17" s="83">
        <v>29.6</v>
      </c>
      <c r="U17" s="83">
        <v>18.100000000000001</v>
      </c>
      <c r="V17" s="81">
        <v>20481</v>
      </c>
      <c r="W17" s="83">
        <v>12.5</v>
      </c>
      <c r="X17" s="81">
        <v>788505</v>
      </c>
      <c r="Y17" s="83">
        <v>6.8</v>
      </c>
      <c r="Z17" s="81">
        <v>135250</v>
      </c>
      <c r="AA17" s="85">
        <v>1.17</v>
      </c>
      <c r="AC17" s="87">
        <v>1.77</v>
      </c>
    </row>
    <row r="18" spans="2:29" s="125" customFormat="1" ht="29.25" customHeight="1">
      <c r="B18" s="127"/>
      <c r="C18" s="128">
        <v>55</v>
      </c>
      <c r="D18" s="129"/>
      <c r="E18" s="81">
        <v>116320358</v>
      </c>
      <c r="F18" s="82">
        <v>1576889</v>
      </c>
      <c r="G18" s="83">
        <v>13.6</v>
      </c>
      <c r="H18" s="81">
        <v>722801</v>
      </c>
      <c r="I18" s="83">
        <v>6.2</v>
      </c>
      <c r="J18" s="84">
        <v>11841</v>
      </c>
      <c r="K18" s="83">
        <v>7.5</v>
      </c>
      <c r="L18" s="84">
        <v>7796</v>
      </c>
      <c r="M18" s="83">
        <v>4.9000000000000004</v>
      </c>
      <c r="N18" s="242">
        <v>854088</v>
      </c>
      <c r="O18" s="83">
        <v>7.3</v>
      </c>
      <c r="P18" s="81">
        <v>77446</v>
      </c>
      <c r="Q18" s="84">
        <v>47651</v>
      </c>
      <c r="R18" s="84">
        <v>29795</v>
      </c>
      <c r="S18" s="83">
        <v>46.8</v>
      </c>
      <c r="T18" s="83">
        <v>28.8</v>
      </c>
      <c r="U18" s="83">
        <v>18</v>
      </c>
      <c r="V18" s="81">
        <v>18385</v>
      </c>
      <c r="W18" s="83">
        <v>11.7</v>
      </c>
      <c r="X18" s="81">
        <v>774702</v>
      </c>
      <c r="Y18" s="83">
        <v>6.7</v>
      </c>
      <c r="Z18" s="81">
        <v>141689</v>
      </c>
      <c r="AA18" s="85">
        <v>1.22</v>
      </c>
      <c r="AC18" s="87">
        <v>1.75</v>
      </c>
    </row>
    <row r="19" spans="2:29" s="125" customFormat="1" ht="29.25" customHeight="1">
      <c r="B19" s="127"/>
      <c r="C19" s="128">
        <v>56</v>
      </c>
      <c r="D19" s="129"/>
      <c r="E19" s="81">
        <v>117204000</v>
      </c>
      <c r="F19" s="82">
        <v>1529455</v>
      </c>
      <c r="G19" s="83">
        <v>13</v>
      </c>
      <c r="H19" s="81">
        <v>720262</v>
      </c>
      <c r="I19" s="83">
        <v>6.1</v>
      </c>
      <c r="J19" s="84">
        <v>10891</v>
      </c>
      <c r="K19" s="83">
        <v>7.1</v>
      </c>
      <c r="L19" s="84">
        <v>7188</v>
      </c>
      <c r="M19" s="83">
        <v>4.7</v>
      </c>
      <c r="N19" s="242">
        <v>809193</v>
      </c>
      <c r="O19" s="83">
        <v>6.9</v>
      </c>
      <c r="P19" s="81">
        <v>79222</v>
      </c>
      <c r="Q19" s="84">
        <v>46296</v>
      </c>
      <c r="R19" s="84">
        <v>32926</v>
      </c>
      <c r="S19" s="83">
        <v>49.2</v>
      </c>
      <c r="T19" s="83">
        <v>28.8</v>
      </c>
      <c r="U19" s="83">
        <v>20.5</v>
      </c>
      <c r="V19" s="81">
        <v>16531</v>
      </c>
      <c r="W19" s="83">
        <v>10.8</v>
      </c>
      <c r="X19" s="81">
        <v>776531</v>
      </c>
      <c r="Y19" s="83">
        <v>6.6</v>
      </c>
      <c r="Z19" s="81">
        <v>154221</v>
      </c>
      <c r="AA19" s="85">
        <v>1.32</v>
      </c>
      <c r="AC19" s="87">
        <v>1.74</v>
      </c>
    </row>
    <row r="20" spans="2:29" s="125" customFormat="1" ht="29.25" customHeight="1">
      <c r="B20" s="127"/>
      <c r="C20" s="128">
        <v>57</v>
      </c>
      <c r="D20" s="129"/>
      <c r="E20" s="81">
        <v>118008000</v>
      </c>
      <c r="F20" s="82">
        <v>1515392</v>
      </c>
      <c r="G20" s="83">
        <v>12.8</v>
      </c>
      <c r="H20" s="81">
        <v>711883</v>
      </c>
      <c r="I20" s="83">
        <v>6</v>
      </c>
      <c r="J20" s="84">
        <v>9969</v>
      </c>
      <c r="K20" s="83">
        <v>6.6</v>
      </c>
      <c r="L20" s="84">
        <v>6425</v>
      </c>
      <c r="M20" s="83">
        <v>4.2</v>
      </c>
      <c r="N20" s="242">
        <v>803509</v>
      </c>
      <c r="O20" s="83">
        <v>6.8</v>
      </c>
      <c r="P20" s="81">
        <v>78107</v>
      </c>
      <c r="Q20" s="84">
        <v>44135</v>
      </c>
      <c r="R20" s="84">
        <v>33972</v>
      </c>
      <c r="S20" s="83">
        <v>49</v>
      </c>
      <c r="T20" s="83">
        <v>27.7</v>
      </c>
      <c r="U20" s="83">
        <v>21.3</v>
      </c>
      <c r="V20" s="81">
        <v>15303</v>
      </c>
      <c r="W20" s="83">
        <v>10.1</v>
      </c>
      <c r="X20" s="81">
        <v>781252</v>
      </c>
      <c r="Y20" s="83">
        <v>6.6</v>
      </c>
      <c r="Z20" s="81">
        <v>163980</v>
      </c>
      <c r="AA20" s="85">
        <v>1.39</v>
      </c>
      <c r="AC20" s="87">
        <v>1.77</v>
      </c>
    </row>
    <row r="21" spans="2:29" s="125" customFormat="1" ht="29.25" customHeight="1">
      <c r="B21" s="127"/>
      <c r="C21" s="128">
        <v>58</v>
      </c>
      <c r="D21" s="129"/>
      <c r="E21" s="81">
        <v>118786000</v>
      </c>
      <c r="F21" s="82">
        <v>1508687</v>
      </c>
      <c r="G21" s="83">
        <v>12.7</v>
      </c>
      <c r="H21" s="81">
        <v>740038</v>
      </c>
      <c r="I21" s="83">
        <v>6.2</v>
      </c>
      <c r="J21" s="84">
        <v>9406</v>
      </c>
      <c r="K21" s="83">
        <v>6.2</v>
      </c>
      <c r="L21" s="84">
        <v>5894</v>
      </c>
      <c r="M21" s="83">
        <v>3.9</v>
      </c>
      <c r="N21" s="242">
        <v>768649</v>
      </c>
      <c r="O21" s="83">
        <v>6.5</v>
      </c>
      <c r="P21" s="81">
        <v>71941</v>
      </c>
      <c r="Q21" s="84">
        <v>40108</v>
      </c>
      <c r="R21" s="84">
        <v>31833</v>
      </c>
      <c r="S21" s="83">
        <v>45.5</v>
      </c>
      <c r="T21" s="83">
        <v>25.4</v>
      </c>
      <c r="U21" s="83">
        <v>20.100000000000001</v>
      </c>
      <c r="V21" s="81">
        <v>14035</v>
      </c>
      <c r="W21" s="83">
        <v>9.3000000000000007</v>
      </c>
      <c r="X21" s="81">
        <v>762552</v>
      </c>
      <c r="Y21" s="83">
        <v>6.4</v>
      </c>
      <c r="Z21" s="81">
        <v>179150</v>
      </c>
      <c r="AA21" s="85">
        <v>1.51</v>
      </c>
      <c r="AC21" s="87">
        <v>1.8</v>
      </c>
    </row>
    <row r="22" spans="2:29" s="125" customFormat="1" ht="29.25" customHeight="1">
      <c r="B22" s="127"/>
      <c r="C22" s="128">
        <v>59</v>
      </c>
      <c r="D22" s="129"/>
      <c r="E22" s="81">
        <v>119523000</v>
      </c>
      <c r="F22" s="82">
        <v>1489780</v>
      </c>
      <c r="G22" s="83">
        <v>12.5</v>
      </c>
      <c r="H22" s="81">
        <v>740247</v>
      </c>
      <c r="I22" s="83">
        <v>6.2</v>
      </c>
      <c r="J22" s="84">
        <v>8920</v>
      </c>
      <c r="K22" s="83">
        <v>6</v>
      </c>
      <c r="L22" s="84">
        <v>5527</v>
      </c>
      <c r="M22" s="83">
        <v>3.7</v>
      </c>
      <c r="N22" s="242">
        <v>749533</v>
      </c>
      <c r="O22" s="83">
        <v>6.3</v>
      </c>
      <c r="P22" s="81">
        <v>72361</v>
      </c>
      <c r="Q22" s="84">
        <v>37976</v>
      </c>
      <c r="R22" s="84">
        <v>34385</v>
      </c>
      <c r="S22" s="83">
        <v>46.3</v>
      </c>
      <c r="T22" s="83">
        <v>24.3</v>
      </c>
      <c r="U22" s="83">
        <v>22</v>
      </c>
      <c r="V22" s="81">
        <v>12998</v>
      </c>
      <c r="W22" s="83">
        <v>8.6999999999999993</v>
      </c>
      <c r="X22" s="81">
        <v>739991</v>
      </c>
      <c r="Y22" s="83">
        <v>6.2</v>
      </c>
      <c r="Z22" s="81">
        <v>178746</v>
      </c>
      <c r="AA22" s="85">
        <v>1.5</v>
      </c>
      <c r="AC22" s="87">
        <v>1.81</v>
      </c>
    </row>
    <row r="23" spans="2:29" s="125" customFormat="1" ht="29.25" customHeight="1">
      <c r="B23" s="127"/>
      <c r="C23" s="128">
        <v>60</v>
      </c>
      <c r="D23" s="129"/>
      <c r="E23" s="81">
        <v>120265700</v>
      </c>
      <c r="F23" s="82">
        <v>1431577</v>
      </c>
      <c r="G23" s="83">
        <v>11.9</v>
      </c>
      <c r="H23" s="81">
        <v>752283</v>
      </c>
      <c r="I23" s="83">
        <v>6.3</v>
      </c>
      <c r="J23" s="84">
        <v>7899</v>
      </c>
      <c r="K23" s="83">
        <v>5.5</v>
      </c>
      <c r="L23" s="84">
        <v>4910</v>
      </c>
      <c r="M23" s="83">
        <v>3.4</v>
      </c>
      <c r="N23" s="242">
        <v>679294</v>
      </c>
      <c r="O23" s="83">
        <v>5.6</v>
      </c>
      <c r="P23" s="81">
        <v>69009</v>
      </c>
      <c r="Q23" s="84">
        <v>33114</v>
      </c>
      <c r="R23" s="84">
        <v>35895</v>
      </c>
      <c r="S23" s="83">
        <v>46</v>
      </c>
      <c r="T23" s="83">
        <v>22.1</v>
      </c>
      <c r="U23" s="83">
        <v>23.9</v>
      </c>
      <c r="V23" s="81">
        <v>11470</v>
      </c>
      <c r="W23" s="83">
        <v>8</v>
      </c>
      <c r="X23" s="81">
        <v>735850</v>
      </c>
      <c r="Y23" s="83">
        <v>6.1</v>
      </c>
      <c r="Z23" s="81">
        <v>166640</v>
      </c>
      <c r="AA23" s="85">
        <v>1.39</v>
      </c>
      <c r="AC23" s="87">
        <v>1.76</v>
      </c>
    </row>
    <row r="24" spans="2:29" s="125" customFormat="1" ht="29.25" customHeight="1">
      <c r="B24" s="127"/>
      <c r="C24" s="128">
        <v>61</v>
      </c>
      <c r="D24" s="129"/>
      <c r="E24" s="81">
        <v>120946000</v>
      </c>
      <c r="F24" s="82">
        <v>1382946</v>
      </c>
      <c r="G24" s="83">
        <v>11.4</v>
      </c>
      <c r="H24" s="81">
        <v>750620</v>
      </c>
      <c r="I24" s="83">
        <v>6.2</v>
      </c>
      <c r="J24" s="84">
        <v>7251</v>
      </c>
      <c r="K24" s="83">
        <v>5.2</v>
      </c>
      <c r="L24" s="84">
        <v>4296</v>
      </c>
      <c r="M24" s="83">
        <v>3.1</v>
      </c>
      <c r="N24" s="242">
        <v>632326</v>
      </c>
      <c r="O24" s="83">
        <v>5.2</v>
      </c>
      <c r="P24" s="81">
        <v>65678</v>
      </c>
      <c r="Q24" s="84">
        <v>31050</v>
      </c>
      <c r="R24" s="84">
        <v>34628</v>
      </c>
      <c r="S24" s="83">
        <v>45.3</v>
      </c>
      <c r="T24" s="83">
        <v>21.4</v>
      </c>
      <c r="U24" s="83">
        <v>23.9</v>
      </c>
      <c r="V24" s="81">
        <v>10148</v>
      </c>
      <c r="W24" s="83">
        <v>7.3</v>
      </c>
      <c r="X24" s="81">
        <v>710962</v>
      </c>
      <c r="Y24" s="83">
        <v>5.9</v>
      </c>
      <c r="Z24" s="81">
        <v>166054</v>
      </c>
      <c r="AA24" s="85">
        <v>1.37</v>
      </c>
      <c r="AC24" s="87">
        <v>1.72</v>
      </c>
    </row>
    <row r="25" spans="2:29" s="125" customFormat="1" ht="29.25" customHeight="1">
      <c r="B25" s="127"/>
      <c r="C25" s="128">
        <v>62</v>
      </c>
      <c r="D25" s="129"/>
      <c r="E25" s="81">
        <v>121535000</v>
      </c>
      <c r="F25" s="82">
        <v>1346658</v>
      </c>
      <c r="G25" s="83">
        <v>11.1</v>
      </c>
      <c r="H25" s="81">
        <v>751172</v>
      </c>
      <c r="I25" s="83">
        <v>6.2</v>
      </c>
      <c r="J25" s="84">
        <v>6711</v>
      </c>
      <c r="K25" s="83">
        <v>5</v>
      </c>
      <c r="L25" s="84">
        <v>3933</v>
      </c>
      <c r="M25" s="83">
        <v>2.9</v>
      </c>
      <c r="N25" s="242">
        <v>595486</v>
      </c>
      <c r="O25" s="83">
        <v>4.9000000000000004</v>
      </c>
      <c r="P25" s="81">
        <v>63834</v>
      </c>
      <c r="Q25" s="84">
        <v>29956</v>
      </c>
      <c r="R25" s="84">
        <v>33878</v>
      </c>
      <c r="S25" s="83">
        <v>45.3</v>
      </c>
      <c r="T25" s="83">
        <v>21.2</v>
      </c>
      <c r="U25" s="83">
        <v>24</v>
      </c>
      <c r="V25" s="81">
        <v>9317</v>
      </c>
      <c r="W25" s="83">
        <v>6.9</v>
      </c>
      <c r="X25" s="81">
        <v>696173</v>
      </c>
      <c r="Y25" s="83">
        <v>5.7</v>
      </c>
      <c r="Z25" s="81">
        <v>158227</v>
      </c>
      <c r="AA25" s="85">
        <v>1.3</v>
      </c>
      <c r="AC25" s="87">
        <v>1.69</v>
      </c>
    </row>
    <row r="26" spans="2:29" s="125" customFormat="1" ht="29.25" customHeight="1">
      <c r="B26" s="127"/>
      <c r="C26" s="128">
        <v>63</v>
      </c>
      <c r="D26" s="129"/>
      <c r="E26" s="81">
        <v>122026000</v>
      </c>
      <c r="F26" s="82">
        <v>1314006</v>
      </c>
      <c r="G26" s="83">
        <v>10.8</v>
      </c>
      <c r="H26" s="81">
        <v>793014</v>
      </c>
      <c r="I26" s="83">
        <v>6.5</v>
      </c>
      <c r="J26" s="84">
        <v>6265</v>
      </c>
      <c r="K26" s="83">
        <v>4.8</v>
      </c>
      <c r="L26" s="84">
        <v>3592</v>
      </c>
      <c r="M26" s="83">
        <v>2.7</v>
      </c>
      <c r="N26" s="242">
        <v>520992</v>
      </c>
      <c r="O26" s="83">
        <v>4.3</v>
      </c>
      <c r="P26" s="81">
        <v>59636</v>
      </c>
      <c r="Q26" s="84">
        <v>26804</v>
      </c>
      <c r="R26" s="84">
        <v>32832</v>
      </c>
      <c r="S26" s="83">
        <v>43.4</v>
      </c>
      <c r="T26" s="83">
        <v>19.5</v>
      </c>
      <c r="U26" s="83">
        <v>23.9</v>
      </c>
      <c r="V26" s="81">
        <v>8508</v>
      </c>
      <c r="W26" s="83">
        <v>6.5</v>
      </c>
      <c r="X26" s="81">
        <v>707716</v>
      </c>
      <c r="Y26" s="83">
        <v>5.8</v>
      </c>
      <c r="Z26" s="81">
        <v>153600</v>
      </c>
      <c r="AA26" s="85">
        <v>1.26</v>
      </c>
      <c r="AC26" s="87">
        <v>1.66</v>
      </c>
    </row>
    <row r="27" spans="2:29" s="125" customFormat="1" ht="29.25" customHeight="1">
      <c r="B27" s="130" t="s">
        <v>5</v>
      </c>
      <c r="C27" s="128" t="s">
        <v>13</v>
      </c>
      <c r="D27" s="131" t="s">
        <v>4</v>
      </c>
      <c r="E27" s="81">
        <v>122460000</v>
      </c>
      <c r="F27" s="82">
        <v>1246802</v>
      </c>
      <c r="G27" s="83">
        <v>10.199999999999999</v>
      </c>
      <c r="H27" s="81">
        <v>788594</v>
      </c>
      <c r="I27" s="83">
        <v>6.4</v>
      </c>
      <c r="J27" s="84">
        <v>5724</v>
      </c>
      <c r="K27" s="83">
        <v>4.5999999999999996</v>
      </c>
      <c r="L27" s="84">
        <v>3214</v>
      </c>
      <c r="M27" s="83">
        <v>2.6</v>
      </c>
      <c r="N27" s="242">
        <v>458208</v>
      </c>
      <c r="O27" s="83">
        <v>3.7</v>
      </c>
      <c r="P27" s="81">
        <v>55204</v>
      </c>
      <c r="Q27" s="84">
        <v>24558</v>
      </c>
      <c r="R27" s="84">
        <v>30646</v>
      </c>
      <c r="S27" s="83">
        <v>42.4</v>
      </c>
      <c r="T27" s="83">
        <v>18.899999999999999</v>
      </c>
      <c r="U27" s="83">
        <v>23.5</v>
      </c>
      <c r="V27" s="81">
        <v>7450</v>
      </c>
      <c r="W27" s="83">
        <v>6</v>
      </c>
      <c r="X27" s="81">
        <v>708316</v>
      </c>
      <c r="Y27" s="83">
        <v>5.8</v>
      </c>
      <c r="Z27" s="81">
        <v>157811</v>
      </c>
      <c r="AA27" s="85">
        <v>1.29</v>
      </c>
      <c r="AC27" s="87">
        <v>1.57</v>
      </c>
    </row>
    <row r="28" spans="2:29" s="125" customFormat="1" ht="29.25" customHeight="1">
      <c r="B28" s="127"/>
      <c r="C28" s="128">
        <v>2</v>
      </c>
      <c r="D28" s="129"/>
      <c r="E28" s="81">
        <v>122721397</v>
      </c>
      <c r="F28" s="82">
        <v>1221585</v>
      </c>
      <c r="G28" s="83">
        <v>10</v>
      </c>
      <c r="H28" s="81">
        <v>820305</v>
      </c>
      <c r="I28" s="83">
        <v>6.7</v>
      </c>
      <c r="J28" s="84">
        <v>5616</v>
      </c>
      <c r="K28" s="83">
        <v>4.5999999999999996</v>
      </c>
      <c r="L28" s="84">
        <v>3179</v>
      </c>
      <c r="M28" s="83">
        <v>2.6</v>
      </c>
      <c r="N28" s="242">
        <v>401280</v>
      </c>
      <c r="O28" s="83">
        <v>3.3</v>
      </c>
      <c r="P28" s="81">
        <v>53892</v>
      </c>
      <c r="Q28" s="84">
        <v>23383</v>
      </c>
      <c r="R28" s="84">
        <v>30509</v>
      </c>
      <c r="S28" s="83">
        <v>42.3</v>
      </c>
      <c r="T28" s="83">
        <v>18.3</v>
      </c>
      <c r="U28" s="83">
        <v>23.9</v>
      </c>
      <c r="V28" s="81">
        <v>7001</v>
      </c>
      <c r="W28" s="83">
        <v>5.7</v>
      </c>
      <c r="X28" s="81">
        <v>722138</v>
      </c>
      <c r="Y28" s="83">
        <v>5.9</v>
      </c>
      <c r="Z28" s="81">
        <v>157608</v>
      </c>
      <c r="AA28" s="85">
        <v>1.28</v>
      </c>
      <c r="AC28" s="87">
        <v>1.54</v>
      </c>
    </row>
    <row r="29" spans="2:29" s="125" customFormat="1" ht="29.25" customHeight="1">
      <c r="B29" s="127"/>
      <c r="C29" s="128">
        <v>3</v>
      </c>
      <c r="D29" s="129"/>
      <c r="E29" s="81">
        <v>123102000</v>
      </c>
      <c r="F29" s="82">
        <v>1223245</v>
      </c>
      <c r="G29" s="83">
        <v>9.9</v>
      </c>
      <c r="H29" s="81">
        <v>829797</v>
      </c>
      <c r="I29" s="83">
        <v>6.7</v>
      </c>
      <c r="J29" s="84">
        <v>5418</v>
      </c>
      <c r="K29" s="83">
        <v>4.4000000000000004</v>
      </c>
      <c r="L29" s="84">
        <v>2978</v>
      </c>
      <c r="M29" s="83">
        <v>2.4</v>
      </c>
      <c r="N29" s="242">
        <v>393448</v>
      </c>
      <c r="O29" s="83">
        <v>3.2</v>
      </c>
      <c r="P29" s="81">
        <v>50510</v>
      </c>
      <c r="Q29" s="84">
        <v>22317</v>
      </c>
      <c r="R29" s="84">
        <v>28193</v>
      </c>
      <c r="S29" s="83">
        <v>39.700000000000003</v>
      </c>
      <c r="T29" s="83">
        <v>17.5</v>
      </c>
      <c r="U29" s="83">
        <v>22.1</v>
      </c>
      <c r="V29" s="81">
        <v>6544</v>
      </c>
      <c r="W29" s="83">
        <v>5.3</v>
      </c>
      <c r="X29" s="81">
        <v>742264</v>
      </c>
      <c r="Y29" s="83">
        <v>6</v>
      </c>
      <c r="Z29" s="81">
        <v>168969</v>
      </c>
      <c r="AA29" s="85">
        <v>1.37</v>
      </c>
      <c r="AC29" s="87">
        <v>1.53</v>
      </c>
    </row>
    <row r="30" spans="2:29" s="125" customFormat="1" ht="29.25" customHeight="1">
      <c r="B30" s="127"/>
      <c r="C30" s="128">
        <v>4</v>
      </c>
      <c r="D30" s="129"/>
      <c r="E30" s="81">
        <v>123476000</v>
      </c>
      <c r="F30" s="82">
        <v>1208989</v>
      </c>
      <c r="G30" s="83">
        <v>9.8000000000000007</v>
      </c>
      <c r="H30" s="81">
        <v>856643</v>
      </c>
      <c r="I30" s="83">
        <v>6.9</v>
      </c>
      <c r="J30" s="84">
        <v>5477</v>
      </c>
      <c r="K30" s="83">
        <v>4.5</v>
      </c>
      <c r="L30" s="84">
        <v>2905</v>
      </c>
      <c r="M30" s="83">
        <v>2.4</v>
      </c>
      <c r="N30" s="242">
        <v>352346</v>
      </c>
      <c r="O30" s="83">
        <v>2.9</v>
      </c>
      <c r="P30" s="81">
        <v>48896</v>
      </c>
      <c r="Q30" s="84">
        <v>21689</v>
      </c>
      <c r="R30" s="84">
        <v>27207</v>
      </c>
      <c r="S30" s="83">
        <v>38.9</v>
      </c>
      <c r="T30" s="83">
        <v>17.2</v>
      </c>
      <c r="U30" s="83">
        <v>21.6</v>
      </c>
      <c r="V30" s="81">
        <v>6321</v>
      </c>
      <c r="W30" s="83">
        <v>5.2</v>
      </c>
      <c r="X30" s="81">
        <v>754441</v>
      </c>
      <c r="Y30" s="83">
        <v>6.1</v>
      </c>
      <c r="Z30" s="81">
        <v>179191</v>
      </c>
      <c r="AA30" s="85">
        <v>1.45</v>
      </c>
      <c r="AC30" s="87">
        <v>1.5</v>
      </c>
    </row>
    <row r="31" spans="2:29" s="125" customFormat="1" ht="29.25" customHeight="1">
      <c r="B31" s="127"/>
      <c r="C31" s="128">
        <v>5</v>
      </c>
      <c r="D31" s="129"/>
      <c r="E31" s="81">
        <v>123788000</v>
      </c>
      <c r="F31" s="82">
        <v>1188282</v>
      </c>
      <c r="G31" s="83">
        <v>9.6</v>
      </c>
      <c r="H31" s="81">
        <v>878532</v>
      </c>
      <c r="I31" s="83">
        <v>7.1</v>
      </c>
      <c r="J31" s="84">
        <v>5169</v>
      </c>
      <c r="K31" s="83">
        <v>4.3</v>
      </c>
      <c r="L31" s="84">
        <v>2765</v>
      </c>
      <c r="M31" s="83">
        <v>2.2999999999999998</v>
      </c>
      <c r="N31" s="242">
        <v>309750</v>
      </c>
      <c r="O31" s="83">
        <v>2.5</v>
      </c>
      <c r="P31" s="81">
        <v>45090</v>
      </c>
      <c r="Q31" s="84">
        <v>20205</v>
      </c>
      <c r="R31" s="84">
        <v>24885</v>
      </c>
      <c r="S31" s="83">
        <v>36.6</v>
      </c>
      <c r="T31" s="83">
        <v>16.399999999999999</v>
      </c>
      <c r="U31" s="83">
        <v>20.2</v>
      </c>
      <c r="V31" s="81">
        <v>5989</v>
      </c>
      <c r="W31" s="83">
        <v>5</v>
      </c>
      <c r="X31" s="81">
        <v>792658</v>
      </c>
      <c r="Y31" s="83">
        <v>6.4</v>
      </c>
      <c r="Z31" s="81">
        <v>188297</v>
      </c>
      <c r="AA31" s="85">
        <v>1.52</v>
      </c>
      <c r="AC31" s="87">
        <v>1.46</v>
      </c>
    </row>
    <row r="32" spans="2:29" s="125" customFormat="1" ht="29.25" customHeight="1">
      <c r="B32" s="127"/>
      <c r="C32" s="128">
        <v>6</v>
      </c>
      <c r="D32" s="129"/>
      <c r="E32" s="81">
        <v>124069000</v>
      </c>
      <c r="F32" s="82">
        <v>1238328</v>
      </c>
      <c r="G32" s="83">
        <v>10</v>
      </c>
      <c r="H32" s="81">
        <v>875933</v>
      </c>
      <c r="I32" s="83">
        <v>7.1</v>
      </c>
      <c r="J32" s="84">
        <v>5261</v>
      </c>
      <c r="K32" s="83">
        <v>4.2</v>
      </c>
      <c r="L32" s="84">
        <v>2889</v>
      </c>
      <c r="M32" s="83">
        <v>2.2999999999999998</v>
      </c>
      <c r="N32" s="242">
        <v>362395</v>
      </c>
      <c r="O32" s="83">
        <v>2.9</v>
      </c>
      <c r="P32" s="81">
        <v>42962</v>
      </c>
      <c r="Q32" s="84">
        <v>19754</v>
      </c>
      <c r="R32" s="84">
        <v>23208</v>
      </c>
      <c r="S32" s="83">
        <v>33.5</v>
      </c>
      <c r="T32" s="83">
        <v>15.4</v>
      </c>
      <c r="U32" s="83">
        <v>18.100000000000001</v>
      </c>
      <c r="V32" s="81">
        <v>6134</v>
      </c>
      <c r="W32" s="83">
        <v>5</v>
      </c>
      <c r="X32" s="81">
        <v>782738</v>
      </c>
      <c r="Y32" s="83">
        <v>6.3</v>
      </c>
      <c r="Z32" s="81">
        <v>195106</v>
      </c>
      <c r="AA32" s="85">
        <v>1.57</v>
      </c>
      <c r="AC32" s="87">
        <v>1.5</v>
      </c>
    </row>
    <row r="33" spans="2:29" s="125" customFormat="1" ht="29.25" customHeight="1">
      <c r="B33" s="127"/>
      <c r="C33" s="128">
        <v>7</v>
      </c>
      <c r="D33" s="129"/>
      <c r="E33" s="81">
        <v>124298947</v>
      </c>
      <c r="F33" s="82">
        <v>1187064</v>
      </c>
      <c r="G33" s="83">
        <v>9.6</v>
      </c>
      <c r="H33" s="81">
        <v>922139</v>
      </c>
      <c r="I33" s="83">
        <v>7.4</v>
      </c>
      <c r="J33" s="84">
        <v>5054</v>
      </c>
      <c r="K33" s="83">
        <v>4.3</v>
      </c>
      <c r="L33" s="84">
        <v>2615</v>
      </c>
      <c r="M33" s="83">
        <v>2.2000000000000002</v>
      </c>
      <c r="N33" s="242">
        <v>264925</v>
      </c>
      <c r="O33" s="83">
        <v>2.1</v>
      </c>
      <c r="P33" s="81">
        <v>39403</v>
      </c>
      <c r="Q33" s="84">
        <v>18262</v>
      </c>
      <c r="R33" s="84">
        <v>21141</v>
      </c>
      <c r="S33" s="83">
        <v>32.1</v>
      </c>
      <c r="T33" s="83">
        <v>14.9</v>
      </c>
      <c r="U33" s="83">
        <v>17.2</v>
      </c>
      <c r="V33" s="81">
        <v>8412</v>
      </c>
      <c r="W33" s="83">
        <v>7</v>
      </c>
      <c r="X33" s="81">
        <v>791888</v>
      </c>
      <c r="Y33" s="83">
        <v>6.4</v>
      </c>
      <c r="Z33" s="81">
        <v>199016</v>
      </c>
      <c r="AA33" s="85">
        <v>1.6</v>
      </c>
      <c r="AC33" s="87">
        <v>1.42</v>
      </c>
    </row>
    <row r="34" spans="2:29" s="125" customFormat="1" ht="29.25" customHeight="1">
      <c r="B34" s="127"/>
      <c r="C34" s="128">
        <v>8</v>
      </c>
      <c r="D34" s="129"/>
      <c r="E34" s="81">
        <v>124709000</v>
      </c>
      <c r="F34" s="82">
        <v>1206555</v>
      </c>
      <c r="G34" s="83">
        <v>9.6999999999999993</v>
      </c>
      <c r="H34" s="81">
        <v>896211</v>
      </c>
      <c r="I34" s="83">
        <v>7.2</v>
      </c>
      <c r="J34" s="84">
        <v>4546</v>
      </c>
      <c r="K34" s="83">
        <v>3.8</v>
      </c>
      <c r="L34" s="84">
        <v>2438</v>
      </c>
      <c r="M34" s="83">
        <v>2</v>
      </c>
      <c r="N34" s="242">
        <v>310344</v>
      </c>
      <c r="O34" s="83">
        <v>2.5</v>
      </c>
      <c r="P34" s="81">
        <v>39536</v>
      </c>
      <c r="Q34" s="84">
        <v>18329</v>
      </c>
      <c r="R34" s="84">
        <v>21207</v>
      </c>
      <c r="S34" s="83">
        <v>31.7</v>
      </c>
      <c r="T34" s="83">
        <v>14.7</v>
      </c>
      <c r="U34" s="83">
        <v>17</v>
      </c>
      <c r="V34" s="81">
        <v>8080</v>
      </c>
      <c r="W34" s="83">
        <v>6.7</v>
      </c>
      <c r="X34" s="81">
        <v>795080</v>
      </c>
      <c r="Y34" s="83">
        <v>6.4</v>
      </c>
      <c r="Z34" s="81">
        <v>206955</v>
      </c>
      <c r="AA34" s="85">
        <v>1.66</v>
      </c>
      <c r="AC34" s="87">
        <v>1.43</v>
      </c>
    </row>
    <row r="35" spans="2:29" s="125" customFormat="1" ht="29.25" customHeight="1">
      <c r="B35" s="127"/>
      <c r="C35" s="128">
        <v>9</v>
      </c>
      <c r="D35" s="129"/>
      <c r="E35" s="81">
        <v>124963000</v>
      </c>
      <c r="F35" s="82">
        <v>1191665</v>
      </c>
      <c r="G35" s="83">
        <v>9.5</v>
      </c>
      <c r="H35" s="81">
        <v>913402</v>
      </c>
      <c r="I35" s="83">
        <v>7.3</v>
      </c>
      <c r="J35" s="84">
        <v>4403</v>
      </c>
      <c r="K35" s="83">
        <v>3.7</v>
      </c>
      <c r="L35" s="84">
        <v>2307</v>
      </c>
      <c r="M35" s="83">
        <v>1.9</v>
      </c>
      <c r="N35" s="242">
        <v>278263</v>
      </c>
      <c r="O35" s="83">
        <v>2.2000000000000002</v>
      </c>
      <c r="P35" s="81">
        <v>39546</v>
      </c>
      <c r="Q35" s="84">
        <v>17453</v>
      </c>
      <c r="R35" s="84">
        <v>22093</v>
      </c>
      <c r="S35" s="83">
        <v>32.1</v>
      </c>
      <c r="T35" s="83">
        <v>14.2</v>
      </c>
      <c r="U35" s="83">
        <v>17.899999999999999</v>
      </c>
      <c r="V35" s="81">
        <v>7624</v>
      </c>
      <c r="W35" s="83">
        <v>6.4</v>
      </c>
      <c r="X35" s="81">
        <v>775651</v>
      </c>
      <c r="Y35" s="83">
        <v>6.2</v>
      </c>
      <c r="Z35" s="81">
        <v>222635</v>
      </c>
      <c r="AA35" s="85">
        <v>1.78</v>
      </c>
      <c r="AC35" s="87">
        <v>1.39</v>
      </c>
    </row>
    <row r="36" spans="2:29" s="125" customFormat="1" ht="29.25" customHeight="1">
      <c r="B36" s="127"/>
      <c r="C36" s="128">
        <v>10</v>
      </c>
      <c r="D36" s="129"/>
      <c r="E36" s="81">
        <v>125252000</v>
      </c>
      <c r="F36" s="82">
        <v>1203147</v>
      </c>
      <c r="G36" s="83">
        <v>9.6</v>
      </c>
      <c r="H36" s="81">
        <v>936484</v>
      </c>
      <c r="I36" s="83">
        <v>7.5</v>
      </c>
      <c r="J36" s="84">
        <v>4380</v>
      </c>
      <c r="K36" s="83">
        <v>3.6</v>
      </c>
      <c r="L36" s="84">
        <v>2353</v>
      </c>
      <c r="M36" s="83">
        <v>2</v>
      </c>
      <c r="N36" s="242">
        <v>266663</v>
      </c>
      <c r="O36" s="83">
        <v>2.1</v>
      </c>
      <c r="P36" s="81">
        <v>38988</v>
      </c>
      <c r="Q36" s="84">
        <v>16936</v>
      </c>
      <c r="R36" s="84">
        <v>22052</v>
      </c>
      <c r="S36" s="83">
        <v>31.4</v>
      </c>
      <c r="T36" s="83">
        <v>13.6</v>
      </c>
      <c r="U36" s="83">
        <v>17.8</v>
      </c>
      <c r="V36" s="81">
        <v>7447</v>
      </c>
      <c r="W36" s="83">
        <v>6.2</v>
      </c>
      <c r="X36" s="81">
        <v>784595</v>
      </c>
      <c r="Y36" s="83">
        <v>6.3</v>
      </c>
      <c r="Z36" s="81">
        <v>243183</v>
      </c>
      <c r="AA36" s="85">
        <v>1.94</v>
      </c>
      <c r="AC36" s="87">
        <v>1.38</v>
      </c>
    </row>
    <row r="37" spans="2:29" s="125" customFormat="1" ht="29.25" customHeight="1">
      <c r="B37" s="127"/>
      <c r="C37" s="128">
        <v>11</v>
      </c>
      <c r="D37" s="129"/>
      <c r="E37" s="81">
        <v>125432000</v>
      </c>
      <c r="F37" s="82">
        <v>1177669</v>
      </c>
      <c r="G37" s="83">
        <v>9.4</v>
      </c>
      <c r="H37" s="81">
        <v>982031</v>
      </c>
      <c r="I37" s="83">
        <v>7.8</v>
      </c>
      <c r="J37" s="84">
        <v>4010</v>
      </c>
      <c r="K37" s="83">
        <v>3.4</v>
      </c>
      <c r="L37" s="84">
        <v>2137</v>
      </c>
      <c r="M37" s="83">
        <v>1.8</v>
      </c>
      <c r="N37" s="242">
        <v>195638</v>
      </c>
      <c r="O37" s="83">
        <v>1.6</v>
      </c>
      <c r="P37" s="81">
        <v>38452</v>
      </c>
      <c r="Q37" s="84">
        <v>16711</v>
      </c>
      <c r="R37" s="84">
        <v>21741</v>
      </c>
      <c r="S37" s="83">
        <v>31.6</v>
      </c>
      <c r="T37" s="83">
        <v>13.7</v>
      </c>
      <c r="U37" s="83">
        <v>17.899999999999999</v>
      </c>
      <c r="V37" s="81">
        <v>7102</v>
      </c>
      <c r="W37" s="83">
        <v>6</v>
      </c>
      <c r="X37" s="81">
        <v>762028</v>
      </c>
      <c r="Y37" s="83">
        <v>6.1</v>
      </c>
      <c r="Z37" s="81">
        <v>250529</v>
      </c>
      <c r="AA37" s="85">
        <v>2</v>
      </c>
      <c r="AC37" s="87">
        <v>1.34</v>
      </c>
    </row>
    <row r="38" spans="2:29" s="125" customFormat="1" ht="29.25" customHeight="1">
      <c r="B38" s="127"/>
      <c r="C38" s="128">
        <v>12</v>
      </c>
      <c r="D38" s="129"/>
      <c r="E38" s="81">
        <v>125612633</v>
      </c>
      <c r="F38" s="82">
        <v>1190547</v>
      </c>
      <c r="G38" s="83">
        <v>9.5</v>
      </c>
      <c r="H38" s="81">
        <v>961653</v>
      </c>
      <c r="I38" s="83">
        <v>7.7</v>
      </c>
      <c r="J38" s="84">
        <v>3830</v>
      </c>
      <c r="K38" s="83">
        <v>3.2</v>
      </c>
      <c r="L38" s="84">
        <v>2106</v>
      </c>
      <c r="M38" s="83">
        <v>1.8</v>
      </c>
      <c r="N38" s="242">
        <v>228894</v>
      </c>
      <c r="O38" s="83">
        <v>1.8</v>
      </c>
      <c r="P38" s="81">
        <v>38393</v>
      </c>
      <c r="Q38" s="84">
        <v>16200</v>
      </c>
      <c r="R38" s="84">
        <v>22193</v>
      </c>
      <c r="S38" s="83">
        <v>31.2</v>
      </c>
      <c r="T38" s="83">
        <v>13.2</v>
      </c>
      <c r="U38" s="83">
        <v>18.100000000000001</v>
      </c>
      <c r="V38" s="81">
        <v>6881</v>
      </c>
      <c r="W38" s="83">
        <v>5.8</v>
      </c>
      <c r="X38" s="81">
        <v>798138</v>
      </c>
      <c r="Y38" s="83">
        <v>6.4</v>
      </c>
      <c r="Z38" s="81">
        <v>264246</v>
      </c>
      <c r="AA38" s="85">
        <v>2.1</v>
      </c>
      <c r="AC38" s="87">
        <v>1.36</v>
      </c>
    </row>
    <row r="39" spans="2:29" s="125" customFormat="1" ht="29.25" customHeight="1">
      <c r="B39" s="127"/>
      <c r="C39" s="128">
        <v>13</v>
      </c>
      <c r="D39" s="129"/>
      <c r="E39" s="81">
        <v>125908000</v>
      </c>
      <c r="F39" s="82">
        <v>1170662</v>
      </c>
      <c r="G39" s="83">
        <v>9.3000000000000007</v>
      </c>
      <c r="H39" s="81">
        <v>970331</v>
      </c>
      <c r="I39" s="83">
        <v>7.7</v>
      </c>
      <c r="J39" s="84">
        <v>3599</v>
      </c>
      <c r="K39" s="83">
        <v>3.1</v>
      </c>
      <c r="L39" s="84">
        <v>1909</v>
      </c>
      <c r="M39" s="83">
        <v>1.6</v>
      </c>
      <c r="N39" s="242">
        <v>200331</v>
      </c>
      <c r="O39" s="83">
        <v>1.6</v>
      </c>
      <c r="P39" s="81">
        <v>37467</v>
      </c>
      <c r="Q39" s="84">
        <v>15704</v>
      </c>
      <c r="R39" s="84">
        <v>21763</v>
      </c>
      <c r="S39" s="83">
        <v>31</v>
      </c>
      <c r="T39" s="83">
        <v>13</v>
      </c>
      <c r="U39" s="83">
        <v>18</v>
      </c>
      <c r="V39" s="81">
        <v>6476</v>
      </c>
      <c r="W39" s="83">
        <v>5.5</v>
      </c>
      <c r="X39" s="81">
        <v>799999</v>
      </c>
      <c r="Y39" s="83">
        <v>6.4</v>
      </c>
      <c r="Z39" s="81">
        <v>285911</v>
      </c>
      <c r="AA39" s="85">
        <v>2.27</v>
      </c>
      <c r="AB39" s="86"/>
      <c r="AC39" s="87">
        <v>1.33</v>
      </c>
    </row>
    <row r="40" spans="2:29" s="125" customFormat="1" ht="29.25" customHeight="1">
      <c r="B40" s="127"/>
      <c r="C40" s="128">
        <v>14</v>
      </c>
      <c r="D40" s="129"/>
      <c r="E40" s="81">
        <v>126008000</v>
      </c>
      <c r="F40" s="82">
        <v>1153855</v>
      </c>
      <c r="G40" s="83">
        <v>9.1999999999999993</v>
      </c>
      <c r="H40" s="81">
        <v>982379</v>
      </c>
      <c r="I40" s="83">
        <v>7.8</v>
      </c>
      <c r="J40" s="84">
        <v>3497</v>
      </c>
      <c r="K40" s="83">
        <v>3</v>
      </c>
      <c r="L40" s="84">
        <v>1937</v>
      </c>
      <c r="M40" s="83">
        <v>1.7</v>
      </c>
      <c r="N40" s="242">
        <v>171476</v>
      </c>
      <c r="O40" s="83">
        <v>1.4</v>
      </c>
      <c r="P40" s="81">
        <v>36978</v>
      </c>
      <c r="Q40" s="84">
        <v>15161</v>
      </c>
      <c r="R40" s="84">
        <v>21817</v>
      </c>
      <c r="S40" s="83">
        <v>31.1</v>
      </c>
      <c r="T40" s="83">
        <v>12.7</v>
      </c>
      <c r="U40" s="83">
        <v>18.3</v>
      </c>
      <c r="V40" s="81">
        <v>6333</v>
      </c>
      <c r="W40" s="83">
        <v>5.5</v>
      </c>
      <c r="X40" s="81">
        <v>757331</v>
      </c>
      <c r="Y40" s="83">
        <v>6</v>
      </c>
      <c r="Z40" s="81">
        <v>289836</v>
      </c>
      <c r="AA40" s="85">
        <v>2.2999999999999998</v>
      </c>
      <c r="AB40" s="86"/>
      <c r="AC40" s="87">
        <v>1.32</v>
      </c>
    </row>
    <row r="41" spans="2:29" s="125" customFormat="1" ht="29.25" customHeight="1">
      <c r="B41" s="127"/>
      <c r="C41" s="128">
        <v>15</v>
      </c>
      <c r="D41" s="129"/>
      <c r="E41" s="81">
        <v>126139000</v>
      </c>
      <c r="F41" s="82">
        <v>1123610</v>
      </c>
      <c r="G41" s="83">
        <v>8.9</v>
      </c>
      <c r="H41" s="81">
        <v>1014951</v>
      </c>
      <c r="I41" s="83">
        <v>8</v>
      </c>
      <c r="J41" s="84">
        <v>3364</v>
      </c>
      <c r="K41" s="83">
        <v>3</v>
      </c>
      <c r="L41" s="84">
        <v>1879</v>
      </c>
      <c r="M41" s="83">
        <v>1.7</v>
      </c>
      <c r="N41" s="242">
        <v>108659</v>
      </c>
      <c r="O41" s="83">
        <v>0.9</v>
      </c>
      <c r="P41" s="81">
        <v>35330</v>
      </c>
      <c r="Q41" s="84">
        <v>14644</v>
      </c>
      <c r="R41" s="84">
        <v>20686</v>
      </c>
      <c r="S41" s="83">
        <v>30.5</v>
      </c>
      <c r="T41" s="83">
        <v>12.6</v>
      </c>
      <c r="U41" s="83">
        <v>17.8</v>
      </c>
      <c r="V41" s="81">
        <v>5929</v>
      </c>
      <c r="W41" s="83">
        <v>5.3</v>
      </c>
      <c r="X41" s="81">
        <v>740191</v>
      </c>
      <c r="Y41" s="83">
        <v>5.9</v>
      </c>
      <c r="Z41" s="81">
        <v>283854</v>
      </c>
      <c r="AA41" s="85">
        <v>2.25</v>
      </c>
      <c r="AB41" s="86"/>
      <c r="AC41" s="87">
        <v>1.29</v>
      </c>
    </row>
    <row r="42" spans="2:29" s="125" customFormat="1" ht="29.25" customHeight="1">
      <c r="B42" s="127"/>
      <c r="C42" s="128">
        <v>16</v>
      </c>
      <c r="D42" s="129"/>
      <c r="E42" s="81">
        <v>126176000</v>
      </c>
      <c r="F42" s="82">
        <v>1110721</v>
      </c>
      <c r="G42" s="83">
        <v>8.8000000000000007</v>
      </c>
      <c r="H42" s="81">
        <v>1028602</v>
      </c>
      <c r="I42" s="83">
        <v>8.1999999999999993</v>
      </c>
      <c r="J42" s="84">
        <v>3122</v>
      </c>
      <c r="K42" s="83">
        <v>2.8</v>
      </c>
      <c r="L42" s="84">
        <v>1622</v>
      </c>
      <c r="M42" s="83">
        <v>1.5</v>
      </c>
      <c r="N42" s="242">
        <v>82119</v>
      </c>
      <c r="O42" s="83">
        <v>0.7</v>
      </c>
      <c r="P42" s="81">
        <v>34365</v>
      </c>
      <c r="Q42" s="84">
        <v>14288</v>
      </c>
      <c r="R42" s="84">
        <v>20077</v>
      </c>
      <c r="S42" s="83">
        <v>30</v>
      </c>
      <c r="T42" s="83">
        <v>12.5</v>
      </c>
      <c r="U42" s="83">
        <v>17.5</v>
      </c>
      <c r="V42" s="81">
        <v>5541</v>
      </c>
      <c r="W42" s="83">
        <v>5</v>
      </c>
      <c r="X42" s="81">
        <v>720418</v>
      </c>
      <c r="Y42" s="83">
        <v>5.7</v>
      </c>
      <c r="Z42" s="81">
        <v>270804</v>
      </c>
      <c r="AA42" s="85">
        <v>2.15</v>
      </c>
      <c r="AB42" s="86"/>
      <c r="AC42" s="87">
        <v>1.29</v>
      </c>
    </row>
    <row r="43" spans="2:29" s="125" customFormat="1" ht="29.25" customHeight="1">
      <c r="B43" s="127"/>
      <c r="C43" s="128">
        <v>17</v>
      </c>
      <c r="D43" s="129"/>
      <c r="E43" s="81">
        <v>126204902</v>
      </c>
      <c r="F43" s="82">
        <v>1062530</v>
      </c>
      <c r="G43" s="83">
        <v>8.4</v>
      </c>
      <c r="H43" s="81">
        <v>1083796</v>
      </c>
      <c r="I43" s="83">
        <v>8.6</v>
      </c>
      <c r="J43" s="84">
        <v>2958</v>
      </c>
      <c r="K43" s="83">
        <v>2.8</v>
      </c>
      <c r="L43" s="84">
        <v>1510</v>
      </c>
      <c r="M43" s="83">
        <v>1.4</v>
      </c>
      <c r="N43" s="242">
        <v>-21266</v>
      </c>
      <c r="O43" s="83">
        <v>-0.2</v>
      </c>
      <c r="P43" s="81">
        <v>31818</v>
      </c>
      <c r="Q43" s="84">
        <v>13502</v>
      </c>
      <c r="R43" s="84">
        <v>18316</v>
      </c>
      <c r="S43" s="83">
        <v>29.1</v>
      </c>
      <c r="T43" s="83">
        <v>12.3</v>
      </c>
      <c r="U43" s="83">
        <v>16.7</v>
      </c>
      <c r="V43" s="81">
        <v>5149</v>
      </c>
      <c r="W43" s="83">
        <v>4.8</v>
      </c>
      <c r="X43" s="81">
        <v>714265</v>
      </c>
      <c r="Y43" s="83">
        <v>5.7</v>
      </c>
      <c r="Z43" s="81">
        <v>261917</v>
      </c>
      <c r="AA43" s="85">
        <v>2.08</v>
      </c>
      <c r="AB43" s="86"/>
      <c r="AC43" s="87">
        <v>1.26</v>
      </c>
    </row>
    <row r="44" spans="2:29" s="125" customFormat="1" ht="29.25" customHeight="1">
      <c r="B44" s="127"/>
      <c r="C44" s="128">
        <v>18</v>
      </c>
      <c r="D44" s="129"/>
      <c r="E44" s="81">
        <v>126154000</v>
      </c>
      <c r="F44" s="82">
        <v>1092674</v>
      </c>
      <c r="G44" s="83">
        <v>8.6999999999999993</v>
      </c>
      <c r="H44" s="81">
        <v>1084451</v>
      </c>
      <c r="I44" s="83">
        <v>8.6</v>
      </c>
      <c r="J44" s="84">
        <v>2864</v>
      </c>
      <c r="K44" s="83">
        <v>2.6</v>
      </c>
      <c r="L44" s="84">
        <v>1444</v>
      </c>
      <c r="M44" s="83">
        <v>1.3</v>
      </c>
      <c r="N44" s="242">
        <v>8223</v>
      </c>
      <c r="O44" s="83">
        <v>0.1</v>
      </c>
      <c r="P44" s="81">
        <v>30911</v>
      </c>
      <c r="Q44" s="84">
        <v>13424</v>
      </c>
      <c r="R44" s="84">
        <v>17487</v>
      </c>
      <c r="S44" s="83">
        <v>27.5</v>
      </c>
      <c r="T44" s="83">
        <v>11.9</v>
      </c>
      <c r="U44" s="83">
        <v>15.6</v>
      </c>
      <c r="V44" s="81">
        <v>5100</v>
      </c>
      <c r="W44" s="83">
        <v>4.7</v>
      </c>
      <c r="X44" s="81">
        <v>730973</v>
      </c>
      <c r="Y44" s="83">
        <v>5.8</v>
      </c>
      <c r="Z44" s="81">
        <v>257475</v>
      </c>
      <c r="AA44" s="85">
        <v>2.04</v>
      </c>
      <c r="AB44" s="86"/>
      <c r="AC44" s="87">
        <v>1.32</v>
      </c>
    </row>
    <row r="45" spans="2:29" s="125" customFormat="1" ht="29.25" customHeight="1">
      <c r="B45" s="127"/>
      <c r="C45" s="128">
        <v>19</v>
      </c>
      <c r="D45" s="129"/>
      <c r="E45" s="81">
        <v>126085000</v>
      </c>
      <c r="F45" s="82">
        <v>1089818</v>
      </c>
      <c r="G45" s="83">
        <v>8.6</v>
      </c>
      <c r="H45" s="81">
        <v>1108334</v>
      </c>
      <c r="I45" s="83">
        <v>8.8000000000000007</v>
      </c>
      <c r="J45" s="84">
        <v>2828</v>
      </c>
      <c r="K45" s="83">
        <v>2.6</v>
      </c>
      <c r="L45" s="84">
        <v>1434</v>
      </c>
      <c r="M45" s="83">
        <v>1.3</v>
      </c>
      <c r="N45" s="242">
        <v>-18516</v>
      </c>
      <c r="O45" s="83">
        <v>-0.1</v>
      </c>
      <c r="P45" s="81">
        <v>29313</v>
      </c>
      <c r="Q45" s="84">
        <v>13107</v>
      </c>
      <c r="R45" s="84">
        <v>16206</v>
      </c>
      <c r="S45" s="83">
        <v>26.2</v>
      </c>
      <c r="T45" s="83">
        <v>11.7</v>
      </c>
      <c r="U45" s="83">
        <v>14.5</v>
      </c>
      <c r="V45" s="81">
        <v>4906</v>
      </c>
      <c r="W45" s="83">
        <v>4.5</v>
      </c>
      <c r="X45" s="81">
        <v>719822</v>
      </c>
      <c r="Y45" s="83">
        <v>5.7</v>
      </c>
      <c r="Z45" s="81">
        <v>254832</v>
      </c>
      <c r="AA45" s="85">
        <v>2.02</v>
      </c>
      <c r="AB45" s="86"/>
      <c r="AC45" s="87">
        <v>1.34</v>
      </c>
    </row>
    <row r="46" spans="2:29" s="125" customFormat="1" ht="29.25" customHeight="1">
      <c r="B46" s="127"/>
      <c r="C46" s="128">
        <v>20</v>
      </c>
      <c r="D46" s="129"/>
      <c r="E46" s="81">
        <v>125947000</v>
      </c>
      <c r="F46" s="82">
        <v>1091156</v>
      </c>
      <c r="G46" s="83">
        <v>8.6999999999999993</v>
      </c>
      <c r="H46" s="81">
        <v>1142407</v>
      </c>
      <c r="I46" s="83">
        <v>9.1</v>
      </c>
      <c r="J46" s="84">
        <v>2798</v>
      </c>
      <c r="K46" s="83">
        <v>2.6</v>
      </c>
      <c r="L46" s="84">
        <v>1331</v>
      </c>
      <c r="M46" s="83">
        <v>1.2</v>
      </c>
      <c r="N46" s="242">
        <v>-51251</v>
      </c>
      <c r="O46" s="83">
        <v>-0.4</v>
      </c>
      <c r="P46" s="81">
        <v>28177</v>
      </c>
      <c r="Q46" s="84">
        <v>12625</v>
      </c>
      <c r="R46" s="84">
        <v>15552</v>
      </c>
      <c r="S46" s="83">
        <v>25.2</v>
      </c>
      <c r="T46" s="83">
        <v>11.3</v>
      </c>
      <c r="U46" s="83">
        <v>13.9</v>
      </c>
      <c r="V46" s="81">
        <v>4720</v>
      </c>
      <c r="W46" s="83">
        <v>4.3</v>
      </c>
      <c r="X46" s="81">
        <v>726106</v>
      </c>
      <c r="Y46" s="83">
        <v>5.8</v>
      </c>
      <c r="Z46" s="81">
        <v>251136</v>
      </c>
      <c r="AA46" s="85">
        <v>1.99</v>
      </c>
      <c r="AB46" s="86"/>
      <c r="AC46" s="87">
        <v>1.37</v>
      </c>
    </row>
    <row r="47" spans="2:29" s="86" customFormat="1" ht="29.25" customHeight="1">
      <c r="B47" s="127"/>
      <c r="C47" s="128">
        <v>21</v>
      </c>
      <c r="D47" s="129"/>
      <c r="E47" s="81">
        <v>125820000</v>
      </c>
      <c r="F47" s="82">
        <v>1070036</v>
      </c>
      <c r="G47" s="83">
        <v>8.5</v>
      </c>
      <c r="H47" s="81">
        <v>1141865</v>
      </c>
      <c r="I47" s="83">
        <v>9.1</v>
      </c>
      <c r="J47" s="84">
        <v>2556</v>
      </c>
      <c r="K47" s="83">
        <v>2.4</v>
      </c>
      <c r="L47" s="84">
        <v>1254</v>
      </c>
      <c r="M47" s="83">
        <v>1.2</v>
      </c>
      <c r="N47" s="242">
        <v>-71829</v>
      </c>
      <c r="O47" s="83">
        <v>-0.6</v>
      </c>
      <c r="P47" s="81">
        <v>27005</v>
      </c>
      <c r="Q47" s="84">
        <v>12214</v>
      </c>
      <c r="R47" s="84">
        <v>14791</v>
      </c>
      <c r="S47" s="83">
        <v>24.6</v>
      </c>
      <c r="T47" s="83">
        <v>11.1</v>
      </c>
      <c r="U47" s="83">
        <v>13.5</v>
      </c>
      <c r="V47" s="81">
        <v>4519</v>
      </c>
      <c r="W47" s="83">
        <v>4.2</v>
      </c>
      <c r="X47" s="81">
        <v>707740</v>
      </c>
      <c r="Y47" s="83">
        <v>5.6</v>
      </c>
      <c r="Z47" s="81">
        <v>253354</v>
      </c>
      <c r="AA47" s="85">
        <v>2.0099999999999998</v>
      </c>
      <c r="AC47" s="87">
        <v>1.37</v>
      </c>
    </row>
    <row r="48" spans="2:29" s="125" customFormat="1" ht="29.25" customHeight="1">
      <c r="B48" s="127"/>
      <c r="C48" s="128">
        <v>22</v>
      </c>
      <c r="D48" s="129"/>
      <c r="E48" s="81">
        <v>126381728</v>
      </c>
      <c r="F48" s="82">
        <v>1071305</v>
      </c>
      <c r="G48" s="83">
        <v>8.5</v>
      </c>
      <c r="H48" s="81">
        <v>1197014</v>
      </c>
      <c r="I48" s="83">
        <v>9.5</v>
      </c>
      <c r="J48" s="84">
        <v>2450</v>
      </c>
      <c r="K48" s="83">
        <v>2.2999999999999998</v>
      </c>
      <c r="L48" s="84">
        <v>1167</v>
      </c>
      <c r="M48" s="83">
        <v>1.1000000000000001</v>
      </c>
      <c r="N48" s="242">
        <v>-125709</v>
      </c>
      <c r="O48" s="83">
        <v>-1</v>
      </c>
      <c r="P48" s="81">
        <v>26560</v>
      </c>
      <c r="Q48" s="84">
        <v>12245</v>
      </c>
      <c r="R48" s="84">
        <v>14315</v>
      </c>
      <c r="S48" s="83">
        <v>24.2</v>
      </c>
      <c r="T48" s="83">
        <v>11.2</v>
      </c>
      <c r="U48" s="83">
        <v>13</v>
      </c>
      <c r="V48" s="81">
        <v>4515</v>
      </c>
      <c r="W48" s="83">
        <v>4.2</v>
      </c>
      <c r="X48" s="81">
        <v>700222</v>
      </c>
      <c r="Y48" s="83">
        <v>5.5</v>
      </c>
      <c r="Z48" s="81">
        <v>251379</v>
      </c>
      <c r="AA48" s="85">
        <v>1.99</v>
      </c>
      <c r="AB48" s="86"/>
      <c r="AC48" s="87">
        <v>1.39</v>
      </c>
    </row>
    <row r="49" spans="2:29" s="125" customFormat="1" ht="29.25" customHeight="1">
      <c r="B49" s="127"/>
      <c r="C49" s="128">
        <v>23</v>
      </c>
      <c r="D49" s="129"/>
      <c r="E49" s="81">
        <v>126180000</v>
      </c>
      <c r="F49" s="82">
        <v>1050807</v>
      </c>
      <c r="G49" s="83">
        <v>8.3000000000000007</v>
      </c>
      <c r="H49" s="81">
        <v>1253068</v>
      </c>
      <c r="I49" s="83">
        <v>9.9</v>
      </c>
      <c r="J49" s="84">
        <v>2463</v>
      </c>
      <c r="K49" s="83">
        <v>2.2999999999999998</v>
      </c>
      <c r="L49" s="84">
        <v>1147</v>
      </c>
      <c r="M49" s="83">
        <v>1.1000000000000001</v>
      </c>
      <c r="N49" s="242">
        <v>-202261</v>
      </c>
      <c r="O49" s="83">
        <v>-1.6</v>
      </c>
      <c r="P49" s="81">
        <v>25751</v>
      </c>
      <c r="Q49" s="84">
        <v>11940</v>
      </c>
      <c r="R49" s="84">
        <v>13811</v>
      </c>
      <c r="S49" s="83">
        <v>23.9</v>
      </c>
      <c r="T49" s="83">
        <v>11.1</v>
      </c>
      <c r="U49" s="83">
        <v>12.8</v>
      </c>
      <c r="V49" s="81">
        <v>4315</v>
      </c>
      <c r="W49" s="83">
        <v>4.0999999999999996</v>
      </c>
      <c r="X49" s="81">
        <v>661898</v>
      </c>
      <c r="Y49" s="83">
        <v>5.2</v>
      </c>
      <c r="Z49" s="81">
        <v>235720</v>
      </c>
      <c r="AA49" s="85">
        <v>1.87</v>
      </c>
      <c r="AB49" s="86"/>
      <c r="AC49" s="87">
        <v>1.39</v>
      </c>
    </row>
    <row r="50" spans="2:29" s="125" customFormat="1" ht="29.25" customHeight="1">
      <c r="B50" s="127"/>
      <c r="C50" s="128">
        <v>24</v>
      </c>
      <c r="D50" s="129"/>
      <c r="E50" s="81">
        <v>125957000</v>
      </c>
      <c r="F50" s="82">
        <v>1037232</v>
      </c>
      <c r="G50" s="83">
        <v>8.1999999999999993</v>
      </c>
      <c r="H50" s="81">
        <v>1256359</v>
      </c>
      <c r="I50" s="83">
        <v>10</v>
      </c>
      <c r="J50" s="84">
        <v>2299</v>
      </c>
      <c r="K50" s="83">
        <v>2.2000000000000002</v>
      </c>
      <c r="L50" s="84">
        <v>1065</v>
      </c>
      <c r="M50" s="83">
        <v>1</v>
      </c>
      <c r="N50" s="242">
        <v>-219127</v>
      </c>
      <c r="O50" s="83">
        <v>-1.7</v>
      </c>
      <c r="P50" s="81">
        <v>24800</v>
      </c>
      <c r="Q50" s="84">
        <v>11448</v>
      </c>
      <c r="R50" s="84">
        <v>13352</v>
      </c>
      <c r="S50" s="83">
        <v>23.4</v>
      </c>
      <c r="T50" s="83">
        <v>10.8</v>
      </c>
      <c r="U50" s="83">
        <v>12.6</v>
      </c>
      <c r="V50" s="81">
        <v>4133</v>
      </c>
      <c r="W50" s="83">
        <v>4</v>
      </c>
      <c r="X50" s="81">
        <v>668870</v>
      </c>
      <c r="Y50" s="83">
        <v>5.3</v>
      </c>
      <c r="Z50" s="81">
        <v>235407</v>
      </c>
      <c r="AA50" s="85">
        <v>1.87</v>
      </c>
      <c r="AB50" s="86"/>
      <c r="AC50" s="87">
        <v>1.41</v>
      </c>
    </row>
    <row r="51" spans="2:29" s="125" customFormat="1" ht="29.25" customHeight="1">
      <c r="B51" s="127"/>
      <c r="C51" s="128">
        <v>25</v>
      </c>
      <c r="D51" s="129"/>
      <c r="E51" s="81">
        <v>125704000</v>
      </c>
      <c r="F51" s="82">
        <v>1029817</v>
      </c>
      <c r="G51" s="83">
        <v>8.1999999999999993</v>
      </c>
      <c r="H51" s="81">
        <v>1268438</v>
      </c>
      <c r="I51" s="83">
        <v>10.1</v>
      </c>
      <c r="J51" s="84">
        <v>2185</v>
      </c>
      <c r="K51" s="83">
        <v>2.1</v>
      </c>
      <c r="L51" s="84">
        <v>1026</v>
      </c>
      <c r="M51" s="83">
        <v>1</v>
      </c>
      <c r="N51" s="242">
        <v>-238621</v>
      </c>
      <c r="O51" s="83">
        <v>-1.9</v>
      </c>
      <c r="P51" s="81">
        <v>24102</v>
      </c>
      <c r="Q51" s="84">
        <v>10938</v>
      </c>
      <c r="R51" s="84">
        <v>13164</v>
      </c>
      <c r="S51" s="83">
        <v>22.9</v>
      </c>
      <c r="T51" s="83">
        <v>10.4</v>
      </c>
      <c r="U51" s="83">
        <v>12.5</v>
      </c>
      <c r="V51" s="81">
        <v>3862</v>
      </c>
      <c r="W51" s="83">
        <v>3.7</v>
      </c>
      <c r="X51" s="81">
        <v>660622</v>
      </c>
      <c r="Y51" s="83">
        <v>5.3</v>
      </c>
      <c r="Z51" s="81">
        <v>231385</v>
      </c>
      <c r="AA51" s="85">
        <v>1.84</v>
      </c>
      <c r="AB51" s="86"/>
      <c r="AC51" s="87">
        <v>1.43</v>
      </c>
    </row>
    <row r="52" spans="2:29" s="86" customFormat="1" ht="29.25" customHeight="1">
      <c r="B52" s="127"/>
      <c r="C52" s="128">
        <v>26</v>
      </c>
      <c r="D52" s="129"/>
      <c r="E52" s="81">
        <v>125431000</v>
      </c>
      <c r="F52" s="82">
        <v>1003609</v>
      </c>
      <c r="G52" s="83">
        <v>8</v>
      </c>
      <c r="H52" s="81">
        <v>1273025</v>
      </c>
      <c r="I52" s="83">
        <v>10.1</v>
      </c>
      <c r="J52" s="84">
        <v>2080</v>
      </c>
      <c r="K52" s="83">
        <v>2.1</v>
      </c>
      <c r="L52" s="84">
        <v>952</v>
      </c>
      <c r="M52" s="83">
        <v>0.9</v>
      </c>
      <c r="N52" s="242">
        <v>-269416</v>
      </c>
      <c r="O52" s="83">
        <v>-2.1</v>
      </c>
      <c r="P52" s="81">
        <v>23526</v>
      </c>
      <c r="Q52" s="84">
        <v>10906</v>
      </c>
      <c r="R52" s="84">
        <v>12620</v>
      </c>
      <c r="S52" s="83">
        <v>22.9</v>
      </c>
      <c r="T52" s="83">
        <v>10.6</v>
      </c>
      <c r="U52" s="83">
        <v>12.3</v>
      </c>
      <c r="V52" s="81">
        <v>3751</v>
      </c>
      <c r="W52" s="83">
        <v>3.7</v>
      </c>
      <c r="X52" s="81">
        <v>643783</v>
      </c>
      <c r="Y52" s="83">
        <v>5.0999999999999996</v>
      </c>
      <c r="Z52" s="81">
        <v>222115</v>
      </c>
      <c r="AA52" s="85">
        <v>1.77</v>
      </c>
      <c r="AC52" s="87">
        <v>1.42</v>
      </c>
    </row>
    <row r="53" spans="2:29" s="86" customFormat="1" ht="29.25" customHeight="1">
      <c r="B53" s="127"/>
      <c r="C53" s="128">
        <v>27</v>
      </c>
      <c r="D53" s="129"/>
      <c r="E53" s="81">
        <v>125319299</v>
      </c>
      <c r="F53" s="82">
        <v>1005721</v>
      </c>
      <c r="G53" s="83">
        <v>8</v>
      </c>
      <c r="H53" s="81">
        <v>1290510</v>
      </c>
      <c r="I53" s="83">
        <v>10.3</v>
      </c>
      <c r="J53" s="84">
        <v>1916</v>
      </c>
      <c r="K53" s="83">
        <v>1.9</v>
      </c>
      <c r="L53" s="84">
        <v>902</v>
      </c>
      <c r="M53" s="83">
        <v>0.9</v>
      </c>
      <c r="N53" s="242">
        <v>-284789</v>
      </c>
      <c r="O53" s="83">
        <v>-2.3000000000000007</v>
      </c>
      <c r="P53" s="81">
        <v>22621</v>
      </c>
      <c r="Q53" s="84">
        <v>10864</v>
      </c>
      <c r="R53" s="84">
        <v>11757</v>
      </c>
      <c r="S53" s="83">
        <v>22</v>
      </c>
      <c r="T53" s="83">
        <v>10.6</v>
      </c>
      <c r="U53" s="83">
        <v>11.4</v>
      </c>
      <c r="V53" s="81">
        <v>3729</v>
      </c>
      <c r="W53" s="83">
        <v>3.7</v>
      </c>
      <c r="X53" s="81">
        <v>635225</v>
      </c>
      <c r="Y53" s="83">
        <v>5.0999999999999996</v>
      </c>
      <c r="Z53" s="81">
        <v>226238</v>
      </c>
      <c r="AA53" s="85">
        <v>1.81</v>
      </c>
      <c r="AC53" s="87">
        <v>1.45</v>
      </c>
    </row>
    <row r="54" spans="2:29" s="125" customFormat="1" ht="29.25" customHeight="1">
      <c r="B54" s="127"/>
      <c r="C54" s="128">
        <v>28</v>
      </c>
      <c r="D54" s="129"/>
      <c r="E54" s="81">
        <v>125020252</v>
      </c>
      <c r="F54" s="82">
        <v>977242</v>
      </c>
      <c r="G54" s="83">
        <v>7.8</v>
      </c>
      <c r="H54" s="81">
        <v>1308158</v>
      </c>
      <c r="I54" s="83">
        <v>10.5</v>
      </c>
      <c r="J54" s="84">
        <v>1929</v>
      </c>
      <c r="K54" s="83">
        <v>2</v>
      </c>
      <c r="L54" s="84">
        <v>875</v>
      </c>
      <c r="M54" s="83">
        <v>0.9</v>
      </c>
      <c r="N54" s="242">
        <v>-330916</v>
      </c>
      <c r="O54" s="83">
        <v>-2.6</v>
      </c>
      <c r="P54" s="81">
        <v>20941</v>
      </c>
      <c r="Q54" s="84">
        <v>10070</v>
      </c>
      <c r="R54" s="84">
        <v>10871</v>
      </c>
      <c r="S54" s="83">
        <v>21</v>
      </c>
      <c r="T54" s="83">
        <v>10.1</v>
      </c>
      <c r="U54" s="83">
        <v>10.9</v>
      </c>
      <c r="V54" s="81">
        <v>3518</v>
      </c>
      <c r="W54" s="83">
        <v>3.6</v>
      </c>
      <c r="X54" s="81">
        <v>620707</v>
      </c>
      <c r="Y54" s="83">
        <v>5</v>
      </c>
      <c r="Z54" s="81">
        <v>216856</v>
      </c>
      <c r="AA54" s="85">
        <v>1.73</v>
      </c>
      <c r="AB54" s="86"/>
      <c r="AC54" s="87">
        <v>1.44</v>
      </c>
    </row>
    <row r="55" spans="2:29" s="125" customFormat="1" ht="29.25" customHeight="1">
      <c r="B55" s="127"/>
      <c r="C55" s="128">
        <v>29</v>
      </c>
      <c r="D55" s="129"/>
      <c r="E55" s="81">
        <v>124648471</v>
      </c>
      <c r="F55" s="82">
        <v>946146</v>
      </c>
      <c r="G55" s="83">
        <v>7.6</v>
      </c>
      <c r="H55" s="81">
        <v>1340567</v>
      </c>
      <c r="I55" s="83">
        <v>10.8</v>
      </c>
      <c r="J55" s="84">
        <v>1762</v>
      </c>
      <c r="K55" s="83">
        <v>1.9</v>
      </c>
      <c r="L55" s="84">
        <v>833</v>
      </c>
      <c r="M55" s="83">
        <v>0.9</v>
      </c>
      <c r="N55" s="242">
        <v>-394421</v>
      </c>
      <c r="O55" s="83">
        <v>-3.2</v>
      </c>
      <c r="P55" s="81">
        <v>20364</v>
      </c>
      <c r="Q55" s="84">
        <v>9740</v>
      </c>
      <c r="R55" s="84">
        <v>10624</v>
      </c>
      <c r="S55" s="83">
        <v>21.1</v>
      </c>
      <c r="T55" s="83">
        <v>10.1</v>
      </c>
      <c r="U55" s="83">
        <v>11</v>
      </c>
      <c r="V55" s="81">
        <v>3309</v>
      </c>
      <c r="W55" s="83">
        <v>3.5</v>
      </c>
      <c r="X55" s="81">
        <v>606952</v>
      </c>
      <c r="Y55" s="83">
        <v>4.9000000000000004</v>
      </c>
      <c r="Z55" s="81">
        <v>212296</v>
      </c>
      <c r="AA55" s="85">
        <v>1.7</v>
      </c>
      <c r="AB55" s="86"/>
      <c r="AC55" s="87">
        <v>1.43</v>
      </c>
    </row>
    <row r="56" spans="2:29" s="125" customFormat="1" ht="29.25" customHeight="1">
      <c r="B56" s="127"/>
      <c r="C56" s="128">
        <v>30</v>
      </c>
      <c r="D56" s="129"/>
      <c r="E56" s="81">
        <v>124218285</v>
      </c>
      <c r="F56" s="82">
        <v>918400</v>
      </c>
      <c r="G56" s="83">
        <v>7.4</v>
      </c>
      <c r="H56" s="81">
        <v>1362470</v>
      </c>
      <c r="I56" s="83">
        <v>11</v>
      </c>
      <c r="J56" s="84">
        <v>1748</v>
      </c>
      <c r="K56" s="83">
        <v>1.9</v>
      </c>
      <c r="L56" s="84">
        <v>801</v>
      </c>
      <c r="M56" s="83">
        <v>0.9</v>
      </c>
      <c r="N56" s="242">
        <v>-444070</v>
      </c>
      <c r="O56" s="83">
        <v>-3.6</v>
      </c>
      <c r="P56" s="81">
        <v>19614</v>
      </c>
      <c r="Q56" s="84">
        <v>9252</v>
      </c>
      <c r="R56" s="84">
        <v>10362</v>
      </c>
      <c r="S56" s="83">
        <v>20.9</v>
      </c>
      <c r="T56" s="83">
        <v>9.9</v>
      </c>
      <c r="U56" s="83">
        <v>11</v>
      </c>
      <c r="V56" s="81">
        <v>2999</v>
      </c>
      <c r="W56" s="83">
        <v>3.3</v>
      </c>
      <c r="X56" s="81">
        <v>586481</v>
      </c>
      <c r="Y56" s="83">
        <v>4.7</v>
      </c>
      <c r="Z56" s="81">
        <v>208333</v>
      </c>
      <c r="AA56" s="85">
        <v>1.68</v>
      </c>
      <c r="AB56" s="86"/>
      <c r="AC56" s="87">
        <v>1.42</v>
      </c>
    </row>
    <row r="57" spans="2:29" s="125" customFormat="1" ht="29.25" customHeight="1">
      <c r="B57" s="132" t="s">
        <v>44</v>
      </c>
      <c r="C57" s="128" t="s">
        <v>45</v>
      </c>
      <c r="D57" s="133" t="s">
        <v>4</v>
      </c>
      <c r="E57" s="81">
        <v>123731176</v>
      </c>
      <c r="F57" s="82">
        <v>865239</v>
      </c>
      <c r="G57" s="83">
        <v>7</v>
      </c>
      <c r="H57" s="81">
        <v>1381093</v>
      </c>
      <c r="I57" s="83">
        <v>11.2</v>
      </c>
      <c r="J57" s="84">
        <v>1654</v>
      </c>
      <c r="K57" s="83">
        <v>1.9</v>
      </c>
      <c r="L57" s="84">
        <v>755</v>
      </c>
      <c r="M57" s="83">
        <v>0.9</v>
      </c>
      <c r="N57" s="242">
        <v>-515854</v>
      </c>
      <c r="O57" s="83">
        <v>-4.2</v>
      </c>
      <c r="P57" s="81">
        <v>19454</v>
      </c>
      <c r="Q57" s="84">
        <v>8997</v>
      </c>
      <c r="R57" s="84">
        <v>10457</v>
      </c>
      <c r="S57" s="83">
        <v>22</v>
      </c>
      <c r="T57" s="83">
        <v>10.199999999999999</v>
      </c>
      <c r="U57" s="83">
        <v>11.8</v>
      </c>
      <c r="V57" s="81">
        <v>2955</v>
      </c>
      <c r="W57" s="83">
        <v>3.4</v>
      </c>
      <c r="X57" s="81">
        <v>599007</v>
      </c>
      <c r="Y57" s="83">
        <v>4.8</v>
      </c>
      <c r="Z57" s="81">
        <v>208496</v>
      </c>
      <c r="AA57" s="85">
        <v>1.69</v>
      </c>
      <c r="AB57" s="86">
        <v>208496</v>
      </c>
      <c r="AC57" s="87">
        <v>1.36</v>
      </c>
    </row>
    <row r="58" spans="2:29" s="125" customFormat="1" ht="29.25" customHeight="1">
      <c r="B58" s="132"/>
      <c r="C58" s="128">
        <v>2</v>
      </c>
      <c r="D58" s="133"/>
      <c r="E58" s="81">
        <v>123398962</v>
      </c>
      <c r="F58" s="82">
        <v>840835</v>
      </c>
      <c r="G58" s="83">
        <v>6.8</v>
      </c>
      <c r="H58" s="81">
        <v>1372755</v>
      </c>
      <c r="I58" s="83">
        <v>11.1</v>
      </c>
      <c r="J58" s="84">
        <v>1512</v>
      </c>
      <c r="K58" s="83">
        <v>1.8</v>
      </c>
      <c r="L58" s="84">
        <v>704</v>
      </c>
      <c r="M58" s="83">
        <v>0.8</v>
      </c>
      <c r="N58" s="242">
        <v>-531920</v>
      </c>
      <c r="O58" s="83">
        <v>-4.3</v>
      </c>
      <c r="P58" s="81">
        <v>17278</v>
      </c>
      <c r="Q58" s="84">
        <v>8188</v>
      </c>
      <c r="R58" s="84">
        <v>9090</v>
      </c>
      <c r="S58" s="83">
        <v>20.100000000000001</v>
      </c>
      <c r="T58" s="83">
        <v>9.5</v>
      </c>
      <c r="U58" s="83">
        <v>10.6</v>
      </c>
      <c r="V58" s="81">
        <v>2664</v>
      </c>
      <c r="W58" s="83">
        <v>3.2</v>
      </c>
      <c r="X58" s="81">
        <v>525507</v>
      </c>
      <c r="Y58" s="83">
        <v>4.3</v>
      </c>
      <c r="Z58" s="81">
        <v>193253</v>
      </c>
      <c r="AA58" s="85">
        <v>1.57</v>
      </c>
      <c r="AB58" s="86"/>
      <c r="AC58" s="87">
        <v>1.33</v>
      </c>
    </row>
    <row r="59" spans="2:29" s="125" customFormat="1" ht="29.25" customHeight="1">
      <c r="B59" s="132"/>
      <c r="C59" s="128">
        <v>3</v>
      </c>
      <c r="D59" s="133"/>
      <c r="E59" s="81">
        <v>122780487</v>
      </c>
      <c r="F59" s="82">
        <v>811622</v>
      </c>
      <c r="G59" s="83">
        <v>6.6</v>
      </c>
      <c r="H59" s="81">
        <v>1439856</v>
      </c>
      <c r="I59" s="83">
        <v>11.7</v>
      </c>
      <c r="J59" s="84">
        <v>1399</v>
      </c>
      <c r="K59" s="83">
        <v>1.7</v>
      </c>
      <c r="L59" s="84">
        <v>658</v>
      </c>
      <c r="M59" s="83">
        <v>0.8</v>
      </c>
      <c r="N59" s="242">
        <v>-628234</v>
      </c>
      <c r="O59" s="83">
        <v>-5.0999999999999996</v>
      </c>
      <c r="P59" s="81">
        <v>16277</v>
      </c>
      <c r="Q59" s="84">
        <v>8082</v>
      </c>
      <c r="R59" s="84">
        <v>8195</v>
      </c>
      <c r="S59" s="83">
        <v>19.7</v>
      </c>
      <c r="T59" s="83">
        <v>9.8000000000000007</v>
      </c>
      <c r="U59" s="83">
        <v>9.9</v>
      </c>
      <c r="V59" s="81">
        <v>2741</v>
      </c>
      <c r="W59" s="83">
        <v>3.4</v>
      </c>
      <c r="X59" s="81">
        <v>501138</v>
      </c>
      <c r="Y59" s="83">
        <v>4.0999999999999996</v>
      </c>
      <c r="Z59" s="81">
        <v>184384</v>
      </c>
      <c r="AA59" s="85">
        <v>1.5</v>
      </c>
      <c r="AB59" s="86"/>
      <c r="AC59" s="87">
        <v>1.3</v>
      </c>
    </row>
    <row r="60" spans="2:29" s="125" customFormat="1" ht="29.25" customHeight="1">
      <c r="B60" s="177"/>
      <c r="C60" s="128">
        <v>4</v>
      </c>
      <c r="D60" s="131"/>
      <c r="E60" s="81">
        <v>122030523</v>
      </c>
      <c r="F60" s="82">
        <v>770759</v>
      </c>
      <c r="G60" s="83">
        <v>6.3</v>
      </c>
      <c r="H60" s="81">
        <v>1569050</v>
      </c>
      <c r="I60" s="83">
        <v>12.9</v>
      </c>
      <c r="J60" s="84">
        <v>1356</v>
      </c>
      <c r="K60" s="83">
        <v>1.8</v>
      </c>
      <c r="L60" s="84">
        <v>609</v>
      </c>
      <c r="M60" s="83">
        <v>0.8</v>
      </c>
      <c r="N60" s="242">
        <v>-798291</v>
      </c>
      <c r="O60" s="83">
        <v>-6.5</v>
      </c>
      <c r="P60" s="81">
        <v>15179</v>
      </c>
      <c r="Q60" s="84">
        <v>7391</v>
      </c>
      <c r="R60" s="84">
        <v>7788</v>
      </c>
      <c r="S60" s="83">
        <v>19.3</v>
      </c>
      <c r="T60" s="83">
        <v>9.4</v>
      </c>
      <c r="U60" s="83">
        <v>9.9</v>
      </c>
      <c r="V60" s="81">
        <v>2527</v>
      </c>
      <c r="W60" s="83">
        <v>3.3</v>
      </c>
      <c r="X60" s="81">
        <v>504930</v>
      </c>
      <c r="Y60" s="83">
        <v>4.0999999999999996</v>
      </c>
      <c r="Z60" s="81">
        <v>179099</v>
      </c>
      <c r="AA60" s="85">
        <v>1.47</v>
      </c>
      <c r="AB60" s="86"/>
      <c r="AC60" s="87">
        <v>1.26</v>
      </c>
    </row>
    <row r="61" spans="2:29" s="125" customFormat="1" ht="29" customHeight="1">
      <c r="B61" s="177"/>
      <c r="C61" s="128">
        <v>5</v>
      </c>
      <c r="D61" s="131"/>
      <c r="E61" s="81">
        <v>121193394</v>
      </c>
      <c r="F61" s="81">
        <v>727288</v>
      </c>
      <c r="G61" s="83">
        <v>6</v>
      </c>
      <c r="H61" s="81">
        <v>1576016</v>
      </c>
      <c r="I61" s="83">
        <v>13</v>
      </c>
      <c r="J61" s="84">
        <v>1326</v>
      </c>
      <c r="K61" s="83">
        <v>1.8</v>
      </c>
      <c r="L61" s="84">
        <v>600</v>
      </c>
      <c r="M61" s="83">
        <v>0.8</v>
      </c>
      <c r="N61" s="242">
        <v>-848728</v>
      </c>
      <c r="O61" s="83">
        <v>-7</v>
      </c>
      <c r="P61" s="81">
        <v>15534</v>
      </c>
      <c r="Q61" s="84">
        <v>7152</v>
      </c>
      <c r="R61" s="84">
        <v>8382</v>
      </c>
      <c r="S61" s="83">
        <v>20.9</v>
      </c>
      <c r="T61" s="83">
        <v>9.6</v>
      </c>
      <c r="U61" s="83">
        <v>11.3</v>
      </c>
      <c r="V61" s="81">
        <v>2404</v>
      </c>
      <c r="W61" s="83">
        <v>3.3</v>
      </c>
      <c r="X61" s="81">
        <v>474741</v>
      </c>
      <c r="Y61" s="83">
        <v>3.9</v>
      </c>
      <c r="Z61" s="81">
        <v>183814</v>
      </c>
      <c r="AA61" s="85">
        <v>1.52</v>
      </c>
      <c r="AB61" s="86"/>
      <c r="AC61" s="87">
        <v>1.2</v>
      </c>
    </row>
    <row r="62" spans="2:29" s="125" customFormat="1" ht="29" customHeight="1">
      <c r="B62" s="134"/>
      <c r="C62" s="135">
        <v>6</v>
      </c>
      <c r="D62" s="136"/>
      <c r="E62" s="137">
        <v>120295592</v>
      </c>
      <c r="F62" s="137">
        <v>686061</v>
      </c>
      <c r="G62" s="89">
        <v>5.7</v>
      </c>
      <c r="H62" s="137">
        <v>1605298</v>
      </c>
      <c r="I62" s="89">
        <v>13.3</v>
      </c>
      <c r="J62" s="138">
        <v>1266</v>
      </c>
      <c r="K62" s="89">
        <v>1.8</v>
      </c>
      <c r="L62" s="138">
        <v>637</v>
      </c>
      <c r="M62" s="89">
        <v>0.9</v>
      </c>
      <c r="N62" s="243">
        <v>-919237</v>
      </c>
      <c r="O62" s="89">
        <v>-7.6</v>
      </c>
      <c r="P62" s="137">
        <v>15322</v>
      </c>
      <c r="Q62" s="138">
        <v>6847</v>
      </c>
      <c r="R62" s="138">
        <v>8475</v>
      </c>
      <c r="S62" s="89">
        <v>21.8</v>
      </c>
      <c r="T62" s="89">
        <v>9.8000000000000007</v>
      </c>
      <c r="U62" s="89">
        <v>12.1</v>
      </c>
      <c r="V62" s="137">
        <v>2284</v>
      </c>
      <c r="W62" s="89">
        <v>3.3</v>
      </c>
      <c r="X62" s="137">
        <v>485063</v>
      </c>
      <c r="Y62" s="89">
        <v>4</v>
      </c>
      <c r="Z62" s="137">
        <v>185895</v>
      </c>
      <c r="AA62" s="139">
        <v>1.55</v>
      </c>
      <c r="AB62" s="86"/>
      <c r="AC62" s="140">
        <v>1.1499999999999999</v>
      </c>
    </row>
    <row r="63" spans="2:29" s="125" customFormat="1" ht="15.75" customHeight="1">
      <c r="B63" s="86"/>
      <c r="C63" s="128"/>
      <c r="D63" s="86"/>
      <c r="E63" s="86"/>
      <c r="F63" s="141"/>
      <c r="G63" s="86"/>
      <c r="H63" s="141"/>
      <c r="I63" s="86"/>
      <c r="J63" s="142"/>
      <c r="K63" s="86"/>
      <c r="L63" s="142"/>
      <c r="M63" s="86"/>
      <c r="N63" s="244"/>
      <c r="O63" s="86"/>
      <c r="P63" s="141"/>
      <c r="Q63" s="142"/>
      <c r="R63" s="142"/>
      <c r="S63" s="86"/>
      <c r="T63" s="86"/>
      <c r="U63" s="86"/>
      <c r="V63" s="141"/>
      <c r="W63" s="86"/>
      <c r="X63" s="141"/>
      <c r="Y63" s="86"/>
      <c r="Z63" s="141"/>
      <c r="AA63" s="143"/>
      <c r="AB63" s="86"/>
      <c r="AC63" s="144"/>
    </row>
    <row r="64" spans="2:29" s="125" customFormat="1" ht="21" customHeight="1">
      <c r="B64" s="86"/>
      <c r="C64" s="128"/>
      <c r="D64" s="86"/>
      <c r="E64" s="145" t="s">
        <v>33</v>
      </c>
      <c r="G64" s="86"/>
      <c r="H64" s="141"/>
      <c r="I64" s="86"/>
      <c r="J64" s="142"/>
      <c r="K64" s="86"/>
      <c r="L64" s="142"/>
      <c r="M64" s="86"/>
      <c r="N64" s="245"/>
      <c r="O64" s="86"/>
      <c r="P64" s="141"/>
      <c r="Q64" s="142"/>
      <c r="R64" s="142"/>
      <c r="S64" s="86"/>
      <c r="T64" s="86"/>
      <c r="U64" s="86"/>
      <c r="V64" s="141"/>
      <c r="W64" s="86"/>
      <c r="X64" s="141"/>
      <c r="Y64" s="86"/>
      <c r="Z64" s="141"/>
      <c r="AA64" s="143"/>
      <c r="AB64" s="86"/>
      <c r="AC64" s="144"/>
    </row>
    <row r="65" spans="3:26" ht="21" customHeight="1">
      <c r="E65" s="145" t="s">
        <v>34</v>
      </c>
      <c r="H65" s="147"/>
    </row>
    <row r="66" spans="3:26" ht="21" customHeight="1">
      <c r="E66" s="149" t="s">
        <v>35</v>
      </c>
      <c r="H66" s="147"/>
    </row>
    <row r="67" spans="3:26" ht="21" customHeight="1">
      <c r="E67" s="149" t="s">
        <v>43</v>
      </c>
    </row>
    <row r="68" spans="3:26" s="151" customFormat="1" ht="21" customHeight="1">
      <c r="C68" s="150"/>
      <c r="E68" s="152"/>
      <c r="G68" s="153"/>
      <c r="H68" s="154"/>
      <c r="I68" s="153"/>
      <c r="J68" s="154"/>
      <c r="K68" s="153"/>
      <c r="L68" s="154"/>
      <c r="M68" s="153"/>
      <c r="N68" s="246"/>
      <c r="O68" s="153"/>
      <c r="P68" s="154"/>
      <c r="Q68" s="154"/>
      <c r="R68" s="154"/>
      <c r="V68" s="154"/>
      <c r="W68" s="153"/>
      <c r="X68" s="154"/>
      <c r="Z68" s="154"/>
    </row>
    <row r="71" spans="3:26" ht="25.5">
      <c r="N71" s="247"/>
    </row>
  </sheetData>
  <mergeCells count="15">
    <mergeCell ref="E3:E7"/>
    <mergeCell ref="Z3:AA5"/>
    <mergeCell ref="J5:K5"/>
    <mergeCell ref="L5:M5"/>
    <mergeCell ref="B3:D7"/>
    <mergeCell ref="F3:G5"/>
    <mergeCell ref="H3:I5"/>
    <mergeCell ref="P3:U5"/>
    <mergeCell ref="V3:W5"/>
    <mergeCell ref="AC3:AC7"/>
    <mergeCell ref="P7:R7"/>
    <mergeCell ref="S7:U7"/>
    <mergeCell ref="J3:M3"/>
    <mergeCell ref="N3:O5"/>
    <mergeCell ref="X3:Y5"/>
  </mergeCells>
  <phoneticPr fontId="1"/>
  <printOptions horizontalCentered="1"/>
  <pageMargins left="0.59055118110236227" right="0.59055118110236227" top="0.78740157480314965" bottom="0.59055118110236227" header="0.51181102362204722" footer="0.51181102362204722"/>
  <pageSetup paperSize="9" scale="44" fitToWidth="2" orientation="portrait" r:id="rId1"/>
  <headerFooter scaleWithDoc="0" alignWithMargins="0"/>
  <colBreaks count="1" manualBreakCount="1">
    <brk id="15"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9"/>
  <sheetViews>
    <sheetView view="pageBreakPreview" workbookViewId="0"/>
  </sheetViews>
  <sheetFormatPr defaultColWidth="9" defaultRowHeight="13"/>
  <cols>
    <col min="1" max="1" width="1.6328125" style="1" customWidth="1"/>
    <col min="2" max="2" width="6.36328125" style="1" customWidth="1"/>
    <col min="3" max="3" width="5.36328125" style="2" customWidth="1"/>
    <col min="4" max="4" width="4.26953125" style="1" customWidth="1"/>
    <col min="5" max="5" width="17.7265625" style="4" customWidth="1"/>
    <col min="6" max="6" width="13.7265625" style="5" customWidth="1"/>
    <col min="7" max="7" width="13.7265625" style="4" customWidth="1"/>
    <col min="8" max="8" width="13.7265625" style="5" customWidth="1"/>
    <col min="9" max="9" width="13.7265625" style="4" customWidth="1"/>
    <col min="10" max="10" width="13.7265625" style="5" customWidth="1"/>
    <col min="11" max="11" width="13.7265625" style="4" customWidth="1"/>
    <col min="12" max="12" width="13.7265625" style="5" customWidth="1"/>
    <col min="13" max="13" width="13.7265625" style="4" customWidth="1"/>
    <col min="14" max="14" width="13.7265625" style="5" customWidth="1"/>
    <col min="15" max="15" width="13.7265625" style="4" customWidth="1"/>
    <col min="16" max="18" width="11.453125" style="5" customWidth="1"/>
    <col min="19" max="19" width="11.453125" style="1" customWidth="1"/>
    <col min="20" max="20" width="10" style="1" customWidth="1"/>
    <col min="21" max="21" width="10.90625" style="1" customWidth="1"/>
    <col min="22" max="22" width="11.453125" style="5" customWidth="1"/>
    <col min="23" max="23" width="11.453125" style="4" customWidth="1"/>
    <col min="24" max="24" width="13.453125" style="5" customWidth="1"/>
    <col min="25" max="25" width="10.90625" style="1" customWidth="1"/>
    <col min="26" max="26" width="13.453125" style="5" customWidth="1"/>
    <col min="27" max="27" width="10.90625" style="1" customWidth="1"/>
    <col min="28" max="28" width="1.36328125" style="1" customWidth="1"/>
    <col min="29" max="29" width="13.36328125" style="1" customWidth="1"/>
    <col min="30" max="16384" width="9" style="1"/>
  </cols>
  <sheetData>
    <row r="1" spans="2:29" ht="36.75" customHeight="1">
      <c r="E1" s="3" t="s">
        <v>32</v>
      </c>
      <c r="O1" s="77" t="s">
        <v>39</v>
      </c>
      <c r="W1" s="6"/>
      <c r="AC1" s="7" t="s">
        <v>14</v>
      </c>
    </row>
    <row r="2" spans="2:29" ht="12" customHeight="1"/>
    <row r="3" spans="2:29" ht="19.5" customHeight="1">
      <c r="B3" s="220"/>
      <c r="C3" s="221"/>
      <c r="D3" s="222"/>
      <c r="E3" s="229" t="s">
        <v>38</v>
      </c>
      <c r="F3" s="219" t="s">
        <v>26</v>
      </c>
      <c r="G3" s="219"/>
      <c r="H3" s="232" t="s">
        <v>25</v>
      </c>
      <c r="I3" s="233"/>
      <c r="J3" s="212"/>
      <c r="K3" s="212"/>
      <c r="L3" s="212"/>
      <c r="M3" s="237"/>
      <c r="N3" s="219" t="s">
        <v>30</v>
      </c>
      <c r="O3" s="219"/>
      <c r="P3" s="219" t="s">
        <v>18</v>
      </c>
      <c r="Q3" s="219"/>
      <c r="R3" s="219"/>
      <c r="S3" s="219"/>
      <c r="T3" s="219"/>
      <c r="U3" s="219"/>
      <c r="V3" s="219" t="s">
        <v>21</v>
      </c>
      <c r="W3" s="219"/>
      <c r="X3" s="219" t="s">
        <v>19</v>
      </c>
      <c r="Y3" s="219"/>
      <c r="Z3" s="219" t="s">
        <v>22</v>
      </c>
      <c r="AA3" s="219"/>
      <c r="AC3" s="208" t="s">
        <v>16</v>
      </c>
    </row>
    <row r="4" spans="2:29" ht="19.5" customHeight="1">
      <c r="B4" s="223"/>
      <c r="C4" s="224"/>
      <c r="D4" s="225"/>
      <c r="E4" s="230"/>
      <c r="F4" s="219"/>
      <c r="G4" s="219"/>
      <c r="H4" s="234"/>
      <c r="I4" s="235"/>
      <c r="J4" s="74"/>
      <c r="K4" s="75"/>
      <c r="L4" s="76"/>
      <c r="M4" s="76"/>
      <c r="N4" s="219"/>
      <c r="O4" s="219"/>
      <c r="P4" s="219"/>
      <c r="Q4" s="219"/>
      <c r="R4" s="219"/>
      <c r="S4" s="219"/>
      <c r="T4" s="219"/>
      <c r="U4" s="219"/>
      <c r="V4" s="219"/>
      <c r="W4" s="219"/>
      <c r="X4" s="219"/>
      <c r="Y4" s="219"/>
      <c r="Z4" s="219"/>
      <c r="AA4" s="219"/>
      <c r="AC4" s="208"/>
    </row>
    <row r="5" spans="2:29" s="8" customFormat="1" ht="34.5" customHeight="1">
      <c r="B5" s="223"/>
      <c r="C5" s="224"/>
      <c r="D5" s="225"/>
      <c r="E5" s="230"/>
      <c r="F5" s="219"/>
      <c r="G5" s="219"/>
      <c r="H5" s="209"/>
      <c r="I5" s="236"/>
      <c r="J5" s="209" t="s">
        <v>24</v>
      </c>
      <c r="K5" s="210"/>
      <c r="L5" s="211" t="s">
        <v>23</v>
      </c>
      <c r="M5" s="212"/>
      <c r="N5" s="219"/>
      <c r="O5" s="219"/>
      <c r="P5" s="219"/>
      <c r="Q5" s="219"/>
      <c r="R5" s="219"/>
      <c r="S5" s="219"/>
      <c r="T5" s="219"/>
      <c r="U5" s="219"/>
      <c r="V5" s="219"/>
      <c r="W5" s="219"/>
      <c r="X5" s="219"/>
      <c r="Y5" s="219"/>
      <c r="Z5" s="219"/>
      <c r="AA5" s="219"/>
      <c r="AC5" s="208"/>
    </row>
    <row r="6" spans="2:29" s="8" customFormat="1" ht="25.5" customHeight="1">
      <c r="B6" s="223"/>
      <c r="C6" s="224"/>
      <c r="D6" s="225"/>
      <c r="E6" s="230"/>
      <c r="F6" s="10" t="s">
        <v>17</v>
      </c>
      <c r="G6" s="11" t="s">
        <v>15</v>
      </c>
      <c r="H6" s="10" t="s">
        <v>17</v>
      </c>
      <c r="I6" s="11" t="s">
        <v>15</v>
      </c>
      <c r="J6" s="10" t="s">
        <v>17</v>
      </c>
      <c r="K6" s="11" t="s">
        <v>15</v>
      </c>
      <c r="L6" s="10" t="s">
        <v>17</v>
      </c>
      <c r="M6" s="11" t="s">
        <v>15</v>
      </c>
      <c r="N6" s="10" t="s">
        <v>17</v>
      </c>
      <c r="O6" s="11" t="s">
        <v>15</v>
      </c>
      <c r="P6" s="66" t="s">
        <v>7</v>
      </c>
      <c r="Q6" s="67" t="s">
        <v>8</v>
      </c>
      <c r="R6" s="73" t="s">
        <v>9</v>
      </c>
      <c r="S6" s="66" t="s">
        <v>7</v>
      </c>
      <c r="T6" s="67" t="s">
        <v>8</v>
      </c>
      <c r="U6" s="73" t="s">
        <v>9</v>
      </c>
      <c r="V6" s="12" t="s">
        <v>17</v>
      </c>
      <c r="W6" s="13" t="s">
        <v>15</v>
      </c>
      <c r="X6" s="10" t="s">
        <v>17</v>
      </c>
      <c r="Y6" s="14" t="s">
        <v>15</v>
      </c>
      <c r="Z6" s="10" t="s">
        <v>17</v>
      </c>
      <c r="AA6" s="14" t="s">
        <v>15</v>
      </c>
      <c r="AC6" s="208"/>
    </row>
    <row r="7" spans="2:29" s="19" customFormat="1" ht="24" customHeight="1">
      <c r="B7" s="226"/>
      <c r="C7" s="227"/>
      <c r="D7" s="228"/>
      <c r="E7" s="231"/>
      <c r="F7" s="15"/>
      <c r="G7" s="16" t="s">
        <v>0</v>
      </c>
      <c r="H7" s="17"/>
      <c r="I7" s="16" t="s">
        <v>0</v>
      </c>
      <c r="J7" s="17"/>
      <c r="K7" s="16" t="s">
        <v>1</v>
      </c>
      <c r="L7" s="17"/>
      <c r="M7" s="16" t="s">
        <v>1</v>
      </c>
      <c r="N7" s="17"/>
      <c r="O7" s="16" t="s">
        <v>0</v>
      </c>
      <c r="P7" s="213" t="s">
        <v>17</v>
      </c>
      <c r="Q7" s="214"/>
      <c r="R7" s="215"/>
      <c r="S7" s="216" t="s">
        <v>20</v>
      </c>
      <c r="T7" s="217"/>
      <c r="U7" s="218"/>
      <c r="V7" s="17"/>
      <c r="W7" s="16" t="s">
        <v>2</v>
      </c>
      <c r="X7" s="17"/>
      <c r="Y7" s="18" t="s">
        <v>27</v>
      </c>
      <c r="Z7" s="17"/>
      <c r="AA7" s="18" t="s">
        <v>28</v>
      </c>
      <c r="AC7" s="208"/>
    </row>
    <row r="8" spans="2:29" s="6" customFormat="1" ht="28.5" customHeight="1">
      <c r="B8" s="20" t="s">
        <v>10</v>
      </c>
      <c r="C8" s="21">
        <v>25</v>
      </c>
      <c r="D8" s="22" t="s">
        <v>11</v>
      </c>
      <c r="E8" s="68">
        <v>2146445</v>
      </c>
      <c r="F8" s="23">
        <v>62558</v>
      </c>
      <c r="G8" s="24">
        <f>ROUND(F8/$E8*1000,1)</f>
        <v>29.1</v>
      </c>
      <c r="H8" s="25">
        <v>26258</v>
      </c>
      <c r="I8" s="24">
        <f>ROUND(H8/$E8*1000,1)</f>
        <v>12.2</v>
      </c>
      <c r="J8" s="25">
        <v>4119</v>
      </c>
      <c r="K8" s="24">
        <f>ROUND(J8/$F8*1000,1)</f>
        <v>65.8</v>
      </c>
      <c r="L8" s="26" t="s">
        <v>6</v>
      </c>
      <c r="M8" s="26" t="s">
        <v>6</v>
      </c>
      <c r="N8" s="25">
        <f>F8-H8</f>
        <v>36300</v>
      </c>
      <c r="O8" s="24">
        <f>ROUND(N8/$E8*1000,1)</f>
        <v>16.899999999999999</v>
      </c>
      <c r="P8" s="27">
        <v>5040</v>
      </c>
      <c r="Q8" s="27">
        <v>3200</v>
      </c>
      <c r="R8" s="27">
        <v>1840</v>
      </c>
      <c r="S8" s="28">
        <f>ROUND(P8/($F8+$P8)*1000,1)</f>
        <v>74.599999999999994</v>
      </c>
      <c r="T8" s="28">
        <f>ROUND(Q8/($F8+$P8)*1000,1)</f>
        <v>47.3</v>
      </c>
      <c r="U8" s="28">
        <f>ROUND(R8/($F8+$P8)*1000,1)</f>
        <v>27.2</v>
      </c>
      <c r="V8" s="26" t="s">
        <v>6</v>
      </c>
      <c r="W8" s="26" t="s">
        <v>6</v>
      </c>
      <c r="X8" s="25">
        <v>17211</v>
      </c>
      <c r="Y8" s="28">
        <f t="shared" ref="Y8:Y39" si="0">ROUND(X8/$E8*1000,1)</f>
        <v>8</v>
      </c>
      <c r="Z8" s="25">
        <v>1590</v>
      </c>
      <c r="AA8" s="29">
        <f>ROUND(Z8/$E8*1000,2)</f>
        <v>0.74</v>
      </c>
      <c r="AB8" s="30"/>
      <c r="AC8" s="31" t="s">
        <v>6</v>
      </c>
    </row>
    <row r="9" spans="2:29" s="6" customFormat="1" ht="28.5" customHeight="1">
      <c r="B9" s="32"/>
      <c r="C9" s="9">
        <v>30</v>
      </c>
      <c r="D9" s="33"/>
      <c r="E9" s="69">
        <v>2262623</v>
      </c>
      <c r="F9" s="34">
        <v>47813</v>
      </c>
      <c r="G9" s="35">
        <f t="shared" ref="G9:I24" si="1">ROUND(F9/$E9*1000,1)</f>
        <v>21.1</v>
      </c>
      <c r="H9" s="36">
        <v>19238</v>
      </c>
      <c r="I9" s="35">
        <f t="shared" si="1"/>
        <v>8.5</v>
      </c>
      <c r="J9" s="36">
        <v>2304</v>
      </c>
      <c r="K9" s="35">
        <f t="shared" ref="K9:M57" si="2">ROUND(J9/$F9*1000,1)</f>
        <v>48.2</v>
      </c>
      <c r="L9" s="36">
        <v>1409</v>
      </c>
      <c r="M9" s="35">
        <f t="shared" si="2"/>
        <v>29.5</v>
      </c>
      <c r="N9" s="36">
        <f t="shared" ref="N9:N57" si="3">F9-H9</f>
        <v>28575</v>
      </c>
      <c r="O9" s="35">
        <f t="shared" ref="O9:O57" si="4">ROUND(N9/$E9*1000,1)</f>
        <v>12.6</v>
      </c>
      <c r="P9" s="37">
        <v>4233</v>
      </c>
      <c r="Q9" s="37">
        <v>2609</v>
      </c>
      <c r="R9" s="37">
        <v>1624</v>
      </c>
      <c r="S9" s="38">
        <f t="shared" ref="S9:S57" si="5">ROUND(P9/($F9+$P9)*1000,1)</f>
        <v>81.3</v>
      </c>
      <c r="T9" s="38">
        <f t="shared" ref="T9:T57" si="6">ROUND(Q9/($F9+$P9)*1000,1)</f>
        <v>50.1</v>
      </c>
      <c r="U9" s="38">
        <f t="shared" ref="U9:U55" si="7">ROUND(R9/($F9+$P9)*1000,1)</f>
        <v>31.2</v>
      </c>
      <c r="V9" s="39" t="s">
        <v>6</v>
      </c>
      <c r="W9" s="39" t="s">
        <v>6</v>
      </c>
      <c r="X9" s="36">
        <v>17330</v>
      </c>
      <c r="Y9" s="38">
        <f t="shared" si="0"/>
        <v>7.7</v>
      </c>
      <c r="Z9" s="36">
        <v>1340</v>
      </c>
      <c r="AA9" s="40">
        <f t="shared" ref="AA9:AA57" si="8">ROUND(Z9/$E9*1000,2)</f>
        <v>0.59</v>
      </c>
      <c r="AB9" s="30"/>
      <c r="AC9" s="40">
        <v>2.71</v>
      </c>
    </row>
    <row r="10" spans="2:29" s="6" customFormat="1" ht="28.5" customHeight="1">
      <c r="B10" s="32"/>
      <c r="C10" s="9">
        <v>35</v>
      </c>
      <c r="D10" s="33"/>
      <c r="E10" s="69">
        <v>2430871</v>
      </c>
      <c r="F10" s="34">
        <v>43421</v>
      </c>
      <c r="G10" s="35">
        <f t="shared" si="1"/>
        <v>17.899999999999999</v>
      </c>
      <c r="H10" s="36">
        <v>19089</v>
      </c>
      <c r="I10" s="35">
        <f t="shared" si="1"/>
        <v>7.9</v>
      </c>
      <c r="J10" s="36">
        <v>1523</v>
      </c>
      <c r="K10" s="35">
        <f t="shared" si="2"/>
        <v>35.1</v>
      </c>
      <c r="L10" s="36">
        <v>955</v>
      </c>
      <c r="M10" s="35">
        <f t="shared" si="2"/>
        <v>22</v>
      </c>
      <c r="N10" s="36">
        <f t="shared" si="3"/>
        <v>24332</v>
      </c>
      <c r="O10" s="35">
        <f t="shared" si="4"/>
        <v>10</v>
      </c>
      <c r="P10" s="36">
        <v>3794</v>
      </c>
      <c r="Q10" s="36">
        <v>2491</v>
      </c>
      <c r="R10" s="36">
        <v>1303</v>
      </c>
      <c r="S10" s="38">
        <f t="shared" si="5"/>
        <v>80.400000000000006</v>
      </c>
      <c r="T10" s="38">
        <f t="shared" si="6"/>
        <v>52.8</v>
      </c>
      <c r="U10" s="38">
        <f t="shared" si="7"/>
        <v>27.6</v>
      </c>
      <c r="V10" s="36">
        <v>1892</v>
      </c>
      <c r="W10" s="35">
        <v>43.6</v>
      </c>
      <c r="X10" s="36">
        <v>21485</v>
      </c>
      <c r="Y10" s="38">
        <f t="shared" si="0"/>
        <v>8.8000000000000007</v>
      </c>
      <c r="Z10" s="36">
        <v>1182</v>
      </c>
      <c r="AA10" s="40">
        <f t="shared" si="8"/>
        <v>0.49</v>
      </c>
      <c r="AB10" s="30"/>
      <c r="AC10" s="40">
        <v>2.16</v>
      </c>
    </row>
    <row r="11" spans="2:29" s="6" customFormat="1" ht="28.5" customHeight="1">
      <c r="B11" s="32"/>
      <c r="C11" s="9">
        <v>40</v>
      </c>
      <c r="D11" s="33"/>
      <c r="E11" s="69">
        <v>3014983</v>
      </c>
      <c r="F11" s="34">
        <v>66585</v>
      </c>
      <c r="G11" s="35">
        <f t="shared" si="1"/>
        <v>22.1</v>
      </c>
      <c r="H11" s="36">
        <v>20117</v>
      </c>
      <c r="I11" s="35">
        <f t="shared" si="1"/>
        <v>6.7</v>
      </c>
      <c r="J11" s="36">
        <v>1348</v>
      </c>
      <c r="K11" s="35">
        <f t="shared" si="2"/>
        <v>20.2</v>
      </c>
      <c r="L11" s="36">
        <v>931</v>
      </c>
      <c r="M11" s="35">
        <f t="shared" si="2"/>
        <v>14</v>
      </c>
      <c r="N11" s="36">
        <f t="shared" si="3"/>
        <v>46468</v>
      </c>
      <c r="O11" s="35">
        <f t="shared" si="4"/>
        <v>15.4</v>
      </c>
      <c r="P11" s="36">
        <v>4237</v>
      </c>
      <c r="Q11" s="36">
        <v>3077</v>
      </c>
      <c r="R11" s="36">
        <v>1160</v>
      </c>
      <c r="S11" s="38">
        <f t="shared" si="5"/>
        <v>59.8</v>
      </c>
      <c r="T11" s="38">
        <f t="shared" si="6"/>
        <v>43.4</v>
      </c>
      <c r="U11" s="38">
        <f t="shared" si="7"/>
        <v>16.399999999999999</v>
      </c>
      <c r="V11" s="36">
        <v>1956</v>
      </c>
      <c r="W11" s="35">
        <v>29.4</v>
      </c>
      <c r="X11" s="36">
        <v>33131</v>
      </c>
      <c r="Y11" s="38">
        <f t="shared" si="0"/>
        <v>11</v>
      </c>
      <c r="Z11" s="36">
        <v>1797</v>
      </c>
      <c r="AA11" s="40">
        <f t="shared" si="8"/>
        <v>0.6</v>
      </c>
      <c r="AB11" s="30"/>
      <c r="AC11" s="40">
        <v>2.4</v>
      </c>
    </row>
    <row r="12" spans="2:29" s="6" customFormat="1" ht="28.5" customHeight="1">
      <c r="B12" s="32"/>
      <c r="C12" s="9">
        <v>45</v>
      </c>
      <c r="D12" s="33"/>
      <c r="E12" s="69">
        <v>3858607</v>
      </c>
      <c r="F12" s="34">
        <v>91113</v>
      </c>
      <c r="G12" s="35">
        <f t="shared" si="1"/>
        <v>23.6</v>
      </c>
      <c r="H12" s="36">
        <v>21836</v>
      </c>
      <c r="I12" s="35">
        <f t="shared" si="1"/>
        <v>5.7</v>
      </c>
      <c r="J12" s="36">
        <v>1232</v>
      </c>
      <c r="K12" s="35">
        <f t="shared" si="2"/>
        <v>13.5</v>
      </c>
      <c r="L12" s="36">
        <v>869</v>
      </c>
      <c r="M12" s="35">
        <f t="shared" si="2"/>
        <v>9.5</v>
      </c>
      <c r="N12" s="36">
        <f t="shared" si="3"/>
        <v>69277</v>
      </c>
      <c r="O12" s="35">
        <f t="shared" si="4"/>
        <v>18</v>
      </c>
      <c r="P12" s="36">
        <v>4277</v>
      </c>
      <c r="Q12" s="36">
        <v>3307</v>
      </c>
      <c r="R12" s="36">
        <v>970</v>
      </c>
      <c r="S12" s="38">
        <f t="shared" si="5"/>
        <v>44.8</v>
      </c>
      <c r="T12" s="38">
        <f t="shared" si="6"/>
        <v>34.700000000000003</v>
      </c>
      <c r="U12" s="38">
        <f t="shared" si="7"/>
        <v>10.199999999999999</v>
      </c>
      <c r="V12" s="36">
        <v>1889</v>
      </c>
      <c r="W12" s="35">
        <v>20.7</v>
      </c>
      <c r="X12" s="36">
        <v>43517</v>
      </c>
      <c r="Y12" s="38">
        <f t="shared" si="0"/>
        <v>11.3</v>
      </c>
      <c r="Z12" s="36">
        <v>2990</v>
      </c>
      <c r="AA12" s="40">
        <f t="shared" si="8"/>
        <v>0.77</v>
      </c>
      <c r="AB12" s="30"/>
      <c r="AC12" s="40">
        <v>2.35</v>
      </c>
    </row>
    <row r="13" spans="2:29" s="6" customFormat="1" ht="28.5" customHeight="1">
      <c r="B13" s="32"/>
      <c r="C13" s="9">
        <v>50</v>
      </c>
      <c r="D13" s="33"/>
      <c r="E13" s="69">
        <v>4809517</v>
      </c>
      <c r="F13" s="34">
        <v>96033</v>
      </c>
      <c r="G13" s="35">
        <f t="shared" si="1"/>
        <v>20</v>
      </c>
      <c r="H13" s="36">
        <v>22688</v>
      </c>
      <c r="I13" s="35">
        <f t="shared" si="1"/>
        <v>4.7</v>
      </c>
      <c r="J13" s="36">
        <v>1015</v>
      </c>
      <c r="K13" s="35">
        <f t="shared" si="2"/>
        <v>10.6</v>
      </c>
      <c r="L13" s="36">
        <v>673</v>
      </c>
      <c r="M13" s="35">
        <f t="shared" si="2"/>
        <v>7</v>
      </c>
      <c r="N13" s="36">
        <f t="shared" si="3"/>
        <v>73345</v>
      </c>
      <c r="O13" s="35">
        <f t="shared" si="4"/>
        <v>15.2</v>
      </c>
      <c r="P13" s="36">
        <v>3795</v>
      </c>
      <c r="Q13" s="36">
        <v>2976</v>
      </c>
      <c r="R13" s="36">
        <v>819</v>
      </c>
      <c r="S13" s="38">
        <f t="shared" si="5"/>
        <v>38</v>
      </c>
      <c r="T13" s="38">
        <f t="shared" si="6"/>
        <v>29.8</v>
      </c>
      <c r="U13" s="38">
        <f t="shared" si="7"/>
        <v>8.1999999999999993</v>
      </c>
      <c r="V13" s="36">
        <v>1546</v>
      </c>
      <c r="W13" s="35">
        <v>16.100000000000001</v>
      </c>
      <c r="X13" s="36">
        <v>42340</v>
      </c>
      <c r="Y13" s="38">
        <f t="shared" si="0"/>
        <v>8.8000000000000007</v>
      </c>
      <c r="Z13" s="36">
        <v>4584</v>
      </c>
      <c r="AA13" s="40">
        <f t="shared" si="8"/>
        <v>0.95</v>
      </c>
      <c r="AB13" s="30"/>
      <c r="AC13" s="40">
        <v>2.06</v>
      </c>
    </row>
    <row r="14" spans="2:29" s="6" customFormat="1" ht="28.5" customHeight="1">
      <c r="B14" s="32"/>
      <c r="C14" s="9">
        <v>51</v>
      </c>
      <c r="D14" s="33"/>
      <c r="E14" s="69">
        <v>4951000</v>
      </c>
      <c r="F14" s="34">
        <v>91629</v>
      </c>
      <c r="G14" s="35">
        <f t="shared" si="1"/>
        <v>18.5</v>
      </c>
      <c r="H14" s="36">
        <v>22653</v>
      </c>
      <c r="I14" s="35">
        <f t="shared" si="1"/>
        <v>4.5999999999999996</v>
      </c>
      <c r="J14" s="36">
        <v>827</v>
      </c>
      <c r="K14" s="35">
        <f t="shared" si="2"/>
        <v>9</v>
      </c>
      <c r="L14" s="36">
        <v>561</v>
      </c>
      <c r="M14" s="35">
        <f t="shared" si="2"/>
        <v>6.1</v>
      </c>
      <c r="N14" s="36">
        <f t="shared" si="3"/>
        <v>68976</v>
      </c>
      <c r="O14" s="35">
        <f t="shared" si="4"/>
        <v>13.9</v>
      </c>
      <c r="P14" s="36">
        <v>3835</v>
      </c>
      <c r="Q14" s="36">
        <v>2798</v>
      </c>
      <c r="R14" s="36">
        <v>1037</v>
      </c>
      <c r="S14" s="38">
        <f t="shared" si="5"/>
        <v>40.200000000000003</v>
      </c>
      <c r="T14" s="38">
        <f t="shared" si="6"/>
        <v>29.3</v>
      </c>
      <c r="U14" s="38">
        <f t="shared" si="7"/>
        <v>10.9</v>
      </c>
      <c r="V14" s="36">
        <v>1342</v>
      </c>
      <c r="W14" s="35">
        <v>14.6</v>
      </c>
      <c r="X14" s="36">
        <v>38871</v>
      </c>
      <c r="Y14" s="38">
        <f t="shared" si="0"/>
        <v>7.9</v>
      </c>
      <c r="Z14" s="36">
        <v>4988</v>
      </c>
      <c r="AA14" s="40">
        <f t="shared" si="8"/>
        <v>1.01</v>
      </c>
      <c r="AB14" s="30"/>
      <c r="AC14" s="40">
        <v>1.92</v>
      </c>
    </row>
    <row r="15" spans="2:29" s="6" customFormat="1" ht="28.5" customHeight="1">
      <c r="B15" s="32"/>
      <c r="C15" s="9">
        <v>52</v>
      </c>
      <c r="D15" s="33"/>
      <c r="E15" s="69">
        <v>5077000</v>
      </c>
      <c r="F15" s="34">
        <v>87636</v>
      </c>
      <c r="G15" s="35">
        <f t="shared" si="1"/>
        <v>17.3</v>
      </c>
      <c r="H15" s="36">
        <v>22641</v>
      </c>
      <c r="I15" s="35">
        <f t="shared" si="1"/>
        <v>4.5</v>
      </c>
      <c r="J15" s="36">
        <v>780</v>
      </c>
      <c r="K15" s="35">
        <f t="shared" si="2"/>
        <v>8.9</v>
      </c>
      <c r="L15" s="36">
        <v>546</v>
      </c>
      <c r="M15" s="35">
        <f t="shared" si="2"/>
        <v>6.2</v>
      </c>
      <c r="N15" s="36">
        <f t="shared" si="3"/>
        <v>64995</v>
      </c>
      <c r="O15" s="35">
        <f t="shared" si="4"/>
        <v>12.8</v>
      </c>
      <c r="P15" s="36">
        <v>3387</v>
      </c>
      <c r="Q15" s="36">
        <v>2594</v>
      </c>
      <c r="R15" s="36">
        <v>793</v>
      </c>
      <c r="S15" s="38">
        <f t="shared" si="5"/>
        <v>37.200000000000003</v>
      </c>
      <c r="T15" s="38">
        <f t="shared" si="6"/>
        <v>28.5</v>
      </c>
      <c r="U15" s="38">
        <f t="shared" si="7"/>
        <v>8.6999999999999993</v>
      </c>
      <c r="V15" s="36">
        <v>1217</v>
      </c>
      <c r="W15" s="35">
        <v>13.9</v>
      </c>
      <c r="X15" s="36">
        <v>36518</v>
      </c>
      <c r="Y15" s="38">
        <f t="shared" si="0"/>
        <v>7.2</v>
      </c>
      <c r="Z15" s="36">
        <v>5145</v>
      </c>
      <c r="AA15" s="40">
        <f t="shared" si="8"/>
        <v>1.01</v>
      </c>
      <c r="AB15" s="30"/>
      <c r="AC15" s="40">
        <v>1.86</v>
      </c>
    </row>
    <row r="16" spans="2:29" s="6" customFormat="1" ht="28.5" customHeight="1">
      <c r="B16" s="32"/>
      <c r="C16" s="9">
        <v>53</v>
      </c>
      <c r="D16" s="33"/>
      <c r="E16" s="69">
        <v>5192000</v>
      </c>
      <c r="F16" s="34">
        <v>84493</v>
      </c>
      <c r="G16" s="35">
        <f t="shared" si="1"/>
        <v>16.3</v>
      </c>
      <c r="H16" s="36">
        <v>23143</v>
      </c>
      <c r="I16" s="35">
        <f t="shared" si="1"/>
        <v>4.5</v>
      </c>
      <c r="J16" s="36">
        <v>751</v>
      </c>
      <c r="K16" s="35">
        <f t="shared" si="2"/>
        <v>8.9</v>
      </c>
      <c r="L16" s="36">
        <v>517</v>
      </c>
      <c r="M16" s="35">
        <f t="shared" si="2"/>
        <v>6.1</v>
      </c>
      <c r="N16" s="36">
        <f t="shared" si="3"/>
        <v>61350</v>
      </c>
      <c r="O16" s="35">
        <f t="shared" si="4"/>
        <v>11.8</v>
      </c>
      <c r="P16" s="36">
        <v>3159</v>
      </c>
      <c r="Q16" s="36">
        <v>2375</v>
      </c>
      <c r="R16" s="41">
        <v>784</v>
      </c>
      <c r="S16" s="38">
        <f t="shared" si="5"/>
        <v>36</v>
      </c>
      <c r="T16" s="38">
        <f t="shared" si="6"/>
        <v>27.1</v>
      </c>
      <c r="U16" s="38">
        <f t="shared" si="7"/>
        <v>8.9</v>
      </c>
      <c r="V16" s="36">
        <v>1110</v>
      </c>
      <c r="W16" s="35">
        <v>13.1</v>
      </c>
      <c r="X16" s="36">
        <v>34730</v>
      </c>
      <c r="Y16" s="38">
        <f t="shared" si="0"/>
        <v>6.7</v>
      </c>
      <c r="Z16" s="36">
        <v>5337</v>
      </c>
      <c r="AA16" s="40">
        <f t="shared" si="8"/>
        <v>1.03</v>
      </c>
      <c r="AB16" s="30"/>
      <c r="AC16" s="40">
        <v>1.82</v>
      </c>
    </row>
    <row r="17" spans="2:29" s="6" customFormat="1" ht="28.5" customHeight="1">
      <c r="B17" s="32"/>
      <c r="C17" s="9">
        <v>54</v>
      </c>
      <c r="D17" s="33"/>
      <c r="E17" s="69">
        <v>5300000</v>
      </c>
      <c r="F17" s="34">
        <v>80546</v>
      </c>
      <c r="G17" s="35">
        <f t="shared" si="1"/>
        <v>15.2</v>
      </c>
      <c r="H17" s="36">
        <v>22617</v>
      </c>
      <c r="I17" s="35">
        <f t="shared" si="1"/>
        <v>4.3</v>
      </c>
      <c r="J17" s="36">
        <v>668</v>
      </c>
      <c r="K17" s="35">
        <f t="shared" si="2"/>
        <v>8.3000000000000007</v>
      </c>
      <c r="L17" s="36">
        <v>445</v>
      </c>
      <c r="M17" s="35">
        <f t="shared" si="2"/>
        <v>5.5</v>
      </c>
      <c r="N17" s="36">
        <f t="shared" si="3"/>
        <v>57929</v>
      </c>
      <c r="O17" s="35">
        <f t="shared" si="4"/>
        <v>10.9</v>
      </c>
      <c r="P17" s="36">
        <v>3034</v>
      </c>
      <c r="Q17" s="36">
        <v>2247</v>
      </c>
      <c r="R17" s="36">
        <v>787</v>
      </c>
      <c r="S17" s="38">
        <f t="shared" si="5"/>
        <v>36.299999999999997</v>
      </c>
      <c r="T17" s="38">
        <f t="shared" si="6"/>
        <v>26.9</v>
      </c>
      <c r="U17" s="38">
        <f t="shared" si="7"/>
        <v>9.4</v>
      </c>
      <c r="V17" s="36">
        <v>1021</v>
      </c>
      <c r="W17" s="35">
        <v>12.7</v>
      </c>
      <c r="X17" s="36">
        <v>34869</v>
      </c>
      <c r="Y17" s="38">
        <f t="shared" si="0"/>
        <v>6.6</v>
      </c>
      <c r="Z17" s="36">
        <v>5543</v>
      </c>
      <c r="AA17" s="40">
        <f t="shared" si="8"/>
        <v>1.05</v>
      </c>
      <c r="AB17" s="30"/>
      <c r="AC17" s="40">
        <v>1.76</v>
      </c>
    </row>
    <row r="18" spans="2:29" s="6" customFormat="1" ht="28.5" customHeight="1">
      <c r="B18" s="32"/>
      <c r="C18" s="9">
        <v>55</v>
      </c>
      <c r="D18" s="33"/>
      <c r="E18" s="69">
        <v>5405466</v>
      </c>
      <c r="F18" s="34">
        <v>75090</v>
      </c>
      <c r="G18" s="35">
        <f t="shared" si="1"/>
        <v>13.9</v>
      </c>
      <c r="H18" s="36">
        <v>24129</v>
      </c>
      <c r="I18" s="35">
        <f t="shared" si="1"/>
        <v>4.5</v>
      </c>
      <c r="J18" s="36">
        <v>558</v>
      </c>
      <c r="K18" s="35">
        <f t="shared" si="2"/>
        <v>7.4</v>
      </c>
      <c r="L18" s="36">
        <v>369</v>
      </c>
      <c r="M18" s="35">
        <f t="shared" si="2"/>
        <v>4.9000000000000004</v>
      </c>
      <c r="N18" s="36">
        <f t="shared" si="3"/>
        <v>50961</v>
      </c>
      <c r="O18" s="35">
        <f t="shared" si="4"/>
        <v>9.4</v>
      </c>
      <c r="P18" s="36">
        <v>2792</v>
      </c>
      <c r="Q18" s="36">
        <v>2021</v>
      </c>
      <c r="R18" s="36">
        <v>771</v>
      </c>
      <c r="S18" s="38">
        <f t="shared" si="5"/>
        <v>35.799999999999997</v>
      </c>
      <c r="T18" s="38">
        <f t="shared" si="6"/>
        <v>25.9</v>
      </c>
      <c r="U18" s="38">
        <f t="shared" si="7"/>
        <v>9.9</v>
      </c>
      <c r="V18" s="36">
        <v>899</v>
      </c>
      <c r="W18" s="35">
        <v>12</v>
      </c>
      <c r="X18" s="36">
        <v>34708</v>
      </c>
      <c r="Y18" s="38">
        <f t="shared" si="0"/>
        <v>6.4</v>
      </c>
      <c r="Z18" s="36">
        <v>5901</v>
      </c>
      <c r="AA18" s="40">
        <f t="shared" si="8"/>
        <v>1.0900000000000001</v>
      </c>
      <c r="AB18" s="30"/>
      <c r="AC18" s="40">
        <v>1.73</v>
      </c>
    </row>
    <row r="19" spans="2:29" s="6" customFormat="1" ht="28.5" customHeight="1">
      <c r="B19" s="32"/>
      <c r="C19" s="9">
        <v>56</v>
      </c>
      <c r="D19" s="33"/>
      <c r="E19" s="69">
        <v>5506000</v>
      </c>
      <c r="F19" s="34">
        <v>73917</v>
      </c>
      <c r="G19" s="35">
        <f t="shared" si="1"/>
        <v>13.4</v>
      </c>
      <c r="H19" s="36">
        <v>24363</v>
      </c>
      <c r="I19" s="35">
        <f t="shared" si="1"/>
        <v>4.4000000000000004</v>
      </c>
      <c r="J19" s="36">
        <v>537</v>
      </c>
      <c r="K19" s="35">
        <f t="shared" si="2"/>
        <v>7.3</v>
      </c>
      <c r="L19" s="36">
        <v>353</v>
      </c>
      <c r="M19" s="35">
        <f t="shared" si="2"/>
        <v>4.8</v>
      </c>
      <c r="N19" s="36">
        <f t="shared" si="3"/>
        <v>49554</v>
      </c>
      <c r="O19" s="35">
        <f t="shared" si="4"/>
        <v>9</v>
      </c>
      <c r="P19" s="36">
        <v>2939</v>
      </c>
      <c r="Q19" s="36">
        <v>1982</v>
      </c>
      <c r="R19" s="36">
        <v>957</v>
      </c>
      <c r="S19" s="38">
        <f t="shared" si="5"/>
        <v>38.200000000000003</v>
      </c>
      <c r="T19" s="38">
        <f t="shared" si="6"/>
        <v>25.8</v>
      </c>
      <c r="U19" s="38">
        <f t="shared" si="7"/>
        <v>12.5</v>
      </c>
      <c r="V19" s="36">
        <v>818</v>
      </c>
      <c r="W19" s="35">
        <v>11.1</v>
      </c>
      <c r="X19" s="36">
        <v>34580</v>
      </c>
      <c r="Y19" s="38">
        <f t="shared" si="0"/>
        <v>6.3</v>
      </c>
      <c r="Z19" s="36">
        <v>6578</v>
      </c>
      <c r="AA19" s="40">
        <f t="shared" si="8"/>
        <v>1.19</v>
      </c>
      <c r="AB19" s="30"/>
      <c r="AC19" s="40">
        <v>1.73</v>
      </c>
    </row>
    <row r="20" spans="2:29" s="6" customFormat="1" ht="28.5" customHeight="1">
      <c r="B20" s="32"/>
      <c r="C20" s="9">
        <v>57</v>
      </c>
      <c r="D20" s="33"/>
      <c r="E20" s="69">
        <v>5600000</v>
      </c>
      <c r="F20" s="34">
        <v>72689</v>
      </c>
      <c r="G20" s="35">
        <f t="shared" si="1"/>
        <v>13</v>
      </c>
      <c r="H20" s="36">
        <v>24341</v>
      </c>
      <c r="I20" s="35">
        <f t="shared" si="1"/>
        <v>4.3</v>
      </c>
      <c r="J20" s="36">
        <v>496</v>
      </c>
      <c r="K20" s="35">
        <f t="shared" si="2"/>
        <v>6.8</v>
      </c>
      <c r="L20" s="36">
        <v>330</v>
      </c>
      <c r="M20" s="35">
        <f t="shared" si="2"/>
        <v>4.5</v>
      </c>
      <c r="N20" s="36">
        <f t="shared" si="3"/>
        <v>48348</v>
      </c>
      <c r="O20" s="35">
        <f t="shared" si="4"/>
        <v>8.6</v>
      </c>
      <c r="P20" s="36">
        <v>2847</v>
      </c>
      <c r="Q20" s="36">
        <v>1920</v>
      </c>
      <c r="R20" s="36">
        <v>927</v>
      </c>
      <c r="S20" s="38">
        <f t="shared" si="5"/>
        <v>37.700000000000003</v>
      </c>
      <c r="T20" s="38">
        <f t="shared" si="6"/>
        <v>25.4</v>
      </c>
      <c r="U20" s="38">
        <f t="shared" si="7"/>
        <v>12.3</v>
      </c>
      <c r="V20" s="36">
        <v>737</v>
      </c>
      <c r="W20" s="35">
        <v>10.1</v>
      </c>
      <c r="X20" s="36">
        <v>34670</v>
      </c>
      <c r="Y20" s="38">
        <f t="shared" si="0"/>
        <v>6.2</v>
      </c>
      <c r="Z20" s="36">
        <v>7012</v>
      </c>
      <c r="AA20" s="40">
        <f t="shared" si="8"/>
        <v>1.25</v>
      </c>
      <c r="AB20" s="30"/>
      <c r="AC20" s="40">
        <v>1.76</v>
      </c>
    </row>
    <row r="21" spans="2:29" s="6" customFormat="1" ht="28.5" customHeight="1">
      <c r="B21" s="32"/>
      <c r="C21" s="9">
        <v>58</v>
      </c>
      <c r="D21" s="33"/>
      <c r="E21" s="69">
        <v>5684000</v>
      </c>
      <c r="F21" s="34">
        <v>71144</v>
      </c>
      <c r="G21" s="35">
        <f t="shared" si="1"/>
        <v>12.5</v>
      </c>
      <c r="H21" s="36">
        <v>25618</v>
      </c>
      <c r="I21" s="35">
        <f t="shared" si="1"/>
        <v>4.5</v>
      </c>
      <c r="J21" s="36">
        <v>438</v>
      </c>
      <c r="K21" s="35">
        <f t="shared" si="2"/>
        <v>6.2</v>
      </c>
      <c r="L21" s="36">
        <v>264</v>
      </c>
      <c r="M21" s="35">
        <f t="shared" si="2"/>
        <v>3.7</v>
      </c>
      <c r="N21" s="36">
        <f t="shared" si="3"/>
        <v>45526</v>
      </c>
      <c r="O21" s="35">
        <f t="shared" si="4"/>
        <v>8</v>
      </c>
      <c r="P21" s="36">
        <v>2631</v>
      </c>
      <c r="Q21" s="41">
        <v>1708</v>
      </c>
      <c r="R21" s="36">
        <v>923</v>
      </c>
      <c r="S21" s="38">
        <f t="shared" si="5"/>
        <v>35.700000000000003</v>
      </c>
      <c r="T21" s="38">
        <f t="shared" si="6"/>
        <v>23.2</v>
      </c>
      <c r="U21" s="38">
        <f t="shared" si="7"/>
        <v>12.5</v>
      </c>
      <c r="V21" s="36">
        <v>633</v>
      </c>
      <c r="W21" s="35">
        <v>8.9</v>
      </c>
      <c r="X21" s="36">
        <v>34087</v>
      </c>
      <c r="Y21" s="38">
        <f t="shared" si="0"/>
        <v>6</v>
      </c>
      <c r="Z21" s="36">
        <v>7979</v>
      </c>
      <c r="AA21" s="40">
        <f t="shared" si="8"/>
        <v>1.4</v>
      </c>
      <c r="AB21" s="30"/>
      <c r="AC21" s="40">
        <v>1.77</v>
      </c>
    </row>
    <row r="22" spans="2:29" s="6" customFormat="1" ht="28.5" customHeight="1">
      <c r="B22" s="32"/>
      <c r="C22" s="9">
        <v>59</v>
      </c>
      <c r="D22" s="33"/>
      <c r="E22" s="69">
        <v>5765000</v>
      </c>
      <c r="F22" s="34">
        <v>69556</v>
      </c>
      <c r="G22" s="35">
        <f t="shared" si="1"/>
        <v>12.1</v>
      </c>
      <c r="H22" s="36">
        <v>25854</v>
      </c>
      <c r="I22" s="35">
        <f t="shared" si="1"/>
        <v>4.5</v>
      </c>
      <c r="J22" s="36">
        <v>410</v>
      </c>
      <c r="K22" s="35">
        <f t="shared" si="2"/>
        <v>5.9</v>
      </c>
      <c r="L22" s="36">
        <v>237</v>
      </c>
      <c r="M22" s="35">
        <f t="shared" si="2"/>
        <v>3.4</v>
      </c>
      <c r="N22" s="36">
        <f t="shared" si="3"/>
        <v>43702</v>
      </c>
      <c r="O22" s="35">
        <f t="shared" si="4"/>
        <v>7.6</v>
      </c>
      <c r="P22" s="36">
        <v>2731</v>
      </c>
      <c r="Q22" s="36">
        <v>1727</v>
      </c>
      <c r="R22" s="36">
        <v>1004</v>
      </c>
      <c r="S22" s="38">
        <f t="shared" si="5"/>
        <v>37.799999999999997</v>
      </c>
      <c r="T22" s="38">
        <f t="shared" si="6"/>
        <v>23.9</v>
      </c>
      <c r="U22" s="38">
        <f t="shared" si="7"/>
        <v>13.9</v>
      </c>
      <c r="V22" s="36">
        <v>641</v>
      </c>
      <c r="W22" s="35">
        <v>9.1999999999999993</v>
      </c>
      <c r="X22" s="36">
        <v>33026</v>
      </c>
      <c r="Y22" s="38">
        <f t="shared" si="0"/>
        <v>5.7</v>
      </c>
      <c r="Z22" s="36">
        <v>7892</v>
      </c>
      <c r="AA22" s="40">
        <f t="shared" si="8"/>
        <v>1.37</v>
      </c>
      <c r="AB22" s="30"/>
      <c r="AC22" s="40">
        <v>1.76</v>
      </c>
    </row>
    <row r="23" spans="2:29" s="6" customFormat="1" ht="28.5" customHeight="1">
      <c r="B23" s="32"/>
      <c r="C23" s="9">
        <v>60</v>
      </c>
      <c r="D23" s="33"/>
      <c r="E23" s="69">
        <v>5854900</v>
      </c>
      <c r="F23" s="34">
        <v>67260</v>
      </c>
      <c r="G23" s="35">
        <f t="shared" si="1"/>
        <v>11.5</v>
      </c>
      <c r="H23" s="36">
        <v>26417</v>
      </c>
      <c r="I23" s="35">
        <f t="shared" si="1"/>
        <v>4.5</v>
      </c>
      <c r="J23" s="36">
        <v>369</v>
      </c>
      <c r="K23" s="35">
        <f t="shared" si="2"/>
        <v>5.5</v>
      </c>
      <c r="L23" s="36">
        <v>228</v>
      </c>
      <c r="M23" s="35">
        <f t="shared" si="2"/>
        <v>3.4</v>
      </c>
      <c r="N23" s="36">
        <f t="shared" si="3"/>
        <v>40843</v>
      </c>
      <c r="O23" s="35">
        <f t="shared" si="4"/>
        <v>7</v>
      </c>
      <c r="P23" s="36">
        <v>2630</v>
      </c>
      <c r="Q23" s="36">
        <v>1521</v>
      </c>
      <c r="R23" s="36">
        <v>1109</v>
      </c>
      <c r="S23" s="38">
        <f t="shared" si="5"/>
        <v>37.6</v>
      </c>
      <c r="T23" s="38">
        <f t="shared" si="6"/>
        <v>21.8</v>
      </c>
      <c r="U23" s="38">
        <f t="shared" si="7"/>
        <v>15.9</v>
      </c>
      <c r="V23" s="36">
        <v>555</v>
      </c>
      <c r="W23" s="35">
        <v>8.3000000000000007</v>
      </c>
      <c r="X23" s="36">
        <v>33446</v>
      </c>
      <c r="Y23" s="38">
        <f t="shared" si="0"/>
        <v>5.7</v>
      </c>
      <c r="Z23" s="36">
        <v>7494</v>
      </c>
      <c r="AA23" s="40">
        <f t="shared" si="8"/>
        <v>1.28</v>
      </c>
      <c r="AB23" s="30"/>
      <c r="AC23" s="40">
        <v>1.72</v>
      </c>
    </row>
    <row r="24" spans="2:29" s="6" customFormat="1" ht="28.5" customHeight="1">
      <c r="B24" s="32"/>
      <c r="C24" s="9">
        <v>61</v>
      </c>
      <c r="D24" s="33"/>
      <c r="E24" s="69">
        <v>5936000</v>
      </c>
      <c r="F24" s="34">
        <v>64392</v>
      </c>
      <c r="G24" s="35">
        <f t="shared" si="1"/>
        <v>10.8</v>
      </c>
      <c r="H24" s="36">
        <v>26453</v>
      </c>
      <c r="I24" s="35">
        <f t="shared" si="1"/>
        <v>4.5</v>
      </c>
      <c r="J24" s="36">
        <v>316</v>
      </c>
      <c r="K24" s="35">
        <f t="shared" si="2"/>
        <v>4.9000000000000004</v>
      </c>
      <c r="L24" s="36">
        <v>183</v>
      </c>
      <c r="M24" s="35">
        <f t="shared" si="2"/>
        <v>2.8</v>
      </c>
      <c r="N24" s="36">
        <f t="shared" si="3"/>
        <v>37939</v>
      </c>
      <c r="O24" s="35">
        <f t="shared" si="4"/>
        <v>6.4</v>
      </c>
      <c r="P24" s="36">
        <v>2528</v>
      </c>
      <c r="Q24" s="36">
        <v>1439</v>
      </c>
      <c r="R24" s="36">
        <v>1089</v>
      </c>
      <c r="S24" s="38">
        <f t="shared" si="5"/>
        <v>37.799999999999997</v>
      </c>
      <c r="T24" s="38">
        <f t="shared" si="6"/>
        <v>21.5</v>
      </c>
      <c r="U24" s="38">
        <f t="shared" si="7"/>
        <v>16.3</v>
      </c>
      <c r="V24" s="36">
        <v>497</v>
      </c>
      <c r="W24" s="35">
        <v>7.7</v>
      </c>
      <c r="X24" s="36">
        <v>33089</v>
      </c>
      <c r="Y24" s="38">
        <f t="shared" si="0"/>
        <v>5.6</v>
      </c>
      <c r="Z24" s="36">
        <v>7387</v>
      </c>
      <c r="AA24" s="40">
        <f t="shared" si="8"/>
        <v>1.24</v>
      </c>
      <c r="AB24" s="30"/>
      <c r="AC24" s="40">
        <v>1.65</v>
      </c>
    </row>
    <row r="25" spans="2:29" s="6" customFormat="1" ht="28.5" customHeight="1">
      <c r="B25" s="32"/>
      <c r="C25" s="9">
        <v>62</v>
      </c>
      <c r="D25" s="33"/>
      <c r="E25" s="69">
        <v>6049000</v>
      </c>
      <c r="F25" s="34">
        <v>64496</v>
      </c>
      <c r="G25" s="35">
        <f t="shared" ref="G25:I40" si="9">ROUND(F25/$E25*1000,1)</f>
        <v>10.7</v>
      </c>
      <c r="H25" s="36">
        <v>27619</v>
      </c>
      <c r="I25" s="35">
        <f t="shared" si="9"/>
        <v>4.5999999999999996</v>
      </c>
      <c r="J25" s="36">
        <v>366</v>
      </c>
      <c r="K25" s="35">
        <f t="shared" si="2"/>
        <v>5.7</v>
      </c>
      <c r="L25" s="36">
        <v>213</v>
      </c>
      <c r="M25" s="35">
        <f t="shared" si="2"/>
        <v>3.3</v>
      </c>
      <c r="N25" s="36">
        <f t="shared" si="3"/>
        <v>36877</v>
      </c>
      <c r="O25" s="35">
        <f t="shared" si="4"/>
        <v>6.1</v>
      </c>
      <c r="P25" s="36">
        <v>2537</v>
      </c>
      <c r="Q25" s="36">
        <v>1348</v>
      </c>
      <c r="R25" s="36">
        <v>1189</v>
      </c>
      <c r="S25" s="38">
        <f t="shared" si="5"/>
        <v>37.799999999999997</v>
      </c>
      <c r="T25" s="38">
        <f t="shared" si="6"/>
        <v>20.100000000000001</v>
      </c>
      <c r="U25" s="38">
        <f t="shared" si="7"/>
        <v>17.7</v>
      </c>
      <c r="V25" s="36">
        <v>469</v>
      </c>
      <c r="W25" s="35">
        <v>7.3</v>
      </c>
      <c r="X25" s="36">
        <v>34197</v>
      </c>
      <c r="Y25" s="38">
        <f t="shared" si="0"/>
        <v>5.7</v>
      </c>
      <c r="Z25" s="36">
        <v>7180</v>
      </c>
      <c r="AA25" s="40">
        <f t="shared" si="8"/>
        <v>1.19</v>
      </c>
      <c r="AB25" s="30"/>
      <c r="AC25" s="40">
        <v>1.64</v>
      </c>
    </row>
    <row r="26" spans="2:29" s="6" customFormat="1" ht="28.5" customHeight="1">
      <c r="B26" s="32"/>
      <c r="C26" s="9">
        <v>63</v>
      </c>
      <c r="D26" s="33"/>
      <c r="E26" s="69">
        <v>6168000</v>
      </c>
      <c r="F26" s="34">
        <v>65396</v>
      </c>
      <c r="G26" s="35">
        <f t="shared" si="9"/>
        <v>10.6</v>
      </c>
      <c r="H26" s="36">
        <v>29139</v>
      </c>
      <c r="I26" s="35">
        <f t="shared" si="9"/>
        <v>4.7</v>
      </c>
      <c r="J26" s="36">
        <v>313</v>
      </c>
      <c r="K26" s="35">
        <f t="shared" si="2"/>
        <v>4.8</v>
      </c>
      <c r="L26" s="36">
        <v>171</v>
      </c>
      <c r="M26" s="35">
        <f t="shared" si="2"/>
        <v>2.6</v>
      </c>
      <c r="N26" s="36">
        <f t="shared" si="3"/>
        <v>36257</v>
      </c>
      <c r="O26" s="35">
        <f t="shared" si="4"/>
        <v>5.9</v>
      </c>
      <c r="P26" s="36">
        <v>2382</v>
      </c>
      <c r="Q26" s="36">
        <v>1247</v>
      </c>
      <c r="R26" s="36">
        <v>1135</v>
      </c>
      <c r="S26" s="38">
        <f t="shared" si="5"/>
        <v>35.1</v>
      </c>
      <c r="T26" s="38">
        <f t="shared" si="6"/>
        <v>18.399999999999999</v>
      </c>
      <c r="U26" s="38">
        <f t="shared" si="7"/>
        <v>16.7</v>
      </c>
      <c r="V26" s="36">
        <v>436</v>
      </c>
      <c r="W26" s="35">
        <v>6.7</v>
      </c>
      <c r="X26" s="36">
        <v>36220</v>
      </c>
      <c r="Y26" s="38">
        <f t="shared" si="0"/>
        <v>5.9</v>
      </c>
      <c r="Z26" s="36">
        <v>7337</v>
      </c>
      <c r="AA26" s="40">
        <f t="shared" si="8"/>
        <v>1.19</v>
      </c>
      <c r="AB26" s="30"/>
      <c r="AC26" s="40">
        <v>1.63</v>
      </c>
    </row>
    <row r="27" spans="2:29" s="6" customFormat="1" ht="28.5" customHeight="1">
      <c r="B27" s="32" t="s">
        <v>12</v>
      </c>
      <c r="C27" s="9" t="s">
        <v>13</v>
      </c>
      <c r="D27" s="33" t="s">
        <v>11</v>
      </c>
      <c r="E27" s="69">
        <v>6276000</v>
      </c>
      <c r="F27" s="34">
        <v>63419</v>
      </c>
      <c r="G27" s="35">
        <f t="shared" si="9"/>
        <v>10.1</v>
      </c>
      <c r="H27" s="36">
        <v>29565</v>
      </c>
      <c r="I27" s="35">
        <f t="shared" si="9"/>
        <v>4.7</v>
      </c>
      <c r="J27" s="36">
        <v>281</v>
      </c>
      <c r="K27" s="35">
        <f t="shared" si="2"/>
        <v>4.4000000000000004</v>
      </c>
      <c r="L27" s="36">
        <v>174</v>
      </c>
      <c r="M27" s="35">
        <f t="shared" si="2"/>
        <v>2.7</v>
      </c>
      <c r="N27" s="36">
        <f t="shared" si="3"/>
        <v>33854</v>
      </c>
      <c r="O27" s="35">
        <f t="shared" si="4"/>
        <v>5.4</v>
      </c>
      <c r="P27" s="36">
        <v>2326</v>
      </c>
      <c r="Q27" s="36">
        <v>1176</v>
      </c>
      <c r="R27" s="36">
        <v>1150</v>
      </c>
      <c r="S27" s="38">
        <f t="shared" si="5"/>
        <v>35.4</v>
      </c>
      <c r="T27" s="38">
        <f t="shared" si="6"/>
        <v>17.899999999999999</v>
      </c>
      <c r="U27" s="38">
        <f t="shared" si="7"/>
        <v>17.5</v>
      </c>
      <c r="V27" s="41">
        <v>385</v>
      </c>
      <c r="W27" s="35">
        <v>6.1</v>
      </c>
      <c r="X27" s="36">
        <v>38085</v>
      </c>
      <c r="Y27" s="38">
        <f t="shared" si="0"/>
        <v>6.1</v>
      </c>
      <c r="Z27" s="36">
        <v>7560</v>
      </c>
      <c r="AA27" s="40">
        <f t="shared" si="8"/>
        <v>1.2</v>
      </c>
      <c r="AB27" s="30"/>
      <c r="AC27" s="40">
        <v>1.54</v>
      </c>
    </row>
    <row r="28" spans="2:29" s="6" customFormat="1" ht="28.5" customHeight="1">
      <c r="B28" s="32"/>
      <c r="C28" s="9">
        <v>2</v>
      </c>
      <c r="D28" s="33"/>
      <c r="E28" s="69">
        <v>6374361</v>
      </c>
      <c r="F28" s="34">
        <v>63299</v>
      </c>
      <c r="G28" s="35">
        <f t="shared" si="9"/>
        <v>9.9</v>
      </c>
      <c r="H28" s="36">
        <v>31222</v>
      </c>
      <c r="I28" s="35">
        <f t="shared" si="9"/>
        <v>4.9000000000000004</v>
      </c>
      <c r="J28" s="36">
        <v>280</v>
      </c>
      <c r="K28" s="35">
        <f t="shared" si="2"/>
        <v>4.4000000000000004</v>
      </c>
      <c r="L28" s="36">
        <v>168</v>
      </c>
      <c r="M28" s="35">
        <f t="shared" si="2"/>
        <v>2.7</v>
      </c>
      <c r="N28" s="36">
        <f t="shared" si="3"/>
        <v>32077</v>
      </c>
      <c r="O28" s="35">
        <f t="shared" si="4"/>
        <v>5</v>
      </c>
      <c r="P28" s="36">
        <v>2324</v>
      </c>
      <c r="Q28" s="36">
        <v>1226</v>
      </c>
      <c r="R28" s="36">
        <v>1098</v>
      </c>
      <c r="S28" s="38">
        <f t="shared" si="5"/>
        <v>35.4</v>
      </c>
      <c r="T28" s="38">
        <f t="shared" si="6"/>
        <v>18.7</v>
      </c>
      <c r="U28" s="38">
        <f t="shared" si="7"/>
        <v>16.7</v>
      </c>
      <c r="V28" s="36">
        <v>401</v>
      </c>
      <c r="W28" s="35">
        <v>6.3</v>
      </c>
      <c r="X28" s="36">
        <v>39234</v>
      </c>
      <c r="Y28" s="38">
        <f t="shared" si="0"/>
        <v>6.2</v>
      </c>
      <c r="Z28" s="36">
        <v>7775</v>
      </c>
      <c r="AA28" s="40">
        <f t="shared" si="8"/>
        <v>1.22</v>
      </c>
      <c r="AB28" s="30"/>
      <c r="AC28" s="40">
        <v>1.5</v>
      </c>
    </row>
    <row r="29" spans="2:29" s="6" customFormat="1" ht="28.5" customHeight="1">
      <c r="B29" s="32"/>
      <c r="C29" s="9">
        <v>3</v>
      </c>
      <c r="D29" s="33"/>
      <c r="E29" s="69">
        <v>6452000</v>
      </c>
      <c r="F29" s="34">
        <v>65928</v>
      </c>
      <c r="G29" s="35">
        <f t="shared" si="9"/>
        <v>10.199999999999999</v>
      </c>
      <c r="H29" s="36">
        <v>31596</v>
      </c>
      <c r="I29" s="35">
        <f t="shared" si="9"/>
        <v>4.9000000000000004</v>
      </c>
      <c r="J29" s="36">
        <v>302</v>
      </c>
      <c r="K29" s="35">
        <f t="shared" si="2"/>
        <v>4.5999999999999996</v>
      </c>
      <c r="L29" s="36">
        <v>166</v>
      </c>
      <c r="M29" s="35">
        <f t="shared" si="2"/>
        <v>2.5</v>
      </c>
      <c r="N29" s="36">
        <f t="shared" si="3"/>
        <v>34332</v>
      </c>
      <c r="O29" s="35">
        <f t="shared" si="4"/>
        <v>5.3</v>
      </c>
      <c r="P29" s="36">
        <v>2170</v>
      </c>
      <c r="Q29" s="36">
        <v>1154</v>
      </c>
      <c r="R29" s="36">
        <v>1016</v>
      </c>
      <c r="S29" s="38">
        <f t="shared" si="5"/>
        <v>31.9</v>
      </c>
      <c r="T29" s="38">
        <f t="shared" si="6"/>
        <v>16.899999999999999</v>
      </c>
      <c r="U29" s="38">
        <f t="shared" si="7"/>
        <v>14.9</v>
      </c>
      <c r="V29" s="36">
        <v>390</v>
      </c>
      <c r="W29" s="35">
        <v>5.9</v>
      </c>
      <c r="X29" s="36">
        <v>41597</v>
      </c>
      <c r="Y29" s="38">
        <f t="shared" si="0"/>
        <v>6.4</v>
      </c>
      <c r="Z29" s="36">
        <v>8608</v>
      </c>
      <c r="AA29" s="40">
        <f t="shared" si="8"/>
        <v>1.33</v>
      </c>
      <c r="AB29" s="30"/>
      <c r="AC29" s="40">
        <v>1.51</v>
      </c>
    </row>
    <row r="30" spans="2:29" s="6" customFormat="1" ht="28.5" customHeight="1">
      <c r="B30" s="32"/>
      <c r="C30" s="9">
        <v>4</v>
      </c>
      <c r="D30" s="33"/>
      <c r="E30" s="69">
        <v>6528000</v>
      </c>
      <c r="F30" s="34">
        <v>65219</v>
      </c>
      <c r="G30" s="35">
        <f t="shared" si="9"/>
        <v>10</v>
      </c>
      <c r="H30" s="36">
        <v>33388</v>
      </c>
      <c r="I30" s="35">
        <f t="shared" si="9"/>
        <v>5.0999999999999996</v>
      </c>
      <c r="J30" s="36">
        <v>316</v>
      </c>
      <c r="K30" s="35">
        <f t="shared" si="2"/>
        <v>4.8</v>
      </c>
      <c r="L30" s="36">
        <v>156</v>
      </c>
      <c r="M30" s="35">
        <f t="shared" si="2"/>
        <v>2.4</v>
      </c>
      <c r="N30" s="36">
        <f t="shared" si="3"/>
        <v>31831</v>
      </c>
      <c r="O30" s="35">
        <f t="shared" si="4"/>
        <v>4.9000000000000004</v>
      </c>
      <c r="P30" s="36">
        <v>2208</v>
      </c>
      <c r="Q30" s="36">
        <v>1146</v>
      </c>
      <c r="R30" s="36">
        <v>1062</v>
      </c>
      <c r="S30" s="38">
        <f t="shared" si="5"/>
        <v>32.700000000000003</v>
      </c>
      <c r="T30" s="38">
        <f t="shared" si="6"/>
        <v>17</v>
      </c>
      <c r="U30" s="38">
        <f t="shared" si="7"/>
        <v>15.8</v>
      </c>
      <c r="V30" s="36">
        <v>366</v>
      </c>
      <c r="W30" s="35">
        <v>5.6</v>
      </c>
      <c r="X30" s="36">
        <v>43177</v>
      </c>
      <c r="Y30" s="38">
        <f t="shared" si="0"/>
        <v>6.6</v>
      </c>
      <c r="Z30" s="36">
        <v>9239</v>
      </c>
      <c r="AA30" s="40">
        <f t="shared" si="8"/>
        <v>1.42</v>
      </c>
      <c r="AB30" s="30"/>
      <c r="AC30" s="40">
        <v>1.44</v>
      </c>
    </row>
    <row r="31" spans="2:29" s="6" customFormat="1" ht="28.5" customHeight="1">
      <c r="B31" s="32"/>
      <c r="C31" s="9">
        <v>5</v>
      </c>
      <c r="D31" s="33"/>
      <c r="E31" s="69">
        <v>6598000</v>
      </c>
      <c r="F31" s="34">
        <v>66268</v>
      </c>
      <c r="G31" s="35">
        <f t="shared" si="9"/>
        <v>10</v>
      </c>
      <c r="H31" s="36">
        <v>34712</v>
      </c>
      <c r="I31" s="35">
        <f t="shared" si="9"/>
        <v>5.3</v>
      </c>
      <c r="J31" s="36">
        <v>284</v>
      </c>
      <c r="K31" s="35">
        <f t="shared" si="2"/>
        <v>4.3</v>
      </c>
      <c r="L31" s="36">
        <v>133</v>
      </c>
      <c r="M31" s="35">
        <f t="shared" si="2"/>
        <v>2</v>
      </c>
      <c r="N31" s="36">
        <f t="shared" si="3"/>
        <v>31556</v>
      </c>
      <c r="O31" s="35">
        <f t="shared" si="4"/>
        <v>4.8</v>
      </c>
      <c r="P31" s="36">
        <v>2094</v>
      </c>
      <c r="Q31" s="36">
        <v>1118</v>
      </c>
      <c r="R31" s="36">
        <v>976</v>
      </c>
      <c r="S31" s="38">
        <f t="shared" si="5"/>
        <v>30.6</v>
      </c>
      <c r="T31" s="38">
        <f t="shared" si="6"/>
        <v>16.399999999999999</v>
      </c>
      <c r="U31" s="38">
        <f t="shared" si="7"/>
        <v>14.3</v>
      </c>
      <c r="V31" s="36">
        <v>322</v>
      </c>
      <c r="W31" s="35">
        <v>4.9000000000000004</v>
      </c>
      <c r="X31" s="36">
        <v>46036</v>
      </c>
      <c r="Y31" s="38">
        <f t="shared" si="0"/>
        <v>7</v>
      </c>
      <c r="Z31" s="36">
        <v>9724</v>
      </c>
      <c r="AA31" s="40">
        <f t="shared" si="8"/>
        <v>1.47</v>
      </c>
      <c r="AB31" s="30"/>
      <c r="AC31" s="40">
        <v>1.42</v>
      </c>
    </row>
    <row r="32" spans="2:29" s="6" customFormat="1" ht="28.5" customHeight="1">
      <c r="B32" s="32"/>
      <c r="C32" s="9">
        <v>6</v>
      </c>
      <c r="D32" s="33"/>
      <c r="E32" s="69">
        <v>6659000</v>
      </c>
      <c r="F32" s="34">
        <v>69776</v>
      </c>
      <c r="G32" s="35">
        <f t="shared" si="9"/>
        <v>10.5</v>
      </c>
      <c r="H32" s="36">
        <v>34653</v>
      </c>
      <c r="I32" s="35">
        <f t="shared" si="9"/>
        <v>5.2</v>
      </c>
      <c r="J32" s="36">
        <v>305</v>
      </c>
      <c r="K32" s="35">
        <f t="shared" si="2"/>
        <v>4.4000000000000004</v>
      </c>
      <c r="L32" s="36">
        <v>174</v>
      </c>
      <c r="M32" s="35">
        <f t="shared" si="2"/>
        <v>2.5</v>
      </c>
      <c r="N32" s="36">
        <f t="shared" si="3"/>
        <v>35123</v>
      </c>
      <c r="O32" s="35">
        <f t="shared" si="4"/>
        <v>5.3</v>
      </c>
      <c r="P32" s="36">
        <v>2072</v>
      </c>
      <c r="Q32" s="36">
        <v>1163</v>
      </c>
      <c r="R32" s="36">
        <v>909</v>
      </c>
      <c r="S32" s="38">
        <f t="shared" si="5"/>
        <v>28.8</v>
      </c>
      <c r="T32" s="38">
        <f t="shared" si="6"/>
        <v>16.2</v>
      </c>
      <c r="U32" s="38">
        <f t="shared" si="7"/>
        <v>12.7</v>
      </c>
      <c r="V32" s="36">
        <v>371</v>
      </c>
      <c r="W32" s="35">
        <v>5.3</v>
      </c>
      <c r="X32" s="36">
        <v>45313</v>
      </c>
      <c r="Y32" s="38">
        <f t="shared" si="0"/>
        <v>6.8</v>
      </c>
      <c r="Z32" s="36">
        <v>10622</v>
      </c>
      <c r="AA32" s="40">
        <f t="shared" si="8"/>
        <v>1.6</v>
      </c>
      <c r="AB32" s="30"/>
      <c r="AC32" s="40">
        <v>1.45</v>
      </c>
    </row>
    <row r="33" spans="2:29" s="6" customFormat="1" ht="28.5" customHeight="1">
      <c r="B33" s="32"/>
      <c r="C33" s="9">
        <v>7</v>
      </c>
      <c r="D33" s="33"/>
      <c r="E33" s="69">
        <v>6696390</v>
      </c>
      <c r="F33" s="34">
        <v>67750</v>
      </c>
      <c r="G33" s="35">
        <f t="shared" si="9"/>
        <v>10.1</v>
      </c>
      <c r="H33" s="36">
        <v>36799</v>
      </c>
      <c r="I33" s="35">
        <f t="shared" si="9"/>
        <v>5.5</v>
      </c>
      <c r="J33" s="36">
        <v>257</v>
      </c>
      <c r="K33" s="35">
        <f t="shared" si="2"/>
        <v>3.8</v>
      </c>
      <c r="L33" s="36">
        <v>124</v>
      </c>
      <c r="M33" s="35">
        <f t="shared" si="2"/>
        <v>1.8</v>
      </c>
      <c r="N33" s="36">
        <f t="shared" si="3"/>
        <v>30951</v>
      </c>
      <c r="O33" s="35">
        <f t="shared" si="4"/>
        <v>4.5999999999999996</v>
      </c>
      <c r="P33" s="36">
        <v>1944</v>
      </c>
      <c r="Q33" s="36">
        <v>1057</v>
      </c>
      <c r="R33" s="36">
        <v>887</v>
      </c>
      <c r="S33" s="38">
        <f t="shared" si="5"/>
        <v>27.9</v>
      </c>
      <c r="T33" s="38">
        <f t="shared" si="6"/>
        <v>15.2</v>
      </c>
      <c r="U33" s="38">
        <f t="shared" si="7"/>
        <v>12.7</v>
      </c>
      <c r="V33" s="36">
        <v>476</v>
      </c>
      <c r="W33" s="35">
        <v>7</v>
      </c>
      <c r="X33" s="36">
        <v>46224</v>
      </c>
      <c r="Y33" s="38">
        <f t="shared" si="0"/>
        <v>6.9</v>
      </c>
      <c r="Z33" s="36">
        <v>11062</v>
      </c>
      <c r="AA33" s="40">
        <f t="shared" si="8"/>
        <v>1.65</v>
      </c>
      <c r="AB33" s="30"/>
      <c r="AC33" s="40">
        <v>1.41</v>
      </c>
    </row>
    <row r="34" spans="2:29" s="6" customFormat="1" ht="28.5" customHeight="1">
      <c r="B34" s="32"/>
      <c r="C34" s="9">
        <v>8</v>
      </c>
      <c r="D34" s="33"/>
      <c r="E34" s="69">
        <v>6753000</v>
      </c>
      <c r="F34" s="34">
        <v>68695</v>
      </c>
      <c r="G34" s="35">
        <f t="shared" si="9"/>
        <v>10.199999999999999</v>
      </c>
      <c r="H34" s="36">
        <v>36608</v>
      </c>
      <c r="I34" s="35">
        <f t="shared" si="9"/>
        <v>5.4</v>
      </c>
      <c r="J34" s="36">
        <v>264</v>
      </c>
      <c r="K34" s="35">
        <f t="shared" si="2"/>
        <v>3.8</v>
      </c>
      <c r="L34" s="36">
        <v>128</v>
      </c>
      <c r="M34" s="35">
        <f t="shared" si="2"/>
        <v>1.9</v>
      </c>
      <c r="N34" s="36">
        <f t="shared" si="3"/>
        <v>32087</v>
      </c>
      <c r="O34" s="35">
        <f t="shared" si="4"/>
        <v>4.8</v>
      </c>
      <c r="P34" s="36">
        <v>1930</v>
      </c>
      <c r="Q34" s="36">
        <v>1049</v>
      </c>
      <c r="R34" s="36">
        <v>881</v>
      </c>
      <c r="S34" s="38">
        <f t="shared" si="5"/>
        <v>27.3</v>
      </c>
      <c r="T34" s="38">
        <f t="shared" si="6"/>
        <v>14.9</v>
      </c>
      <c r="U34" s="38">
        <f t="shared" si="7"/>
        <v>12.5</v>
      </c>
      <c r="V34" s="36">
        <v>497</v>
      </c>
      <c r="W34" s="35">
        <v>7.2</v>
      </c>
      <c r="X34" s="36">
        <v>44934</v>
      </c>
      <c r="Y34" s="38">
        <f t="shared" si="0"/>
        <v>6.7</v>
      </c>
      <c r="Z34" s="36">
        <v>11630</v>
      </c>
      <c r="AA34" s="40">
        <f t="shared" si="8"/>
        <v>1.72</v>
      </c>
      <c r="AB34" s="30"/>
      <c r="AC34" s="40">
        <v>1.37</v>
      </c>
    </row>
    <row r="35" spans="2:29" s="6" customFormat="1" ht="28.5" customHeight="1">
      <c r="B35" s="32"/>
      <c r="C35" s="9">
        <v>9</v>
      </c>
      <c r="D35" s="33"/>
      <c r="E35" s="69">
        <v>6794000</v>
      </c>
      <c r="F35" s="34">
        <v>67585</v>
      </c>
      <c r="G35" s="35">
        <f t="shared" si="9"/>
        <v>9.9</v>
      </c>
      <c r="H35" s="36">
        <v>37217</v>
      </c>
      <c r="I35" s="35">
        <f t="shared" si="9"/>
        <v>5.5</v>
      </c>
      <c r="J35" s="36">
        <v>296</v>
      </c>
      <c r="K35" s="35">
        <f t="shared" si="2"/>
        <v>4.4000000000000004</v>
      </c>
      <c r="L35" s="36">
        <v>153</v>
      </c>
      <c r="M35" s="35">
        <f t="shared" si="2"/>
        <v>2.2999999999999998</v>
      </c>
      <c r="N35" s="36">
        <f t="shared" si="3"/>
        <v>30368</v>
      </c>
      <c r="O35" s="35">
        <f t="shared" si="4"/>
        <v>4.5</v>
      </c>
      <c r="P35" s="36">
        <v>1980</v>
      </c>
      <c r="Q35" s="36">
        <v>1014</v>
      </c>
      <c r="R35" s="36">
        <v>966</v>
      </c>
      <c r="S35" s="38">
        <f t="shared" si="5"/>
        <v>28.5</v>
      </c>
      <c r="T35" s="38">
        <f t="shared" si="6"/>
        <v>14.6</v>
      </c>
      <c r="U35" s="38">
        <f t="shared" si="7"/>
        <v>13.9</v>
      </c>
      <c r="V35" s="36">
        <v>445</v>
      </c>
      <c r="W35" s="35">
        <v>6.6</v>
      </c>
      <c r="X35" s="36">
        <v>43551</v>
      </c>
      <c r="Y35" s="38">
        <f t="shared" si="0"/>
        <v>6.4</v>
      </c>
      <c r="Z35" s="36">
        <v>12451</v>
      </c>
      <c r="AA35" s="40">
        <f t="shared" si="8"/>
        <v>1.83</v>
      </c>
      <c r="AB35" s="30"/>
      <c r="AC35" s="40">
        <v>1.31</v>
      </c>
    </row>
    <row r="36" spans="2:29" s="6" customFormat="1" ht="28.5" customHeight="1">
      <c r="B36" s="32"/>
      <c r="C36" s="9">
        <v>10</v>
      </c>
      <c r="D36" s="33"/>
      <c r="E36" s="69">
        <v>6833000</v>
      </c>
      <c r="F36" s="34">
        <v>67144</v>
      </c>
      <c r="G36" s="35">
        <f t="shared" si="9"/>
        <v>9.8000000000000007</v>
      </c>
      <c r="H36" s="36">
        <v>39382</v>
      </c>
      <c r="I36" s="35">
        <f t="shared" si="9"/>
        <v>5.8</v>
      </c>
      <c r="J36" s="36">
        <v>238</v>
      </c>
      <c r="K36" s="35">
        <f t="shared" si="2"/>
        <v>3.5</v>
      </c>
      <c r="L36" s="36">
        <v>118</v>
      </c>
      <c r="M36" s="35">
        <f t="shared" si="2"/>
        <v>1.8</v>
      </c>
      <c r="N36" s="36">
        <f t="shared" si="3"/>
        <v>27762</v>
      </c>
      <c r="O36" s="35">
        <f t="shared" si="4"/>
        <v>4.0999999999999996</v>
      </c>
      <c r="P36" s="36">
        <v>1940</v>
      </c>
      <c r="Q36" s="36">
        <v>957</v>
      </c>
      <c r="R36" s="36">
        <v>983</v>
      </c>
      <c r="S36" s="38">
        <f t="shared" si="5"/>
        <v>28.1</v>
      </c>
      <c r="T36" s="38">
        <f t="shared" si="6"/>
        <v>13.9</v>
      </c>
      <c r="U36" s="38">
        <f t="shared" si="7"/>
        <v>14.2</v>
      </c>
      <c r="V36" s="36">
        <v>415</v>
      </c>
      <c r="W36" s="35">
        <v>6.1</v>
      </c>
      <c r="X36" s="36">
        <v>44110</v>
      </c>
      <c r="Y36" s="38">
        <f t="shared" si="0"/>
        <v>6.5</v>
      </c>
      <c r="Z36" s="36">
        <v>13455</v>
      </c>
      <c r="AA36" s="40">
        <f t="shared" si="8"/>
        <v>1.97</v>
      </c>
      <c r="AB36" s="30"/>
      <c r="AC36" s="40">
        <v>1.28</v>
      </c>
    </row>
    <row r="37" spans="2:29" s="6" customFormat="1" ht="28.5" customHeight="1">
      <c r="B37" s="32"/>
      <c r="C37" s="9">
        <v>11</v>
      </c>
      <c r="D37" s="33"/>
      <c r="E37" s="69">
        <v>6866000</v>
      </c>
      <c r="F37" s="34">
        <v>65711</v>
      </c>
      <c r="G37" s="35">
        <f t="shared" si="9"/>
        <v>9.6</v>
      </c>
      <c r="H37" s="36">
        <v>41067</v>
      </c>
      <c r="I37" s="35">
        <f t="shared" si="9"/>
        <v>6</v>
      </c>
      <c r="J37" s="36">
        <v>195</v>
      </c>
      <c r="K37" s="35">
        <f t="shared" si="2"/>
        <v>3</v>
      </c>
      <c r="L37" s="36">
        <v>101</v>
      </c>
      <c r="M37" s="35">
        <f t="shared" si="2"/>
        <v>1.5</v>
      </c>
      <c r="N37" s="36">
        <f t="shared" si="3"/>
        <v>24644</v>
      </c>
      <c r="O37" s="35">
        <f t="shared" si="4"/>
        <v>3.6</v>
      </c>
      <c r="P37" s="36">
        <v>1888</v>
      </c>
      <c r="Q37" s="36">
        <v>959</v>
      </c>
      <c r="R37" s="36">
        <v>929</v>
      </c>
      <c r="S37" s="38">
        <f t="shared" si="5"/>
        <v>27.9</v>
      </c>
      <c r="T37" s="38">
        <f t="shared" si="6"/>
        <v>14.2</v>
      </c>
      <c r="U37" s="38">
        <f t="shared" si="7"/>
        <v>13.7</v>
      </c>
      <c r="V37" s="36">
        <v>410</v>
      </c>
      <c r="W37" s="35">
        <v>6.2</v>
      </c>
      <c r="X37" s="36">
        <v>42858</v>
      </c>
      <c r="Y37" s="38">
        <f t="shared" si="0"/>
        <v>6.2</v>
      </c>
      <c r="Z37" s="36">
        <v>13988</v>
      </c>
      <c r="AA37" s="40">
        <f t="shared" si="8"/>
        <v>2.04</v>
      </c>
      <c r="AB37" s="30"/>
      <c r="AC37" s="40">
        <v>1.23</v>
      </c>
    </row>
    <row r="38" spans="2:29" s="6" customFormat="1" ht="28.5" customHeight="1">
      <c r="B38" s="32"/>
      <c r="C38" s="9">
        <v>12</v>
      </c>
      <c r="D38" s="33"/>
      <c r="E38" s="69">
        <v>6875484</v>
      </c>
      <c r="F38" s="34">
        <v>66376</v>
      </c>
      <c r="G38" s="35">
        <f t="shared" si="9"/>
        <v>9.6999999999999993</v>
      </c>
      <c r="H38" s="36">
        <v>40486</v>
      </c>
      <c r="I38" s="35">
        <f t="shared" si="9"/>
        <v>5.9</v>
      </c>
      <c r="J38" s="36">
        <v>210</v>
      </c>
      <c r="K38" s="35">
        <f t="shared" si="2"/>
        <v>3.2</v>
      </c>
      <c r="L38" s="36">
        <v>105</v>
      </c>
      <c r="M38" s="35">
        <f t="shared" si="2"/>
        <v>1.6</v>
      </c>
      <c r="N38" s="36">
        <f t="shared" si="3"/>
        <v>25890</v>
      </c>
      <c r="O38" s="35">
        <f t="shared" si="4"/>
        <v>3.8</v>
      </c>
      <c r="P38" s="36">
        <v>1907</v>
      </c>
      <c r="Q38" s="36">
        <v>941</v>
      </c>
      <c r="R38" s="36">
        <v>966</v>
      </c>
      <c r="S38" s="38">
        <f t="shared" si="5"/>
        <v>27.9</v>
      </c>
      <c r="T38" s="38">
        <f t="shared" si="6"/>
        <v>13.8</v>
      </c>
      <c r="U38" s="38">
        <f t="shared" si="7"/>
        <v>14.1</v>
      </c>
      <c r="V38" s="36">
        <v>397</v>
      </c>
      <c r="W38" s="35">
        <v>6</v>
      </c>
      <c r="X38" s="36">
        <v>45636</v>
      </c>
      <c r="Y38" s="38">
        <f t="shared" si="0"/>
        <v>6.6</v>
      </c>
      <c r="Z38" s="36">
        <v>14368</v>
      </c>
      <c r="AA38" s="40">
        <f t="shared" si="8"/>
        <v>2.09</v>
      </c>
      <c r="AB38" s="30"/>
      <c r="AC38" s="40">
        <v>1.3</v>
      </c>
    </row>
    <row r="39" spans="2:29" s="6" customFormat="1" ht="28.5" customHeight="1">
      <c r="B39" s="32"/>
      <c r="C39" s="9">
        <v>13</v>
      </c>
      <c r="D39" s="33"/>
      <c r="E39" s="69">
        <v>6909000</v>
      </c>
      <c r="F39" s="42">
        <v>65417</v>
      </c>
      <c r="G39" s="35">
        <f t="shared" si="9"/>
        <v>9.5</v>
      </c>
      <c r="H39" s="36">
        <v>41467</v>
      </c>
      <c r="I39" s="35">
        <f t="shared" si="9"/>
        <v>6</v>
      </c>
      <c r="J39" s="36">
        <v>205</v>
      </c>
      <c r="K39" s="35">
        <f t="shared" si="2"/>
        <v>3.1</v>
      </c>
      <c r="L39" s="36">
        <v>105</v>
      </c>
      <c r="M39" s="35">
        <f t="shared" si="2"/>
        <v>1.6</v>
      </c>
      <c r="N39" s="36">
        <f t="shared" si="3"/>
        <v>23950</v>
      </c>
      <c r="O39" s="35">
        <f t="shared" si="4"/>
        <v>3.5</v>
      </c>
      <c r="P39" s="36">
        <v>1834</v>
      </c>
      <c r="Q39" s="36">
        <v>876</v>
      </c>
      <c r="R39" s="36">
        <v>958</v>
      </c>
      <c r="S39" s="38">
        <f t="shared" si="5"/>
        <v>27.3</v>
      </c>
      <c r="T39" s="38">
        <f t="shared" si="6"/>
        <v>13</v>
      </c>
      <c r="U39" s="38">
        <f t="shared" si="7"/>
        <v>14.2</v>
      </c>
      <c r="V39" s="36">
        <v>391</v>
      </c>
      <c r="W39" s="35">
        <v>5.9</v>
      </c>
      <c r="X39" s="36">
        <v>45720</v>
      </c>
      <c r="Y39" s="38">
        <f t="shared" si="0"/>
        <v>6.6</v>
      </c>
      <c r="Z39" s="36">
        <v>15664</v>
      </c>
      <c r="AA39" s="40">
        <f t="shared" si="8"/>
        <v>2.27</v>
      </c>
      <c r="AB39" s="40"/>
      <c r="AC39" s="40">
        <v>1.24</v>
      </c>
    </row>
    <row r="40" spans="2:29" s="6" customFormat="1" ht="28.5" customHeight="1">
      <c r="B40" s="32"/>
      <c r="C40" s="9">
        <v>14</v>
      </c>
      <c r="D40" s="33"/>
      <c r="E40" s="69">
        <v>6928000</v>
      </c>
      <c r="F40" s="42">
        <v>64762</v>
      </c>
      <c r="G40" s="35">
        <f t="shared" si="9"/>
        <v>9.3000000000000007</v>
      </c>
      <c r="H40" s="36">
        <v>42662</v>
      </c>
      <c r="I40" s="35">
        <f t="shared" si="9"/>
        <v>6.2</v>
      </c>
      <c r="J40" s="36">
        <v>219</v>
      </c>
      <c r="K40" s="35">
        <f t="shared" si="2"/>
        <v>3.4</v>
      </c>
      <c r="L40" s="36">
        <v>132</v>
      </c>
      <c r="M40" s="35">
        <f t="shared" si="2"/>
        <v>2</v>
      </c>
      <c r="N40" s="36">
        <f t="shared" si="3"/>
        <v>22100</v>
      </c>
      <c r="O40" s="35">
        <f t="shared" si="4"/>
        <v>3.2</v>
      </c>
      <c r="P40" s="36">
        <v>1853</v>
      </c>
      <c r="Q40" s="36">
        <v>933</v>
      </c>
      <c r="R40" s="36">
        <v>920</v>
      </c>
      <c r="S40" s="38">
        <f t="shared" si="5"/>
        <v>27.8</v>
      </c>
      <c r="T40" s="38">
        <f t="shared" si="6"/>
        <v>14</v>
      </c>
      <c r="U40" s="38">
        <f t="shared" si="7"/>
        <v>13.8</v>
      </c>
      <c r="V40" s="36">
        <v>410</v>
      </c>
      <c r="W40" s="35">
        <v>6.3</v>
      </c>
      <c r="X40" s="36">
        <v>42946</v>
      </c>
      <c r="Y40" s="38">
        <f t="shared" ref="Y40:Y55" si="10">ROUND(X40/$E40*1000,1)</f>
        <v>6.2</v>
      </c>
      <c r="Z40" s="36">
        <v>15573</v>
      </c>
      <c r="AA40" s="40">
        <f t="shared" si="8"/>
        <v>2.25</v>
      </c>
      <c r="AB40" s="43"/>
      <c r="AC40" s="40">
        <v>1.23</v>
      </c>
    </row>
    <row r="41" spans="2:29" s="6" customFormat="1" ht="28.5" customHeight="1">
      <c r="B41" s="32"/>
      <c r="C41" s="9">
        <v>15</v>
      </c>
      <c r="D41" s="33"/>
      <c r="E41" s="69">
        <v>6952000</v>
      </c>
      <c r="F41" s="42">
        <v>63224</v>
      </c>
      <c r="G41" s="35">
        <f t="shared" ref="G41:I57" si="11">ROUND(F41/$E41*1000,1)</f>
        <v>9.1</v>
      </c>
      <c r="H41" s="36">
        <v>44187</v>
      </c>
      <c r="I41" s="35">
        <f t="shared" si="11"/>
        <v>6.4</v>
      </c>
      <c r="J41" s="36">
        <v>178</v>
      </c>
      <c r="K41" s="35">
        <f t="shared" si="2"/>
        <v>2.8</v>
      </c>
      <c r="L41" s="36">
        <v>104</v>
      </c>
      <c r="M41" s="35">
        <f t="shared" si="2"/>
        <v>1.6</v>
      </c>
      <c r="N41" s="36">
        <f t="shared" si="3"/>
        <v>19037</v>
      </c>
      <c r="O41" s="35">
        <f t="shared" si="4"/>
        <v>2.7</v>
      </c>
      <c r="P41" s="36">
        <v>1728</v>
      </c>
      <c r="Q41" s="36">
        <v>793</v>
      </c>
      <c r="R41" s="36">
        <v>935</v>
      </c>
      <c r="S41" s="38">
        <f t="shared" si="5"/>
        <v>26.6</v>
      </c>
      <c r="T41" s="38">
        <f t="shared" si="6"/>
        <v>12.2</v>
      </c>
      <c r="U41" s="38">
        <f t="shared" si="7"/>
        <v>14.4</v>
      </c>
      <c r="V41" s="36">
        <v>322</v>
      </c>
      <c r="W41" s="35">
        <v>5.0999999999999996</v>
      </c>
      <c r="X41" s="36">
        <v>41979</v>
      </c>
      <c r="Y41" s="38">
        <f t="shared" si="10"/>
        <v>6</v>
      </c>
      <c r="Z41" s="36">
        <v>15370</v>
      </c>
      <c r="AA41" s="40">
        <f t="shared" si="8"/>
        <v>2.21</v>
      </c>
      <c r="AB41" s="43"/>
      <c r="AC41" s="40">
        <v>1.21</v>
      </c>
    </row>
    <row r="42" spans="2:29" s="6" customFormat="1" ht="28.5" customHeight="1">
      <c r="B42" s="32"/>
      <c r="C42" s="9">
        <v>16</v>
      </c>
      <c r="D42" s="33"/>
      <c r="E42" s="69">
        <v>6967000</v>
      </c>
      <c r="F42" s="42">
        <v>61946</v>
      </c>
      <c r="G42" s="35">
        <f t="shared" si="11"/>
        <v>8.9</v>
      </c>
      <c r="H42" s="36">
        <v>44987</v>
      </c>
      <c r="I42" s="35">
        <f t="shared" si="11"/>
        <v>6.5</v>
      </c>
      <c r="J42" s="36">
        <v>197</v>
      </c>
      <c r="K42" s="35">
        <f t="shared" si="2"/>
        <v>3.2</v>
      </c>
      <c r="L42" s="36">
        <v>92</v>
      </c>
      <c r="M42" s="35">
        <f t="shared" si="2"/>
        <v>1.5</v>
      </c>
      <c r="N42" s="36">
        <f t="shared" si="3"/>
        <v>16959</v>
      </c>
      <c r="O42" s="35">
        <f t="shared" si="4"/>
        <v>2.4</v>
      </c>
      <c r="P42" s="36">
        <v>1726</v>
      </c>
      <c r="Q42" s="36">
        <v>814</v>
      </c>
      <c r="R42" s="36">
        <v>912</v>
      </c>
      <c r="S42" s="38">
        <f t="shared" si="5"/>
        <v>27.1</v>
      </c>
      <c r="T42" s="38">
        <f t="shared" si="6"/>
        <v>12.8</v>
      </c>
      <c r="U42" s="38">
        <f t="shared" si="7"/>
        <v>14.3</v>
      </c>
      <c r="V42" s="36">
        <v>305</v>
      </c>
      <c r="W42" s="35">
        <v>4.9000000000000004</v>
      </c>
      <c r="X42" s="36">
        <v>41141</v>
      </c>
      <c r="Y42" s="38">
        <f t="shared" si="10"/>
        <v>5.9</v>
      </c>
      <c r="Z42" s="36">
        <v>14895</v>
      </c>
      <c r="AA42" s="40">
        <f t="shared" si="8"/>
        <v>2.14</v>
      </c>
      <c r="AB42" s="43"/>
      <c r="AC42" s="40">
        <v>1.2</v>
      </c>
    </row>
    <row r="43" spans="2:29" s="6" customFormat="1" ht="28.5" customHeight="1">
      <c r="B43" s="32"/>
      <c r="C43" s="9">
        <v>17</v>
      </c>
      <c r="D43" s="33"/>
      <c r="E43" s="69">
        <v>6974003</v>
      </c>
      <c r="F43" s="34">
        <v>59731</v>
      </c>
      <c r="G43" s="35">
        <f t="shared" si="11"/>
        <v>8.6</v>
      </c>
      <c r="H43" s="36">
        <v>48095</v>
      </c>
      <c r="I43" s="35">
        <f t="shared" si="11"/>
        <v>6.9</v>
      </c>
      <c r="J43" s="36">
        <v>137</v>
      </c>
      <c r="K43" s="35">
        <f t="shared" si="2"/>
        <v>2.2999999999999998</v>
      </c>
      <c r="L43" s="36">
        <v>61</v>
      </c>
      <c r="M43" s="35">
        <f t="shared" si="2"/>
        <v>1</v>
      </c>
      <c r="N43" s="36">
        <f t="shared" si="3"/>
        <v>11636</v>
      </c>
      <c r="O43" s="35">
        <f t="shared" si="4"/>
        <v>1.7</v>
      </c>
      <c r="P43" s="36">
        <v>1637</v>
      </c>
      <c r="Q43" s="36">
        <v>780</v>
      </c>
      <c r="R43" s="36">
        <v>857</v>
      </c>
      <c r="S43" s="38">
        <f t="shared" si="5"/>
        <v>26.7</v>
      </c>
      <c r="T43" s="38">
        <f t="shared" si="6"/>
        <v>12.7</v>
      </c>
      <c r="U43" s="38">
        <f t="shared" si="7"/>
        <v>14</v>
      </c>
      <c r="V43" s="36">
        <v>281</v>
      </c>
      <c r="W43" s="35">
        <v>4.7</v>
      </c>
      <c r="X43" s="36">
        <v>40486</v>
      </c>
      <c r="Y43" s="38">
        <f t="shared" si="10"/>
        <v>5.8</v>
      </c>
      <c r="Z43" s="36">
        <v>14521</v>
      </c>
      <c r="AA43" s="40">
        <f t="shared" si="8"/>
        <v>2.08</v>
      </c>
      <c r="AB43" s="43"/>
      <c r="AC43" s="40">
        <v>1.22</v>
      </c>
    </row>
    <row r="44" spans="2:29" s="6" customFormat="1" ht="28.5" customHeight="1">
      <c r="B44" s="32"/>
      <c r="C44" s="9">
        <v>18</v>
      </c>
      <c r="D44" s="33"/>
      <c r="E44" s="69">
        <v>6989000</v>
      </c>
      <c r="F44" s="34">
        <v>61201</v>
      </c>
      <c r="G44" s="35">
        <f t="shared" si="11"/>
        <v>8.8000000000000007</v>
      </c>
      <c r="H44" s="36">
        <v>48579</v>
      </c>
      <c r="I44" s="35">
        <f t="shared" si="11"/>
        <v>7</v>
      </c>
      <c r="J44" s="36">
        <v>163</v>
      </c>
      <c r="K44" s="35">
        <f t="shared" si="2"/>
        <v>2.7</v>
      </c>
      <c r="L44" s="36">
        <v>78</v>
      </c>
      <c r="M44" s="35">
        <f t="shared" si="2"/>
        <v>1.3</v>
      </c>
      <c r="N44" s="36">
        <f t="shared" si="3"/>
        <v>12622</v>
      </c>
      <c r="O44" s="35">
        <f t="shared" si="4"/>
        <v>1.8</v>
      </c>
      <c r="P44" s="36">
        <v>1602</v>
      </c>
      <c r="Q44" s="36">
        <v>797</v>
      </c>
      <c r="R44" s="36">
        <v>805</v>
      </c>
      <c r="S44" s="38">
        <f t="shared" si="5"/>
        <v>25.5</v>
      </c>
      <c r="T44" s="38">
        <f t="shared" si="6"/>
        <v>12.7</v>
      </c>
      <c r="U44" s="38">
        <f t="shared" si="7"/>
        <v>12.8</v>
      </c>
      <c r="V44" s="36">
        <v>313</v>
      </c>
      <c r="W44" s="35">
        <v>5.0999999999999996</v>
      </c>
      <c r="X44" s="36">
        <v>40907</v>
      </c>
      <c r="Y44" s="38">
        <f t="shared" si="10"/>
        <v>5.9</v>
      </c>
      <c r="Z44" s="36">
        <v>14117</v>
      </c>
      <c r="AA44" s="40">
        <f t="shared" si="8"/>
        <v>2.02</v>
      </c>
      <c r="AB44" s="43"/>
      <c r="AC44" s="40">
        <v>1.24</v>
      </c>
    </row>
    <row r="45" spans="2:29" s="6" customFormat="1" ht="28.5" customHeight="1">
      <c r="B45" s="32"/>
      <c r="C45" s="9">
        <v>19</v>
      </c>
      <c r="D45" s="33"/>
      <c r="E45" s="69">
        <v>7003000</v>
      </c>
      <c r="F45" s="34">
        <v>60818</v>
      </c>
      <c r="G45" s="35">
        <f t="shared" si="11"/>
        <v>8.6999999999999993</v>
      </c>
      <c r="H45" s="36">
        <v>50134</v>
      </c>
      <c r="I45" s="35">
        <f t="shared" si="11"/>
        <v>7.2</v>
      </c>
      <c r="J45" s="36">
        <v>147</v>
      </c>
      <c r="K45" s="35">
        <f t="shared" si="2"/>
        <v>2.4</v>
      </c>
      <c r="L45" s="36">
        <v>69</v>
      </c>
      <c r="M45" s="35">
        <f t="shared" si="2"/>
        <v>1.1000000000000001</v>
      </c>
      <c r="N45" s="36">
        <f t="shared" si="3"/>
        <v>10684</v>
      </c>
      <c r="O45" s="35">
        <f t="shared" si="4"/>
        <v>1.5</v>
      </c>
      <c r="P45" s="36">
        <v>1580</v>
      </c>
      <c r="Q45" s="36">
        <v>762</v>
      </c>
      <c r="R45" s="36">
        <v>818</v>
      </c>
      <c r="S45" s="38">
        <f t="shared" si="5"/>
        <v>25.3</v>
      </c>
      <c r="T45" s="38">
        <f t="shared" si="6"/>
        <v>12.2</v>
      </c>
      <c r="U45" s="38">
        <f t="shared" si="7"/>
        <v>13.1</v>
      </c>
      <c r="V45" s="36">
        <v>258</v>
      </c>
      <c r="W45" s="35">
        <v>4.2</v>
      </c>
      <c r="X45" s="36">
        <v>40304</v>
      </c>
      <c r="Y45" s="38">
        <f t="shared" si="10"/>
        <v>5.8</v>
      </c>
      <c r="Z45" s="36">
        <v>14201</v>
      </c>
      <c r="AA45" s="40">
        <f t="shared" si="8"/>
        <v>2.0299999999999998</v>
      </c>
      <c r="AB45" s="43"/>
      <c r="AC45" s="40">
        <v>1.26</v>
      </c>
    </row>
    <row r="46" spans="2:29" s="6" customFormat="1" ht="28.5" customHeight="1">
      <c r="B46" s="32"/>
      <c r="C46" s="9">
        <v>20</v>
      </c>
      <c r="D46" s="33"/>
      <c r="E46" s="69">
        <v>7019000</v>
      </c>
      <c r="F46" s="34">
        <v>60520</v>
      </c>
      <c r="G46" s="35">
        <f t="shared" si="11"/>
        <v>8.6</v>
      </c>
      <c r="H46" s="36">
        <v>51730</v>
      </c>
      <c r="I46" s="35">
        <f t="shared" si="11"/>
        <v>7.4</v>
      </c>
      <c r="J46" s="36">
        <v>164</v>
      </c>
      <c r="K46" s="35">
        <f t="shared" si="2"/>
        <v>2.7</v>
      </c>
      <c r="L46" s="36">
        <v>67</v>
      </c>
      <c r="M46" s="35">
        <f t="shared" si="2"/>
        <v>1.1000000000000001</v>
      </c>
      <c r="N46" s="36">
        <f t="shared" si="3"/>
        <v>8790</v>
      </c>
      <c r="O46" s="35">
        <f t="shared" si="4"/>
        <v>1.3</v>
      </c>
      <c r="P46" s="36">
        <v>1452</v>
      </c>
      <c r="Q46" s="36">
        <v>716</v>
      </c>
      <c r="R46" s="36">
        <v>736</v>
      </c>
      <c r="S46" s="38">
        <f t="shared" si="5"/>
        <v>23.4</v>
      </c>
      <c r="T46" s="38">
        <f t="shared" si="6"/>
        <v>11.6</v>
      </c>
      <c r="U46" s="38">
        <f t="shared" si="7"/>
        <v>11.9</v>
      </c>
      <c r="V46" s="36">
        <v>264</v>
      </c>
      <c r="W46" s="35">
        <v>4.3</v>
      </c>
      <c r="X46" s="36">
        <v>40604</v>
      </c>
      <c r="Y46" s="38">
        <f t="shared" si="10"/>
        <v>5.8</v>
      </c>
      <c r="Z46" s="36">
        <v>14112</v>
      </c>
      <c r="AA46" s="40">
        <f t="shared" si="8"/>
        <v>2.0099999999999998</v>
      </c>
      <c r="AB46" s="43"/>
      <c r="AC46" s="40">
        <v>1.28</v>
      </c>
    </row>
    <row r="47" spans="2:29" s="44" customFormat="1" ht="28.5" customHeight="1">
      <c r="B47" s="32"/>
      <c r="C47" s="9">
        <v>21</v>
      </c>
      <c r="D47" s="33"/>
      <c r="E47" s="69">
        <v>7041000</v>
      </c>
      <c r="F47" s="34">
        <v>59725</v>
      </c>
      <c r="G47" s="35">
        <f t="shared" si="11"/>
        <v>8.5</v>
      </c>
      <c r="H47" s="36">
        <v>52374</v>
      </c>
      <c r="I47" s="35">
        <f t="shared" si="11"/>
        <v>7.4</v>
      </c>
      <c r="J47" s="36">
        <v>140</v>
      </c>
      <c r="K47" s="35">
        <f t="shared" si="2"/>
        <v>2.2999999999999998</v>
      </c>
      <c r="L47" s="36">
        <v>65</v>
      </c>
      <c r="M47" s="35">
        <f t="shared" si="2"/>
        <v>1.1000000000000001</v>
      </c>
      <c r="N47" s="36">
        <f t="shared" si="3"/>
        <v>7351</v>
      </c>
      <c r="O47" s="35">
        <f t="shared" si="4"/>
        <v>1</v>
      </c>
      <c r="P47" s="36">
        <v>1400</v>
      </c>
      <c r="Q47" s="36">
        <v>680</v>
      </c>
      <c r="R47" s="36">
        <v>720</v>
      </c>
      <c r="S47" s="38">
        <f t="shared" si="5"/>
        <v>22.9</v>
      </c>
      <c r="T47" s="38">
        <f t="shared" si="6"/>
        <v>11.1</v>
      </c>
      <c r="U47" s="38">
        <f t="shared" si="7"/>
        <v>11.8</v>
      </c>
      <c r="V47" s="36">
        <v>235</v>
      </c>
      <c r="W47" s="35">
        <v>3.9</v>
      </c>
      <c r="X47" s="36">
        <v>39399</v>
      </c>
      <c r="Y47" s="38">
        <f t="shared" si="10"/>
        <v>5.6</v>
      </c>
      <c r="Z47" s="36">
        <v>14584</v>
      </c>
      <c r="AA47" s="40">
        <f t="shared" si="8"/>
        <v>2.0699999999999998</v>
      </c>
      <c r="AB47" s="43"/>
      <c r="AC47" s="40">
        <v>1.28</v>
      </c>
    </row>
    <row r="48" spans="2:29" s="6" customFormat="1" ht="28.5" customHeight="1">
      <c r="B48" s="32"/>
      <c r="C48" s="9">
        <v>22</v>
      </c>
      <c r="D48" s="33"/>
      <c r="E48" s="69">
        <v>7104590</v>
      </c>
      <c r="F48" s="36">
        <v>59437</v>
      </c>
      <c r="G48" s="35">
        <f t="shared" si="11"/>
        <v>8.4</v>
      </c>
      <c r="H48" s="36">
        <v>55487</v>
      </c>
      <c r="I48" s="35">
        <f t="shared" si="11"/>
        <v>7.8</v>
      </c>
      <c r="J48" s="36">
        <v>133</v>
      </c>
      <c r="K48" s="35">
        <f t="shared" si="2"/>
        <v>2.2000000000000002</v>
      </c>
      <c r="L48" s="36">
        <v>62</v>
      </c>
      <c r="M48" s="35">
        <f t="shared" si="2"/>
        <v>1</v>
      </c>
      <c r="N48" s="36">
        <f t="shared" si="3"/>
        <v>3950</v>
      </c>
      <c r="O48" s="35">
        <f t="shared" si="4"/>
        <v>0.6</v>
      </c>
      <c r="P48" s="36">
        <v>1375</v>
      </c>
      <c r="Q48" s="36">
        <v>690</v>
      </c>
      <c r="R48" s="36">
        <v>685</v>
      </c>
      <c r="S48" s="38">
        <f t="shared" si="5"/>
        <v>22.6</v>
      </c>
      <c r="T48" s="38">
        <f t="shared" si="6"/>
        <v>11.3</v>
      </c>
      <c r="U48" s="38">
        <f t="shared" si="7"/>
        <v>11.3</v>
      </c>
      <c r="V48" s="36">
        <v>252</v>
      </c>
      <c r="W48" s="35">
        <v>4.2</v>
      </c>
      <c r="X48" s="36">
        <v>39160</v>
      </c>
      <c r="Y48" s="38">
        <f t="shared" si="10"/>
        <v>5.5</v>
      </c>
      <c r="Z48" s="36">
        <v>14325</v>
      </c>
      <c r="AA48" s="40">
        <f t="shared" si="8"/>
        <v>2.02</v>
      </c>
      <c r="AB48" s="43"/>
      <c r="AC48" s="40">
        <v>1.32</v>
      </c>
    </row>
    <row r="49" spans="1:30" s="6" customFormat="1" ht="28.5" customHeight="1">
      <c r="B49" s="32"/>
      <c r="C49" s="9">
        <v>23</v>
      </c>
      <c r="D49" s="33"/>
      <c r="E49" s="69">
        <v>7117000</v>
      </c>
      <c r="F49" s="34">
        <v>58059</v>
      </c>
      <c r="G49" s="35">
        <f t="shared" si="11"/>
        <v>8.1999999999999993</v>
      </c>
      <c r="H49" s="36">
        <v>57670</v>
      </c>
      <c r="I49" s="35">
        <f t="shared" si="11"/>
        <v>8.1</v>
      </c>
      <c r="J49" s="36">
        <v>109</v>
      </c>
      <c r="K49" s="35">
        <f t="shared" si="2"/>
        <v>1.9</v>
      </c>
      <c r="L49" s="36">
        <v>48</v>
      </c>
      <c r="M49" s="35">
        <f t="shared" si="2"/>
        <v>0.8</v>
      </c>
      <c r="N49" s="36">
        <f t="shared" si="3"/>
        <v>389</v>
      </c>
      <c r="O49" s="45">
        <f t="shared" si="4"/>
        <v>0.1</v>
      </c>
      <c r="P49" s="36">
        <v>1393</v>
      </c>
      <c r="Q49" s="36">
        <v>704</v>
      </c>
      <c r="R49" s="36">
        <v>689</v>
      </c>
      <c r="S49" s="46">
        <f t="shared" si="5"/>
        <v>23.4</v>
      </c>
      <c r="T49" s="46">
        <f t="shared" si="6"/>
        <v>11.8</v>
      </c>
      <c r="U49" s="46">
        <f t="shared" si="7"/>
        <v>11.6</v>
      </c>
      <c r="V49" s="36">
        <v>255</v>
      </c>
      <c r="W49" s="35">
        <v>4.4000000000000004</v>
      </c>
      <c r="X49" s="36">
        <v>36227</v>
      </c>
      <c r="Y49" s="38">
        <f t="shared" si="10"/>
        <v>5.0999999999999996</v>
      </c>
      <c r="Z49" s="36">
        <v>13547</v>
      </c>
      <c r="AA49" s="40">
        <f t="shared" si="8"/>
        <v>1.9</v>
      </c>
      <c r="AB49" s="43"/>
      <c r="AC49" s="40">
        <v>1.28</v>
      </c>
    </row>
    <row r="50" spans="1:30" s="6" customFormat="1" ht="28.5" customHeight="1">
      <c r="B50" s="32"/>
      <c r="C50" s="9">
        <v>24</v>
      </c>
      <c r="D50" s="33"/>
      <c r="E50" s="69">
        <v>7126000</v>
      </c>
      <c r="F50" s="34">
        <v>56943</v>
      </c>
      <c r="G50" s="35">
        <f t="shared" si="11"/>
        <v>8</v>
      </c>
      <c r="H50" s="36">
        <v>59137</v>
      </c>
      <c r="I50" s="35">
        <f t="shared" si="11"/>
        <v>8.3000000000000007</v>
      </c>
      <c r="J50" s="36">
        <v>114</v>
      </c>
      <c r="K50" s="35">
        <f t="shared" si="2"/>
        <v>2</v>
      </c>
      <c r="L50" s="36">
        <v>50</v>
      </c>
      <c r="M50" s="35">
        <f t="shared" si="2"/>
        <v>0.9</v>
      </c>
      <c r="N50" s="36">
        <f t="shared" si="3"/>
        <v>-2194</v>
      </c>
      <c r="O50" s="45">
        <f t="shared" si="4"/>
        <v>-0.3</v>
      </c>
      <c r="P50" s="36">
        <v>1390</v>
      </c>
      <c r="Q50" s="36">
        <v>693</v>
      </c>
      <c r="R50" s="36">
        <v>697</v>
      </c>
      <c r="S50" s="46">
        <f t="shared" si="5"/>
        <v>23.8</v>
      </c>
      <c r="T50" s="46">
        <f t="shared" si="6"/>
        <v>11.9</v>
      </c>
      <c r="U50" s="46">
        <f t="shared" si="7"/>
        <v>11.9</v>
      </c>
      <c r="V50" s="36">
        <v>249</v>
      </c>
      <c r="W50" s="35">
        <v>4.4000000000000004</v>
      </c>
      <c r="X50" s="36">
        <v>36776</v>
      </c>
      <c r="Y50" s="38">
        <f t="shared" si="10"/>
        <v>5.2</v>
      </c>
      <c r="Z50" s="36">
        <v>13434</v>
      </c>
      <c r="AA50" s="40">
        <f t="shared" si="8"/>
        <v>1.89</v>
      </c>
      <c r="AB50" s="43"/>
      <c r="AC50" s="40">
        <v>1.29</v>
      </c>
    </row>
    <row r="51" spans="1:30" s="6" customFormat="1" ht="28.5" customHeight="1">
      <c r="B51" s="32"/>
      <c r="C51" s="9">
        <v>25</v>
      </c>
      <c r="D51" s="33"/>
      <c r="E51" s="69">
        <v>7134000</v>
      </c>
      <c r="F51" s="34">
        <v>57470</v>
      </c>
      <c r="G51" s="35">
        <f t="shared" si="11"/>
        <v>8.1</v>
      </c>
      <c r="H51" s="36">
        <v>60264</v>
      </c>
      <c r="I51" s="35">
        <f t="shared" si="11"/>
        <v>8.4</v>
      </c>
      <c r="J51" s="36">
        <v>114</v>
      </c>
      <c r="K51" s="35">
        <f t="shared" si="2"/>
        <v>2</v>
      </c>
      <c r="L51" s="36">
        <v>50</v>
      </c>
      <c r="M51" s="35">
        <f t="shared" si="2"/>
        <v>0.9</v>
      </c>
      <c r="N51" s="36">
        <f t="shared" si="3"/>
        <v>-2794</v>
      </c>
      <c r="O51" s="45">
        <f t="shared" si="4"/>
        <v>-0.4</v>
      </c>
      <c r="P51" s="36">
        <v>1401</v>
      </c>
      <c r="Q51" s="36">
        <v>697</v>
      </c>
      <c r="R51" s="36">
        <v>704</v>
      </c>
      <c r="S51" s="46">
        <f t="shared" si="5"/>
        <v>23.8</v>
      </c>
      <c r="T51" s="46">
        <f t="shared" si="6"/>
        <v>11.8</v>
      </c>
      <c r="U51" s="46">
        <f t="shared" si="7"/>
        <v>12</v>
      </c>
      <c r="V51" s="36">
        <v>216</v>
      </c>
      <c r="W51" s="35">
        <v>3.7</v>
      </c>
      <c r="X51" s="36">
        <v>36279</v>
      </c>
      <c r="Y51" s="38">
        <f t="shared" si="10"/>
        <v>5.0999999999999996</v>
      </c>
      <c r="Z51" s="36">
        <v>13138</v>
      </c>
      <c r="AA51" s="40">
        <f t="shared" si="8"/>
        <v>1.84</v>
      </c>
      <c r="AB51" s="43"/>
      <c r="AC51" s="40">
        <v>1.33</v>
      </c>
    </row>
    <row r="52" spans="1:30" s="44" customFormat="1" ht="28.5" customHeight="1">
      <c r="B52" s="32"/>
      <c r="C52" s="9">
        <v>26</v>
      </c>
      <c r="D52" s="33"/>
      <c r="E52" s="69">
        <v>7143000</v>
      </c>
      <c r="F52" s="34">
        <v>55765</v>
      </c>
      <c r="G52" s="35">
        <f t="shared" si="11"/>
        <v>7.8</v>
      </c>
      <c r="H52" s="36">
        <v>61269</v>
      </c>
      <c r="I52" s="35">
        <f t="shared" si="11"/>
        <v>8.6</v>
      </c>
      <c r="J52" s="36">
        <v>118</v>
      </c>
      <c r="K52" s="35">
        <f t="shared" si="2"/>
        <v>2.1</v>
      </c>
      <c r="L52" s="36">
        <v>54</v>
      </c>
      <c r="M52" s="35">
        <f t="shared" si="2"/>
        <v>1</v>
      </c>
      <c r="N52" s="36">
        <f t="shared" si="3"/>
        <v>-5504</v>
      </c>
      <c r="O52" s="45">
        <f t="shared" si="4"/>
        <v>-0.8</v>
      </c>
      <c r="P52" s="36">
        <v>1382</v>
      </c>
      <c r="Q52" s="36">
        <v>665</v>
      </c>
      <c r="R52" s="36">
        <v>717</v>
      </c>
      <c r="S52" s="46">
        <f t="shared" si="5"/>
        <v>24.2</v>
      </c>
      <c r="T52" s="46">
        <f t="shared" si="6"/>
        <v>11.6</v>
      </c>
      <c r="U52" s="46">
        <f t="shared" si="7"/>
        <v>12.5</v>
      </c>
      <c r="V52" s="36">
        <v>221</v>
      </c>
      <c r="W52" s="35">
        <v>4</v>
      </c>
      <c r="X52" s="80">
        <v>35220</v>
      </c>
      <c r="Y52" s="38">
        <f t="shared" si="10"/>
        <v>4.9000000000000004</v>
      </c>
      <c r="Z52" s="36">
        <v>12484</v>
      </c>
      <c r="AA52" s="40">
        <f t="shared" si="8"/>
        <v>1.75</v>
      </c>
      <c r="AB52" s="43"/>
      <c r="AC52" s="40">
        <v>1.31</v>
      </c>
    </row>
    <row r="53" spans="1:30" s="44" customFormat="1" ht="28.5" customHeight="1">
      <c r="B53" s="32"/>
      <c r="C53" s="9">
        <v>27</v>
      </c>
      <c r="D53" s="33"/>
      <c r="E53" s="69">
        <v>7160471</v>
      </c>
      <c r="F53" s="79">
        <v>56078</v>
      </c>
      <c r="G53" s="35">
        <f t="shared" si="11"/>
        <v>7.8</v>
      </c>
      <c r="H53" s="80">
        <v>62566</v>
      </c>
      <c r="I53" s="35">
        <f t="shared" si="11"/>
        <v>8.6999999999999993</v>
      </c>
      <c r="J53" s="36">
        <v>111</v>
      </c>
      <c r="K53" s="35">
        <f t="shared" si="2"/>
        <v>2</v>
      </c>
      <c r="L53" s="36">
        <v>48</v>
      </c>
      <c r="M53" s="35">
        <f t="shared" si="2"/>
        <v>0.9</v>
      </c>
      <c r="N53" s="36">
        <f t="shared" si="3"/>
        <v>-6488</v>
      </c>
      <c r="O53" s="45">
        <f t="shared" si="4"/>
        <v>-0.9</v>
      </c>
      <c r="P53" s="36">
        <v>1350</v>
      </c>
      <c r="Q53" s="36">
        <v>670</v>
      </c>
      <c r="R53" s="36">
        <v>680</v>
      </c>
      <c r="S53" s="46">
        <f t="shared" si="5"/>
        <v>23.5</v>
      </c>
      <c r="T53" s="46">
        <f t="shared" si="6"/>
        <v>11.7</v>
      </c>
      <c r="U53" s="46">
        <f t="shared" si="7"/>
        <v>11.8</v>
      </c>
      <c r="V53" s="36">
        <v>208</v>
      </c>
      <c r="W53" s="35">
        <v>3.7</v>
      </c>
      <c r="X53" s="36">
        <v>34757</v>
      </c>
      <c r="Y53" s="38">
        <f t="shared" si="10"/>
        <v>4.9000000000000004</v>
      </c>
      <c r="Z53" s="36">
        <v>12667</v>
      </c>
      <c r="AA53" s="40">
        <f t="shared" si="8"/>
        <v>1.77</v>
      </c>
      <c r="AB53" s="43"/>
      <c r="AC53" s="40">
        <v>1.39</v>
      </c>
    </row>
    <row r="54" spans="1:30" s="6" customFormat="1" ht="28.5" customHeight="1">
      <c r="B54" s="32"/>
      <c r="C54" s="9">
        <v>28</v>
      </c>
      <c r="D54" s="33"/>
      <c r="E54" s="69">
        <v>7169000</v>
      </c>
      <c r="F54" s="79">
        <v>54452</v>
      </c>
      <c r="G54" s="35">
        <f>ROUND(F54/$E54*1000,1)</f>
        <v>7.6</v>
      </c>
      <c r="H54" s="80">
        <v>63470</v>
      </c>
      <c r="I54" s="35">
        <f>ROUND(H54/$E54*1000,1)</f>
        <v>8.9</v>
      </c>
      <c r="J54" s="36">
        <v>118</v>
      </c>
      <c r="K54" s="35">
        <f>ROUND(J54/$F54*1000,1)</f>
        <v>2.2000000000000002</v>
      </c>
      <c r="L54" s="36">
        <v>52</v>
      </c>
      <c r="M54" s="35">
        <f>ROUND(L54/$F54*1000,1)</f>
        <v>1</v>
      </c>
      <c r="N54" s="80">
        <f>F54-H54</f>
        <v>-9018</v>
      </c>
      <c r="O54" s="45">
        <f>ROUND(N54/$E54*1000,1)</f>
        <v>-1.3</v>
      </c>
      <c r="P54" s="36">
        <v>1184</v>
      </c>
      <c r="Q54" s="36">
        <v>579</v>
      </c>
      <c r="R54" s="36">
        <v>605</v>
      </c>
      <c r="S54" s="46">
        <f>ROUND(P54/($F54+$P54)*1000,1)</f>
        <v>21.3</v>
      </c>
      <c r="T54" s="46">
        <f>ROUND(Q54/($F54+$P54)*1000,1)</f>
        <v>10.4</v>
      </c>
      <c r="U54" s="46">
        <f t="shared" si="7"/>
        <v>10.9</v>
      </c>
      <c r="V54" s="36">
        <v>186</v>
      </c>
      <c r="W54" s="35">
        <v>3.4</v>
      </c>
      <c r="X54" s="80">
        <v>34206</v>
      </c>
      <c r="Y54" s="38">
        <f t="shared" si="10"/>
        <v>4.8</v>
      </c>
      <c r="Z54" s="80">
        <v>12482</v>
      </c>
      <c r="AA54" s="40">
        <f>ROUND(Z54/$E54*1000,2)</f>
        <v>1.74</v>
      </c>
      <c r="AB54" s="43"/>
      <c r="AC54" s="40">
        <v>1.37</v>
      </c>
    </row>
    <row r="55" spans="1:30" s="44" customFormat="1" ht="28.5" customHeight="1">
      <c r="B55" s="32"/>
      <c r="C55" s="9">
        <v>29</v>
      </c>
      <c r="D55" s="33"/>
      <c r="E55" s="69">
        <v>7174000</v>
      </c>
      <c r="F55" s="79">
        <v>53076</v>
      </c>
      <c r="G55" s="35">
        <f>ROUND(F55/$E55*1000,1)</f>
        <v>7.4</v>
      </c>
      <c r="H55" s="80">
        <v>65770</v>
      </c>
      <c r="I55" s="35">
        <f>ROUND(H55/$E55*1000,1)</f>
        <v>9.1999999999999993</v>
      </c>
      <c r="J55" s="36">
        <v>94</v>
      </c>
      <c r="K55" s="35">
        <f>ROUND(J55/$F55*1000,1)</f>
        <v>1.8</v>
      </c>
      <c r="L55" s="36">
        <v>36</v>
      </c>
      <c r="M55" s="35">
        <f>ROUND(L55/$F55*1000,1)</f>
        <v>0.7</v>
      </c>
      <c r="N55" s="80">
        <f>F55-H55</f>
        <v>-12694</v>
      </c>
      <c r="O55" s="45">
        <f>ROUND(N55/$E55*1000,1)</f>
        <v>-1.8</v>
      </c>
      <c r="P55" s="36">
        <v>1213</v>
      </c>
      <c r="Q55" s="36">
        <v>598</v>
      </c>
      <c r="R55" s="36">
        <v>615</v>
      </c>
      <c r="S55" s="46">
        <f>ROUND(P55/($F55+$P55)*1000,1)</f>
        <v>22.3</v>
      </c>
      <c r="T55" s="46">
        <f>ROUND(Q55/($F55+$P55)*1000,1)</f>
        <v>11</v>
      </c>
      <c r="U55" s="46">
        <f t="shared" si="7"/>
        <v>11.3</v>
      </c>
      <c r="V55" s="36">
        <v>178</v>
      </c>
      <c r="W55" s="35">
        <v>3.3</v>
      </c>
      <c r="X55" s="80">
        <v>33742</v>
      </c>
      <c r="Y55" s="38">
        <f t="shared" si="10"/>
        <v>4.7</v>
      </c>
      <c r="Z55" s="80">
        <v>12162</v>
      </c>
      <c r="AA55" s="40">
        <f>ROUND(Z55/$E55*1000,2)</f>
        <v>1.7</v>
      </c>
      <c r="AB55" s="43"/>
      <c r="AC55" s="40">
        <v>1.36</v>
      </c>
    </row>
    <row r="56" spans="1:30" s="44" customFormat="1" ht="28.5" customHeight="1">
      <c r="B56" s="32"/>
      <c r="C56" s="9">
        <v>30</v>
      </c>
      <c r="D56" s="33"/>
      <c r="E56" s="69">
        <v>7175000</v>
      </c>
      <c r="F56" s="79">
        <v>51241</v>
      </c>
      <c r="G56" s="35">
        <v>7.1</v>
      </c>
      <c r="H56" s="80">
        <v>67726</v>
      </c>
      <c r="I56" s="35">
        <v>9.4</v>
      </c>
      <c r="J56" s="36">
        <v>89</v>
      </c>
      <c r="K56" s="35">
        <v>1.7</v>
      </c>
      <c r="L56" s="36">
        <v>41</v>
      </c>
      <c r="M56" s="35">
        <v>0.8</v>
      </c>
      <c r="N56" s="80">
        <v>-16485</v>
      </c>
      <c r="O56" s="45">
        <v>-2.2999999999999998</v>
      </c>
      <c r="P56" s="36">
        <v>1130</v>
      </c>
      <c r="Q56" s="36">
        <v>521</v>
      </c>
      <c r="R56" s="36">
        <v>609</v>
      </c>
      <c r="S56" s="46">
        <v>21.6</v>
      </c>
      <c r="T56" s="46">
        <v>9.9</v>
      </c>
      <c r="U56" s="46">
        <v>11.6</v>
      </c>
      <c r="V56" s="36">
        <v>160</v>
      </c>
      <c r="W56" s="35">
        <v>3.1</v>
      </c>
      <c r="X56" s="80">
        <v>32745</v>
      </c>
      <c r="Y56" s="38">
        <v>4.5999999999999996</v>
      </c>
      <c r="Z56" s="80">
        <v>11716</v>
      </c>
      <c r="AA56" s="40">
        <v>1.63</v>
      </c>
      <c r="AB56" s="43"/>
      <c r="AC56" s="40">
        <v>1.34</v>
      </c>
    </row>
    <row r="57" spans="1:30" s="6" customFormat="1" ht="28.5" customHeight="1">
      <c r="B57" s="47"/>
      <c r="C57" s="48">
        <v>1</v>
      </c>
      <c r="D57" s="49"/>
      <c r="E57" s="70">
        <v>7174000</v>
      </c>
      <c r="F57" s="50">
        <v>48298</v>
      </c>
      <c r="G57" s="51">
        <f t="shared" si="11"/>
        <v>6.7</v>
      </c>
      <c r="H57" s="52">
        <v>69537</v>
      </c>
      <c r="I57" s="51">
        <f t="shared" si="11"/>
        <v>9.6999999999999993</v>
      </c>
      <c r="J57" s="52">
        <v>88</v>
      </c>
      <c r="K57" s="51">
        <f t="shared" si="2"/>
        <v>1.8</v>
      </c>
      <c r="L57" s="52">
        <v>36</v>
      </c>
      <c r="M57" s="51">
        <f t="shared" si="2"/>
        <v>0.7</v>
      </c>
      <c r="N57" s="52">
        <f t="shared" si="3"/>
        <v>-21239</v>
      </c>
      <c r="O57" s="53">
        <f t="shared" si="4"/>
        <v>-3</v>
      </c>
      <c r="P57" s="52">
        <v>1122</v>
      </c>
      <c r="Q57" s="52">
        <v>511</v>
      </c>
      <c r="R57" s="52">
        <v>611</v>
      </c>
      <c r="S57" s="54">
        <f t="shared" si="5"/>
        <v>22.7</v>
      </c>
      <c r="T57" s="54">
        <f t="shared" si="6"/>
        <v>10.3</v>
      </c>
      <c r="U57" s="54">
        <f>ROUND(R57/($F57+$P57)*1000,1)</f>
        <v>12.4</v>
      </c>
      <c r="V57" s="52">
        <v>151</v>
      </c>
      <c r="W57" s="55">
        <v>3.1</v>
      </c>
      <c r="X57" s="52">
        <v>33670</v>
      </c>
      <c r="Y57" s="55">
        <f>ROUND(X57/$E57*1000,1)</f>
        <v>4.7</v>
      </c>
      <c r="Z57" s="52">
        <v>12066</v>
      </c>
      <c r="AA57" s="56">
        <f t="shared" si="8"/>
        <v>1.68</v>
      </c>
      <c r="AB57" s="43"/>
      <c r="AC57" s="56">
        <v>1.27</v>
      </c>
    </row>
    <row r="58" spans="1:30" s="6" customFormat="1" ht="36.75" customHeight="1">
      <c r="B58" s="78" t="s">
        <v>40</v>
      </c>
      <c r="C58" s="48">
        <v>1</v>
      </c>
      <c r="D58" s="49"/>
      <c r="E58" s="70">
        <v>7174000</v>
      </c>
      <c r="F58" s="50">
        <v>48298</v>
      </c>
      <c r="G58" s="51">
        <v>6.7</v>
      </c>
      <c r="H58" s="52">
        <v>69537</v>
      </c>
      <c r="I58" s="51">
        <v>9.6999999999999993</v>
      </c>
      <c r="J58" s="52">
        <v>88</v>
      </c>
      <c r="K58" s="51">
        <v>1.8</v>
      </c>
      <c r="L58" s="52">
        <v>36</v>
      </c>
      <c r="M58" s="51">
        <v>0.7</v>
      </c>
      <c r="N58" s="52">
        <v>-21239</v>
      </c>
      <c r="O58" s="53">
        <v>-3</v>
      </c>
      <c r="P58" s="52">
        <v>1122</v>
      </c>
      <c r="Q58" s="52">
        <v>511</v>
      </c>
      <c r="R58" s="52">
        <v>611</v>
      </c>
      <c r="S58" s="54">
        <v>22.7</v>
      </c>
      <c r="T58" s="54">
        <v>10.3</v>
      </c>
      <c r="U58" s="54">
        <v>12.4</v>
      </c>
      <c r="V58" s="52">
        <v>151</v>
      </c>
      <c r="W58" s="51">
        <v>3.2</v>
      </c>
      <c r="X58" s="52">
        <v>33670</v>
      </c>
      <c r="Y58" s="55">
        <v>4.7</v>
      </c>
      <c r="Z58" s="52">
        <v>12066</v>
      </c>
      <c r="AA58" s="56">
        <v>1.68</v>
      </c>
      <c r="AB58" s="43"/>
      <c r="AC58" s="56">
        <v>1.27</v>
      </c>
      <c r="AD58" s="43"/>
    </row>
    <row r="59" spans="1:30" s="6" customFormat="1" ht="21" customHeight="1">
      <c r="B59" s="44"/>
      <c r="C59" s="9">
        <f t="shared" ref="C59:AC59" si="12">C58-C57</f>
        <v>0</v>
      </c>
      <c r="D59" s="9">
        <f t="shared" si="12"/>
        <v>0</v>
      </c>
      <c r="E59" s="9">
        <f t="shared" si="12"/>
        <v>0</v>
      </c>
      <c r="F59" s="9">
        <f t="shared" si="12"/>
        <v>0</v>
      </c>
      <c r="G59" s="9">
        <f t="shared" si="12"/>
        <v>0</v>
      </c>
      <c r="H59" s="9">
        <f t="shared" si="12"/>
        <v>0</v>
      </c>
      <c r="I59" s="9">
        <f t="shared" si="12"/>
        <v>0</v>
      </c>
      <c r="J59" s="9">
        <f t="shared" si="12"/>
        <v>0</v>
      </c>
      <c r="K59" s="9">
        <f t="shared" si="12"/>
        <v>0</v>
      </c>
      <c r="L59" s="9">
        <f t="shared" si="12"/>
        <v>0</v>
      </c>
      <c r="M59" s="9">
        <f t="shared" si="12"/>
        <v>0</v>
      </c>
      <c r="N59" s="9">
        <f t="shared" si="12"/>
        <v>0</v>
      </c>
      <c r="O59" s="9">
        <f t="shared" si="12"/>
        <v>0</v>
      </c>
      <c r="P59" s="9">
        <f t="shared" si="12"/>
        <v>0</v>
      </c>
      <c r="Q59" s="9">
        <f t="shared" si="12"/>
        <v>0</v>
      </c>
      <c r="R59" s="9">
        <f t="shared" si="12"/>
        <v>0</v>
      </c>
      <c r="S59" s="9">
        <f t="shared" si="12"/>
        <v>0</v>
      </c>
      <c r="T59" s="9">
        <f t="shared" si="12"/>
        <v>0</v>
      </c>
      <c r="U59" s="9">
        <f t="shared" si="12"/>
        <v>0</v>
      </c>
      <c r="V59" s="9">
        <f t="shared" si="12"/>
        <v>0</v>
      </c>
      <c r="W59" s="9">
        <f t="shared" si="12"/>
        <v>0.10000000000000009</v>
      </c>
      <c r="X59" s="9">
        <f t="shared" si="12"/>
        <v>0</v>
      </c>
      <c r="Y59" s="9">
        <f t="shared" si="12"/>
        <v>0</v>
      </c>
      <c r="Z59" s="9">
        <f t="shared" si="12"/>
        <v>0</v>
      </c>
      <c r="AA59" s="9">
        <f t="shared" si="12"/>
        <v>0</v>
      </c>
      <c r="AB59" s="9">
        <f t="shared" si="12"/>
        <v>0</v>
      </c>
      <c r="AC59" s="9">
        <f t="shared" si="12"/>
        <v>0</v>
      </c>
    </row>
    <row r="60" spans="1:30" s="6" customFormat="1" ht="21" customHeight="1">
      <c r="B60" s="44"/>
      <c r="C60" s="9"/>
      <c r="D60" s="44"/>
      <c r="E60" s="71" t="s">
        <v>33</v>
      </c>
      <c r="G60" s="57"/>
      <c r="H60" s="42"/>
      <c r="I60" s="57"/>
      <c r="J60" s="42"/>
      <c r="K60" s="57"/>
      <c r="L60" s="42"/>
      <c r="M60" s="58"/>
      <c r="N60" s="42"/>
      <c r="O60" s="58"/>
      <c r="P60" s="42"/>
      <c r="Q60" s="42"/>
      <c r="R60" s="42"/>
      <c r="S60" s="59"/>
      <c r="T60" s="59"/>
      <c r="U60" s="59"/>
      <c r="V60" s="42"/>
      <c r="W60" s="57"/>
      <c r="X60" s="42"/>
      <c r="Y60" s="60"/>
      <c r="Z60" s="42"/>
      <c r="AA60" s="43"/>
      <c r="AB60" s="43"/>
      <c r="AC60" s="43"/>
    </row>
    <row r="61" spans="1:30" s="61" customFormat="1" ht="21" customHeight="1">
      <c r="A61" s="6"/>
      <c r="B61" s="44"/>
      <c r="C61" s="9"/>
      <c r="D61" s="44"/>
      <c r="E61" s="71" t="s">
        <v>34</v>
      </c>
      <c r="F61" s="6"/>
      <c r="G61" s="57"/>
      <c r="H61" s="42"/>
      <c r="I61" s="57"/>
      <c r="J61" s="42"/>
      <c r="K61" s="57"/>
      <c r="L61" s="42"/>
      <c r="M61" s="58"/>
      <c r="N61" s="42"/>
      <c r="O61" s="58"/>
      <c r="P61" s="42"/>
      <c r="Q61" s="42"/>
      <c r="R61" s="42"/>
      <c r="S61" s="59"/>
      <c r="T61" s="59"/>
      <c r="U61" s="59"/>
      <c r="V61" s="42"/>
      <c r="W61" s="57"/>
      <c r="X61" s="42"/>
      <c r="Y61" s="60"/>
      <c r="Z61" s="42"/>
      <c r="AA61" s="43"/>
      <c r="AB61" s="43"/>
    </row>
    <row r="62" spans="1:30" s="61" customFormat="1" ht="21" customHeight="1">
      <c r="C62" s="62"/>
      <c r="E62" s="72" t="s">
        <v>35</v>
      </c>
      <c r="G62" s="63"/>
      <c r="H62" s="64"/>
      <c r="I62" s="63"/>
      <c r="J62" s="64"/>
      <c r="K62" s="63"/>
      <c r="L62" s="64"/>
      <c r="M62" s="63"/>
      <c r="N62" s="64"/>
      <c r="O62" s="63"/>
      <c r="P62" s="64"/>
      <c r="Q62" s="64"/>
      <c r="R62" s="64"/>
      <c r="V62" s="64"/>
      <c r="W62" s="63"/>
      <c r="X62" s="64"/>
      <c r="Z62" s="64"/>
    </row>
    <row r="63" spans="1:30" ht="21" customHeight="1">
      <c r="A63" s="61"/>
      <c r="B63" s="61"/>
      <c r="C63" s="62"/>
      <c r="D63" s="61"/>
      <c r="E63" s="72" t="s">
        <v>36</v>
      </c>
      <c r="F63" s="61"/>
      <c r="G63" s="63"/>
      <c r="H63" s="64"/>
      <c r="I63" s="63"/>
      <c r="J63" s="64"/>
      <c r="K63" s="63"/>
      <c r="L63" s="64"/>
      <c r="M63" s="63"/>
      <c r="N63" s="64"/>
      <c r="O63" s="63"/>
      <c r="P63" s="64"/>
      <c r="Q63" s="64"/>
      <c r="R63" s="64"/>
      <c r="S63" s="61"/>
      <c r="T63" s="61"/>
      <c r="U63" s="61"/>
      <c r="V63" s="64"/>
      <c r="W63" s="63"/>
      <c r="X63" s="64"/>
      <c r="Y63" s="61"/>
      <c r="Z63" s="64"/>
      <c r="AA63" s="61"/>
      <c r="AB63" s="61"/>
    </row>
    <row r="64" spans="1:30" ht="21" customHeight="1">
      <c r="F64" s="72"/>
    </row>
    <row r="65" spans="6:6" ht="16.5">
      <c r="F65" s="72"/>
    </row>
    <row r="69" spans="6:6" ht="23.5">
      <c r="F69" s="65"/>
    </row>
  </sheetData>
  <mergeCells count="15">
    <mergeCell ref="B3:D7"/>
    <mergeCell ref="E3:E7"/>
    <mergeCell ref="F3:G5"/>
    <mergeCell ref="H3:I5"/>
    <mergeCell ref="J3:M3"/>
    <mergeCell ref="AC3:AC7"/>
    <mergeCell ref="J5:K5"/>
    <mergeCell ref="L5:M5"/>
    <mergeCell ref="P7:R7"/>
    <mergeCell ref="S7:U7"/>
    <mergeCell ref="N3:O5"/>
    <mergeCell ref="P3:U5"/>
    <mergeCell ref="V3:W5"/>
    <mergeCell ref="X3:Y5"/>
    <mergeCell ref="Z3:AA5"/>
  </mergeCells>
  <phoneticPr fontId="1"/>
  <printOptions horizontalCentered="1"/>
  <pageMargins left="0.59055118110236227" right="0.59055118110236227" top="0.98425196850393704" bottom="0.59055118110236227" header="0.70866141732283472" footer="0.51181102362204722"/>
  <pageSetup paperSize="9" scale="45" fitToWidth="2" orientation="portrait" r:id="rId1"/>
  <headerFooter differentOddEven="1" scaleWithDoc="0"/>
  <colBreaks count="1" manualBreakCount="1">
    <brk id="15"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第１表（埼玉県）</vt:lpstr>
      <vt:lpstr>第２表（全国）</vt:lpstr>
      <vt:lpstr>第１表（埼玉県）数式</vt:lpstr>
      <vt:lpstr>'第１表（埼玉県）'!Print_Area</vt:lpstr>
      <vt:lpstr>'第１表（埼玉県）数式'!Print_Area</vt:lpstr>
      <vt:lpstr>'第２表（全国）'!Print_Area</vt:lpstr>
      <vt:lpstr>'第１表（埼玉県）'!Print_Titles</vt:lpstr>
      <vt:lpstr>'第１表（埼玉県）数式'!Print_Titles</vt:lpstr>
      <vt:lpstr>'第２表（全国）'!Print_Titles</vt:lpstr>
    </vt:vector>
  </TitlesOfParts>
  <Company>埼玉県健康福祉部健康福祉政策</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山崎 良祐（保健医療政策課）</cp:lastModifiedBy>
  <cp:lastPrinted>2023-06-21T02:14:58Z</cp:lastPrinted>
  <dcterms:created xsi:type="dcterms:W3CDTF">2001-06-29T04:09:23Z</dcterms:created>
  <dcterms:modified xsi:type="dcterms:W3CDTF">2025-07-08T10:34:15Z</dcterms:modified>
</cp:coreProperties>
</file>