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710\Box\【02_課所共有】01_07_市町村課\R07年度\07　財政担当\40_地方債（財政）\40_01_地方債制度・計画\40_01_050_同意・届出関係\201届出\R708分\HP（年間HP作成する）\"/>
    </mc:Choice>
  </mc:AlternateContent>
  <xr:revisionPtr revIDLastSave="0" documentId="13_ncr:1_{6BD6DFA0-1629-4FCE-8B1B-9D5BF2340D78}" xr6:coauthVersionLast="47" xr6:coauthVersionMax="47" xr10:uidLastSave="{00000000-0000-0000-0000-000000000000}"/>
  <bookViews>
    <workbookView xWindow="-110" yWindow="-110" windowWidth="19420" windowHeight="10300" tabRatio="599" xr2:uid="{65AE8375-E46C-4C12-B511-8F7C841DFA8F}"/>
  </bookViews>
  <sheets>
    <sheet name="一覧表" sheetId="1" r:id="rId1"/>
    <sheet name="一般会計債の内訳" sheetId="2" r:id="rId2"/>
    <sheet name="公営企業債の内訳" sheetId="5" r:id="rId3"/>
  </sheets>
  <definedNames>
    <definedName name="_xlnm._FilterDatabase" localSheetId="1" hidden="1">一般会計債の内訳!$A$3:$AC$123</definedName>
    <definedName name="_xlnm._FilterDatabase" localSheetId="0" hidden="1">一覧表!$A$3:$I$122</definedName>
    <definedName name="_xlnm._FilterDatabase" localSheetId="2" hidden="1">公営企業債の内訳!$A$4:$AD$73</definedName>
    <definedName name="_xlnm.Print_Area" localSheetId="1">一般会計債の内訳!$A$1:$AB$122</definedName>
    <definedName name="_xlnm.Print_Area" localSheetId="0">一覧表!$A$1:$H$122</definedName>
    <definedName name="_xlnm.Print_Area" localSheetId="2">公営企業債の内訳!$A$1:$AC$78</definedName>
    <definedName name="_xlnm.Print_Titles" localSheetId="1">一般会計債の内訳!$1:$3</definedName>
    <definedName name="_xlnm.Print_Titles" localSheetId="0">一覧表!$1:$3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2" l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23" i="2"/>
  <c r="AC4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4" i="1"/>
  <c r="C117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C121" i="2"/>
  <c r="D120" i="1"/>
  <c r="E120" i="1"/>
  <c r="F120" i="1"/>
  <c r="G120" i="1"/>
  <c r="C116" i="1"/>
  <c r="C4" i="2"/>
  <c r="H116" i="1" l="1"/>
  <c r="C67" i="1"/>
  <c r="C68" i="1"/>
  <c r="C69" i="1"/>
  <c r="C70" i="1"/>
  <c r="C71" i="1"/>
  <c r="C72" i="1"/>
  <c r="C73" i="1"/>
  <c r="C74" i="1"/>
  <c r="C75" i="1"/>
  <c r="C76" i="1"/>
  <c r="C77" i="1"/>
  <c r="C78" i="1"/>
  <c r="C81" i="1"/>
  <c r="C82" i="1"/>
  <c r="C83" i="1"/>
  <c r="C84" i="1"/>
  <c r="C85" i="1"/>
  <c r="C86" i="1"/>
  <c r="C87" i="1"/>
  <c r="C90" i="1"/>
  <c r="C92" i="1"/>
  <c r="C93" i="1"/>
  <c r="C94" i="1"/>
  <c r="C95" i="1"/>
  <c r="C96" i="1"/>
  <c r="C97" i="1"/>
  <c r="C98" i="1"/>
  <c r="C99" i="1"/>
  <c r="C100" i="1"/>
  <c r="C101" i="1"/>
  <c r="C102" i="1"/>
  <c r="C104" i="1"/>
  <c r="C105" i="1"/>
  <c r="C106" i="1"/>
  <c r="C107" i="1"/>
  <c r="C109" i="1"/>
  <c r="C110" i="1"/>
  <c r="C111" i="1"/>
  <c r="C112" i="1"/>
  <c r="C113" i="1"/>
  <c r="C114" i="1"/>
  <c r="C115" i="1"/>
  <c r="C66" i="1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F77" i="5"/>
  <c r="E77" i="5"/>
  <c r="D77" i="5"/>
  <c r="AC76" i="5"/>
  <c r="AB76" i="5"/>
  <c r="AA76" i="5"/>
  <c r="Z76" i="5"/>
  <c r="Y76" i="5"/>
  <c r="X76" i="5"/>
  <c r="W76" i="5"/>
  <c r="V76" i="5"/>
  <c r="V78" i="5" s="1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G76" i="5"/>
  <c r="F76" i="5"/>
  <c r="E76" i="5"/>
  <c r="D76" i="5"/>
  <c r="AC75" i="5"/>
  <c r="AB75" i="5"/>
  <c r="AB78" i="5" s="1"/>
  <c r="AA75" i="5"/>
  <c r="AA78" i="5" s="1"/>
  <c r="Z75" i="5"/>
  <c r="Z78" i="5" s="1"/>
  <c r="Y75" i="5"/>
  <c r="Y78" i="5" s="1"/>
  <c r="X75" i="5"/>
  <c r="X78" i="5" s="1"/>
  <c r="W75" i="5"/>
  <c r="W78" i="5" s="1"/>
  <c r="V75" i="5"/>
  <c r="U75" i="5"/>
  <c r="T75" i="5"/>
  <c r="T78" i="5" s="1"/>
  <c r="S75" i="5"/>
  <c r="S78" i="5" s="1"/>
  <c r="R75" i="5"/>
  <c r="R78" i="5" s="1"/>
  <c r="Q75" i="5"/>
  <c r="Q78" i="5" s="1"/>
  <c r="P75" i="5"/>
  <c r="P78" i="5" s="1"/>
  <c r="O75" i="5"/>
  <c r="O78" i="5" s="1"/>
  <c r="N75" i="5"/>
  <c r="N78" i="5" s="1"/>
  <c r="M75" i="5"/>
  <c r="L75" i="5"/>
  <c r="K75" i="5"/>
  <c r="J75" i="5"/>
  <c r="J78" i="5" s="1"/>
  <c r="I75" i="5"/>
  <c r="G75" i="5"/>
  <c r="G78" i="5" s="1"/>
  <c r="F75" i="5"/>
  <c r="E75" i="5"/>
  <c r="E78" i="5" s="1"/>
  <c r="D75" i="5"/>
  <c r="H73" i="5"/>
  <c r="C73" i="5" s="1"/>
  <c r="AD73" i="5" s="1"/>
  <c r="H72" i="5"/>
  <c r="C72" i="5" s="1"/>
  <c r="H71" i="5"/>
  <c r="C71" i="5" s="1"/>
  <c r="AD71" i="5" s="1"/>
  <c r="H70" i="5"/>
  <c r="C70" i="5" s="1"/>
  <c r="AD70" i="5" s="1"/>
  <c r="H69" i="5"/>
  <c r="C69" i="5" s="1"/>
  <c r="AD69" i="5" s="1"/>
  <c r="H68" i="5"/>
  <c r="C68" i="5" s="1"/>
  <c r="H67" i="5"/>
  <c r="H66" i="5"/>
  <c r="C66" i="5" s="1"/>
  <c r="AD66" i="5" s="1"/>
  <c r="H65" i="5"/>
  <c r="C65" i="5" s="1"/>
  <c r="AD65" i="5" s="1"/>
  <c r="H64" i="5"/>
  <c r="C64" i="5" s="1"/>
  <c r="AD64" i="5" s="1"/>
  <c r="H63" i="5"/>
  <c r="C63" i="5" s="1"/>
  <c r="AD63" i="5" s="1"/>
  <c r="H62" i="5"/>
  <c r="C62" i="5" s="1"/>
  <c r="AD62" i="5" s="1"/>
  <c r="H61" i="5"/>
  <c r="C61" i="5" s="1"/>
  <c r="AD61" i="5" s="1"/>
  <c r="H60" i="5"/>
  <c r="C60" i="5"/>
  <c r="AD60" i="5" s="1"/>
  <c r="H59" i="5"/>
  <c r="C59" i="5" s="1"/>
  <c r="AD59" i="5" s="1"/>
  <c r="H58" i="5"/>
  <c r="C58" i="5" s="1"/>
  <c r="AD58" i="5" s="1"/>
  <c r="H57" i="5"/>
  <c r="C57" i="5" s="1"/>
  <c r="AD57" i="5" s="1"/>
  <c r="H56" i="5"/>
  <c r="C56" i="5" s="1"/>
  <c r="H55" i="5"/>
  <c r="C55" i="5" s="1"/>
  <c r="AD55" i="5" s="1"/>
  <c r="H54" i="5"/>
  <c r="C54" i="5" s="1"/>
  <c r="AD54" i="5" s="1"/>
  <c r="H53" i="5"/>
  <c r="C53" i="5" s="1"/>
  <c r="AD53" i="5" s="1"/>
  <c r="H52" i="5"/>
  <c r="C52" i="5" s="1"/>
  <c r="H51" i="5"/>
  <c r="C51" i="5" s="1"/>
  <c r="AD51" i="5" s="1"/>
  <c r="H50" i="5"/>
  <c r="C50" i="5" s="1"/>
  <c r="AD50" i="5" s="1"/>
  <c r="H49" i="5"/>
  <c r="C49" i="5" s="1"/>
  <c r="AD49" i="5" s="1"/>
  <c r="H48" i="5"/>
  <c r="C48" i="5" s="1"/>
  <c r="AD48" i="5" s="1"/>
  <c r="H47" i="5"/>
  <c r="C47" i="5" s="1"/>
  <c r="AD47" i="5" s="1"/>
  <c r="H46" i="5"/>
  <c r="C46" i="5"/>
  <c r="AD46" i="5" s="1"/>
  <c r="H45" i="5"/>
  <c r="C45" i="5" s="1"/>
  <c r="AD45" i="5" s="1"/>
  <c r="H44" i="5"/>
  <c r="C44" i="5"/>
  <c r="C43" i="1" s="1"/>
  <c r="H43" i="5"/>
  <c r="C43" i="5" s="1"/>
  <c r="AD43" i="5" s="1"/>
  <c r="H42" i="5"/>
  <c r="C42" i="5" s="1"/>
  <c r="AD42" i="5" s="1"/>
  <c r="H41" i="5"/>
  <c r="C41" i="5" s="1"/>
  <c r="AD41" i="5" s="1"/>
  <c r="H40" i="5"/>
  <c r="C40" i="5" s="1"/>
  <c r="H39" i="5"/>
  <c r="C39" i="5" s="1"/>
  <c r="AD39" i="5" s="1"/>
  <c r="H38" i="5"/>
  <c r="C38" i="5"/>
  <c r="AD38" i="5" s="1"/>
  <c r="H37" i="5"/>
  <c r="C37" i="5" s="1"/>
  <c r="AD37" i="5" s="1"/>
  <c r="H36" i="5"/>
  <c r="C36" i="5" s="1"/>
  <c r="H35" i="5"/>
  <c r="C35" i="5" s="1"/>
  <c r="AD35" i="5" s="1"/>
  <c r="H34" i="5"/>
  <c r="C34" i="5" s="1"/>
  <c r="AD34" i="5" s="1"/>
  <c r="H33" i="5"/>
  <c r="C33" i="5" s="1"/>
  <c r="AD33" i="5" s="1"/>
  <c r="H32" i="5"/>
  <c r="C32" i="5" s="1"/>
  <c r="AD32" i="5" s="1"/>
  <c r="H31" i="5"/>
  <c r="C31" i="5" s="1"/>
  <c r="AD31" i="5" s="1"/>
  <c r="H30" i="5"/>
  <c r="C30" i="5" s="1"/>
  <c r="AD30" i="5" s="1"/>
  <c r="H29" i="5"/>
  <c r="C29" i="5" s="1"/>
  <c r="AD29" i="5" s="1"/>
  <c r="H28" i="5"/>
  <c r="C28" i="5"/>
  <c r="AD28" i="5" s="1"/>
  <c r="H27" i="5"/>
  <c r="C27" i="5" s="1"/>
  <c r="AD27" i="5" s="1"/>
  <c r="H26" i="5"/>
  <c r="C26" i="5" s="1"/>
  <c r="AD26" i="5" s="1"/>
  <c r="H25" i="5"/>
  <c r="C25" i="5" s="1"/>
  <c r="AD25" i="5" s="1"/>
  <c r="H24" i="5"/>
  <c r="C24" i="5" s="1"/>
  <c r="H23" i="5"/>
  <c r="C23" i="5" s="1"/>
  <c r="AD23" i="5" s="1"/>
  <c r="H22" i="5"/>
  <c r="C22" i="5" s="1"/>
  <c r="AD22" i="5" s="1"/>
  <c r="H21" i="5"/>
  <c r="C21" i="5" s="1"/>
  <c r="AD21" i="5" s="1"/>
  <c r="H20" i="5"/>
  <c r="C20" i="5" s="1"/>
  <c r="H19" i="5"/>
  <c r="C19" i="5" s="1"/>
  <c r="AD19" i="5" s="1"/>
  <c r="H18" i="5"/>
  <c r="C18" i="5"/>
  <c r="AD18" i="5" s="1"/>
  <c r="H17" i="5"/>
  <c r="C17" i="5" s="1"/>
  <c r="AD17" i="5" s="1"/>
  <c r="H16" i="5"/>
  <c r="C16" i="5" s="1"/>
  <c r="H15" i="5"/>
  <c r="C15" i="5" s="1"/>
  <c r="AD15" i="5" s="1"/>
  <c r="H14" i="5"/>
  <c r="C14" i="5" s="1"/>
  <c r="AD14" i="5" s="1"/>
  <c r="H13" i="5"/>
  <c r="C13" i="5" s="1"/>
  <c r="AD13" i="5" s="1"/>
  <c r="H12" i="5"/>
  <c r="C12" i="5"/>
  <c r="AD12" i="5" s="1"/>
  <c r="H11" i="5"/>
  <c r="C11" i="5" s="1"/>
  <c r="AD11" i="5" s="1"/>
  <c r="H10" i="5"/>
  <c r="C10" i="5" s="1"/>
  <c r="H9" i="5"/>
  <c r="C9" i="5" s="1"/>
  <c r="AD9" i="5" s="1"/>
  <c r="H8" i="5"/>
  <c r="C8" i="5" s="1"/>
  <c r="C7" i="1" s="1"/>
  <c r="H7" i="5"/>
  <c r="C7" i="5" s="1"/>
  <c r="AD7" i="5" s="1"/>
  <c r="H6" i="5"/>
  <c r="C6" i="5"/>
  <c r="AD6" i="5" s="1"/>
  <c r="H5" i="5"/>
  <c r="C5" i="5" s="1"/>
  <c r="C4" i="1" s="1"/>
  <c r="F78" i="5" l="1"/>
  <c r="U78" i="5"/>
  <c r="AC78" i="5"/>
  <c r="AD40" i="5"/>
  <c r="C39" i="1"/>
  <c r="AD20" i="5"/>
  <c r="C19" i="1"/>
  <c r="AD72" i="5"/>
  <c r="C103" i="1"/>
  <c r="AD24" i="5"/>
  <c r="C23" i="1"/>
  <c r="AD52" i="5"/>
  <c r="C51" i="1"/>
  <c r="AD10" i="5"/>
  <c r="C9" i="1"/>
  <c r="AD16" i="5"/>
  <c r="C15" i="1"/>
  <c r="AD56" i="5"/>
  <c r="C55" i="1"/>
  <c r="AD36" i="5"/>
  <c r="C35" i="1"/>
  <c r="AD68" i="5"/>
  <c r="C79" i="1"/>
  <c r="AD8" i="5"/>
  <c r="L78" i="5"/>
  <c r="C58" i="1"/>
  <c r="C50" i="1"/>
  <c r="C42" i="1"/>
  <c r="C34" i="1"/>
  <c r="C26" i="1"/>
  <c r="C18" i="1"/>
  <c r="C10" i="1"/>
  <c r="C57" i="1"/>
  <c r="C49" i="1"/>
  <c r="C41" i="1"/>
  <c r="C33" i="1"/>
  <c r="C25" i="1"/>
  <c r="C17" i="1"/>
  <c r="C89" i="1"/>
  <c r="C65" i="1"/>
  <c r="C56" i="1"/>
  <c r="C48" i="1"/>
  <c r="C40" i="1"/>
  <c r="C32" i="1"/>
  <c r="C24" i="1"/>
  <c r="C16" i="1"/>
  <c r="C8" i="1"/>
  <c r="C88" i="1"/>
  <c r="C80" i="1"/>
  <c r="C64" i="1"/>
  <c r="C47" i="1"/>
  <c r="C31" i="1"/>
  <c r="M78" i="5"/>
  <c r="H76" i="5"/>
  <c r="C63" i="1"/>
  <c r="C54" i="1"/>
  <c r="C46" i="1"/>
  <c r="C38" i="1"/>
  <c r="C30" i="1"/>
  <c r="C22" i="1"/>
  <c r="C14" i="1"/>
  <c r="C6" i="1"/>
  <c r="I78" i="5"/>
  <c r="C62" i="1"/>
  <c r="C53" i="1"/>
  <c r="C45" i="1"/>
  <c r="C37" i="1"/>
  <c r="C29" i="1"/>
  <c r="C21" i="1"/>
  <c r="C13" i="1"/>
  <c r="C5" i="1"/>
  <c r="C61" i="1"/>
  <c r="C52" i="1"/>
  <c r="C44" i="1"/>
  <c r="C36" i="1"/>
  <c r="C28" i="1"/>
  <c r="C20" i="1"/>
  <c r="C12" i="1"/>
  <c r="H77" i="5"/>
  <c r="K78" i="5"/>
  <c r="C59" i="1"/>
  <c r="C27" i="1"/>
  <c r="C11" i="1"/>
  <c r="C91" i="1"/>
  <c r="D78" i="5"/>
  <c r="C60" i="1"/>
  <c r="C76" i="5"/>
  <c r="AD5" i="5"/>
  <c r="C75" i="5"/>
  <c r="H75" i="5"/>
  <c r="AD44" i="5"/>
  <c r="C67" i="5"/>
  <c r="C108" i="1" s="1"/>
  <c r="AB120" i="2"/>
  <c r="AB119" i="2"/>
  <c r="X120" i="2"/>
  <c r="W120" i="2"/>
  <c r="X119" i="2"/>
  <c r="W119" i="2"/>
  <c r="C114" i="2"/>
  <c r="C115" i="2"/>
  <c r="C120" i="1" l="1"/>
  <c r="AB122" i="2"/>
  <c r="W122" i="2"/>
  <c r="X122" i="2"/>
  <c r="H78" i="5"/>
  <c r="C77" i="5"/>
  <c r="C78" i="5" s="1"/>
  <c r="AD67" i="5"/>
  <c r="H114" i="1" l="1"/>
  <c r="AA120" i="2" l="1"/>
  <c r="Z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AA119" i="2"/>
  <c r="Z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6" i="2"/>
  <c r="C113" i="2"/>
  <c r="C112" i="2"/>
  <c r="C111" i="2"/>
  <c r="C110" i="2"/>
  <c r="C109" i="2"/>
  <c r="C108" i="2"/>
  <c r="H108" i="1" s="1"/>
  <c r="I108" i="1" s="1"/>
  <c r="C107" i="2"/>
  <c r="H107" i="1" s="1"/>
  <c r="I107" i="1" s="1"/>
  <c r="C106" i="2"/>
  <c r="H106" i="1" s="1"/>
  <c r="I106" i="1" s="1"/>
  <c r="C105" i="2"/>
  <c r="C104" i="2"/>
  <c r="C103" i="2"/>
  <c r="C102" i="2"/>
  <c r="H102" i="1" s="1"/>
  <c r="I102" i="1" s="1"/>
  <c r="C101" i="2"/>
  <c r="C100" i="2"/>
  <c r="C99" i="2"/>
  <c r="C98" i="2"/>
  <c r="C97" i="2"/>
  <c r="C96" i="2"/>
  <c r="C95" i="2"/>
  <c r="C94" i="2"/>
  <c r="C93" i="2"/>
  <c r="C92" i="2"/>
  <c r="C91" i="2"/>
  <c r="H91" i="1" s="1"/>
  <c r="I91" i="1" s="1"/>
  <c r="C90" i="2"/>
  <c r="H90" i="1" s="1"/>
  <c r="I90" i="1" s="1"/>
  <c r="C89" i="2"/>
  <c r="C88" i="2"/>
  <c r="C87" i="2"/>
  <c r="H87" i="1" s="1"/>
  <c r="I87" i="1" s="1"/>
  <c r="C86" i="2"/>
  <c r="H86" i="1" s="1"/>
  <c r="I86" i="1" s="1"/>
  <c r="C85" i="2"/>
  <c r="C84" i="2"/>
  <c r="H84" i="1" s="1"/>
  <c r="I84" i="1" s="1"/>
  <c r="C83" i="2"/>
  <c r="C82" i="2"/>
  <c r="C81" i="2"/>
  <c r="C80" i="2"/>
  <c r="H80" i="1" s="1"/>
  <c r="I80" i="1" s="1"/>
  <c r="C79" i="2"/>
  <c r="C78" i="2"/>
  <c r="C77" i="2"/>
  <c r="C76" i="2"/>
  <c r="H76" i="1" s="1"/>
  <c r="I76" i="1" s="1"/>
  <c r="C75" i="2"/>
  <c r="C74" i="2"/>
  <c r="H74" i="1" s="1"/>
  <c r="I74" i="1" s="1"/>
  <c r="C73" i="2"/>
  <c r="H73" i="1" s="1"/>
  <c r="I73" i="1" s="1"/>
  <c r="C72" i="2"/>
  <c r="H72" i="1" s="1"/>
  <c r="I72" i="1" s="1"/>
  <c r="C71" i="2"/>
  <c r="C70" i="2"/>
  <c r="H70" i="1" s="1"/>
  <c r="I70" i="1" s="1"/>
  <c r="C69" i="2"/>
  <c r="H69" i="1" s="1"/>
  <c r="I69" i="1" s="1"/>
  <c r="C68" i="2"/>
  <c r="C67" i="2"/>
  <c r="C66" i="2"/>
  <c r="C65" i="2"/>
  <c r="C64" i="2"/>
  <c r="H64" i="1" s="1"/>
  <c r="I64" i="1" s="1"/>
  <c r="C63" i="2"/>
  <c r="C62" i="2"/>
  <c r="C61" i="2"/>
  <c r="C60" i="2"/>
  <c r="C59" i="2"/>
  <c r="H59" i="1" s="1"/>
  <c r="I59" i="1" s="1"/>
  <c r="C58" i="2"/>
  <c r="C57" i="2"/>
  <c r="C56" i="2"/>
  <c r="C55" i="2"/>
  <c r="H55" i="1" s="1"/>
  <c r="I55" i="1" s="1"/>
  <c r="C54" i="2"/>
  <c r="C53" i="2"/>
  <c r="C52" i="2"/>
  <c r="C51" i="2"/>
  <c r="C50" i="2"/>
  <c r="H50" i="1" s="1"/>
  <c r="I50" i="1" s="1"/>
  <c r="C49" i="2"/>
  <c r="C48" i="2"/>
  <c r="C47" i="2"/>
  <c r="C46" i="2"/>
  <c r="H46" i="1" s="1"/>
  <c r="I46" i="1" s="1"/>
  <c r="C45" i="2"/>
  <c r="C44" i="2"/>
  <c r="H44" i="1" s="1"/>
  <c r="I44" i="1" s="1"/>
  <c r="C43" i="2"/>
  <c r="C42" i="2"/>
  <c r="H42" i="1" s="1"/>
  <c r="I42" i="1" s="1"/>
  <c r="C41" i="2"/>
  <c r="C40" i="2"/>
  <c r="C39" i="2"/>
  <c r="H39" i="1" s="1"/>
  <c r="I39" i="1" s="1"/>
  <c r="C38" i="2"/>
  <c r="C37" i="2"/>
  <c r="C36" i="2"/>
  <c r="C35" i="2"/>
  <c r="C34" i="2"/>
  <c r="H34" i="1" s="1"/>
  <c r="I34" i="1" s="1"/>
  <c r="C33" i="2"/>
  <c r="H33" i="1" s="1"/>
  <c r="I33" i="1" s="1"/>
  <c r="C32" i="2"/>
  <c r="C31" i="2"/>
  <c r="C30" i="2"/>
  <c r="H30" i="1" s="1"/>
  <c r="I30" i="1" s="1"/>
  <c r="C29" i="2"/>
  <c r="C28" i="2"/>
  <c r="H28" i="1" s="1"/>
  <c r="I28" i="1" s="1"/>
  <c r="C27" i="2"/>
  <c r="C26" i="2"/>
  <c r="C25" i="2"/>
  <c r="C24" i="2"/>
  <c r="H24" i="1" s="1"/>
  <c r="I24" i="1" s="1"/>
  <c r="C23" i="2"/>
  <c r="C22" i="2"/>
  <c r="C21" i="2"/>
  <c r="C20" i="2"/>
  <c r="H20" i="1" s="1"/>
  <c r="I20" i="1" s="1"/>
  <c r="C19" i="2"/>
  <c r="C18" i="2"/>
  <c r="C17" i="2"/>
  <c r="H17" i="1" s="1"/>
  <c r="I17" i="1" s="1"/>
  <c r="C16" i="2"/>
  <c r="H16" i="1" s="1"/>
  <c r="I16" i="1" s="1"/>
  <c r="C15" i="2"/>
  <c r="C14" i="2"/>
  <c r="C13" i="2"/>
  <c r="C12" i="2"/>
  <c r="H12" i="1" s="1"/>
  <c r="I12" i="1" s="1"/>
  <c r="C11" i="2"/>
  <c r="H11" i="1" s="1"/>
  <c r="I11" i="1" s="1"/>
  <c r="C10" i="2"/>
  <c r="C9" i="2"/>
  <c r="C8" i="2"/>
  <c r="H8" i="1" s="1"/>
  <c r="I8" i="1" s="1"/>
  <c r="C7" i="2"/>
  <c r="C6" i="2"/>
  <c r="C5" i="2"/>
  <c r="G119" i="1"/>
  <c r="F119" i="1"/>
  <c r="E119" i="1"/>
  <c r="D119" i="1"/>
  <c r="G118" i="1"/>
  <c r="F118" i="1"/>
  <c r="E118" i="1"/>
  <c r="D118" i="1"/>
  <c r="H103" i="1"/>
  <c r="H89" i="1"/>
  <c r="I89" i="1" s="1"/>
  <c r="H68" i="1"/>
  <c r="I68" i="1" s="1"/>
  <c r="AC5" i="2" l="1"/>
  <c r="B5" i="1"/>
  <c r="B118" i="1" s="1"/>
  <c r="B120" i="1"/>
  <c r="H43" i="1"/>
  <c r="I43" i="1" s="1"/>
  <c r="B119" i="1"/>
  <c r="G121" i="1"/>
  <c r="D121" i="1"/>
  <c r="F121" i="1"/>
  <c r="E121" i="1"/>
  <c r="V122" i="2"/>
  <c r="G122" i="2"/>
  <c r="Z122" i="2"/>
  <c r="F122" i="2"/>
  <c r="N122" i="2"/>
  <c r="O122" i="2"/>
  <c r="Q122" i="2"/>
  <c r="K122" i="2"/>
  <c r="S122" i="2"/>
  <c r="L122" i="2"/>
  <c r="M122" i="2"/>
  <c r="T122" i="2"/>
  <c r="I122" i="2"/>
  <c r="D122" i="2"/>
  <c r="H6" i="1"/>
  <c r="I6" i="1" s="1"/>
  <c r="H10" i="1"/>
  <c r="I10" i="1" s="1"/>
  <c r="H105" i="1"/>
  <c r="I105" i="1" s="1"/>
  <c r="H65" i="1"/>
  <c r="I65" i="1" s="1"/>
  <c r="H9" i="1"/>
  <c r="I9" i="1" s="1"/>
  <c r="H18" i="1"/>
  <c r="I18" i="1" s="1"/>
  <c r="H35" i="1"/>
  <c r="I35" i="1" s="1"/>
  <c r="H40" i="1"/>
  <c r="I40" i="1" s="1"/>
  <c r="H62" i="1"/>
  <c r="I62" i="1" s="1"/>
  <c r="H104" i="1"/>
  <c r="I104" i="1" s="1"/>
  <c r="C118" i="1"/>
  <c r="H97" i="1"/>
  <c r="I97" i="1" s="1"/>
  <c r="H110" i="1"/>
  <c r="I110" i="1" s="1"/>
  <c r="H115" i="1"/>
  <c r="H13" i="1"/>
  <c r="I13" i="1" s="1"/>
  <c r="H21" i="1"/>
  <c r="I21" i="1" s="1"/>
  <c r="H29" i="1"/>
  <c r="I29" i="1" s="1"/>
  <c r="H37" i="1"/>
  <c r="I37" i="1" s="1"/>
  <c r="H45" i="1"/>
  <c r="I45" i="1" s="1"/>
  <c r="H53" i="1"/>
  <c r="I53" i="1" s="1"/>
  <c r="H61" i="1"/>
  <c r="I61" i="1" s="1"/>
  <c r="H77" i="1"/>
  <c r="I77" i="1" s="1"/>
  <c r="H85" i="1"/>
  <c r="I85" i="1" s="1"/>
  <c r="H93" i="1"/>
  <c r="I93" i="1" s="1"/>
  <c r="H101" i="1"/>
  <c r="I101" i="1" s="1"/>
  <c r="H109" i="1"/>
  <c r="I109" i="1" s="1"/>
  <c r="H14" i="1"/>
  <c r="I14" i="1" s="1"/>
  <c r="H38" i="1"/>
  <c r="I38" i="1" s="1"/>
  <c r="H54" i="1"/>
  <c r="I54" i="1" s="1"/>
  <c r="H25" i="1"/>
  <c r="I25" i="1" s="1"/>
  <c r="H47" i="1"/>
  <c r="I47" i="1" s="1"/>
  <c r="H51" i="1"/>
  <c r="I51" i="1" s="1"/>
  <c r="H56" i="1"/>
  <c r="I56" i="1" s="1"/>
  <c r="H60" i="1"/>
  <c r="I60" i="1" s="1"/>
  <c r="H81" i="1"/>
  <c r="I81" i="1" s="1"/>
  <c r="H94" i="1"/>
  <c r="I94" i="1" s="1"/>
  <c r="H98" i="1"/>
  <c r="I98" i="1" s="1"/>
  <c r="H111" i="1"/>
  <c r="I111" i="1" s="1"/>
  <c r="H4" i="1"/>
  <c r="I4" i="1" s="1"/>
  <c r="H22" i="1"/>
  <c r="I22" i="1" s="1"/>
  <c r="H26" i="1"/>
  <c r="I26" i="1" s="1"/>
  <c r="C119" i="1"/>
  <c r="H48" i="1"/>
  <c r="I48" i="1" s="1"/>
  <c r="H52" i="1"/>
  <c r="I52" i="1" s="1"/>
  <c r="H57" i="1"/>
  <c r="I57" i="1" s="1"/>
  <c r="H78" i="1"/>
  <c r="I78" i="1" s="1"/>
  <c r="H82" i="1"/>
  <c r="I82" i="1" s="1"/>
  <c r="H95" i="1"/>
  <c r="I95" i="1" s="1"/>
  <c r="H99" i="1"/>
  <c r="I99" i="1" s="1"/>
  <c r="H112" i="1"/>
  <c r="I112" i="1" s="1"/>
  <c r="H27" i="1"/>
  <c r="I27" i="1" s="1"/>
  <c r="H49" i="1"/>
  <c r="I49" i="1" s="1"/>
  <c r="H58" i="1"/>
  <c r="I58" i="1" s="1"/>
  <c r="H79" i="1"/>
  <c r="I79" i="1" s="1"/>
  <c r="H83" i="1"/>
  <c r="I83" i="1" s="1"/>
  <c r="H96" i="1"/>
  <c r="I96" i="1" s="1"/>
  <c r="H100" i="1"/>
  <c r="I100" i="1" s="1"/>
  <c r="H113" i="1"/>
  <c r="I113" i="1" s="1"/>
  <c r="H19" i="1"/>
  <c r="I19" i="1" s="1"/>
  <c r="H32" i="1"/>
  <c r="I32" i="1" s="1"/>
  <c r="H36" i="1"/>
  <c r="I36" i="1" s="1"/>
  <c r="H41" i="1"/>
  <c r="I41" i="1" s="1"/>
  <c r="H63" i="1"/>
  <c r="I63" i="1" s="1"/>
  <c r="H67" i="1"/>
  <c r="I67" i="1" s="1"/>
  <c r="H71" i="1"/>
  <c r="I71" i="1" s="1"/>
  <c r="H75" i="1"/>
  <c r="I75" i="1" s="1"/>
  <c r="H88" i="1"/>
  <c r="I88" i="1" s="1"/>
  <c r="H92" i="1"/>
  <c r="I92" i="1" s="1"/>
  <c r="E122" i="2"/>
  <c r="U122" i="2"/>
  <c r="H122" i="2"/>
  <c r="P122" i="2"/>
  <c r="AA122" i="2"/>
  <c r="H15" i="1"/>
  <c r="I15" i="1" s="1"/>
  <c r="J122" i="2"/>
  <c r="R122" i="2"/>
  <c r="C120" i="2"/>
  <c r="H31" i="1"/>
  <c r="I31" i="1" s="1"/>
  <c r="C119" i="2"/>
  <c r="H7" i="1"/>
  <c r="I7" i="1" s="1"/>
  <c r="H23" i="1"/>
  <c r="I23" i="1" s="1"/>
  <c r="H66" i="1"/>
  <c r="H5" i="1" l="1"/>
  <c r="I5" i="1" s="1"/>
  <c r="H120" i="1"/>
  <c r="H119" i="1"/>
  <c r="B121" i="1"/>
  <c r="C121" i="1"/>
  <c r="C122" i="2"/>
  <c r="I66" i="1"/>
  <c r="H118" i="1" l="1"/>
  <c r="H121" i="1" s="1"/>
</calcChain>
</file>

<file path=xl/sharedStrings.xml><?xml version="1.0" encoding="utf-8"?>
<sst xmlns="http://schemas.openxmlformats.org/spreadsheetml/2006/main" count="397" uniqueCount="189">
  <si>
    <t>（単位：千円）</t>
    <rPh sb="1" eb="3">
      <t>タンイ</t>
    </rPh>
    <rPh sb="4" eb="6">
      <t>センエン</t>
    </rPh>
    <phoneticPr fontId="6"/>
  </si>
  <si>
    <t>団体名</t>
    <rPh sb="0" eb="2">
      <t>ダンタイ</t>
    </rPh>
    <rPh sb="2" eb="3">
      <t>メイ</t>
    </rPh>
    <phoneticPr fontId="6"/>
  </si>
  <si>
    <t>一般会計債</t>
    <rPh sb="0" eb="2">
      <t>イッパン</t>
    </rPh>
    <rPh sb="2" eb="4">
      <t>カイケイ</t>
    </rPh>
    <rPh sb="4" eb="5">
      <t>サイ</t>
    </rPh>
    <phoneticPr fontId="6"/>
  </si>
  <si>
    <t>公営企業債</t>
    <rPh sb="0" eb="2">
      <t>コウエイ</t>
    </rPh>
    <rPh sb="2" eb="4">
      <t>キギョウ</t>
    </rPh>
    <rPh sb="4" eb="5">
      <t>サイ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</si>
  <si>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</si>
  <si>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退職手当債</t>
    <rPh sb="0" eb="2">
      <t>タイショク</t>
    </rPh>
    <rPh sb="2" eb="4">
      <t>テアテ</t>
    </rPh>
    <rPh sb="4" eb="5">
      <t>サイ</t>
    </rPh>
    <phoneticPr fontId="6"/>
  </si>
  <si>
    <t>国の予算等
貸付金債</t>
    <rPh sb="0" eb="1">
      <t>クニ</t>
    </rPh>
    <rPh sb="2" eb="5">
      <t>ヨサントウ</t>
    </rPh>
    <rPh sb="6" eb="8">
      <t>カシツケ</t>
    </rPh>
    <rPh sb="8" eb="9">
      <t>キン</t>
    </rPh>
    <rPh sb="9" eb="10">
      <t>サイ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</si>
  <si>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6"/>
  </si>
  <si>
    <t>合計</t>
    <rPh sb="0" eb="2">
      <t>ゴウケイ</t>
    </rPh>
    <phoneticPr fontId="6"/>
  </si>
  <si>
    <t>フィルタ用
（市町村＋該当あり一組）</t>
    <rPh sb="4" eb="5">
      <t>ヨウ</t>
    </rPh>
    <rPh sb="7" eb="10">
      <t>シチョウソン</t>
    </rPh>
    <rPh sb="11" eb="13">
      <t>ガイトウ</t>
    </rPh>
    <rPh sb="15" eb="17">
      <t>イチクミ</t>
    </rPh>
    <phoneticPr fontId="6"/>
  </si>
  <si>
    <t>○</t>
    <phoneticPr fontId="6"/>
  </si>
  <si>
    <t>川越市</t>
  </si>
  <si>
    <t>熊谷市</t>
  </si>
  <si>
    <t>○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</si>
  <si>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</si>
  <si>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</si>
  <si>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</si>
  <si>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</si>
  <si>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</si>
  <si>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</si>
  <si>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</si>
  <si>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</si>
  <si>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</si>
  <si>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</si>
  <si>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</si>
  <si>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</si>
  <si>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</si>
  <si>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</si>
  <si>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</si>
  <si>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</si>
  <si>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</si>
  <si>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</si>
  <si>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</si>
  <si>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</si>
  <si>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</si>
  <si>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</si>
  <si>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</si>
  <si>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</si>
  <si>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</si>
  <si>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</si>
  <si>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</si>
  <si>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</si>
  <si>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</si>
  <si>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</si>
  <si>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</si>
  <si>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</si>
  <si>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</si>
  <si>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</si>
  <si>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</si>
  <si>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</si>
  <si>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6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</si>
  <si>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</si>
  <si>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</si>
  <si>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</si>
  <si>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</si>
  <si>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</si>
  <si>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</si>
  <si>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</si>
  <si>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</si>
  <si>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</si>
  <si>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</si>
  <si>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</si>
  <si>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</si>
  <si>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</si>
  <si>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</si>
  <si>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</si>
  <si>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</si>
  <si>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</si>
  <si>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</si>
  <si>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</si>
  <si>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</si>
  <si>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</si>
  <si>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</si>
  <si>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</si>
  <si>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埼葛斎場組合</t>
    <rPh sb="0" eb="2">
      <t>サイカツ</t>
    </rPh>
    <rPh sb="2" eb="4">
      <t>サイジョウ</t>
    </rPh>
    <rPh sb="4" eb="6">
      <t>クミアイ</t>
    </rPh>
    <phoneticPr fontId="8"/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</si>
  <si>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8"/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</si>
  <si>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8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</si>
  <si>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8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</si>
  <si>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8"/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</si>
  <si>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8"/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</si>
  <si>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</si>
  <si>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</si>
  <si>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</si>
  <si>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</si>
  <si>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</si>
  <si>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</si>
  <si>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本庄上里学校給食組合</t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</si>
  <si>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6"/>
  </si>
  <si>
    <t>桶川北本水道企業団</t>
    <rPh sb="0" eb="2">
      <t>オケガワ</t>
    </rPh>
    <rPh sb="2" eb="4">
      <t>キタモト</t>
    </rPh>
    <rPh sb="4" eb="6">
      <t>スイドウ</t>
    </rPh>
    <rPh sb="6" eb="8">
      <t>キギョウ</t>
    </rPh>
    <rPh sb="8" eb="9">
      <t>ダン</t>
    </rPh>
    <phoneticPr fontId="6"/>
  </si>
  <si>
    <t>加須市・羽生市水防事務組合</t>
  </si>
  <si>
    <t>荒川北縁水防事務組合</t>
  </si>
  <si>
    <t>利根川栗橋流域水防事務組合</t>
  </si>
  <si>
    <t>江戸川水防事務組合</t>
  </si>
  <si>
    <t>戸田競艇企業団</t>
  </si>
  <si>
    <t>埼玉県市町村総合事務組合</t>
  </si>
  <si>
    <t>埼玉県都市競艇組合</t>
  </si>
  <si>
    <t>坂戸、鶴ヶ島水道企業団</t>
    <rPh sb="0" eb="2">
      <t>サカド</t>
    </rPh>
    <rPh sb="6" eb="8">
      <t>スイドウ</t>
    </rPh>
    <rPh sb="8" eb="10">
      <t>キギョウ</t>
    </rPh>
    <rPh sb="10" eb="11">
      <t>ダン</t>
    </rPh>
    <phoneticPr fontId="6"/>
  </si>
  <si>
    <t>坂戸、鶴ヶ島下水道組合</t>
  </si>
  <si>
    <t>彩北広域清掃組合</t>
    <rPh sb="1" eb="2">
      <t>ホク</t>
    </rPh>
    <rPh sb="2" eb="4">
      <t>コウイキ</t>
    </rPh>
    <rPh sb="4" eb="6">
      <t>セイソウ</t>
    </rPh>
    <rPh sb="6" eb="8">
      <t>クミアイ</t>
    </rPh>
    <phoneticPr fontId="13"/>
  </si>
  <si>
    <t>秩父広域市町村圏組合</t>
  </si>
  <si>
    <t>入間東部地区事務組合</t>
  </si>
  <si>
    <t>吉川松伏消防組合</t>
  </si>
  <si>
    <t>児玉郡市広域市町村圏組合</t>
  </si>
  <si>
    <t>埼玉西部環境保全組合</t>
  </si>
  <si>
    <t>坂戸・鶴ヶ島消防組合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</si>
  <si>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</si>
  <si>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</si>
  <si>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</si>
  <si>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</si>
  <si>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</si>
  <si>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</si>
  <si>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8"/>
  </si>
  <si>
    <t>広域飯能斎場組合</t>
    <rPh sb="0" eb="2">
      <t>コウイキ</t>
    </rPh>
    <rPh sb="2" eb="4">
      <t>ハンノウ</t>
    </rPh>
    <rPh sb="4" eb="6">
      <t>サイジョウ</t>
    </rPh>
    <rPh sb="6" eb="8">
      <t>クミアイ</t>
    </rPh>
    <phoneticPr fontId="6"/>
  </si>
  <si>
    <t>広域静苑組合</t>
  </si>
  <si>
    <t>広域利根斎場組合</t>
  </si>
  <si>
    <t>彩の国さいたま人づくり広域連合</t>
  </si>
  <si>
    <t>皆野・長瀞下水道組合</t>
  </si>
  <si>
    <t>大里広域市町村圏組合</t>
  </si>
  <si>
    <t>埼玉県後期高齢者医療広域連合</t>
  </si>
  <si>
    <t>埼玉西部消防組合</t>
    <rPh sb="4" eb="6">
      <t>ショウボウ</t>
    </rPh>
    <rPh sb="6" eb="8">
      <t>クミアイ</t>
    </rPh>
    <phoneticPr fontId="6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</si>
  <si>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6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</si>
  <si>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6"/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</si>
  <si>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6"/>
  </si>
  <si>
    <t>市合計</t>
    <rPh sb="0" eb="1">
      <t>シ</t>
    </rPh>
    <rPh sb="1" eb="3">
      <t>ゴウケイ</t>
    </rPh>
    <phoneticPr fontId="6"/>
  </si>
  <si>
    <t>町村合計</t>
    <rPh sb="0" eb="1">
      <t>マチ</t>
    </rPh>
    <rPh sb="1" eb="2">
      <t>ムラ</t>
    </rPh>
    <rPh sb="2" eb="4">
      <t>ゴウケイ</t>
    </rPh>
    <phoneticPr fontId="6"/>
  </si>
  <si>
    <t>一部事務組合合計</t>
    <rPh sb="0" eb="2">
      <t>イチブ</t>
    </rPh>
    <rPh sb="2" eb="4">
      <t>ジム</t>
    </rPh>
    <rPh sb="4" eb="6">
      <t>クミアイ</t>
    </rPh>
    <rPh sb="6" eb="8">
      <t>ゴウケイ</t>
    </rPh>
    <phoneticPr fontId="6"/>
  </si>
  <si>
    <t>※　さいたま市は政令市のため対象外になります。</t>
    <rPh sb="6" eb="7">
      <t>シ</t>
    </rPh>
    <rPh sb="8" eb="10">
      <t>セイレイ</t>
    </rPh>
    <rPh sb="10" eb="11">
      <t>シ</t>
    </rPh>
    <rPh sb="14" eb="17">
      <t>タイショウガイ</t>
    </rPh>
    <phoneticPr fontId="6"/>
  </si>
  <si>
    <t>一般会計債の内訳</t>
    <rPh sb="0" eb="2">
      <t>イッパン</t>
    </rPh>
    <rPh sb="2" eb="4">
      <t>カイケイ</t>
    </rPh>
    <rPh sb="4" eb="5">
      <t>サイ</t>
    </rPh>
    <rPh sb="6" eb="8">
      <t>ウチワケ</t>
    </rPh>
    <phoneticPr fontId="16"/>
  </si>
  <si>
    <t>（単位：千円）</t>
    <rPh sb="1" eb="3">
      <t>タンイ</t>
    </rPh>
    <rPh sb="4" eb="5">
      <t>セン</t>
    </rPh>
    <rPh sb="5" eb="6">
      <t>エン</t>
    </rPh>
    <phoneticPr fontId="16"/>
  </si>
  <si>
    <t>市町村名</t>
    <rPh sb="0" eb="4">
      <t>シチョウソンメイ</t>
    </rPh>
    <phoneticPr fontId="16"/>
  </si>
  <si>
    <t>合計</t>
    <rPh sb="0" eb="2">
      <t>ゴウケイ</t>
    </rPh>
    <phoneticPr fontId="16"/>
  </si>
  <si>
    <t>公共事業等</t>
    <rPh sb="0" eb="2">
      <t>コウキョウ</t>
    </rPh>
    <rPh sb="2" eb="4">
      <t>ジギョウ</t>
    </rPh>
    <rPh sb="4" eb="5">
      <t>ナド</t>
    </rPh>
    <phoneticPr fontId="6"/>
  </si>
  <si>
    <t>防災・減災・国土強靭化緊急対策事業</t>
    <phoneticPr fontId="6"/>
  </si>
  <si>
    <t>公営住宅
建設事業</t>
    <rPh sb="0" eb="2">
      <t>コウエイ</t>
    </rPh>
    <rPh sb="2" eb="4">
      <t>ジュウタク</t>
    </rPh>
    <rPh sb="5" eb="7">
      <t>ケンセツ</t>
    </rPh>
    <rPh sb="7" eb="9">
      <t>ジギョウ</t>
    </rPh>
    <phoneticPr fontId="6"/>
  </si>
  <si>
    <t>災害復旧
事業</t>
    <rPh sb="0" eb="2">
      <t>サイガイ</t>
    </rPh>
    <rPh sb="2" eb="4">
      <t>フッキュウ</t>
    </rPh>
    <rPh sb="5" eb="7">
      <t>ジギョウ</t>
    </rPh>
    <phoneticPr fontId="6"/>
  </si>
  <si>
    <t>全国防災事業</t>
    <rPh sb="0" eb="2">
      <t>ゼンコク</t>
    </rPh>
    <rPh sb="2" eb="4">
      <t>ボウサイ</t>
    </rPh>
    <rPh sb="4" eb="6">
      <t>ジギョウ</t>
    </rPh>
    <phoneticPr fontId="6"/>
  </si>
  <si>
    <t>学校教育施設等整備事業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phoneticPr fontId="6"/>
  </si>
  <si>
    <t>社会福祉
施設整備事業</t>
    <rPh sb="0" eb="2">
      <t>シャカイ</t>
    </rPh>
    <rPh sb="2" eb="4">
      <t>フクシ</t>
    </rPh>
    <rPh sb="5" eb="7">
      <t>シセツ</t>
    </rPh>
    <rPh sb="7" eb="9">
      <t>セイビ</t>
    </rPh>
    <rPh sb="9" eb="11">
      <t>ジギョウ</t>
    </rPh>
    <phoneticPr fontId="6"/>
  </si>
  <si>
    <t>一般廃棄物処理事業</t>
    <rPh sb="0" eb="2">
      <t>イッパン</t>
    </rPh>
    <rPh sb="2" eb="4">
      <t>ハイキ</t>
    </rPh>
    <rPh sb="4" eb="5">
      <t>ブツ</t>
    </rPh>
    <rPh sb="5" eb="7">
      <t>ショリ</t>
    </rPh>
    <rPh sb="7" eb="9">
      <t>ジギョウ</t>
    </rPh>
    <phoneticPr fontId="6"/>
  </si>
  <si>
    <t>一般補助
施設等整備事業</t>
    <rPh sb="0" eb="2">
      <t>イッパン</t>
    </rPh>
    <rPh sb="2" eb="4">
      <t>ホジョ</t>
    </rPh>
    <rPh sb="5" eb="7">
      <t>シセツ</t>
    </rPh>
    <rPh sb="7" eb="8">
      <t>トウ</t>
    </rPh>
    <rPh sb="8" eb="10">
      <t>セイビ</t>
    </rPh>
    <rPh sb="10" eb="12">
      <t>ジギョウ</t>
    </rPh>
    <phoneticPr fontId="6"/>
  </si>
  <si>
    <t>施設整備事業
(一般財源化分）</t>
    <rPh sb="0" eb="2">
      <t>シセツ</t>
    </rPh>
    <rPh sb="2" eb="4">
      <t>セイビ</t>
    </rPh>
    <rPh sb="4" eb="6">
      <t>ジギョウ</t>
    </rPh>
    <rPh sb="8" eb="10">
      <t>イッパン</t>
    </rPh>
    <rPh sb="10" eb="13">
      <t>ザイゲンカ</t>
    </rPh>
    <rPh sb="13" eb="14">
      <t>ブン</t>
    </rPh>
    <phoneticPr fontId="6"/>
  </si>
  <si>
    <t>一般事業</t>
    <rPh sb="0" eb="2">
      <t>イッパン</t>
    </rPh>
    <rPh sb="2" eb="4">
      <t>ジギョウ</t>
    </rPh>
    <phoneticPr fontId="6"/>
  </si>
  <si>
    <t>地域活性化事業</t>
    <rPh sb="0" eb="2">
      <t>チイキ</t>
    </rPh>
    <rPh sb="2" eb="5">
      <t>カッセイカ</t>
    </rPh>
    <rPh sb="5" eb="7">
      <t>ジギョウ</t>
    </rPh>
    <phoneticPr fontId="6"/>
  </si>
  <si>
    <t>防災対策事業</t>
    <rPh sb="0" eb="2">
      <t>ボウサイ</t>
    </rPh>
    <rPh sb="2" eb="4">
      <t>タイサク</t>
    </rPh>
    <rPh sb="4" eb="6">
      <t>ジギョウ</t>
    </rPh>
    <phoneticPr fontId="6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</si>
  <si>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6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</si>
  <si>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6"/>
  </si>
  <si>
    <t>緊急防災・減災事業</t>
    <rPh sb="0" eb="9">
      <t>キ</t>
    </rPh>
    <phoneticPr fontId="6"/>
  </si>
  <si>
    <t>公共施設等適正管理推進事業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6"/>
  </si>
  <si>
    <t>緊急自然災害防止対策事業</t>
    <phoneticPr fontId="6"/>
  </si>
  <si>
    <t>緊急浚渫推進事業</t>
    <rPh sb="0" eb="8">
      <t>キンキュウシュンセツスイシンジギョウ</t>
    </rPh>
    <phoneticPr fontId="6"/>
  </si>
  <si>
    <t>辺地対策</t>
    <rPh sb="0" eb="2">
      <t>ヘンチ</t>
    </rPh>
    <rPh sb="2" eb="4">
      <t>タイサク</t>
    </rPh>
    <phoneticPr fontId="6"/>
  </si>
  <si>
    <t>過疎債</t>
    <rPh sb="0" eb="2">
      <t>カソ</t>
    </rPh>
    <rPh sb="2" eb="3">
      <t>サイ</t>
    </rPh>
    <phoneticPr fontId="6"/>
  </si>
  <si>
    <t>公共用地
先行取得</t>
    <rPh sb="0" eb="2">
      <t>コウキョウ</t>
    </rPh>
    <rPh sb="2" eb="4">
      <t>ヨウチ</t>
    </rPh>
    <rPh sb="5" eb="7">
      <t>センコウ</t>
    </rPh>
    <rPh sb="7" eb="9">
      <t>シュトク</t>
    </rPh>
    <phoneticPr fontId="6"/>
  </si>
  <si>
    <t>フィルタ用
（市町村＋該当あり一組）</t>
  </si>
  <si>
    <t>入間東部地区事務組合</t>
    <phoneticPr fontId="6"/>
  </si>
  <si>
    <t>公営企業債の内訳</t>
    <rPh sb="0" eb="2">
      <t>コウエイ</t>
    </rPh>
    <rPh sb="2" eb="4">
      <t>キギョウ</t>
    </rPh>
    <rPh sb="4" eb="5">
      <t>サイ</t>
    </rPh>
    <rPh sb="6" eb="8">
      <t>ウチワケ</t>
    </rPh>
    <phoneticPr fontId="16"/>
  </si>
  <si>
    <t>上水道事業</t>
    <rPh sb="0" eb="1">
      <t>ウエ</t>
    </rPh>
    <rPh sb="1" eb="3">
      <t>スイドウ</t>
    </rPh>
    <rPh sb="3" eb="5">
      <t>ジギョウ</t>
    </rPh>
    <phoneticPr fontId="6"/>
  </si>
  <si>
    <t>簡易水道
事業</t>
    <rPh sb="0" eb="2">
      <t>カンイ</t>
    </rPh>
    <rPh sb="2" eb="4">
      <t>スイドウ</t>
    </rPh>
    <rPh sb="5" eb="7">
      <t>ジギョウ</t>
    </rPh>
    <phoneticPr fontId="6"/>
  </si>
  <si>
    <t>病院・介護
サービス事業</t>
    <rPh sb="0" eb="2">
      <t>ビョウイン</t>
    </rPh>
    <rPh sb="3" eb="5">
      <t>カイゴ</t>
    </rPh>
    <phoneticPr fontId="6"/>
  </si>
  <si>
    <t>地域開発
事業</t>
    <rPh sb="0" eb="2">
      <t>チイキ</t>
    </rPh>
    <rPh sb="2" eb="4">
      <t>カイハツ</t>
    </rPh>
    <rPh sb="5" eb="7">
      <t>ジギョウ</t>
    </rPh>
    <phoneticPr fontId="6"/>
  </si>
  <si>
    <t>下水道事業</t>
    <rPh sb="0" eb="3">
      <t>ゲスイドウ</t>
    </rPh>
    <rPh sb="3" eb="5">
      <t>ジギョウ</t>
    </rPh>
    <phoneticPr fontId="16"/>
  </si>
  <si>
    <t>公共下水道</t>
    <rPh sb="0" eb="2">
      <t>コウキョウ</t>
    </rPh>
    <rPh sb="2" eb="5">
      <t>ゲスイドウ</t>
    </rPh>
    <phoneticPr fontId="20"/>
  </si>
  <si>
    <t>流域下水道</t>
    <rPh sb="0" eb="2">
      <t>リュウイキ</t>
    </rPh>
    <rPh sb="2" eb="5">
      <t>ゲスイドウ</t>
    </rPh>
    <phoneticPr fontId="20"/>
  </si>
  <si>
    <t>特定環境保全公共下水道</t>
    <phoneticPr fontId="20"/>
  </si>
  <si>
    <t>農業集落排水施設</t>
    <phoneticPr fontId="20"/>
  </si>
  <si>
    <t>特定地域生活排水処理施設</t>
    <phoneticPr fontId="20"/>
  </si>
  <si>
    <t>観光その他
事業</t>
    <rPh sb="0" eb="2">
      <t>カンコウ</t>
    </rPh>
    <rPh sb="4" eb="5">
      <t>タ</t>
    </rPh>
    <rPh sb="6" eb="8">
      <t>ジギョウ</t>
    </rPh>
    <phoneticPr fontId="16"/>
  </si>
  <si>
    <t>小計
公共下水道</t>
    <rPh sb="3" eb="5">
      <t>コウキョウ</t>
    </rPh>
    <rPh sb="5" eb="8">
      <t>ゲスイドウ</t>
    </rPh>
    <phoneticPr fontId="20"/>
  </si>
  <si>
    <t>うち脱炭素</t>
    <rPh sb="2" eb="3">
      <t>ダツ</t>
    </rPh>
    <rPh sb="3" eb="5">
      <t>タンソ</t>
    </rPh>
    <phoneticPr fontId="3"/>
  </si>
  <si>
    <t>うち適用債</t>
    <rPh sb="2" eb="5">
      <t>テキヨウサイ</t>
    </rPh>
    <phoneticPr fontId="3"/>
  </si>
  <si>
    <t>うち旧公害防止対策事業分</t>
    <rPh sb="2" eb="3">
      <t>キュウ</t>
    </rPh>
    <rPh sb="3" eb="5">
      <t>コウガイ</t>
    </rPh>
    <rPh sb="5" eb="7">
      <t>ボウシ</t>
    </rPh>
    <rPh sb="7" eb="9">
      <t>タイサク</t>
    </rPh>
    <rPh sb="9" eb="11">
      <t>ジギョウ</t>
    </rPh>
    <rPh sb="11" eb="12">
      <t>ブン</t>
    </rPh>
    <phoneticPr fontId="2"/>
  </si>
  <si>
    <t>うち広域化・共同化</t>
    <rPh sb="2" eb="5">
      <t>コウイキカ</t>
    </rPh>
    <rPh sb="6" eb="9">
      <t>キョウドウカ</t>
    </rPh>
    <phoneticPr fontId="2"/>
  </si>
  <si>
    <t>小計
流域下水道</t>
    <rPh sb="3" eb="5">
      <t>リュウイキ</t>
    </rPh>
    <rPh sb="5" eb="8">
      <t>ゲスイドウ</t>
    </rPh>
    <phoneticPr fontId="20"/>
  </si>
  <si>
    <t>小計
特環</t>
    <rPh sb="3" eb="5">
      <t>トッカン</t>
    </rPh>
    <phoneticPr fontId="20"/>
  </si>
  <si>
    <t>小計
農集</t>
    <rPh sb="3" eb="5">
      <t>ノウシュウ</t>
    </rPh>
    <phoneticPr fontId="20"/>
  </si>
  <si>
    <t>小計
特排</t>
    <rPh sb="3" eb="4">
      <t>トク</t>
    </rPh>
    <rPh sb="4" eb="5">
      <t>ハイ</t>
    </rPh>
    <phoneticPr fontId="20"/>
  </si>
  <si>
    <t>フィルタ用
（市町村＋該当あり一組）
○</t>
    <phoneticPr fontId="16"/>
  </si>
  <si>
    <t>脱炭素化推進事業</t>
    <rPh sb="0" eb="3">
      <t>ダツタンソ</t>
    </rPh>
    <rPh sb="3" eb="4">
      <t>カ</t>
    </rPh>
    <rPh sb="4" eb="8">
      <t>スイシンジギョウ</t>
    </rPh>
    <phoneticPr fontId="5"/>
  </si>
  <si>
    <t>行田羽生資源環境組合</t>
    <rPh sb="0" eb="2">
      <t>ギョウダ</t>
    </rPh>
    <rPh sb="2" eb="4">
      <t>ハニュウ</t>
    </rPh>
    <rPh sb="4" eb="6">
      <t>シゲン</t>
    </rPh>
    <rPh sb="6" eb="8">
      <t>カンキョウ</t>
    </rPh>
    <rPh sb="8" eb="10">
      <t>クミアイ</t>
    </rPh>
    <phoneticPr fontId="6"/>
  </si>
  <si>
    <t>行田羽生資源環境組合</t>
    <phoneticPr fontId="6"/>
  </si>
  <si>
    <t>上尾伊奈資源循環組合</t>
    <rPh sb="0" eb="4">
      <t>アゲオイナ</t>
    </rPh>
    <rPh sb="4" eb="10">
      <t>シゲンジュンカンクミアイ</t>
    </rPh>
    <phoneticPr fontId="6"/>
  </si>
  <si>
    <t>こども・子育て支援事業</t>
    <rPh sb="4" eb="6">
      <t>コソダ</t>
    </rPh>
    <rPh sb="7" eb="11">
      <t>シエンジギョウ</t>
    </rPh>
    <phoneticPr fontId="5"/>
  </si>
  <si>
    <t>うち平準化</t>
    <rPh sb="2" eb="5">
      <t>ヘイジュンカ</t>
    </rPh>
    <phoneticPr fontId="1"/>
  </si>
  <si>
    <t>うち特別措置</t>
    <rPh sb="2" eb="4">
      <t>トクベツ</t>
    </rPh>
    <rPh sb="4" eb="6">
      <t>ソチ</t>
    </rPh>
    <phoneticPr fontId="1"/>
  </si>
  <si>
    <t>デジタル活用推進事業</t>
    <phoneticPr fontId="5"/>
  </si>
  <si>
    <t>川島桶川資源循環組合</t>
    <rPh sb="0" eb="4">
      <t>カワジマオケガワ</t>
    </rPh>
    <rPh sb="4" eb="10">
      <t>シゲンジュンカンクミアイ</t>
    </rPh>
    <phoneticPr fontId="5"/>
  </si>
  <si>
    <t>川島桶川資源循環組合</t>
    <rPh sb="0" eb="10">
      <t>カワジマオケガワシゲンジュンカンクミアイ</t>
    </rPh>
    <phoneticPr fontId="5"/>
  </si>
  <si>
    <t>○</t>
    <phoneticPr fontId="5"/>
  </si>
  <si>
    <t>令和７年度 届出を受けた地方債（8月分）</t>
    <rPh sb="0" eb="1">
      <t>レイ</t>
    </rPh>
    <rPh sb="1" eb="2">
      <t>ワ</t>
    </rPh>
    <rPh sb="3" eb="5">
      <t>ネンド</t>
    </rPh>
    <rPh sb="6" eb="8">
      <t>トドケデ</t>
    </rPh>
    <rPh sb="9" eb="10">
      <t>ウ</t>
    </rPh>
    <rPh sb="12" eb="15">
      <t>チホウサイ</t>
    </rPh>
    <rPh sb="17" eb="18">
      <t>ガツ</t>
    </rPh>
    <rPh sb="18" eb="19">
      <t>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</si>
</sst>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9"/>
      <name val="MS UI Gothic"/>
      <family val="3"/>
      <charset val="128"/>
    </font>
    <font>
      <b/>
      <sz val="18"/>
      <color theme="0"/>
      <name val="MS UI Gothic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MS UI Gothic"/>
      <family val="3"/>
      <charset val="128"/>
    </font>
    <font>
      <sz val="14"/>
      <name val="Terminal"/>
      <family val="3"/>
      <charset val="255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2" fillId="0" borderId="0"/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176" fontId="12" fillId="0" borderId="8" xfId="0" applyNumberFormat="1" applyFont="1" applyBorder="1">
      <alignment vertical="center"/>
    </xf>
    <xf numFmtId="0" fontId="10" fillId="0" borderId="9" xfId="0" applyFont="1" applyBorder="1" applyAlignment="1">
      <alignment horizontal="center" vertical="center" shrinkToFit="1"/>
    </xf>
    <xf numFmtId="176" fontId="11" fillId="0" borderId="10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176" fontId="12" fillId="0" borderId="11" xfId="0" applyNumberFormat="1" applyFont="1" applyBorder="1">
      <alignment vertical="center"/>
    </xf>
    <xf numFmtId="176" fontId="12" fillId="0" borderId="12" xfId="0" applyNumberFormat="1" applyFont="1" applyBorder="1">
      <alignment vertical="center"/>
    </xf>
    <xf numFmtId="0" fontId="10" fillId="0" borderId="13" xfId="0" applyFont="1" applyBorder="1" applyAlignment="1">
      <alignment horizontal="center" vertical="center" shrinkToFit="1"/>
    </xf>
    <xf numFmtId="176" fontId="14" fillId="0" borderId="14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15" xfId="0" applyFont="1" applyBorder="1" applyAlignment="1">
      <alignment horizontal="center" vertical="center" shrinkToFit="1"/>
    </xf>
    <xf numFmtId="176" fontId="14" fillId="0" borderId="16" xfId="0" applyNumberFormat="1" applyFont="1" applyBorder="1">
      <alignment vertical="center"/>
    </xf>
    <xf numFmtId="176" fontId="14" fillId="0" borderId="17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4" fillId="0" borderId="19" xfId="0" applyNumberFormat="1" applyFont="1" applyBorder="1">
      <alignment vertical="center"/>
    </xf>
    <xf numFmtId="176" fontId="14" fillId="0" borderId="11" xfId="0" applyNumberFormat="1" applyFont="1" applyBorder="1">
      <alignment vertical="center"/>
    </xf>
    <xf numFmtId="176" fontId="10" fillId="0" borderId="11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14" fillId="0" borderId="20" xfId="0" applyNumberFormat="1" applyFont="1" applyBorder="1">
      <alignment vertical="center"/>
    </xf>
    <xf numFmtId="0" fontId="10" fillId="3" borderId="21" xfId="0" applyFont="1" applyFill="1" applyBorder="1" applyAlignment="1">
      <alignment horizontal="center" vertical="center" shrinkToFit="1"/>
    </xf>
    <xf numFmtId="176" fontId="14" fillId="3" borderId="22" xfId="0" applyNumberFormat="1" applyFont="1" applyFill="1" applyBorder="1">
      <alignment vertical="center"/>
    </xf>
    <xf numFmtId="176" fontId="14" fillId="3" borderId="23" xfId="0" applyNumberFormat="1" applyFont="1" applyFill="1" applyBorder="1">
      <alignment vertical="center"/>
    </xf>
    <xf numFmtId="176" fontId="10" fillId="3" borderId="23" xfId="0" applyNumberFormat="1" applyFont="1" applyFill="1" applyBorder="1">
      <alignment vertical="center"/>
    </xf>
    <xf numFmtId="176" fontId="10" fillId="3" borderId="24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13" fillId="0" borderId="0" xfId="1">
      <alignment vertical="center"/>
    </xf>
    <xf numFmtId="0" fontId="13" fillId="0" borderId="0" xfId="1" applyAlignment="1">
      <alignment horizontal="right" vertical="center"/>
    </xf>
    <xf numFmtId="0" fontId="13" fillId="2" borderId="11" xfId="1" applyFill="1" applyBorder="1" applyAlignment="1">
      <alignment horizontal="center" vertical="center"/>
    </xf>
    <xf numFmtId="0" fontId="13" fillId="2" borderId="11" xfId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3" fillId="0" borderId="11" xfId="1" applyBorder="1" applyAlignment="1">
      <alignment shrinkToFit="1"/>
    </xf>
    <xf numFmtId="176" fontId="13" fillId="0" borderId="11" xfId="1" applyNumberFormat="1" applyBorder="1" applyAlignment="1"/>
    <xf numFmtId="176" fontId="13" fillId="0" borderId="11" xfId="1" applyNumberFormat="1" applyBorder="1" applyAlignment="1">
      <alignment vertical="center" shrinkToFit="1"/>
    </xf>
    <xf numFmtId="176" fontId="13" fillId="0" borderId="0" xfId="1" applyNumberFormat="1">
      <alignment vertical="center"/>
    </xf>
    <xf numFmtId="0" fontId="13" fillId="4" borderId="0" xfId="1" applyFill="1">
      <alignment vertical="center"/>
    </xf>
    <xf numFmtId="177" fontId="15" fillId="0" borderId="0" xfId="1" applyNumberFormat="1" applyFont="1">
      <alignment vertical="center"/>
    </xf>
    <xf numFmtId="177" fontId="17" fillId="0" borderId="0" xfId="1" applyNumberFormat="1" applyFont="1">
      <alignment vertical="center"/>
    </xf>
    <xf numFmtId="177" fontId="13" fillId="0" borderId="0" xfId="1" applyNumberFormat="1">
      <alignment vertical="center"/>
    </xf>
    <xf numFmtId="177" fontId="13" fillId="0" borderId="0" xfId="1" applyNumberFormat="1" applyAlignment="1">
      <alignment horizontal="right" vertical="center"/>
    </xf>
    <xf numFmtId="177" fontId="13" fillId="5" borderId="30" xfId="1" applyNumberFormat="1" applyFill="1" applyBorder="1" applyAlignment="1">
      <alignment horizontal="center" vertical="center" wrapText="1"/>
    </xf>
    <xf numFmtId="177" fontId="13" fillId="6" borderId="31" xfId="1" applyNumberFormat="1" applyFill="1" applyBorder="1" applyAlignment="1">
      <alignment horizontal="center" vertical="center" wrapText="1"/>
    </xf>
    <xf numFmtId="177" fontId="13" fillId="6" borderId="32" xfId="1" applyNumberFormat="1" applyFill="1" applyBorder="1" applyAlignment="1">
      <alignment horizontal="center" vertical="center" wrapText="1"/>
    </xf>
    <xf numFmtId="177" fontId="13" fillId="6" borderId="33" xfId="1" applyNumberFormat="1" applyFill="1" applyBorder="1" applyAlignment="1">
      <alignment horizontal="center" vertical="center" wrapText="1"/>
    </xf>
    <xf numFmtId="177" fontId="13" fillId="6" borderId="34" xfId="1" applyNumberFormat="1" applyFill="1" applyBorder="1" applyAlignment="1">
      <alignment horizontal="center" vertical="center" wrapText="1"/>
    </xf>
    <xf numFmtId="177" fontId="13" fillId="6" borderId="35" xfId="1" applyNumberFormat="1" applyFill="1" applyBorder="1" applyAlignment="1">
      <alignment horizontal="center" vertical="center" wrapText="1"/>
    </xf>
    <xf numFmtId="177" fontId="13" fillId="6" borderId="36" xfId="1" applyNumberFormat="1" applyFill="1" applyBorder="1" applyAlignment="1">
      <alignment horizontal="center" vertical="center" wrapText="1"/>
    </xf>
    <xf numFmtId="177" fontId="13" fillId="0" borderId="0" xfId="1" applyNumberFormat="1" applyAlignment="1">
      <alignment vertical="center" wrapText="1"/>
    </xf>
    <xf numFmtId="177" fontId="13" fillId="0" borderId="11" xfId="1" applyNumberFormat="1" applyBorder="1" applyAlignment="1">
      <alignment shrinkToFit="1"/>
    </xf>
    <xf numFmtId="177" fontId="21" fillId="0" borderId="11" xfId="1" applyNumberFormat="1" applyFont="1" applyBorder="1" applyAlignment="1"/>
    <xf numFmtId="177" fontId="21" fillId="0" borderId="11" xfId="2" applyNumberFormat="1" applyFont="1" applyBorder="1"/>
    <xf numFmtId="177" fontId="21" fillId="0" borderId="37" xfId="1" applyNumberFormat="1" applyFont="1" applyBorder="1" applyAlignment="1"/>
    <xf numFmtId="176" fontId="13" fillId="7" borderId="11" xfId="1" applyNumberFormat="1" applyFill="1" applyBorder="1" applyAlignment="1"/>
    <xf numFmtId="176" fontId="13" fillId="7" borderId="0" xfId="1" applyNumberFormat="1" applyFill="1">
      <alignment vertical="center"/>
    </xf>
    <xf numFmtId="0" fontId="10" fillId="0" borderId="14" xfId="0" applyFont="1" applyBorder="1" applyAlignment="1">
      <alignment horizontal="center" vertical="center" shrinkToFit="1"/>
    </xf>
    <xf numFmtId="176" fontId="11" fillId="0" borderId="33" xfId="0" applyNumberFormat="1" applyFont="1" applyBorder="1">
      <alignment vertical="center"/>
    </xf>
    <xf numFmtId="176" fontId="12" fillId="0" borderId="33" xfId="0" applyNumberFormat="1" applyFont="1" applyBorder="1">
      <alignment vertical="center"/>
    </xf>
    <xf numFmtId="176" fontId="12" fillId="0" borderId="34" xfId="0" applyNumberFormat="1" applyFont="1" applyBorder="1">
      <alignment vertical="center"/>
    </xf>
    <xf numFmtId="176" fontId="11" fillId="0" borderId="35" xfId="0" applyNumberFormat="1" applyFont="1" applyBorder="1">
      <alignment vertical="center"/>
    </xf>
    <xf numFmtId="0" fontId="10" fillId="0" borderId="38" xfId="0" applyFont="1" applyBorder="1" applyAlignment="1">
      <alignment horizontal="center" vertical="center" shrinkToFit="1"/>
    </xf>
    <xf numFmtId="176" fontId="11" fillId="0" borderId="39" xfId="0" applyNumberFormat="1" applyFont="1" applyBorder="1">
      <alignment vertical="center"/>
    </xf>
    <xf numFmtId="176" fontId="11" fillId="0" borderId="37" xfId="0" applyNumberFormat="1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177" fontId="19" fillId="0" borderId="0" xfId="1" applyNumberFormat="1" applyFont="1" applyAlignment="1">
      <alignment horizontal="center" vertical="center"/>
    </xf>
    <xf numFmtId="177" fontId="13" fillId="2" borderId="11" xfId="1" applyNumberFormat="1" applyFill="1" applyBorder="1" applyAlignment="1">
      <alignment horizontal="center" vertical="center"/>
    </xf>
    <xf numFmtId="177" fontId="13" fillId="2" borderId="11" xfId="1" applyNumberFormat="1" applyFill="1" applyBorder="1" applyAlignment="1">
      <alignment horizontal="center" vertical="center" wrapText="1"/>
    </xf>
    <xf numFmtId="177" fontId="13" fillId="5" borderId="26" xfId="1" applyNumberFormat="1" applyFill="1" applyBorder="1" applyAlignment="1">
      <alignment horizontal="center" vertical="center"/>
    </xf>
    <xf numFmtId="177" fontId="13" fillId="5" borderId="27" xfId="1" applyNumberFormat="1" applyFill="1" applyBorder="1" applyAlignment="1">
      <alignment horizontal="center" vertical="center"/>
    </xf>
    <xf numFmtId="177" fontId="13" fillId="5" borderId="28" xfId="1" applyNumberFormat="1" applyFill="1" applyBorder="1" applyAlignment="1">
      <alignment horizontal="center" vertical="center"/>
    </xf>
    <xf numFmtId="177" fontId="13" fillId="2" borderId="25" xfId="1" applyNumberFormat="1" applyFill="1" applyBorder="1" applyAlignment="1">
      <alignment horizontal="center" vertical="center" wrapText="1"/>
    </xf>
    <xf numFmtId="177" fontId="13" fillId="2" borderId="29" xfId="1" applyNumberFormat="1" applyFill="1" applyBorder="1" applyAlignment="1">
      <alignment horizontal="center" vertical="center" wrapText="1"/>
    </xf>
  </cellXfs>
  <cellStyles count="3">
    <cellStyle name="標準" xfId="0" builtinId="0"/>
    <cellStyle name="標準 2" xfId="1" xr:uid="{2F074A4D-A5CF-4756-AE35-C353972B4C97}"/>
    <cellStyle name="標準_⑲⑱企業債・市町村別" xfId="2" xr:uid="{4A0F5A8C-344B-4D69-B8B8-A87892BC9E3A}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3C5-0D4A-4CC1-AB3D-56126FFFC427}">
  <sheetPr>
    <pageSetUpPr fitToPage="1"/>
  </sheetPr>
  <dimension ref="A1:J122"/>
  <sheetViews>
    <sheetView tabSelected="1" view="pageBreakPreview" zoomScaleNormal="75" zoomScaleSheetLayoutView="10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B3" sqref="B3"/>
    </sheetView>
  </sheetViews>
  <sheetFormatPr defaultRowHeight="18" x14ac:dyDescent="0.55000000000000004"/>
  <cols>
    <col min="1" max="1" width="23.5" style="2" customWidth="1"/>
    <col min="2" max="3" width="15.1640625" style="3" customWidth="1"/>
    <col min="4" max="8" width="15.1640625" customWidth="1"/>
    <col min="9" max="9" width="15.1640625" style="1" customWidth="1"/>
    <col min="257" max="257" width="23.5" customWidth="1"/>
    <col min="258" max="265" width="15.1640625" customWidth="1"/>
    <col min="513" max="513" width="23.5" customWidth="1"/>
    <col min="514" max="521" width="15.1640625" customWidth="1"/>
    <col min="769" max="769" width="23.5" customWidth="1"/>
    <col min="770" max="777" width="15.1640625" customWidth="1"/>
    <col min="1025" max="1025" width="23.5" customWidth="1"/>
    <col min="1026" max="1033" width="15.1640625" customWidth="1"/>
    <col min="1281" max="1281" width="23.5" customWidth="1"/>
    <col min="1282" max="1289" width="15.1640625" customWidth="1"/>
    <col min="1537" max="1537" width="23.5" customWidth="1"/>
    <col min="1538" max="1545" width="15.1640625" customWidth="1"/>
    <col min="1793" max="1793" width="23.5" customWidth="1"/>
    <col min="1794" max="1801" width="15.1640625" customWidth="1"/>
    <col min="2049" max="2049" width="23.5" customWidth="1"/>
    <col min="2050" max="2057" width="15.1640625" customWidth="1"/>
    <col min="2305" max="2305" width="23.5" customWidth="1"/>
    <col min="2306" max="2313" width="15.1640625" customWidth="1"/>
    <col min="2561" max="2561" width="23.5" customWidth="1"/>
    <col min="2562" max="2569" width="15.1640625" customWidth="1"/>
    <col min="2817" max="2817" width="23.5" customWidth="1"/>
    <col min="2818" max="2825" width="15.1640625" customWidth="1"/>
    <col min="3073" max="3073" width="23.5" customWidth="1"/>
    <col min="3074" max="3081" width="15.1640625" customWidth="1"/>
    <col min="3329" max="3329" width="23.5" customWidth="1"/>
    <col min="3330" max="3337" width="15.1640625" customWidth="1"/>
    <col min="3585" max="3585" width="23.5" customWidth="1"/>
    <col min="3586" max="3593" width="15.1640625" customWidth="1"/>
    <col min="3841" max="3841" width="23.5" customWidth="1"/>
    <col min="3842" max="3849" width="15.1640625" customWidth="1"/>
    <col min="4097" max="4097" width="23.5" customWidth="1"/>
    <col min="4098" max="4105" width="15.1640625" customWidth="1"/>
    <col min="4353" max="4353" width="23.5" customWidth="1"/>
    <col min="4354" max="4361" width="15.1640625" customWidth="1"/>
    <col min="4609" max="4609" width="23.5" customWidth="1"/>
    <col min="4610" max="4617" width="15.1640625" customWidth="1"/>
    <col min="4865" max="4865" width="23.5" customWidth="1"/>
    <col min="4866" max="4873" width="15.1640625" customWidth="1"/>
    <col min="5121" max="5121" width="23.5" customWidth="1"/>
    <col min="5122" max="5129" width="15.1640625" customWidth="1"/>
    <col min="5377" max="5377" width="23.5" customWidth="1"/>
    <col min="5378" max="5385" width="15.1640625" customWidth="1"/>
    <col min="5633" max="5633" width="23.5" customWidth="1"/>
    <col min="5634" max="5641" width="15.1640625" customWidth="1"/>
    <col min="5889" max="5889" width="23.5" customWidth="1"/>
    <col min="5890" max="5897" width="15.1640625" customWidth="1"/>
    <col min="6145" max="6145" width="23.5" customWidth="1"/>
    <col min="6146" max="6153" width="15.1640625" customWidth="1"/>
    <col min="6401" max="6401" width="23.5" customWidth="1"/>
    <col min="6402" max="6409" width="15.1640625" customWidth="1"/>
    <col min="6657" max="6657" width="23.5" customWidth="1"/>
    <col min="6658" max="6665" width="15.1640625" customWidth="1"/>
    <col min="6913" max="6913" width="23.5" customWidth="1"/>
    <col min="6914" max="6921" width="15.1640625" customWidth="1"/>
    <col min="7169" max="7169" width="23.5" customWidth="1"/>
    <col min="7170" max="7177" width="15.1640625" customWidth="1"/>
    <col min="7425" max="7425" width="23.5" customWidth="1"/>
    <col min="7426" max="7433" width="15.1640625" customWidth="1"/>
    <col min="7681" max="7681" width="23.5" customWidth="1"/>
    <col min="7682" max="7689" width="15.1640625" customWidth="1"/>
    <col min="7937" max="7937" width="23.5" customWidth="1"/>
    <col min="7938" max="7945" width="15.1640625" customWidth="1"/>
    <col min="8193" max="8193" width="23.5" customWidth="1"/>
    <col min="8194" max="8201" width="15.1640625" customWidth="1"/>
    <col min="8449" max="8449" width="23.5" customWidth="1"/>
    <col min="8450" max="8457" width="15.1640625" customWidth="1"/>
    <col min="8705" max="8705" width="23.5" customWidth="1"/>
    <col min="8706" max="8713" width="15.1640625" customWidth="1"/>
    <col min="8961" max="8961" width="23.5" customWidth="1"/>
    <col min="8962" max="8969" width="15.1640625" customWidth="1"/>
    <col min="9217" max="9217" width="23.5" customWidth="1"/>
    <col min="9218" max="9225" width="15.1640625" customWidth="1"/>
    <col min="9473" max="9473" width="23.5" customWidth="1"/>
    <col min="9474" max="9481" width="15.1640625" customWidth="1"/>
    <col min="9729" max="9729" width="23.5" customWidth="1"/>
    <col min="9730" max="9737" width="15.1640625" customWidth="1"/>
    <col min="9985" max="9985" width="23.5" customWidth="1"/>
    <col min="9986" max="9993" width="15.1640625" customWidth="1"/>
    <col min="10241" max="10241" width="23.5" customWidth="1"/>
    <col min="10242" max="10249" width="15.1640625" customWidth="1"/>
    <col min="10497" max="10497" width="23.5" customWidth="1"/>
    <col min="10498" max="10505" width="15.1640625" customWidth="1"/>
    <col min="10753" max="10753" width="23.5" customWidth="1"/>
    <col min="10754" max="10761" width="15.1640625" customWidth="1"/>
    <col min="11009" max="11009" width="23.5" customWidth="1"/>
    <col min="11010" max="11017" width="15.1640625" customWidth="1"/>
    <col min="11265" max="11265" width="23.5" customWidth="1"/>
    <col min="11266" max="11273" width="15.1640625" customWidth="1"/>
    <col min="11521" max="11521" width="23.5" customWidth="1"/>
    <col min="11522" max="11529" width="15.1640625" customWidth="1"/>
    <col min="11777" max="11777" width="23.5" customWidth="1"/>
    <col min="11778" max="11785" width="15.1640625" customWidth="1"/>
    <col min="12033" max="12033" width="23.5" customWidth="1"/>
    <col min="12034" max="12041" width="15.1640625" customWidth="1"/>
    <col min="12289" max="12289" width="23.5" customWidth="1"/>
    <col min="12290" max="12297" width="15.1640625" customWidth="1"/>
    <col min="12545" max="12545" width="23.5" customWidth="1"/>
    <col min="12546" max="12553" width="15.1640625" customWidth="1"/>
    <col min="12801" max="12801" width="23.5" customWidth="1"/>
    <col min="12802" max="12809" width="15.1640625" customWidth="1"/>
    <col min="13057" max="13057" width="23.5" customWidth="1"/>
    <col min="13058" max="13065" width="15.1640625" customWidth="1"/>
    <col min="13313" max="13313" width="23.5" customWidth="1"/>
    <col min="13314" max="13321" width="15.1640625" customWidth="1"/>
    <col min="13569" max="13569" width="23.5" customWidth="1"/>
    <col min="13570" max="13577" width="15.1640625" customWidth="1"/>
    <col min="13825" max="13825" width="23.5" customWidth="1"/>
    <col min="13826" max="13833" width="15.1640625" customWidth="1"/>
    <col min="14081" max="14081" width="23.5" customWidth="1"/>
    <col min="14082" max="14089" width="15.1640625" customWidth="1"/>
    <col min="14337" max="14337" width="23.5" customWidth="1"/>
    <col min="14338" max="14345" width="15.1640625" customWidth="1"/>
    <col min="14593" max="14593" width="23.5" customWidth="1"/>
    <col min="14594" max="14601" width="15.1640625" customWidth="1"/>
    <col min="14849" max="14849" width="23.5" customWidth="1"/>
    <col min="14850" max="14857" width="15.1640625" customWidth="1"/>
    <col min="15105" max="15105" width="23.5" customWidth="1"/>
    <col min="15106" max="15113" width="15.1640625" customWidth="1"/>
    <col min="15361" max="15361" width="23.5" customWidth="1"/>
    <col min="15362" max="15369" width="15.1640625" customWidth="1"/>
    <col min="15617" max="15617" width="23.5" customWidth="1"/>
    <col min="15618" max="15625" width="15.1640625" customWidth="1"/>
    <col min="15873" max="15873" width="23.5" customWidth="1"/>
    <col min="15874" max="15881" width="15.1640625" customWidth="1"/>
    <col min="16129" max="16129" width="23.5" customWidth="1"/>
    <col min="16130" max="16137" width="15.1640625" customWidth="1"/>
  </cols>
  <sheetData>
    <row r="1" spans="1:10" ht="31.5" customHeight="1" x14ac:dyDescent="0.55000000000000004">
      <c r="A1" s="79" t="s">
        <v>188</v>
      </c>
      <c r="B1" s="79"/>
      <c r="C1" s="79"/>
      <c r="D1" s="79"/>
      <c r="E1" s="79"/>
      <c r="F1" s="79"/>
      <c r="G1" s="79"/>
      <c r="H1" s="79"/>
    </row>
    <row r="2" spans="1:10" ht="18.5" thickBot="1" x14ac:dyDescent="0.6">
      <c r="H2" s="4" t="s">
        <v>0</v>
      </c>
    </row>
    <row r="3" spans="1:10" ht="45.75" customHeight="1" thickTop="1" thickBot="1" x14ac:dyDescent="0.6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10" t="s">
        <v>8</v>
      </c>
      <c r="I3" s="11" t="s">
        <v>9</v>
      </c>
      <c r="J3" t="s">
        <v>10</v>
      </c>
    </row>
    <row r="4" spans="1:10" ht="35.15" customHeight="1" x14ac:dyDescent="0.55000000000000004">
      <c r="A4" s="12" t="s">
        <v>11</v>
      </c>
      <c r="B4" s="13">
        <f>VLOOKUP(A4,一般会計債の内訳!$B$4:$C$117,2,FALSE)</f>
        <v>0</v>
      </c>
      <c r="C4" s="77">
        <f>VLOOKUP(A4,公営企業債の内訳!$B$5:$C$114,2,FALSE)</f>
        <v>0</v>
      </c>
      <c r="D4" s="14">
        <v>0</v>
      </c>
      <c r="E4" s="14">
        <v>0</v>
      </c>
      <c r="F4" s="14">
        <v>0</v>
      </c>
      <c r="G4" s="14">
        <v>0</v>
      </c>
      <c r="H4" s="15">
        <f t="shared" ref="H4:H9" si="0">SUM(B4:G4)</f>
        <v>0</v>
      </c>
      <c r="I4" s="1" t="str">
        <f t="shared" ref="I4:I65" si="1">IF(H4&gt;0,"○","")</f>
        <v/>
      </c>
    </row>
    <row r="5" spans="1:10" ht="35.15" customHeight="1" x14ac:dyDescent="0.55000000000000004">
      <c r="A5" s="16" t="s">
        <v>12</v>
      </c>
      <c r="B5" s="17">
        <f>VLOOKUP(A5,一般会計債の内訳!$B$4:$C$117,2,FALSE)</f>
        <v>25100</v>
      </c>
      <c r="C5" s="18">
        <f>VLOOKUP(A5,公営企業債の内訳!$B$5:$C$114,2,FALSE)</f>
        <v>0</v>
      </c>
      <c r="D5" s="19">
        <v>0</v>
      </c>
      <c r="E5" s="19">
        <v>0</v>
      </c>
      <c r="F5" s="19">
        <v>0</v>
      </c>
      <c r="G5" s="19">
        <v>0</v>
      </c>
      <c r="H5" s="20">
        <f t="shared" si="0"/>
        <v>25100</v>
      </c>
      <c r="I5" s="1" t="str">
        <f t="shared" si="1"/>
        <v>○</v>
      </c>
    </row>
    <row r="6" spans="1:10" ht="35.15" customHeight="1" x14ac:dyDescent="0.55000000000000004">
      <c r="A6" s="16" t="s">
        <v>14</v>
      </c>
      <c r="B6" s="17">
        <f>VLOOKUP(A6,一般会計債の内訳!$B$4:$C$117,2,FALSE)</f>
        <v>0</v>
      </c>
      <c r="C6" s="18">
        <f>VLOOKUP(A6,公営企業債の内訳!$B$5:$C$114,2,FALSE)</f>
        <v>0</v>
      </c>
      <c r="D6" s="19">
        <v>0</v>
      </c>
      <c r="E6" s="19">
        <v>0</v>
      </c>
      <c r="F6" s="19">
        <v>0</v>
      </c>
      <c r="G6" s="19">
        <v>0</v>
      </c>
      <c r="H6" s="20">
        <f t="shared" si="0"/>
        <v>0</v>
      </c>
      <c r="I6" s="1" t="str">
        <f t="shared" si="1"/>
        <v/>
      </c>
    </row>
    <row r="7" spans="1:10" ht="35.15" customHeight="1" x14ac:dyDescent="0.55000000000000004">
      <c r="A7" s="16" t="s">
        <v>15</v>
      </c>
      <c r="B7" s="17">
        <f>VLOOKUP(A7,一般会計債の内訳!$B$4:$C$117,2,FALSE)</f>
        <v>0</v>
      </c>
      <c r="C7" s="18">
        <f>VLOOKUP(A7,公営企業債の内訳!$B$5:$C$114,2,FALSE)</f>
        <v>0</v>
      </c>
      <c r="D7" s="19">
        <v>0</v>
      </c>
      <c r="E7" s="19">
        <v>0</v>
      </c>
      <c r="F7" s="19">
        <v>0</v>
      </c>
      <c r="G7" s="19">
        <v>0</v>
      </c>
      <c r="H7" s="20">
        <f t="shared" si="0"/>
        <v>0</v>
      </c>
      <c r="I7" s="1" t="str">
        <f t="shared" si="1"/>
        <v/>
      </c>
    </row>
    <row r="8" spans="1:10" ht="35.15" customHeight="1" x14ac:dyDescent="0.55000000000000004">
      <c r="A8" s="16" t="s">
        <v>16</v>
      </c>
      <c r="B8" s="17">
        <f>VLOOKUP(A8,一般会計債の内訳!$B$4:$C$117,2,FALSE)</f>
        <v>0</v>
      </c>
      <c r="C8" s="18">
        <f>VLOOKUP(A8,公営企業債の内訳!$B$5:$C$114,2,FALSE)</f>
        <v>0</v>
      </c>
      <c r="D8" s="19">
        <v>0</v>
      </c>
      <c r="E8" s="19">
        <v>0</v>
      </c>
      <c r="F8" s="19">
        <v>0</v>
      </c>
      <c r="G8" s="19">
        <v>0</v>
      </c>
      <c r="H8" s="20">
        <f t="shared" si="0"/>
        <v>0</v>
      </c>
      <c r="I8" s="1" t="str">
        <f t="shared" si="1"/>
        <v/>
      </c>
    </row>
    <row r="9" spans="1:10" ht="35.15" customHeight="1" x14ac:dyDescent="0.55000000000000004">
      <c r="A9" s="16" t="s">
        <v>17</v>
      </c>
      <c r="B9" s="17">
        <f>VLOOKUP(A9,一般会計債の内訳!$B$4:$C$117,2,FALSE)</f>
        <v>0</v>
      </c>
      <c r="C9" s="18">
        <f>VLOOKUP(A9,公営企業債の内訳!$B$5:$C$114,2,FALSE)</f>
        <v>0</v>
      </c>
      <c r="D9" s="19">
        <v>0</v>
      </c>
      <c r="E9" s="19">
        <v>0</v>
      </c>
      <c r="F9" s="19">
        <v>0</v>
      </c>
      <c r="G9" s="19">
        <v>0</v>
      </c>
      <c r="H9" s="20">
        <f t="shared" si="0"/>
        <v>0</v>
      </c>
      <c r="I9" s="1" t="str">
        <f t="shared" si="1"/>
        <v/>
      </c>
    </row>
    <row r="10" spans="1:10" ht="35.15" customHeight="1" x14ac:dyDescent="0.55000000000000004">
      <c r="A10" s="16" t="s">
        <v>18</v>
      </c>
      <c r="B10" s="17">
        <f>VLOOKUP(A10,一般会計債の内訳!$B$4:$C$117,2,FALSE)</f>
        <v>0</v>
      </c>
      <c r="C10" s="18">
        <f>VLOOKUP(A10,公営企業債の内訳!$B$5:$C$114,2,FALSE)</f>
        <v>0</v>
      </c>
      <c r="D10" s="19">
        <v>0</v>
      </c>
      <c r="E10" s="19">
        <v>0</v>
      </c>
      <c r="F10" s="19">
        <v>0</v>
      </c>
      <c r="G10" s="19">
        <v>0</v>
      </c>
      <c r="H10" s="20">
        <f t="shared" ref="H10:H73" si="2">SUM(B10:G10)</f>
        <v>0</v>
      </c>
      <c r="I10" s="1" t="str">
        <f t="shared" si="1"/>
        <v/>
      </c>
    </row>
    <row r="11" spans="1:10" ht="35.15" customHeight="1" x14ac:dyDescent="0.55000000000000004">
      <c r="A11" s="16" t="s">
        <v>19</v>
      </c>
      <c r="B11" s="17">
        <f>VLOOKUP(A11,一般会計債の内訳!$B$4:$C$117,2,FALSE)</f>
        <v>0</v>
      </c>
      <c r="C11" s="18">
        <f>VLOOKUP(A11,公営企業債の内訳!$B$5:$C$114,2,FALSE)</f>
        <v>0</v>
      </c>
      <c r="D11" s="19">
        <v>0</v>
      </c>
      <c r="E11" s="19">
        <v>0</v>
      </c>
      <c r="F11" s="19">
        <v>0</v>
      </c>
      <c r="G11" s="19">
        <v>0</v>
      </c>
      <c r="H11" s="20">
        <f t="shared" si="2"/>
        <v>0</v>
      </c>
      <c r="I11" s="1" t="str">
        <f t="shared" si="1"/>
        <v/>
      </c>
    </row>
    <row r="12" spans="1:10" ht="35.15" customHeight="1" x14ac:dyDescent="0.55000000000000004">
      <c r="A12" s="16" t="s">
        <v>20</v>
      </c>
      <c r="B12" s="17">
        <f>VLOOKUP(A12,一般会計債の内訳!$B$4:$C$117,2,FALSE)</f>
        <v>0</v>
      </c>
      <c r="C12" s="18">
        <f>VLOOKUP(A12,公営企業債の内訳!$B$5:$C$114,2,FALSE)</f>
        <v>0</v>
      </c>
      <c r="D12" s="19">
        <v>0</v>
      </c>
      <c r="E12" s="19">
        <v>0</v>
      </c>
      <c r="F12" s="19">
        <v>0</v>
      </c>
      <c r="G12" s="19">
        <v>0</v>
      </c>
      <c r="H12" s="20">
        <f t="shared" si="2"/>
        <v>0</v>
      </c>
      <c r="I12" s="1" t="str">
        <f t="shared" si="1"/>
        <v/>
      </c>
    </row>
    <row r="13" spans="1:10" ht="35.15" customHeight="1" x14ac:dyDescent="0.55000000000000004">
      <c r="A13" s="16" t="s">
        <v>21</v>
      </c>
      <c r="B13" s="17">
        <f>VLOOKUP(A13,一般会計債の内訳!$B$4:$C$117,2,FALSE)</f>
        <v>0</v>
      </c>
      <c r="C13" s="18">
        <f>VLOOKUP(A13,公営企業債の内訳!$B$5:$C$114,2,FALSE)</f>
        <v>0</v>
      </c>
      <c r="D13" s="19">
        <v>0</v>
      </c>
      <c r="E13" s="19">
        <v>0</v>
      </c>
      <c r="F13" s="19">
        <v>0</v>
      </c>
      <c r="G13" s="19">
        <v>0</v>
      </c>
      <c r="H13" s="20">
        <f t="shared" si="2"/>
        <v>0</v>
      </c>
      <c r="I13" s="1" t="str">
        <f t="shared" si="1"/>
        <v/>
      </c>
    </row>
    <row r="14" spans="1:10" ht="35.15" customHeight="1" x14ac:dyDescent="0.55000000000000004">
      <c r="A14" s="16" t="s">
        <v>22</v>
      </c>
      <c r="B14" s="17">
        <f>VLOOKUP(A14,一般会計債の内訳!$B$4:$C$117,2,FALSE)</f>
        <v>0</v>
      </c>
      <c r="C14" s="18">
        <f>VLOOKUP(A14,公営企業債の内訳!$B$5:$C$114,2,FALSE)</f>
        <v>0</v>
      </c>
      <c r="D14" s="19">
        <v>0</v>
      </c>
      <c r="E14" s="19">
        <v>0</v>
      </c>
      <c r="F14" s="19">
        <v>0</v>
      </c>
      <c r="G14" s="19">
        <v>0</v>
      </c>
      <c r="H14" s="20">
        <f t="shared" si="2"/>
        <v>0</v>
      </c>
      <c r="I14" s="1" t="str">
        <f t="shared" si="1"/>
        <v/>
      </c>
    </row>
    <row r="15" spans="1:10" ht="35.15" customHeight="1" x14ac:dyDescent="0.55000000000000004">
      <c r="A15" s="16" t="s">
        <v>23</v>
      </c>
      <c r="B15" s="17">
        <f>VLOOKUP(A15,一般会計債の内訳!$B$4:$C$117,2,FALSE)</f>
        <v>0</v>
      </c>
      <c r="C15" s="18">
        <f>VLOOKUP(A15,公営企業債の内訳!$B$5:$C$114,2,FALSE)</f>
        <v>0</v>
      </c>
      <c r="D15" s="19">
        <v>0</v>
      </c>
      <c r="E15" s="19">
        <v>0</v>
      </c>
      <c r="F15" s="19">
        <v>0</v>
      </c>
      <c r="G15" s="19">
        <v>0</v>
      </c>
      <c r="H15" s="20">
        <f t="shared" si="2"/>
        <v>0</v>
      </c>
      <c r="I15" s="1" t="str">
        <f t="shared" si="1"/>
        <v/>
      </c>
    </row>
    <row r="16" spans="1:10" ht="35.15" customHeight="1" x14ac:dyDescent="0.55000000000000004">
      <c r="A16" s="16" t="s">
        <v>24</v>
      </c>
      <c r="B16" s="17">
        <f>VLOOKUP(A16,一般会計債の内訳!$B$4:$C$117,2,FALSE)</f>
        <v>0</v>
      </c>
      <c r="C16" s="18">
        <f>VLOOKUP(A16,公営企業債の内訳!$B$5:$C$114,2,FALSE)</f>
        <v>0</v>
      </c>
      <c r="D16" s="19">
        <v>0</v>
      </c>
      <c r="E16" s="19">
        <v>0</v>
      </c>
      <c r="F16" s="19">
        <v>0</v>
      </c>
      <c r="G16" s="19">
        <v>0</v>
      </c>
      <c r="H16" s="20">
        <f t="shared" si="2"/>
        <v>0</v>
      </c>
      <c r="I16" s="1" t="str">
        <f t="shared" si="1"/>
        <v/>
      </c>
    </row>
    <row r="17" spans="1:9" ht="35.15" customHeight="1" x14ac:dyDescent="0.55000000000000004">
      <c r="A17" s="16" t="s">
        <v>25</v>
      </c>
      <c r="B17" s="17">
        <f>VLOOKUP(A17,一般会計債の内訳!$B$4:$C$117,2,FALSE)</f>
        <v>0</v>
      </c>
      <c r="C17" s="18">
        <f>VLOOKUP(A17,公営企業債の内訳!$B$5:$C$114,2,FALSE)</f>
        <v>0</v>
      </c>
      <c r="D17" s="19">
        <v>0</v>
      </c>
      <c r="E17" s="19">
        <v>0</v>
      </c>
      <c r="F17" s="19">
        <v>0</v>
      </c>
      <c r="G17" s="19">
        <v>0</v>
      </c>
      <c r="H17" s="20">
        <f t="shared" si="2"/>
        <v>0</v>
      </c>
      <c r="I17" s="1" t="str">
        <f t="shared" si="1"/>
        <v/>
      </c>
    </row>
    <row r="18" spans="1:9" ht="35.15" customHeight="1" x14ac:dyDescent="0.55000000000000004">
      <c r="A18" s="16" t="s">
        <v>26</v>
      </c>
      <c r="B18" s="17">
        <f>VLOOKUP(A18,一般会計債の内訳!$B$4:$C$117,2,FALSE)</f>
        <v>0</v>
      </c>
      <c r="C18" s="18">
        <f>VLOOKUP(A18,公営企業債の内訳!$B$5:$C$114,2,FALSE)</f>
        <v>0</v>
      </c>
      <c r="D18" s="19">
        <v>0</v>
      </c>
      <c r="E18" s="19">
        <v>0</v>
      </c>
      <c r="F18" s="19">
        <v>0</v>
      </c>
      <c r="G18" s="19">
        <v>0</v>
      </c>
      <c r="H18" s="20">
        <f t="shared" si="2"/>
        <v>0</v>
      </c>
      <c r="I18" s="1" t="str">
        <f t="shared" si="1"/>
        <v/>
      </c>
    </row>
    <row r="19" spans="1:9" ht="35.15" customHeight="1" x14ac:dyDescent="0.55000000000000004">
      <c r="A19" s="16" t="s">
        <v>27</v>
      </c>
      <c r="B19" s="17">
        <f>VLOOKUP(A19,一般会計債の内訳!$B$4:$C$117,2,FALSE)</f>
        <v>0</v>
      </c>
      <c r="C19" s="18">
        <f>VLOOKUP(A19,公営企業債の内訳!$B$5:$C$114,2,FALSE)</f>
        <v>0</v>
      </c>
      <c r="D19" s="19">
        <v>0</v>
      </c>
      <c r="E19" s="19">
        <v>0</v>
      </c>
      <c r="F19" s="19">
        <v>0</v>
      </c>
      <c r="G19" s="19">
        <v>0</v>
      </c>
      <c r="H19" s="20">
        <f t="shared" si="2"/>
        <v>0</v>
      </c>
      <c r="I19" s="1" t="str">
        <f t="shared" si="1"/>
        <v/>
      </c>
    </row>
    <row r="20" spans="1:9" ht="35.15" customHeight="1" x14ac:dyDescent="0.55000000000000004">
      <c r="A20" s="16" t="s">
        <v>28</v>
      </c>
      <c r="B20" s="17">
        <f>VLOOKUP(A20,一般会計債の内訳!$B$4:$C$117,2,FALSE)</f>
        <v>0</v>
      </c>
      <c r="C20" s="18">
        <f>VLOOKUP(A20,公営企業債の内訳!$B$5:$C$114,2,FALSE)</f>
        <v>0</v>
      </c>
      <c r="D20" s="19">
        <v>0</v>
      </c>
      <c r="E20" s="19">
        <v>0</v>
      </c>
      <c r="F20" s="19">
        <v>0</v>
      </c>
      <c r="G20" s="19">
        <v>0</v>
      </c>
      <c r="H20" s="20">
        <f t="shared" si="2"/>
        <v>0</v>
      </c>
      <c r="I20" s="1" t="str">
        <f t="shared" si="1"/>
        <v/>
      </c>
    </row>
    <row r="21" spans="1:9" ht="35.15" customHeight="1" x14ac:dyDescent="0.55000000000000004">
      <c r="A21" s="16" t="s">
        <v>29</v>
      </c>
      <c r="B21" s="17">
        <f>VLOOKUP(A21,一般会計債の内訳!$B$4:$C$117,2,FALSE)</f>
        <v>0</v>
      </c>
      <c r="C21" s="18">
        <f>VLOOKUP(A21,公営企業債の内訳!$B$5:$C$114,2,FALSE)</f>
        <v>0</v>
      </c>
      <c r="D21" s="19">
        <v>0</v>
      </c>
      <c r="E21" s="19">
        <v>0</v>
      </c>
      <c r="F21" s="19">
        <v>0</v>
      </c>
      <c r="G21" s="19">
        <v>0</v>
      </c>
      <c r="H21" s="20">
        <f t="shared" si="2"/>
        <v>0</v>
      </c>
      <c r="I21" s="1" t="str">
        <f t="shared" si="1"/>
        <v/>
      </c>
    </row>
    <row r="22" spans="1:9" ht="35.15" customHeight="1" x14ac:dyDescent="0.55000000000000004">
      <c r="A22" s="16" t="s">
        <v>30</v>
      </c>
      <c r="B22" s="17">
        <f>VLOOKUP(A22,一般会計債の内訳!$B$4:$C$117,2,FALSE)</f>
        <v>0</v>
      </c>
      <c r="C22" s="18">
        <f>VLOOKUP(A22,公営企業債の内訳!$B$5:$C$114,2,FALSE)</f>
        <v>0</v>
      </c>
      <c r="D22" s="19">
        <v>0</v>
      </c>
      <c r="E22" s="19">
        <v>0</v>
      </c>
      <c r="F22" s="19">
        <v>0</v>
      </c>
      <c r="G22" s="19">
        <v>0</v>
      </c>
      <c r="H22" s="20">
        <f t="shared" si="2"/>
        <v>0</v>
      </c>
      <c r="I22" s="1" t="str">
        <f t="shared" si="1"/>
        <v/>
      </c>
    </row>
    <row r="23" spans="1:9" ht="35.15" customHeight="1" x14ac:dyDescent="0.55000000000000004">
      <c r="A23" s="16" t="s">
        <v>31</v>
      </c>
      <c r="B23" s="17">
        <f>VLOOKUP(A23,一般会計債の内訳!$B$4:$C$117,2,FALSE)</f>
        <v>0</v>
      </c>
      <c r="C23" s="18">
        <f>VLOOKUP(A23,公営企業債の内訳!$B$5:$C$114,2,FALSE)</f>
        <v>0</v>
      </c>
      <c r="D23" s="19">
        <v>0</v>
      </c>
      <c r="E23" s="19">
        <v>0</v>
      </c>
      <c r="F23" s="19">
        <v>0</v>
      </c>
      <c r="G23" s="19">
        <v>0</v>
      </c>
      <c r="H23" s="20">
        <f t="shared" si="2"/>
        <v>0</v>
      </c>
      <c r="I23" s="1" t="str">
        <f t="shared" si="1"/>
        <v/>
      </c>
    </row>
    <row r="24" spans="1:9" ht="35.15" customHeight="1" x14ac:dyDescent="0.55000000000000004">
      <c r="A24" s="16" t="s">
        <v>32</v>
      </c>
      <c r="B24" s="17">
        <f>VLOOKUP(A24,一般会計債の内訳!$B$4:$C$117,2,FALSE)</f>
        <v>0</v>
      </c>
      <c r="C24" s="18">
        <f>VLOOKUP(A24,公営企業債の内訳!$B$5:$C$114,2,FALSE)</f>
        <v>0</v>
      </c>
      <c r="D24" s="19">
        <v>0</v>
      </c>
      <c r="E24" s="19">
        <v>0</v>
      </c>
      <c r="F24" s="19">
        <v>0</v>
      </c>
      <c r="G24" s="19">
        <v>0</v>
      </c>
      <c r="H24" s="20">
        <f t="shared" si="2"/>
        <v>0</v>
      </c>
      <c r="I24" s="1" t="str">
        <f t="shared" si="1"/>
        <v/>
      </c>
    </row>
    <row r="25" spans="1:9" ht="35.15" customHeight="1" x14ac:dyDescent="0.55000000000000004">
      <c r="A25" s="16" t="s">
        <v>33</v>
      </c>
      <c r="B25" s="17">
        <f>VLOOKUP(A25,一般会計債の内訳!$B$4:$C$117,2,FALSE)</f>
        <v>0</v>
      </c>
      <c r="C25" s="18">
        <f>VLOOKUP(A25,公営企業債の内訳!$B$5:$C$114,2,FALSE)</f>
        <v>0</v>
      </c>
      <c r="D25" s="19">
        <v>0</v>
      </c>
      <c r="E25" s="19">
        <v>0</v>
      </c>
      <c r="F25" s="19">
        <v>0</v>
      </c>
      <c r="G25" s="19">
        <v>0</v>
      </c>
      <c r="H25" s="20">
        <f t="shared" si="2"/>
        <v>0</v>
      </c>
      <c r="I25" s="1" t="str">
        <f t="shared" si="1"/>
        <v/>
      </c>
    </row>
    <row r="26" spans="1:9" ht="35.15" customHeight="1" x14ac:dyDescent="0.55000000000000004">
      <c r="A26" s="16" t="s">
        <v>34</v>
      </c>
      <c r="B26" s="17">
        <f>VLOOKUP(A26,一般会計債の内訳!$B$4:$C$117,2,FALSE)</f>
        <v>0</v>
      </c>
      <c r="C26" s="18">
        <f>VLOOKUP(A26,公営企業債の内訳!$B$5:$C$114,2,FALSE)</f>
        <v>0</v>
      </c>
      <c r="D26" s="19">
        <v>0</v>
      </c>
      <c r="E26" s="19">
        <v>0</v>
      </c>
      <c r="F26" s="19">
        <v>0</v>
      </c>
      <c r="G26" s="19">
        <v>0</v>
      </c>
      <c r="H26" s="20">
        <f t="shared" si="2"/>
        <v>0</v>
      </c>
      <c r="I26" s="1" t="str">
        <f t="shared" si="1"/>
        <v/>
      </c>
    </row>
    <row r="27" spans="1:9" ht="35.15" customHeight="1" x14ac:dyDescent="0.55000000000000004">
      <c r="A27" s="16" t="s">
        <v>35</v>
      </c>
      <c r="B27" s="17">
        <f>VLOOKUP(A27,一般会計債の内訳!$B$4:$C$117,2,FALSE)</f>
        <v>0</v>
      </c>
      <c r="C27" s="18">
        <f>VLOOKUP(A27,公営企業債の内訳!$B$5:$C$114,2,FALSE)</f>
        <v>0</v>
      </c>
      <c r="D27" s="19">
        <v>0</v>
      </c>
      <c r="E27" s="19">
        <v>0</v>
      </c>
      <c r="F27" s="19">
        <v>0</v>
      </c>
      <c r="G27" s="19">
        <v>0</v>
      </c>
      <c r="H27" s="20">
        <f t="shared" si="2"/>
        <v>0</v>
      </c>
      <c r="I27" s="1" t="str">
        <f t="shared" si="1"/>
        <v/>
      </c>
    </row>
    <row r="28" spans="1:9" ht="35.15" customHeight="1" x14ac:dyDescent="0.55000000000000004">
      <c r="A28" s="16" t="s">
        <v>36</v>
      </c>
      <c r="B28" s="17">
        <f>VLOOKUP(A28,一般会計債の内訳!$B$4:$C$117,2,FALSE)</f>
        <v>0</v>
      </c>
      <c r="C28" s="18">
        <f>VLOOKUP(A28,公営企業債の内訳!$B$5:$C$114,2,FALSE)</f>
        <v>0</v>
      </c>
      <c r="D28" s="19">
        <v>0</v>
      </c>
      <c r="E28" s="19">
        <v>0</v>
      </c>
      <c r="F28" s="19">
        <v>0</v>
      </c>
      <c r="G28" s="19">
        <v>0</v>
      </c>
      <c r="H28" s="20">
        <f t="shared" si="2"/>
        <v>0</v>
      </c>
      <c r="I28" s="1" t="str">
        <f t="shared" si="1"/>
        <v/>
      </c>
    </row>
    <row r="29" spans="1:9" ht="35.15" customHeight="1" x14ac:dyDescent="0.55000000000000004">
      <c r="A29" s="16" t="s">
        <v>37</v>
      </c>
      <c r="B29" s="17">
        <f>VLOOKUP(A29,一般会計債の内訳!$B$4:$C$117,2,FALSE)</f>
        <v>0</v>
      </c>
      <c r="C29" s="18">
        <f>VLOOKUP(A29,公営企業債の内訳!$B$5:$C$114,2,FALSE)</f>
        <v>0</v>
      </c>
      <c r="D29" s="19">
        <v>0</v>
      </c>
      <c r="E29" s="19">
        <v>0</v>
      </c>
      <c r="F29" s="19">
        <v>0</v>
      </c>
      <c r="G29" s="19">
        <v>0</v>
      </c>
      <c r="H29" s="20">
        <f t="shared" si="2"/>
        <v>0</v>
      </c>
      <c r="I29" s="1" t="str">
        <f t="shared" si="1"/>
        <v/>
      </c>
    </row>
    <row r="30" spans="1:9" ht="35.15" customHeight="1" x14ac:dyDescent="0.55000000000000004">
      <c r="A30" s="16" t="s">
        <v>38</v>
      </c>
      <c r="B30" s="17">
        <f>VLOOKUP(A30,一般会計債の内訳!$B$4:$C$117,2,FALSE)</f>
        <v>0</v>
      </c>
      <c r="C30" s="18">
        <f>VLOOKUP(A30,公営企業債の内訳!$B$5:$C$114,2,FALSE)</f>
        <v>0</v>
      </c>
      <c r="D30" s="19">
        <v>0</v>
      </c>
      <c r="E30" s="19">
        <v>0</v>
      </c>
      <c r="F30" s="19">
        <v>0</v>
      </c>
      <c r="G30" s="19">
        <v>0</v>
      </c>
      <c r="H30" s="20">
        <f t="shared" si="2"/>
        <v>0</v>
      </c>
      <c r="I30" s="1" t="str">
        <f t="shared" si="1"/>
        <v/>
      </c>
    </row>
    <row r="31" spans="1:9" ht="35.15" customHeight="1" x14ac:dyDescent="0.55000000000000004">
      <c r="A31" s="16" t="s">
        <v>39</v>
      </c>
      <c r="B31" s="17">
        <f>VLOOKUP(A31,一般会計債の内訳!$B$4:$C$117,2,FALSE)</f>
        <v>0</v>
      </c>
      <c r="C31" s="18">
        <f>VLOOKUP(A31,公営企業債の内訳!$B$5:$C$114,2,FALSE)</f>
        <v>0</v>
      </c>
      <c r="D31" s="19">
        <v>0</v>
      </c>
      <c r="E31" s="19">
        <v>0</v>
      </c>
      <c r="F31" s="19">
        <v>0</v>
      </c>
      <c r="G31" s="19">
        <v>0</v>
      </c>
      <c r="H31" s="20">
        <f t="shared" si="2"/>
        <v>0</v>
      </c>
      <c r="I31" s="1" t="str">
        <f t="shared" si="1"/>
        <v/>
      </c>
    </row>
    <row r="32" spans="1:9" ht="35.15" customHeight="1" x14ac:dyDescent="0.55000000000000004">
      <c r="A32" s="16" t="s">
        <v>40</v>
      </c>
      <c r="B32" s="17">
        <f>VLOOKUP(A32,一般会計債の内訳!$B$4:$C$117,2,FALSE)</f>
        <v>0</v>
      </c>
      <c r="C32" s="18">
        <f>VLOOKUP(A32,公営企業債の内訳!$B$5:$C$114,2,FALSE)</f>
        <v>0</v>
      </c>
      <c r="D32" s="19">
        <v>0</v>
      </c>
      <c r="E32" s="19">
        <v>0</v>
      </c>
      <c r="F32" s="19">
        <v>0</v>
      </c>
      <c r="G32" s="19">
        <v>0</v>
      </c>
      <c r="H32" s="20">
        <f t="shared" si="2"/>
        <v>0</v>
      </c>
      <c r="I32" s="1" t="str">
        <f t="shared" si="1"/>
        <v/>
      </c>
    </row>
    <row r="33" spans="1:9" ht="35.15" customHeight="1" x14ac:dyDescent="0.55000000000000004">
      <c r="A33" s="16" t="s">
        <v>41</v>
      </c>
      <c r="B33" s="17">
        <f>VLOOKUP(A33,一般会計債の内訳!$B$4:$C$117,2,FALSE)</f>
        <v>0</v>
      </c>
      <c r="C33" s="18">
        <f>VLOOKUP(A33,公営企業債の内訳!$B$5:$C$114,2,FALSE)</f>
        <v>0</v>
      </c>
      <c r="D33" s="19">
        <v>0</v>
      </c>
      <c r="E33" s="19">
        <v>0</v>
      </c>
      <c r="F33" s="19">
        <v>0</v>
      </c>
      <c r="G33" s="19">
        <v>0</v>
      </c>
      <c r="H33" s="20">
        <f>SUM(B33:G33)</f>
        <v>0</v>
      </c>
      <c r="I33" s="1" t="str">
        <f t="shared" si="1"/>
        <v/>
      </c>
    </row>
    <row r="34" spans="1:9" ht="35.15" customHeight="1" x14ac:dyDescent="0.55000000000000004">
      <c r="A34" s="16" t="s">
        <v>42</v>
      </c>
      <c r="B34" s="17">
        <f>VLOOKUP(A34,一般会計債の内訳!$B$4:$C$117,2,FALSE)</f>
        <v>0</v>
      </c>
      <c r="C34" s="18">
        <f>VLOOKUP(A34,公営企業債の内訳!$B$5:$C$114,2,FALSE)</f>
        <v>0</v>
      </c>
      <c r="D34" s="19">
        <v>0</v>
      </c>
      <c r="E34" s="19">
        <v>0</v>
      </c>
      <c r="F34" s="19">
        <v>0</v>
      </c>
      <c r="G34" s="19">
        <v>0</v>
      </c>
      <c r="H34" s="20">
        <f t="shared" si="2"/>
        <v>0</v>
      </c>
      <c r="I34" s="1" t="str">
        <f t="shared" si="1"/>
        <v/>
      </c>
    </row>
    <row r="35" spans="1:9" ht="35.15" customHeight="1" x14ac:dyDescent="0.55000000000000004">
      <c r="A35" s="16" t="s">
        <v>43</v>
      </c>
      <c r="B35" s="17">
        <f>VLOOKUP(A35,一般会計債の内訳!$B$4:$C$117,2,FALSE)</f>
        <v>0</v>
      </c>
      <c r="C35" s="18">
        <f>VLOOKUP(A35,公営企業債の内訳!$B$5:$C$114,2,FALSE)</f>
        <v>0</v>
      </c>
      <c r="D35" s="19">
        <v>0</v>
      </c>
      <c r="E35" s="19">
        <v>0</v>
      </c>
      <c r="F35" s="19">
        <v>0</v>
      </c>
      <c r="G35" s="19">
        <v>0</v>
      </c>
      <c r="H35" s="20">
        <f t="shared" si="2"/>
        <v>0</v>
      </c>
      <c r="I35" s="1" t="str">
        <f t="shared" si="1"/>
        <v/>
      </c>
    </row>
    <row r="36" spans="1:9" ht="35.15" customHeight="1" x14ac:dyDescent="0.55000000000000004">
      <c r="A36" s="16" t="s">
        <v>44</v>
      </c>
      <c r="B36" s="17">
        <f>VLOOKUP(A36,一般会計債の内訳!$B$4:$C$117,2,FALSE)</f>
        <v>0</v>
      </c>
      <c r="C36" s="18">
        <f>VLOOKUP(A36,公営企業債の内訳!$B$5:$C$114,2,FALSE)</f>
        <v>0</v>
      </c>
      <c r="D36" s="19">
        <v>0</v>
      </c>
      <c r="E36" s="19">
        <v>0</v>
      </c>
      <c r="F36" s="19">
        <v>0</v>
      </c>
      <c r="G36" s="19">
        <v>0</v>
      </c>
      <c r="H36" s="20">
        <f t="shared" si="2"/>
        <v>0</v>
      </c>
      <c r="I36" s="1" t="str">
        <f t="shared" si="1"/>
        <v/>
      </c>
    </row>
    <row r="37" spans="1:9" ht="35.15" customHeight="1" x14ac:dyDescent="0.55000000000000004">
      <c r="A37" s="16" t="s">
        <v>45</v>
      </c>
      <c r="B37" s="17">
        <f>VLOOKUP(A37,一般会計債の内訳!$B$4:$C$117,2,FALSE)</f>
        <v>0</v>
      </c>
      <c r="C37" s="18">
        <f>VLOOKUP(A37,公営企業債の内訳!$B$5:$C$114,2,FALSE)</f>
        <v>0</v>
      </c>
      <c r="D37" s="19">
        <v>0</v>
      </c>
      <c r="E37" s="19">
        <v>0</v>
      </c>
      <c r="F37" s="19">
        <v>0</v>
      </c>
      <c r="G37" s="19">
        <v>0</v>
      </c>
      <c r="H37" s="20">
        <f t="shared" si="2"/>
        <v>0</v>
      </c>
      <c r="I37" s="1" t="str">
        <f t="shared" si="1"/>
        <v/>
      </c>
    </row>
    <row r="38" spans="1:9" ht="35.15" customHeight="1" x14ac:dyDescent="0.55000000000000004">
      <c r="A38" s="16" t="s">
        <v>46</v>
      </c>
      <c r="B38" s="17">
        <f>VLOOKUP(A38,一般会計債の内訳!$B$4:$C$117,2,FALSE)</f>
        <v>0</v>
      </c>
      <c r="C38" s="18">
        <f>VLOOKUP(A38,公営企業債の内訳!$B$5:$C$114,2,FALSE)</f>
        <v>0</v>
      </c>
      <c r="D38" s="19">
        <v>0</v>
      </c>
      <c r="E38" s="19">
        <v>0</v>
      </c>
      <c r="F38" s="19">
        <v>0</v>
      </c>
      <c r="G38" s="19">
        <v>0</v>
      </c>
      <c r="H38" s="20">
        <f t="shared" si="2"/>
        <v>0</v>
      </c>
      <c r="I38" s="1" t="str">
        <f t="shared" si="1"/>
        <v/>
      </c>
    </row>
    <row r="39" spans="1:9" ht="35.15" customHeight="1" x14ac:dyDescent="0.55000000000000004">
      <c r="A39" s="16" t="s">
        <v>47</v>
      </c>
      <c r="B39" s="17">
        <f>VLOOKUP(A39,一般会計債の内訳!$B$4:$C$117,2,FALSE)</f>
        <v>0</v>
      </c>
      <c r="C39" s="18">
        <f>VLOOKUP(A39,公営企業債の内訳!$B$5:$C$114,2,FALSE)</f>
        <v>0</v>
      </c>
      <c r="D39" s="19">
        <v>0</v>
      </c>
      <c r="E39" s="19">
        <v>0</v>
      </c>
      <c r="F39" s="19">
        <v>0</v>
      </c>
      <c r="G39" s="19">
        <v>0</v>
      </c>
      <c r="H39" s="20">
        <f t="shared" si="2"/>
        <v>0</v>
      </c>
      <c r="I39" s="1" t="str">
        <f t="shared" si="1"/>
        <v/>
      </c>
    </row>
    <row r="40" spans="1:9" ht="35.15" customHeight="1" x14ac:dyDescent="0.55000000000000004">
      <c r="A40" s="16" t="s">
        <v>48</v>
      </c>
      <c r="B40" s="17">
        <f>VLOOKUP(A40,一般会計債の内訳!$B$4:$C$117,2,FALSE)</f>
        <v>0</v>
      </c>
      <c r="C40" s="18">
        <f>VLOOKUP(A40,公営企業債の内訳!$B$5:$C$114,2,FALSE)</f>
        <v>2079100</v>
      </c>
      <c r="D40" s="19">
        <v>0</v>
      </c>
      <c r="E40" s="19">
        <v>0</v>
      </c>
      <c r="F40" s="19">
        <v>0</v>
      </c>
      <c r="G40" s="19">
        <v>0</v>
      </c>
      <c r="H40" s="20">
        <f t="shared" si="2"/>
        <v>2079100</v>
      </c>
      <c r="I40" s="1" t="str">
        <f t="shared" si="1"/>
        <v>○</v>
      </c>
    </row>
    <row r="41" spans="1:9" ht="35.15" customHeight="1" x14ac:dyDescent="0.55000000000000004">
      <c r="A41" s="16" t="s">
        <v>49</v>
      </c>
      <c r="B41" s="17">
        <f>VLOOKUP(A41,一般会計債の内訳!$B$4:$C$117,2,FALSE)</f>
        <v>0</v>
      </c>
      <c r="C41" s="18">
        <f>VLOOKUP(A41,公営企業債の内訳!$B$5:$C$114,2,FALSE)</f>
        <v>0</v>
      </c>
      <c r="D41" s="19">
        <v>0</v>
      </c>
      <c r="E41" s="19">
        <v>0</v>
      </c>
      <c r="F41" s="19">
        <v>0</v>
      </c>
      <c r="G41" s="19">
        <v>0</v>
      </c>
      <c r="H41" s="20">
        <f t="shared" si="2"/>
        <v>0</v>
      </c>
      <c r="I41" s="1" t="str">
        <f t="shared" si="1"/>
        <v/>
      </c>
    </row>
    <row r="42" spans="1:9" ht="35.15" customHeight="1" x14ac:dyDescent="0.55000000000000004">
      <c r="A42" s="16" t="s">
        <v>50</v>
      </c>
      <c r="B42" s="17">
        <f>VLOOKUP(A42,一般会計債の内訳!$B$4:$C$117,2,FALSE)</f>
        <v>0</v>
      </c>
      <c r="C42" s="18">
        <f>VLOOKUP(A42,公営企業債の内訳!$B$5:$C$114,2,FALSE)</f>
        <v>0</v>
      </c>
      <c r="D42" s="19">
        <v>0</v>
      </c>
      <c r="E42" s="19">
        <v>0</v>
      </c>
      <c r="F42" s="19">
        <v>0</v>
      </c>
      <c r="G42" s="19">
        <v>0</v>
      </c>
      <c r="H42" s="20">
        <f>SUM(B42:G42)</f>
        <v>0</v>
      </c>
      <c r="I42" s="1" t="str">
        <f t="shared" si="1"/>
        <v/>
      </c>
    </row>
    <row r="43" spans="1:9" ht="35.15" customHeight="1" x14ac:dyDescent="0.55000000000000004">
      <c r="A43" s="16" t="s">
        <v>51</v>
      </c>
      <c r="B43" s="17">
        <f>VLOOKUP(A43,一般会計債の内訳!$B$4:$C$117,2,FALSE)</f>
        <v>0</v>
      </c>
      <c r="C43" s="18">
        <f>VLOOKUP(A43,公営企業債の内訳!$B$5:$C$114,2,FALSE)</f>
        <v>0</v>
      </c>
      <c r="D43" s="19">
        <v>0</v>
      </c>
      <c r="E43" s="19">
        <v>0</v>
      </c>
      <c r="F43" s="19">
        <v>0</v>
      </c>
      <c r="G43" s="19">
        <v>0</v>
      </c>
      <c r="H43" s="20">
        <f t="shared" si="2"/>
        <v>0</v>
      </c>
      <c r="I43" s="1" t="str">
        <f t="shared" si="1"/>
        <v/>
      </c>
    </row>
    <row r="44" spans="1:9" ht="35.15" customHeight="1" x14ac:dyDescent="0.55000000000000004">
      <c r="A44" s="16" t="s">
        <v>52</v>
      </c>
      <c r="B44" s="17">
        <f>VLOOKUP(A44,一般会計債の内訳!$B$4:$C$117,2,FALSE)</f>
        <v>0</v>
      </c>
      <c r="C44" s="18">
        <f>VLOOKUP(A44,公営企業債の内訳!$B$5:$C$114,2,FALSE)</f>
        <v>0</v>
      </c>
      <c r="D44" s="19">
        <v>0</v>
      </c>
      <c r="E44" s="19">
        <v>0</v>
      </c>
      <c r="F44" s="19">
        <v>0</v>
      </c>
      <c r="G44" s="19">
        <v>0</v>
      </c>
      <c r="H44" s="20">
        <f t="shared" si="2"/>
        <v>0</v>
      </c>
      <c r="I44" s="1" t="str">
        <f t="shared" si="1"/>
        <v/>
      </c>
    </row>
    <row r="45" spans="1:9" ht="35.15" customHeight="1" x14ac:dyDescent="0.55000000000000004">
      <c r="A45" s="16" t="s">
        <v>53</v>
      </c>
      <c r="B45" s="17">
        <f>VLOOKUP(A45,一般会計債の内訳!$B$4:$C$117,2,FALSE)</f>
        <v>0</v>
      </c>
      <c r="C45" s="18">
        <f>VLOOKUP(A45,公営企業債の内訳!$B$5:$C$114,2,FALSE)</f>
        <v>0</v>
      </c>
      <c r="D45" s="19">
        <v>0</v>
      </c>
      <c r="E45" s="19">
        <v>0</v>
      </c>
      <c r="F45" s="19">
        <v>0</v>
      </c>
      <c r="G45" s="19">
        <v>0</v>
      </c>
      <c r="H45" s="20">
        <f t="shared" si="2"/>
        <v>0</v>
      </c>
      <c r="I45" s="1" t="str">
        <f t="shared" si="1"/>
        <v/>
      </c>
    </row>
    <row r="46" spans="1:9" ht="35.15" customHeight="1" x14ac:dyDescent="0.55000000000000004">
      <c r="A46" s="16" t="s">
        <v>54</v>
      </c>
      <c r="B46" s="17">
        <f>VLOOKUP(A46,一般会計債の内訳!$B$4:$C$117,2,FALSE)</f>
        <v>0</v>
      </c>
      <c r="C46" s="18">
        <f>VLOOKUP(A46,公営企業債の内訳!$B$5:$C$114,2,FALSE)</f>
        <v>0</v>
      </c>
      <c r="D46" s="19">
        <v>0</v>
      </c>
      <c r="E46" s="19">
        <v>0</v>
      </c>
      <c r="F46" s="19">
        <v>0</v>
      </c>
      <c r="G46" s="19">
        <v>0</v>
      </c>
      <c r="H46" s="20">
        <f t="shared" si="2"/>
        <v>0</v>
      </c>
      <c r="I46" s="1" t="str">
        <f t="shared" si="1"/>
        <v/>
      </c>
    </row>
    <row r="47" spans="1:9" ht="35.15" customHeight="1" x14ac:dyDescent="0.55000000000000004">
      <c r="A47" s="16" t="s">
        <v>55</v>
      </c>
      <c r="B47" s="17">
        <f>VLOOKUP(A47,一般会計債の内訳!$B$4:$C$117,2,FALSE)</f>
        <v>0</v>
      </c>
      <c r="C47" s="18">
        <f>VLOOKUP(A47,公営企業債の内訳!$B$5:$C$114,2,FALSE)</f>
        <v>0</v>
      </c>
      <c r="D47" s="19">
        <v>0</v>
      </c>
      <c r="E47" s="19">
        <v>0</v>
      </c>
      <c r="F47" s="19">
        <v>0</v>
      </c>
      <c r="G47" s="19">
        <v>0</v>
      </c>
      <c r="H47" s="20">
        <f t="shared" si="2"/>
        <v>0</v>
      </c>
      <c r="I47" s="1" t="str">
        <f t="shared" si="1"/>
        <v/>
      </c>
    </row>
    <row r="48" spans="1:9" ht="35.15" customHeight="1" x14ac:dyDescent="0.55000000000000004">
      <c r="A48" s="16" t="s">
        <v>56</v>
      </c>
      <c r="B48" s="17">
        <f>VLOOKUP(A48,一般会計債の内訳!$B$4:$C$117,2,FALSE)</f>
        <v>0</v>
      </c>
      <c r="C48" s="18">
        <f>VLOOKUP(A48,公営企業債の内訳!$B$5:$C$114,2,FALSE)</f>
        <v>0</v>
      </c>
      <c r="D48" s="19">
        <v>0</v>
      </c>
      <c r="E48" s="19">
        <v>0</v>
      </c>
      <c r="F48" s="19">
        <v>0</v>
      </c>
      <c r="G48" s="19">
        <v>0</v>
      </c>
      <c r="H48" s="20">
        <f t="shared" si="2"/>
        <v>0</v>
      </c>
      <c r="I48" s="1" t="str">
        <f t="shared" si="1"/>
        <v/>
      </c>
    </row>
    <row r="49" spans="1:9" ht="35.15" customHeight="1" x14ac:dyDescent="0.55000000000000004">
      <c r="A49" s="16" t="s">
        <v>57</v>
      </c>
      <c r="B49" s="17">
        <f>VLOOKUP(A49,一般会計債の内訳!$B$4:$C$117,2,FALSE)</f>
        <v>0</v>
      </c>
      <c r="C49" s="18">
        <f>VLOOKUP(A49,公営企業債の内訳!$B$5:$C$114,2,FALSE)</f>
        <v>0</v>
      </c>
      <c r="D49" s="19">
        <v>0</v>
      </c>
      <c r="E49" s="19">
        <v>0</v>
      </c>
      <c r="F49" s="19">
        <v>0</v>
      </c>
      <c r="G49" s="19">
        <v>0</v>
      </c>
      <c r="H49" s="20">
        <f>SUM(B49:G49)</f>
        <v>0</v>
      </c>
      <c r="I49" s="1" t="str">
        <f t="shared" si="1"/>
        <v/>
      </c>
    </row>
    <row r="50" spans="1:9" ht="35.15" customHeight="1" x14ac:dyDescent="0.55000000000000004">
      <c r="A50" s="16" t="s">
        <v>58</v>
      </c>
      <c r="B50" s="17">
        <f>VLOOKUP(A50,一般会計債の内訳!$B$4:$C$117,2,FALSE)</f>
        <v>0</v>
      </c>
      <c r="C50" s="18">
        <f>VLOOKUP(A50,公営企業債の内訳!$B$5:$C$114,2,FALSE)</f>
        <v>0</v>
      </c>
      <c r="D50" s="19">
        <v>0</v>
      </c>
      <c r="E50" s="19">
        <v>0</v>
      </c>
      <c r="F50" s="19">
        <v>0</v>
      </c>
      <c r="G50" s="19">
        <v>0</v>
      </c>
      <c r="H50" s="20">
        <f t="shared" si="2"/>
        <v>0</v>
      </c>
      <c r="I50" s="1" t="str">
        <f t="shared" si="1"/>
        <v/>
      </c>
    </row>
    <row r="51" spans="1:9" ht="35.15" customHeight="1" x14ac:dyDescent="0.55000000000000004">
      <c r="A51" s="16" t="s">
        <v>59</v>
      </c>
      <c r="B51" s="17">
        <f>VLOOKUP(A51,一般会計債の内訳!$B$4:$C$117,2,FALSE)</f>
        <v>0</v>
      </c>
      <c r="C51" s="18">
        <f>VLOOKUP(A51,公営企業債の内訳!$B$5:$C$114,2,FALSE)</f>
        <v>0</v>
      </c>
      <c r="D51" s="19">
        <v>0</v>
      </c>
      <c r="E51" s="19">
        <v>0</v>
      </c>
      <c r="F51" s="19">
        <v>0</v>
      </c>
      <c r="G51" s="19">
        <v>0</v>
      </c>
      <c r="H51" s="20">
        <f t="shared" si="2"/>
        <v>0</v>
      </c>
      <c r="I51" s="1" t="str">
        <f t="shared" si="1"/>
        <v/>
      </c>
    </row>
    <row r="52" spans="1:9" ht="35.15" customHeight="1" x14ac:dyDescent="0.55000000000000004">
      <c r="A52" s="16" t="s">
        <v>60</v>
      </c>
      <c r="B52" s="17">
        <f>VLOOKUP(A52,一般会計債の内訳!$B$4:$C$117,2,FALSE)</f>
        <v>0</v>
      </c>
      <c r="C52" s="18">
        <f>VLOOKUP(A52,公営企業債の内訳!$B$5:$C$114,2,FALSE)</f>
        <v>0</v>
      </c>
      <c r="D52" s="19">
        <v>0</v>
      </c>
      <c r="E52" s="19">
        <v>0</v>
      </c>
      <c r="F52" s="19">
        <v>0</v>
      </c>
      <c r="G52" s="19">
        <v>0</v>
      </c>
      <c r="H52" s="20">
        <f t="shared" si="2"/>
        <v>0</v>
      </c>
      <c r="I52" s="1" t="str">
        <f t="shared" si="1"/>
        <v/>
      </c>
    </row>
    <row r="53" spans="1:9" ht="35.15" customHeight="1" x14ac:dyDescent="0.55000000000000004">
      <c r="A53" s="16" t="s">
        <v>61</v>
      </c>
      <c r="B53" s="17">
        <f>VLOOKUP(A53,一般会計債の内訳!$B$4:$C$117,2,FALSE)</f>
        <v>0</v>
      </c>
      <c r="C53" s="18">
        <f>VLOOKUP(A53,公営企業債の内訳!$B$5:$C$114,2,FALSE)</f>
        <v>0</v>
      </c>
      <c r="D53" s="19">
        <v>0</v>
      </c>
      <c r="E53" s="19">
        <v>0</v>
      </c>
      <c r="F53" s="19">
        <v>0</v>
      </c>
      <c r="G53" s="19">
        <v>0</v>
      </c>
      <c r="H53" s="20">
        <f t="shared" si="2"/>
        <v>0</v>
      </c>
      <c r="I53" s="1" t="str">
        <f t="shared" si="1"/>
        <v/>
      </c>
    </row>
    <row r="54" spans="1:9" ht="35.15" customHeight="1" x14ac:dyDescent="0.55000000000000004">
      <c r="A54" s="16" t="s">
        <v>62</v>
      </c>
      <c r="B54" s="17">
        <f>VLOOKUP(A54,一般会計債の内訳!$B$4:$C$117,2,FALSE)</f>
        <v>0</v>
      </c>
      <c r="C54" s="18">
        <f>VLOOKUP(A54,公営企業債の内訳!$B$5:$C$114,2,FALSE)</f>
        <v>0</v>
      </c>
      <c r="D54" s="19">
        <v>0</v>
      </c>
      <c r="E54" s="19">
        <v>0</v>
      </c>
      <c r="F54" s="19">
        <v>0</v>
      </c>
      <c r="G54" s="19">
        <v>0</v>
      </c>
      <c r="H54" s="20">
        <f t="shared" si="2"/>
        <v>0</v>
      </c>
      <c r="I54" s="1" t="str">
        <f t="shared" si="1"/>
        <v/>
      </c>
    </row>
    <row r="55" spans="1:9" ht="35.15" customHeight="1" x14ac:dyDescent="0.55000000000000004">
      <c r="A55" s="16" t="s">
        <v>63</v>
      </c>
      <c r="B55" s="17">
        <f>VLOOKUP(A55,一般会計債の内訳!$B$4:$C$117,2,FALSE)</f>
        <v>0</v>
      </c>
      <c r="C55" s="18">
        <f>VLOOKUP(A55,公営企業債の内訳!$B$5:$C$114,2,FALSE)</f>
        <v>0</v>
      </c>
      <c r="D55" s="19">
        <v>0</v>
      </c>
      <c r="E55" s="19">
        <v>0</v>
      </c>
      <c r="F55" s="19">
        <v>0</v>
      </c>
      <c r="G55" s="19">
        <v>0</v>
      </c>
      <c r="H55" s="20">
        <f t="shared" si="2"/>
        <v>0</v>
      </c>
      <c r="I55" s="1" t="str">
        <f t="shared" si="1"/>
        <v/>
      </c>
    </row>
    <row r="56" spans="1:9" ht="35.15" customHeight="1" x14ac:dyDescent="0.55000000000000004">
      <c r="A56" s="16" t="s">
        <v>64</v>
      </c>
      <c r="B56" s="17">
        <f>VLOOKUP(A56,一般会計債の内訳!$B$4:$C$117,2,FALSE)</f>
        <v>0</v>
      </c>
      <c r="C56" s="18">
        <f>VLOOKUP(A56,公営企業債の内訳!$B$5:$C$114,2,FALSE)</f>
        <v>0</v>
      </c>
      <c r="D56" s="19">
        <v>0</v>
      </c>
      <c r="E56" s="19">
        <v>0</v>
      </c>
      <c r="F56" s="19">
        <v>0</v>
      </c>
      <c r="G56" s="19">
        <v>0</v>
      </c>
      <c r="H56" s="20">
        <f t="shared" si="2"/>
        <v>0</v>
      </c>
      <c r="I56" s="1" t="str">
        <f t="shared" si="1"/>
        <v/>
      </c>
    </row>
    <row r="57" spans="1:9" ht="35.15" customHeight="1" x14ac:dyDescent="0.55000000000000004">
      <c r="A57" s="16" t="s">
        <v>65</v>
      </c>
      <c r="B57" s="17">
        <f>VLOOKUP(A57,一般会計債の内訳!$B$4:$C$117,2,FALSE)</f>
        <v>0</v>
      </c>
      <c r="C57" s="18">
        <f>VLOOKUP(A57,公営企業債の内訳!$B$5:$C$114,2,FALSE)</f>
        <v>0</v>
      </c>
      <c r="D57" s="19">
        <v>0</v>
      </c>
      <c r="E57" s="19">
        <v>0</v>
      </c>
      <c r="F57" s="19">
        <v>0</v>
      </c>
      <c r="G57" s="19">
        <v>0</v>
      </c>
      <c r="H57" s="20">
        <f t="shared" si="2"/>
        <v>0</v>
      </c>
      <c r="I57" s="1" t="str">
        <f t="shared" si="1"/>
        <v/>
      </c>
    </row>
    <row r="58" spans="1:9" ht="35.15" customHeight="1" x14ac:dyDescent="0.55000000000000004">
      <c r="A58" s="16" t="s">
        <v>66</v>
      </c>
      <c r="B58" s="17">
        <f>VLOOKUP(A58,一般会計債の内訳!$B$4:$C$117,2,FALSE)</f>
        <v>0</v>
      </c>
      <c r="C58" s="18">
        <f>VLOOKUP(A58,公営企業債の内訳!$B$5:$C$114,2,FALSE)</f>
        <v>0</v>
      </c>
      <c r="D58" s="19">
        <v>0</v>
      </c>
      <c r="E58" s="19">
        <v>0</v>
      </c>
      <c r="F58" s="19">
        <v>0</v>
      </c>
      <c r="G58" s="19">
        <v>0</v>
      </c>
      <c r="H58" s="20">
        <f t="shared" si="2"/>
        <v>0</v>
      </c>
      <c r="I58" s="1" t="str">
        <f t="shared" si="1"/>
        <v/>
      </c>
    </row>
    <row r="59" spans="1:9" ht="35.15" customHeight="1" x14ac:dyDescent="0.55000000000000004">
      <c r="A59" s="16" t="s">
        <v>67</v>
      </c>
      <c r="B59" s="17">
        <f>VLOOKUP(A59,一般会計債の内訳!$B$4:$C$117,2,FALSE)</f>
        <v>0</v>
      </c>
      <c r="C59" s="18">
        <f>VLOOKUP(A59,公営企業債の内訳!$B$5:$C$114,2,FALSE)</f>
        <v>0</v>
      </c>
      <c r="D59" s="19">
        <v>0</v>
      </c>
      <c r="E59" s="19">
        <v>0</v>
      </c>
      <c r="F59" s="19">
        <v>0</v>
      </c>
      <c r="G59" s="19">
        <v>0</v>
      </c>
      <c r="H59" s="20">
        <f t="shared" si="2"/>
        <v>0</v>
      </c>
      <c r="I59" s="1" t="str">
        <f t="shared" si="1"/>
        <v/>
      </c>
    </row>
    <row r="60" spans="1:9" ht="35.15" customHeight="1" x14ac:dyDescent="0.55000000000000004">
      <c r="A60" s="16" t="s">
        <v>68</v>
      </c>
      <c r="B60" s="17">
        <f>VLOOKUP(A60,一般会計債の内訳!$B$4:$C$117,2,FALSE)</f>
        <v>0</v>
      </c>
      <c r="C60" s="18">
        <f>VLOOKUP(A60,公営企業債の内訳!$B$5:$C$114,2,FALSE)</f>
        <v>0</v>
      </c>
      <c r="D60" s="19">
        <v>0</v>
      </c>
      <c r="E60" s="19">
        <v>0</v>
      </c>
      <c r="F60" s="19">
        <v>0</v>
      </c>
      <c r="G60" s="19">
        <v>0</v>
      </c>
      <c r="H60" s="20">
        <f t="shared" si="2"/>
        <v>0</v>
      </c>
      <c r="I60" s="1" t="str">
        <f t="shared" si="1"/>
        <v/>
      </c>
    </row>
    <row r="61" spans="1:9" ht="35.15" customHeight="1" x14ac:dyDescent="0.55000000000000004">
      <c r="A61" s="16" t="s">
        <v>69</v>
      </c>
      <c r="B61" s="17">
        <f>VLOOKUP(A61,一般会計債の内訳!$B$4:$C$117,2,FALSE)</f>
        <v>0</v>
      </c>
      <c r="C61" s="18">
        <f>VLOOKUP(A61,公営企業債の内訳!$B$5:$C$114,2,FALSE)</f>
        <v>0</v>
      </c>
      <c r="D61" s="19">
        <v>0</v>
      </c>
      <c r="E61" s="19">
        <v>0</v>
      </c>
      <c r="F61" s="19">
        <v>0</v>
      </c>
      <c r="G61" s="19">
        <v>0</v>
      </c>
      <c r="H61" s="20">
        <f t="shared" si="2"/>
        <v>0</v>
      </c>
      <c r="I61" s="1" t="str">
        <f t="shared" si="1"/>
        <v/>
      </c>
    </row>
    <row r="62" spans="1:9" ht="35.15" customHeight="1" x14ac:dyDescent="0.55000000000000004">
      <c r="A62" s="16" t="s">
        <v>70</v>
      </c>
      <c r="B62" s="17">
        <f>VLOOKUP(A62,一般会計債の内訳!$B$4:$C$117,2,FALSE)</f>
        <v>0</v>
      </c>
      <c r="C62" s="18">
        <f>VLOOKUP(A62,公営企業債の内訳!$B$5:$C$114,2,FALSE)</f>
        <v>0</v>
      </c>
      <c r="D62" s="19">
        <v>0</v>
      </c>
      <c r="E62" s="19">
        <v>0</v>
      </c>
      <c r="F62" s="19">
        <v>0</v>
      </c>
      <c r="G62" s="19">
        <v>0</v>
      </c>
      <c r="H62" s="20">
        <f t="shared" si="2"/>
        <v>0</v>
      </c>
      <c r="I62" s="1" t="str">
        <f t="shared" si="1"/>
        <v/>
      </c>
    </row>
    <row r="63" spans="1:9" ht="35.15" customHeight="1" x14ac:dyDescent="0.55000000000000004">
      <c r="A63" s="16" t="s">
        <v>71</v>
      </c>
      <c r="B63" s="17">
        <f>VLOOKUP(A63,一般会計債の内訳!$B$4:$C$117,2,FALSE)</f>
        <v>0</v>
      </c>
      <c r="C63" s="18">
        <f>VLOOKUP(A63,公営企業債の内訳!$B$5:$C$114,2,FALSE)</f>
        <v>0</v>
      </c>
      <c r="D63" s="19">
        <v>0</v>
      </c>
      <c r="E63" s="19">
        <v>0</v>
      </c>
      <c r="F63" s="19">
        <v>0</v>
      </c>
      <c r="G63" s="19">
        <v>0</v>
      </c>
      <c r="H63" s="20">
        <f t="shared" si="2"/>
        <v>0</v>
      </c>
      <c r="I63" s="1" t="str">
        <f t="shared" si="1"/>
        <v/>
      </c>
    </row>
    <row r="64" spans="1:9" ht="35.15" customHeight="1" x14ac:dyDescent="0.55000000000000004">
      <c r="A64" s="16" t="s">
        <v>72</v>
      </c>
      <c r="B64" s="17">
        <f>VLOOKUP(A64,一般会計債の内訳!$B$4:$C$117,2,FALSE)</f>
        <v>0</v>
      </c>
      <c r="C64" s="18">
        <f>VLOOKUP(A64,公営企業債の内訳!$B$5:$C$114,2,FALSE)</f>
        <v>0</v>
      </c>
      <c r="D64" s="19">
        <v>0</v>
      </c>
      <c r="E64" s="19">
        <v>0</v>
      </c>
      <c r="F64" s="19">
        <v>0</v>
      </c>
      <c r="G64" s="19">
        <v>0</v>
      </c>
      <c r="H64" s="20">
        <f t="shared" si="2"/>
        <v>0</v>
      </c>
      <c r="I64" s="1" t="str">
        <f t="shared" si="1"/>
        <v/>
      </c>
    </row>
    <row r="65" spans="1:9" ht="35.15" customHeight="1" x14ac:dyDescent="0.55000000000000004">
      <c r="A65" s="16" t="s">
        <v>73</v>
      </c>
      <c r="B65" s="17">
        <f>VLOOKUP(A65,一般会計債の内訳!$B$4:$C$117,2,FALSE)</f>
        <v>0</v>
      </c>
      <c r="C65" s="78">
        <f>VLOOKUP(A65,公営企業債の内訳!$B$5:$C$114,2,FALSE)</f>
        <v>0</v>
      </c>
      <c r="D65" s="19">
        <v>0</v>
      </c>
      <c r="E65" s="19">
        <v>0</v>
      </c>
      <c r="F65" s="19">
        <v>0</v>
      </c>
      <c r="G65" s="19">
        <v>0</v>
      </c>
      <c r="H65" s="20">
        <f t="shared" si="2"/>
        <v>0</v>
      </c>
      <c r="I65" s="1" t="str">
        <f t="shared" si="1"/>
        <v/>
      </c>
    </row>
    <row r="66" spans="1:9" ht="35.15" customHeight="1" x14ac:dyDescent="0.55000000000000004">
      <c r="A66" s="16" t="s">
        <v>74</v>
      </c>
      <c r="B66" s="17">
        <f>VLOOKUP(A66,一般会計債の内訳!$B$4:$C$117,2,FALSE)</f>
        <v>0</v>
      </c>
      <c r="C66" s="18">
        <f>IFERROR(VLOOKUP(A66,公営企業債の内訳!$B$5:$C$114,2,FALSE),0)</f>
        <v>0</v>
      </c>
      <c r="D66" s="19">
        <v>0</v>
      </c>
      <c r="E66" s="19">
        <v>0</v>
      </c>
      <c r="F66" s="19">
        <v>0</v>
      </c>
      <c r="G66" s="19">
        <v>0</v>
      </c>
      <c r="H66" s="20">
        <f t="shared" si="2"/>
        <v>0</v>
      </c>
      <c r="I66" s="1" t="str">
        <f t="shared" ref="I66:I91" si="3">IF(H66&gt;0,"○","")</f>
        <v/>
      </c>
    </row>
    <row r="67" spans="1:9" ht="35.15" customHeight="1" x14ac:dyDescent="0.55000000000000004">
      <c r="A67" s="16" t="s">
        <v>75</v>
      </c>
      <c r="B67" s="17">
        <f>VLOOKUP(A67,一般会計債の内訳!$B$4:$C$117,2,FALSE)</f>
        <v>0</v>
      </c>
      <c r="C67" s="18">
        <f>IFERROR(VLOOKUP(A67,公営企業債の内訳!$B$5:$C$114,2,FALSE),0)</f>
        <v>0</v>
      </c>
      <c r="D67" s="19">
        <v>0</v>
      </c>
      <c r="E67" s="19">
        <v>0</v>
      </c>
      <c r="F67" s="19">
        <v>0</v>
      </c>
      <c r="G67" s="19">
        <v>0</v>
      </c>
      <c r="H67" s="20">
        <f t="shared" si="2"/>
        <v>0</v>
      </c>
      <c r="I67" s="1" t="str">
        <f t="shared" si="3"/>
        <v/>
      </c>
    </row>
    <row r="68" spans="1:9" ht="35.15" customHeight="1" x14ac:dyDescent="0.55000000000000004">
      <c r="A68" s="16" t="s">
        <v>76</v>
      </c>
      <c r="B68" s="17">
        <f>VLOOKUP(A68,一般会計債の内訳!$B$4:$C$117,2,FALSE)</f>
        <v>0</v>
      </c>
      <c r="C68" s="18">
        <f>IFERROR(VLOOKUP(A68,公営企業債の内訳!$B$5:$C$114,2,FALSE),0)</f>
        <v>0</v>
      </c>
      <c r="D68" s="19">
        <v>0</v>
      </c>
      <c r="E68" s="19">
        <v>0</v>
      </c>
      <c r="F68" s="19">
        <v>0</v>
      </c>
      <c r="G68" s="19">
        <v>0</v>
      </c>
      <c r="H68" s="20">
        <f t="shared" si="2"/>
        <v>0</v>
      </c>
      <c r="I68" s="1" t="str">
        <f t="shared" si="3"/>
        <v/>
      </c>
    </row>
    <row r="69" spans="1:9" ht="35.15" customHeight="1" x14ac:dyDescent="0.55000000000000004">
      <c r="A69" s="16" t="s">
        <v>77</v>
      </c>
      <c r="B69" s="17">
        <f>VLOOKUP(A69,一般会計債の内訳!$B$4:$C$117,2,FALSE)</f>
        <v>0</v>
      </c>
      <c r="C69" s="18">
        <f>IFERROR(VLOOKUP(A69,公営企業債の内訳!$B$5:$C$114,2,FALSE),0)</f>
        <v>0</v>
      </c>
      <c r="D69" s="19">
        <v>0</v>
      </c>
      <c r="E69" s="19">
        <v>0</v>
      </c>
      <c r="F69" s="19">
        <v>0</v>
      </c>
      <c r="G69" s="19">
        <v>0</v>
      </c>
      <c r="H69" s="20">
        <f>SUM(B69:G69)</f>
        <v>0</v>
      </c>
      <c r="I69" s="1" t="str">
        <f t="shared" si="3"/>
        <v/>
      </c>
    </row>
    <row r="70" spans="1:9" ht="35.15" customHeight="1" x14ac:dyDescent="0.55000000000000004">
      <c r="A70" s="16" t="s">
        <v>78</v>
      </c>
      <c r="B70" s="17">
        <f>VLOOKUP(A70,一般会計債の内訳!$B$4:$C$117,2,FALSE)</f>
        <v>0</v>
      </c>
      <c r="C70" s="18">
        <f>IFERROR(VLOOKUP(A70,公営企業債の内訳!$B$5:$C$114,2,FALSE),0)</f>
        <v>0</v>
      </c>
      <c r="D70" s="19">
        <v>0</v>
      </c>
      <c r="E70" s="19">
        <v>0</v>
      </c>
      <c r="F70" s="19">
        <v>0</v>
      </c>
      <c r="G70" s="19">
        <v>0</v>
      </c>
      <c r="H70" s="20">
        <f t="shared" si="2"/>
        <v>0</v>
      </c>
      <c r="I70" s="1" t="str">
        <f t="shared" si="3"/>
        <v/>
      </c>
    </row>
    <row r="71" spans="1:9" ht="35.15" customHeight="1" x14ac:dyDescent="0.55000000000000004">
      <c r="A71" s="16" t="s">
        <v>79</v>
      </c>
      <c r="B71" s="17">
        <f>VLOOKUP(A71,一般会計債の内訳!$B$4:$C$117,2,FALSE)</f>
        <v>0</v>
      </c>
      <c r="C71" s="18">
        <f>IFERROR(VLOOKUP(A71,公営企業債の内訳!$B$5:$C$114,2,FALSE),0)</f>
        <v>0</v>
      </c>
      <c r="D71" s="19">
        <v>0</v>
      </c>
      <c r="E71" s="19">
        <v>0</v>
      </c>
      <c r="F71" s="19">
        <v>0</v>
      </c>
      <c r="G71" s="19">
        <v>0</v>
      </c>
      <c r="H71" s="20">
        <f t="shared" si="2"/>
        <v>0</v>
      </c>
      <c r="I71" s="1" t="str">
        <f t="shared" si="3"/>
        <v/>
      </c>
    </row>
    <row r="72" spans="1:9" ht="35.15" customHeight="1" x14ac:dyDescent="0.55000000000000004">
      <c r="A72" s="16" t="s">
        <v>80</v>
      </c>
      <c r="B72" s="17">
        <f>VLOOKUP(A72,一般会計債の内訳!$B$4:$C$117,2,FALSE)</f>
        <v>0</v>
      </c>
      <c r="C72" s="18">
        <f>IFERROR(VLOOKUP(A72,公営企業債の内訳!$B$5:$C$114,2,FALSE),0)</f>
        <v>0</v>
      </c>
      <c r="D72" s="19">
        <v>0</v>
      </c>
      <c r="E72" s="19">
        <v>0</v>
      </c>
      <c r="F72" s="19">
        <v>0</v>
      </c>
      <c r="G72" s="19">
        <v>0</v>
      </c>
      <c r="H72" s="20">
        <f t="shared" si="2"/>
        <v>0</v>
      </c>
      <c r="I72" s="1" t="str">
        <f t="shared" si="3"/>
        <v/>
      </c>
    </row>
    <row r="73" spans="1:9" ht="35.15" customHeight="1" x14ac:dyDescent="0.55000000000000004">
      <c r="A73" s="16" t="s">
        <v>81</v>
      </c>
      <c r="B73" s="17">
        <f>VLOOKUP(A73,一般会計債の内訳!$B$4:$C$117,2,FALSE)</f>
        <v>0</v>
      </c>
      <c r="C73" s="18">
        <f>IFERROR(VLOOKUP(A73,公営企業債の内訳!$B$5:$C$114,2,FALSE),0)</f>
        <v>0</v>
      </c>
      <c r="D73" s="19">
        <v>0</v>
      </c>
      <c r="E73" s="19">
        <v>0</v>
      </c>
      <c r="F73" s="19">
        <v>0</v>
      </c>
      <c r="G73" s="19">
        <v>0</v>
      </c>
      <c r="H73" s="20">
        <f t="shared" si="2"/>
        <v>0</v>
      </c>
      <c r="I73" s="1" t="str">
        <f t="shared" si="3"/>
        <v/>
      </c>
    </row>
    <row r="74" spans="1:9" ht="35.15" customHeight="1" x14ac:dyDescent="0.55000000000000004">
      <c r="A74" s="16" t="s">
        <v>82</v>
      </c>
      <c r="B74" s="17">
        <f>VLOOKUP(A74,一般会計債の内訳!$B$4:$C$117,2,FALSE)</f>
        <v>0</v>
      </c>
      <c r="C74" s="18">
        <f>IFERROR(VLOOKUP(A74,公営企業債の内訳!$B$5:$C$114,2,FALSE),0)</f>
        <v>0</v>
      </c>
      <c r="D74" s="19">
        <v>0</v>
      </c>
      <c r="E74" s="19">
        <v>0</v>
      </c>
      <c r="F74" s="19">
        <v>0</v>
      </c>
      <c r="G74" s="19">
        <v>0</v>
      </c>
      <c r="H74" s="20">
        <f t="shared" ref="H74:H112" si="4">SUM(B74:G74)</f>
        <v>0</v>
      </c>
      <c r="I74" s="1" t="str">
        <f t="shared" si="3"/>
        <v/>
      </c>
    </row>
    <row r="75" spans="1:9" ht="35.15" customHeight="1" x14ac:dyDescent="0.55000000000000004">
      <c r="A75" s="16" t="s">
        <v>83</v>
      </c>
      <c r="B75" s="17">
        <f>VLOOKUP(A75,一般会計債の内訳!$B$4:$C$117,2,FALSE)</f>
        <v>0</v>
      </c>
      <c r="C75" s="18">
        <f>IFERROR(VLOOKUP(A75,公営企業債の内訳!$B$5:$C$114,2,FALSE),0)</f>
        <v>0</v>
      </c>
      <c r="D75" s="19">
        <v>0</v>
      </c>
      <c r="E75" s="19">
        <v>0</v>
      </c>
      <c r="F75" s="19">
        <v>0</v>
      </c>
      <c r="G75" s="19">
        <v>0</v>
      </c>
      <c r="H75" s="20">
        <f t="shared" si="4"/>
        <v>0</v>
      </c>
      <c r="I75" s="1" t="str">
        <f t="shared" si="3"/>
        <v/>
      </c>
    </row>
    <row r="76" spans="1:9" ht="35.15" customHeight="1" x14ac:dyDescent="0.55000000000000004">
      <c r="A76" s="16" t="s">
        <v>84</v>
      </c>
      <c r="B76" s="17">
        <f>VLOOKUP(A76,一般会計債の内訳!$B$4:$C$117,2,FALSE)</f>
        <v>0</v>
      </c>
      <c r="C76" s="18">
        <f>IFERROR(VLOOKUP(A76,公営企業債の内訳!$B$5:$C$114,2,FALSE),0)</f>
        <v>0</v>
      </c>
      <c r="D76" s="19">
        <v>0</v>
      </c>
      <c r="E76" s="19">
        <v>0</v>
      </c>
      <c r="F76" s="19">
        <v>0</v>
      </c>
      <c r="G76" s="19">
        <v>0</v>
      </c>
      <c r="H76" s="20">
        <f t="shared" si="4"/>
        <v>0</v>
      </c>
      <c r="I76" s="1" t="str">
        <f t="shared" si="3"/>
        <v/>
      </c>
    </row>
    <row r="77" spans="1:9" ht="35.15" customHeight="1" x14ac:dyDescent="0.55000000000000004">
      <c r="A77" s="16" t="s">
        <v>85</v>
      </c>
      <c r="B77" s="17">
        <f>VLOOKUP(A77,一般会計債の内訳!$B$4:$C$117,2,FALSE)</f>
        <v>0</v>
      </c>
      <c r="C77" s="18">
        <f>IFERROR(VLOOKUP(A77,公営企業債の内訳!$B$5:$C$114,2,FALSE),0)</f>
        <v>0</v>
      </c>
      <c r="D77" s="19">
        <v>0</v>
      </c>
      <c r="E77" s="19">
        <v>0</v>
      </c>
      <c r="F77" s="19">
        <v>0</v>
      </c>
      <c r="G77" s="19">
        <v>0</v>
      </c>
      <c r="H77" s="20">
        <f t="shared" si="4"/>
        <v>0</v>
      </c>
      <c r="I77" s="1" t="str">
        <f t="shared" si="3"/>
        <v/>
      </c>
    </row>
    <row r="78" spans="1:9" ht="35.15" customHeight="1" x14ac:dyDescent="0.55000000000000004">
      <c r="A78" s="16" t="s">
        <v>86</v>
      </c>
      <c r="B78" s="17">
        <f>VLOOKUP(A78,一般会計債の内訳!$B$4:$C$117,2,FALSE)</f>
        <v>0</v>
      </c>
      <c r="C78" s="18">
        <f>IFERROR(VLOOKUP(A78,公営企業債の内訳!$B$5:$C$114,2,FALSE),0)</f>
        <v>0</v>
      </c>
      <c r="D78" s="19">
        <v>0</v>
      </c>
      <c r="E78" s="19">
        <v>0</v>
      </c>
      <c r="F78" s="19">
        <v>0</v>
      </c>
      <c r="G78" s="19">
        <v>0</v>
      </c>
      <c r="H78" s="20">
        <f t="shared" si="4"/>
        <v>0</v>
      </c>
      <c r="I78" s="1" t="str">
        <f t="shared" si="3"/>
        <v/>
      </c>
    </row>
    <row r="79" spans="1:9" ht="35.15" customHeight="1" x14ac:dyDescent="0.55000000000000004">
      <c r="A79" s="16" t="s">
        <v>87</v>
      </c>
      <c r="B79" s="17">
        <f>VLOOKUP(A79,一般会計債の内訳!$B$4:$C$117,2,FALSE)</f>
        <v>0</v>
      </c>
      <c r="C79" s="18">
        <f>IFERROR(VLOOKUP(A79,公営企業債の内訳!$B$5:$C$114,2,FALSE),0)</f>
        <v>0</v>
      </c>
      <c r="D79" s="19">
        <v>0</v>
      </c>
      <c r="E79" s="19">
        <v>0</v>
      </c>
      <c r="F79" s="19">
        <v>0</v>
      </c>
      <c r="G79" s="19">
        <v>0</v>
      </c>
      <c r="H79" s="20">
        <f t="shared" si="4"/>
        <v>0</v>
      </c>
      <c r="I79" s="1" t="str">
        <f t="shared" si="3"/>
        <v/>
      </c>
    </row>
    <row r="80" spans="1:9" ht="35.15" customHeight="1" x14ac:dyDescent="0.55000000000000004">
      <c r="A80" s="16" t="s">
        <v>88</v>
      </c>
      <c r="B80" s="17">
        <f>VLOOKUP(A80,一般会計債の内訳!$B$4:$C$117,2,FALSE)</f>
        <v>0</v>
      </c>
      <c r="C80" s="18">
        <f>IFERROR(VLOOKUP(A80,公営企業債の内訳!$B$5:$C$114,2,FALSE),0)</f>
        <v>0</v>
      </c>
      <c r="D80" s="19">
        <v>0</v>
      </c>
      <c r="E80" s="19">
        <v>0</v>
      </c>
      <c r="F80" s="19">
        <v>0</v>
      </c>
      <c r="G80" s="19">
        <v>0</v>
      </c>
      <c r="H80" s="20">
        <f t="shared" si="4"/>
        <v>0</v>
      </c>
      <c r="I80" s="1" t="str">
        <f t="shared" si="3"/>
        <v/>
      </c>
    </row>
    <row r="81" spans="1:9" ht="35.15" customHeight="1" x14ac:dyDescent="0.55000000000000004">
      <c r="A81" s="16" t="s">
        <v>89</v>
      </c>
      <c r="B81" s="17">
        <f>VLOOKUP(A81,一般会計債の内訳!$B$4:$C$117,2,FALSE)</f>
        <v>0</v>
      </c>
      <c r="C81" s="18">
        <f>IFERROR(VLOOKUP(A81,公営企業債の内訳!$B$5:$C$114,2,FALSE),0)</f>
        <v>0</v>
      </c>
      <c r="D81" s="19">
        <v>0</v>
      </c>
      <c r="E81" s="19">
        <v>0</v>
      </c>
      <c r="F81" s="19">
        <v>0</v>
      </c>
      <c r="G81" s="19">
        <v>0</v>
      </c>
      <c r="H81" s="20">
        <f t="shared" si="4"/>
        <v>0</v>
      </c>
      <c r="I81" s="1" t="str">
        <f t="shared" si="3"/>
        <v/>
      </c>
    </row>
    <row r="82" spans="1:9" ht="35.15" customHeight="1" x14ac:dyDescent="0.55000000000000004">
      <c r="A82" s="16" t="s">
        <v>90</v>
      </c>
      <c r="B82" s="17">
        <f>VLOOKUP(A82,一般会計債の内訳!$B$4:$C$117,2,FALSE)</f>
        <v>0</v>
      </c>
      <c r="C82" s="18">
        <f>IFERROR(VLOOKUP(A82,公営企業債の内訳!$B$5:$C$114,2,FALSE),0)</f>
        <v>0</v>
      </c>
      <c r="D82" s="19">
        <v>0</v>
      </c>
      <c r="E82" s="19">
        <v>0</v>
      </c>
      <c r="F82" s="19">
        <v>0</v>
      </c>
      <c r="G82" s="19">
        <v>0</v>
      </c>
      <c r="H82" s="20">
        <f t="shared" si="4"/>
        <v>0</v>
      </c>
      <c r="I82" s="1" t="str">
        <f t="shared" si="3"/>
        <v/>
      </c>
    </row>
    <row r="83" spans="1:9" ht="35.15" customHeight="1" x14ac:dyDescent="0.55000000000000004">
      <c r="A83" s="16" t="s">
        <v>91</v>
      </c>
      <c r="B83" s="17">
        <f>VLOOKUP(A83,一般会計債の内訳!$B$4:$C$117,2,FALSE)</f>
        <v>0</v>
      </c>
      <c r="C83" s="18">
        <f>IFERROR(VLOOKUP(A83,公営企業債の内訳!$B$5:$C$114,2,FALSE),0)</f>
        <v>0</v>
      </c>
      <c r="D83" s="19">
        <v>0</v>
      </c>
      <c r="E83" s="19">
        <v>0</v>
      </c>
      <c r="F83" s="19">
        <v>0</v>
      </c>
      <c r="G83" s="19">
        <v>0</v>
      </c>
      <c r="H83" s="20">
        <f t="shared" si="4"/>
        <v>0</v>
      </c>
      <c r="I83" s="1" t="str">
        <f t="shared" si="3"/>
        <v/>
      </c>
    </row>
    <row r="84" spans="1:9" ht="35.15" customHeight="1" x14ac:dyDescent="0.55000000000000004">
      <c r="A84" s="16" t="s">
        <v>92</v>
      </c>
      <c r="B84" s="17">
        <f>VLOOKUP(A84,一般会計債の内訳!$B$4:$C$117,2,FALSE)</f>
        <v>0</v>
      </c>
      <c r="C84" s="18">
        <f>IFERROR(VLOOKUP(A84,公営企業債の内訳!$B$5:$C$114,2,FALSE),0)</f>
        <v>0</v>
      </c>
      <c r="D84" s="19">
        <v>0</v>
      </c>
      <c r="E84" s="19">
        <v>0</v>
      </c>
      <c r="F84" s="19">
        <v>0</v>
      </c>
      <c r="G84" s="19">
        <v>0</v>
      </c>
      <c r="H84" s="20">
        <f t="shared" si="4"/>
        <v>0</v>
      </c>
      <c r="I84" s="1" t="str">
        <f t="shared" si="3"/>
        <v/>
      </c>
    </row>
    <row r="85" spans="1:9" ht="35.15" customHeight="1" x14ac:dyDescent="0.55000000000000004">
      <c r="A85" s="16" t="s">
        <v>93</v>
      </c>
      <c r="B85" s="17">
        <f>VLOOKUP(A85,一般会計債の内訳!$B$4:$C$117,2,FALSE)</f>
        <v>0</v>
      </c>
      <c r="C85" s="18">
        <f>IFERROR(VLOOKUP(A85,公営企業債の内訳!$B$5:$C$114,2,FALSE),0)</f>
        <v>0</v>
      </c>
      <c r="D85" s="19">
        <v>0</v>
      </c>
      <c r="E85" s="19">
        <v>0</v>
      </c>
      <c r="F85" s="19">
        <v>0</v>
      </c>
      <c r="G85" s="19">
        <v>0</v>
      </c>
      <c r="H85" s="20">
        <f t="shared" si="4"/>
        <v>0</v>
      </c>
      <c r="I85" s="1" t="str">
        <f t="shared" si="3"/>
        <v/>
      </c>
    </row>
    <row r="86" spans="1:9" ht="35.15" customHeight="1" x14ac:dyDescent="0.55000000000000004">
      <c r="A86" s="16" t="s">
        <v>94</v>
      </c>
      <c r="B86" s="17">
        <f>VLOOKUP(A86,一般会計債の内訳!$B$4:$C$117,2,FALSE)</f>
        <v>0</v>
      </c>
      <c r="C86" s="18">
        <f>IFERROR(VLOOKUP(A86,公営企業債の内訳!$B$5:$C$114,2,FALSE),0)</f>
        <v>0</v>
      </c>
      <c r="D86" s="19">
        <v>0</v>
      </c>
      <c r="E86" s="19">
        <v>0</v>
      </c>
      <c r="F86" s="19">
        <v>0</v>
      </c>
      <c r="G86" s="19">
        <v>0</v>
      </c>
      <c r="H86" s="20">
        <f t="shared" si="4"/>
        <v>0</v>
      </c>
      <c r="I86" s="1" t="str">
        <f t="shared" si="3"/>
        <v/>
      </c>
    </row>
    <row r="87" spans="1:9" ht="35.15" customHeight="1" x14ac:dyDescent="0.55000000000000004">
      <c r="A87" s="16" t="s">
        <v>95</v>
      </c>
      <c r="B87" s="17">
        <f>VLOOKUP(A87,一般会計債の内訳!$B$4:$C$117,2,FALSE)</f>
        <v>0</v>
      </c>
      <c r="C87" s="18">
        <f>IFERROR(VLOOKUP(A87,公営企業債の内訳!$B$5:$C$114,2,FALSE),0)</f>
        <v>0</v>
      </c>
      <c r="D87" s="19">
        <v>0</v>
      </c>
      <c r="E87" s="19">
        <v>0</v>
      </c>
      <c r="F87" s="19">
        <v>0</v>
      </c>
      <c r="G87" s="19">
        <v>0</v>
      </c>
      <c r="H87" s="20">
        <f t="shared" si="4"/>
        <v>0</v>
      </c>
      <c r="I87" s="1" t="str">
        <f t="shared" si="3"/>
        <v/>
      </c>
    </row>
    <row r="88" spans="1:9" ht="35.15" customHeight="1" x14ac:dyDescent="0.55000000000000004">
      <c r="A88" s="16" t="s">
        <v>96</v>
      </c>
      <c r="B88" s="17">
        <f>VLOOKUP(A88,一般会計債の内訳!$B$4:$C$117,2,FALSE)</f>
        <v>0</v>
      </c>
      <c r="C88" s="18">
        <f>IFERROR(VLOOKUP(A88,公営企業債の内訳!$B$5:$C$114,2,FALSE),0)</f>
        <v>0</v>
      </c>
      <c r="D88" s="19">
        <v>0</v>
      </c>
      <c r="E88" s="19">
        <v>0</v>
      </c>
      <c r="F88" s="19">
        <v>0</v>
      </c>
      <c r="G88" s="19">
        <v>0</v>
      </c>
      <c r="H88" s="20">
        <f t="shared" si="4"/>
        <v>0</v>
      </c>
      <c r="I88" s="1" t="str">
        <f t="shared" si="3"/>
        <v/>
      </c>
    </row>
    <row r="89" spans="1:9" ht="35.15" customHeight="1" x14ac:dyDescent="0.55000000000000004">
      <c r="A89" s="16" t="s">
        <v>97</v>
      </c>
      <c r="B89" s="17">
        <f>VLOOKUP(A89,一般会計債の内訳!$B$4:$C$117,2,FALSE)</f>
        <v>0</v>
      </c>
      <c r="C89" s="18">
        <f>IFERROR(VLOOKUP(A89,公営企業債の内訳!$B$5:$C$114,2,FALSE),0)</f>
        <v>0</v>
      </c>
      <c r="D89" s="19">
        <v>0</v>
      </c>
      <c r="E89" s="19">
        <v>0</v>
      </c>
      <c r="F89" s="19">
        <v>0</v>
      </c>
      <c r="G89" s="19">
        <v>0</v>
      </c>
      <c r="H89" s="20">
        <f t="shared" si="4"/>
        <v>0</v>
      </c>
      <c r="I89" s="1" t="str">
        <f t="shared" si="3"/>
        <v/>
      </c>
    </row>
    <row r="90" spans="1:9" ht="35.15" customHeight="1" x14ac:dyDescent="0.55000000000000004">
      <c r="A90" s="16" t="s">
        <v>98</v>
      </c>
      <c r="B90" s="17">
        <f>VLOOKUP(A90,一般会計債の内訳!$B$4:$C$117,2,FALSE)</f>
        <v>0</v>
      </c>
      <c r="C90" s="18">
        <f>IFERROR(VLOOKUP(A90,公営企業債の内訳!$B$5:$C$114,2,FALSE),0)</f>
        <v>0</v>
      </c>
      <c r="D90" s="19">
        <v>0</v>
      </c>
      <c r="E90" s="19">
        <v>0</v>
      </c>
      <c r="F90" s="19">
        <v>0</v>
      </c>
      <c r="G90" s="19">
        <v>0</v>
      </c>
      <c r="H90" s="20">
        <f t="shared" si="4"/>
        <v>0</v>
      </c>
      <c r="I90" s="1" t="str">
        <f t="shared" si="3"/>
        <v/>
      </c>
    </row>
    <row r="91" spans="1:9" ht="35.15" customHeight="1" x14ac:dyDescent="0.55000000000000004">
      <c r="A91" s="16" t="s">
        <v>99</v>
      </c>
      <c r="B91" s="17">
        <f>VLOOKUP(A91,一般会計債の内訳!$B$4:$C$117,2,FALSE)</f>
        <v>0</v>
      </c>
      <c r="C91" s="18">
        <f>IFERROR(VLOOKUP(A91,公営企業債の内訳!$B$5:$C$114,2,FALSE),0)</f>
        <v>0</v>
      </c>
      <c r="D91" s="19">
        <v>0</v>
      </c>
      <c r="E91" s="19">
        <v>0</v>
      </c>
      <c r="F91" s="19">
        <v>0</v>
      </c>
      <c r="G91" s="19">
        <v>0</v>
      </c>
      <c r="H91" s="20">
        <f t="shared" si="4"/>
        <v>0</v>
      </c>
      <c r="I91" s="1" t="str">
        <f t="shared" si="3"/>
        <v/>
      </c>
    </row>
    <row r="92" spans="1:9" ht="35.15" customHeight="1" x14ac:dyDescent="0.55000000000000004">
      <c r="A92" s="16" t="s">
        <v>100</v>
      </c>
      <c r="B92" s="17">
        <f>VLOOKUP(A92,一般会計債の内訳!$B$4:$C$117,2,FALSE)</f>
        <v>0</v>
      </c>
      <c r="C92" s="18">
        <f>IFERROR(VLOOKUP(A92,公営企業債の内訳!$B$5:$C$114,2,FALSE),0)</f>
        <v>0</v>
      </c>
      <c r="D92" s="19">
        <v>0</v>
      </c>
      <c r="E92" s="19">
        <v>0</v>
      </c>
      <c r="F92" s="19">
        <v>0</v>
      </c>
      <c r="G92" s="19">
        <v>0</v>
      </c>
      <c r="H92" s="20">
        <f t="shared" si="4"/>
        <v>0</v>
      </c>
      <c r="I92" s="1" t="str">
        <f>IF(H92&gt;0,"○","")</f>
        <v/>
      </c>
    </row>
    <row r="93" spans="1:9" ht="35.15" customHeight="1" x14ac:dyDescent="0.55000000000000004">
      <c r="A93" s="16" t="s">
        <v>101</v>
      </c>
      <c r="B93" s="17">
        <f>VLOOKUP(A93,一般会計債の内訳!$B$4:$C$117,2,FALSE)</f>
        <v>0</v>
      </c>
      <c r="C93" s="18">
        <f>IFERROR(VLOOKUP(A93,公営企業債の内訳!$B$5:$C$114,2,FALSE),0)</f>
        <v>0</v>
      </c>
      <c r="D93" s="19">
        <v>0</v>
      </c>
      <c r="E93" s="19">
        <v>0</v>
      </c>
      <c r="F93" s="19">
        <v>0</v>
      </c>
      <c r="G93" s="19">
        <v>0</v>
      </c>
      <c r="H93" s="20">
        <f t="shared" si="4"/>
        <v>0</v>
      </c>
      <c r="I93" s="1" t="str">
        <f t="shared" ref="I93:I112" si="5">IF(H93&gt;0,"○","")</f>
        <v/>
      </c>
    </row>
    <row r="94" spans="1:9" ht="35.15" customHeight="1" x14ac:dyDescent="0.55000000000000004">
      <c r="A94" s="16" t="s">
        <v>102</v>
      </c>
      <c r="B94" s="17">
        <f>VLOOKUP(A94,一般会計債の内訳!$B$4:$C$117,2,FALSE)</f>
        <v>0</v>
      </c>
      <c r="C94" s="18">
        <f>IFERROR(VLOOKUP(A94,公営企業債の内訳!$B$5:$C$114,2,FALSE),0)</f>
        <v>0</v>
      </c>
      <c r="D94" s="19">
        <v>0</v>
      </c>
      <c r="E94" s="19">
        <v>0</v>
      </c>
      <c r="F94" s="19">
        <v>0</v>
      </c>
      <c r="G94" s="19">
        <v>0</v>
      </c>
      <c r="H94" s="20">
        <f t="shared" si="4"/>
        <v>0</v>
      </c>
      <c r="I94" s="1" t="str">
        <f t="shared" si="5"/>
        <v/>
      </c>
    </row>
    <row r="95" spans="1:9" ht="35.15" customHeight="1" x14ac:dyDescent="0.55000000000000004">
      <c r="A95" s="16" t="s">
        <v>103</v>
      </c>
      <c r="B95" s="17">
        <f>VLOOKUP(A95,一般会計債の内訳!$B$4:$C$117,2,FALSE)</f>
        <v>0</v>
      </c>
      <c r="C95" s="18">
        <f>IFERROR(VLOOKUP(A95,公営企業債の内訳!$B$5:$C$114,2,FALSE),0)</f>
        <v>0</v>
      </c>
      <c r="D95" s="19">
        <v>0</v>
      </c>
      <c r="E95" s="19">
        <v>0</v>
      </c>
      <c r="F95" s="19">
        <v>0</v>
      </c>
      <c r="G95" s="19">
        <v>0</v>
      </c>
      <c r="H95" s="20">
        <f t="shared" si="4"/>
        <v>0</v>
      </c>
      <c r="I95" s="1" t="str">
        <f t="shared" si="5"/>
        <v/>
      </c>
    </row>
    <row r="96" spans="1:9" ht="35.15" customHeight="1" x14ac:dyDescent="0.55000000000000004">
      <c r="A96" s="16" t="s">
        <v>104</v>
      </c>
      <c r="B96" s="17">
        <f>VLOOKUP(A96,一般会計債の内訳!$B$4:$C$117,2,FALSE)</f>
        <v>0</v>
      </c>
      <c r="C96" s="18">
        <f>IFERROR(VLOOKUP(A96,公営企業債の内訳!$B$5:$C$114,2,FALSE),0)</f>
        <v>0</v>
      </c>
      <c r="D96" s="19">
        <v>0</v>
      </c>
      <c r="E96" s="19">
        <v>0</v>
      </c>
      <c r="F96" s="19">
        <v>0</v>
      </c>
      <c r="G96" s="19">
        <v>0</v>
      </c>
      <c r="H96" s="20">
        <f t="shared" si="4"/>
        <v>0</v>
      </c>
      <c r="I96" s="1" t="str">
        <f t="shared" si="5"/>
        <v/>
      </c>
    </row>
    <row r="97" spans="1:9" ht="35.15" customHeight="1" x14ac:dyDescent="0.55000000000000004">
      <c r="A97" s="16" t="s">
        <v>105</v>
      </c>
      <c r="B97" s="17">
        <f>VLOOKUP(A97,一般会計債の内訳!$B$4:$C$117,2,FALSE)</f>
        <v>0</v>
      </c>
      <c r="C97" s="18">
        <f>IFERROR(VLOOKUP(A97,公営企業債の内訳!$B$5:$C$114,2,FALSE),0)</f>
        <v>0</v>
      </c>
      <c r="D97" s="19">
        <v>0</v>
      </c>
      <c r="E97" s="19">
        <v>0</v>
      </c>
      <c r="F97" s="19">
        <v>0</v>
      </c>
      <c r="G97" s="19">
        <v>0</v>
      </c>
      <c r="H97" s="20">
        <f t="shared" si="4"/>
        <v>0</v>
      </c>
      <c r="I97" s="1" t="str">
        <f t="shared" si="5"/>
        <v/>
      </c>
    </row>
    <row r="98" spans="1:9" ht="35.15" customHeight="1" x14ac:dyDescent="0.55000000000000004">
      <c r="A98" s="16" t="s">
        <v>106</v>
      </c>
      <c r="B98" s="17">
        <f>VLOOKUP(A98,一般会計債の内訳!$B$4:$C$117,2,FALSE)</f>
        <v>0</v>
      </c>
      <c r="C98" s="18">
        <f>IFERROR(VLOOKUP(A98,公営企業債の内訳!$B$5:$C$114,2,FALSE),0)</f>
        <v>0</v>
      </c>
      <c r="D98" s="19">
        <v>0</v>
      </c>
      <c r="E98" s="19">
        <v>0</v>
      </c>
      <c r="F98" s="19">
        <v>0</v>
      </c>
      <c r="G98" s="19">
        <v>0</v>
      </c>
      <c r="H98" s="20">
        <f t="shared" si="4"/>
        <v>0</v>
      </c>
      <c r="I98" s="1" t="str">
        <f t="shared" si="5"/>
        <v/>
      </c>
    </row>
    <row r="99" spans="1:9" ht="35.15" customHeight="1" x14ac:dyDescent="0.55000000000000004">
      <c r="A99" s="16" t="s">
        <v>107</v>
      </c>
      <c r="B99" s="17">
        <f>VLOOKUP(A99,一般会計債の内訳!$B$4:$C$117,2,FALSE)</f>
        <v>0</v>
      </c>
      <c r="C99" s="18">
        <f>IFERROR(VLOOKUP(A99,公営企業債の内訳!$B$5:$C$114,2,FALSE),0)</f>
        <v>0</v>
      </c>
      <c r="D99" s="19">
        <v>0</v>
      </c>
      <c r="E99" s="19">
        <v>0</v>
      </c>
      <c r="F99" s="19">
        <v>0</v>
      </c>
      <c r="G99" s="19">
        <v>0</v>
      </c>
      <c r="H99" s="20">
        <f t="shared" si="4"/>
        <v>0</v>
      </c>
      <c r="I99" s="1" t="str">
        <f t="shared" si="5"/>
        <v/>
      </c>
    </row>
    <row r="100" spans="1:9" ht="35.15" customHeight="1" x14ac:dyDescent="0.55000000000000004">
      <c r="A100" s="16" t="s">
        <v>108</v>
      </c>
      <c r="B100" s="17">
        <f>VLOOKUP(A100,一般会計債の内訳!$B$4:$C$117,2,FALSE)</f>
        <v>0</v>
      </c>
      <c r="C100" s="18">
        <f>IFERROR(VLOOKUP(A100,公営企業債の内訳!$B$5:$C$114,2,FALSE),0)</f>
        <v>0</v>
      </c>
      <c r="D100" s="19">
        <v>0</v>
      </c>
      <c r="E100" s="19">
        <v>0</v>
      </c>
      <c r="F100" s="19">
        <v>0</v>
      </c>
      <c r="G100" s="19">
        <v>0</v>
      </c>
      <c r="H100" s="20">
        <f t="shared" si="4"/>
        <v>0</v>
      </c>
      <c r="I100" s="1" t="str">
        <f t="shared" si="5"/>
        <v/>
      </c>
    </row>
    <row r="101" spans="1:9" ht="35.15" customHeight="1" x14ac:dyDescent="0.55000000000000004">
      <c r="A101" s="16" t="s">
        <v>109</v>
      </c>
      <c r="B101" s="17">
        <f>VLOOKUP(A101,一般会計債の内訳!$B$4:$C$117,2,FALSE)</f>
        <v>0</v>
      </c>
      <c r="C101" s="18">
        <f>IFERROR(VLOOKUP(A101,公営企業債の内訳!$B$5:$C$114,2,FALSE),0)</f>
        <v>0</v>
      </c>
      <c r="D101" s="19">
        <v>0</v>
      </c>
      <c r="E101" s="19">
        <v>0</v>
      </c>
      <c r="F101" s="19">
        <v>0</v>
      </c>
      <c r="G101" s="19">
        <v>0</v>
      </c>
      <c r="H101" s="20">
        <f t="shared" si="4"/>
        <v>0</v>
      </c>
      <c r="I101" s="1" t="str">
        <f t="shared" si="5"/>
        <v/>
      </c>
    </row>
    <row r="102" spans="1:9" ht="35.15" customHeight="1" x14ac:dyDescent="0.55000000000000004">
      <c r="A102" s="16" t="s">
        <v>110</v>
      </c>
      <c r="B102" s="17">
        <f>VLOOKUP(A102,一般会計債の内訳!$B$4:$C$117,2,FALSE)</f>
        <v>0</v>
      </c>
      <c r="C102" s="18">
        <f>IFERROR(VLOOKUP(A102,公営企業債の内訳!$B$5:$C$114,2,FALSE),0)</f>
        <v>0</v>
      </c>
      <c r="D102" s="19">
        <v>0</v>
      </c>
      <c r="E102" s="19">
        <v>0</v>
      </c>
      <c r="F102" s="19">
        <v>0</v>
      </c>
      <c r="G102" s="19">
        <v>0</v>
      </c>
      <c r="H102" s="20">
        <f t="shared" si="4"/>
        <v>0</v>
      </c>
      <c r="I102" s="1" t="str">
        <f t="shared" si="5"/>
        <v/>
      </c>
    </row>
    <row r="103" spans="1:9" ht="35.15" customHeight="1" x14ac:dyDescent="0.55000000000000004">
      <c r="A103" s="16" t="s">
        <v>111</v>
      </c>
      <c r="B103" s="17">
        <f>VLOOKUP(A103,一般会計債の内訳!$B$4:$C$117,2,FALSE)</f>
        <v>0</v>
      </c>
      <c r="C103" s="18">
        <f>IFERROR(VLOOKUP(A103,公営企業債の内訳!$B$5:$C$114,2,FALSE),0)</f>
        <v>0</v>
      </c>
      <c r="D103" s="19">
        <v>0</v>
      </c>
      <c r="E103" s="19">
        <v>0</v>
      </c>
      <c r="F103" s="19">
        <v>0</v>
      </c>
      <c r="G103" s="19">
        <v>0</v>
      </c>
      <c r="H103" s="20">
        <f t="shared" si="4"/>
        <v>0</v>
      </c>
    </row>
    <row r="104" spans="1:9" ht="35.15" customHeight="1" x14ac:dyDescent="0.55000000000000004">
      <c r="A104" s="16" t="s">
        <v>112</v>
      </c>
      <c r="B104" s="17">
        <f>VLOOKUP(A104,一般会計債の内訳!$B$4:$C$117,2,FALSE)</f>
        <v>0</v>
      </c>
      <c r="C104" s="18">
        <f>IFERROR(VLOOKUP(A104,公営企業債の内訳!$B$5:$C$114,2,FALSE),0)</f>
        <v>0</v>
      </c>
      <c r="D104" s="19">
        <v>0</v>
      </c>
      <c r="E104" s="19">
        <v>0</v>
      </c>
      <c r="F104" s="19">
        <v>0</v>
      </c>
      <c r="G104" s="19">
        <v>0</v>
      </c>
      <c r="H104" s="20">
        <f t="shared" si="4"/>
        <v>0</v>
      </c>
      <c r="I104" s="1" t="str">
        <f t="shared" si="5"/>
        <v/>
      </c>
    </row>
    <row r="105" spans="1:9" ht="35.15" customHeight="1" x14ac:dyDescent="0.55000000000000004">
      <c r="A105" s="16" t="s">
        <v>113</v>
      </c>
      <c r="B105" s="17">
        <f>VLOOKUP(A105,一般会計債の内訳!$B$4:$C$117,2,FALSE)</f>
        <v>0</v>
      </c>
      <c r="C105" s="18">
        <f>IFERROR(VLOOKUP(A105,公営企業債の内訳!$B$5:$C$114,2,FALSE),0)</f>
        <v>0</v>
      </c>
      <c r="D105" s="19">
        <v>0</v>
      </c>
      <c r="E105" s="19">
        <v>0</v>
      </c>
      <c r="F105" s="19">
        <v>0</v>
      </c>
      <c r="G105" s="19">
        <v>0</v>
      </c>
      <c r="H105" s="20">
        <f>SUM(B105:G105)</f>
        <v>0</v>
      </c>
      <c r="I105" s="1" t="str">
        <f t="shared" si="5"/>
        <v/>
      </c>
    </row>
    <row r="106" spans="1:9" ht="35.15" customHeight="1" x14ac:dyDescent="0.55000000000000004">
      <c r="A106" s="16" t="s">
        <v>114</v>
      </c>
      <c r="B106" s="17">
        <f>VLOOKUP(A106,一般会計債の内訳!$B$4:$C$117,2,FALSE)</f>
        <v>0</v>
      </c>
      <c r="C106" s="18">
        <f>IFERROR(VLOOKUP(A106,公営企業債の内訳!$B$5:$C$114,2,FALSE),0)</f>
        <v>0</v>
      </c>
      <c r="D106" s="19">
        <v>0</v>
      </c>
      <c r="E106" s="19">
        <v>0</v>
      </c>
      <c r="F106" s="19">
        <v>0</v>
      </c>
      <c r="G106" s="19">
        <v>0</v>
      </c>
      <c r="H106" s="20">
        <f t="shared" si="4"/>
        <v>0</v>
      </c>
      <c r="I106" s="1" t="str">
        <f t="shared" si="5"/>
        <v/>
      </c>
    </row>
    <row r="107" spans="1:9" ht="35.15" customHeight="1" x14ac:dyDescent="0.55000000000000004">
      <c r="A107" s="16" t="s">
        <v>115</v>
      </c>
      <c r="B107" s="17">
        <f>VLOOKUP(A107,一般会計債の内訳!$B$4:$C$117,2,FALSE)</f>
        <v>0</v>
      </c>
      <c r="C107" s="18">
        <f>IFERROR(VLOOKUP(A107,公営企業債の内訳!$B$5:$C$114,2,FALSE),0)</f>
        <v>0</v>
      </c>
      <c r="D107" s="19">
        <v>0</v>
      </c>
      <c r="E107" s="19">
        <v>0</v>
      </c>
      <c r="F107" s="19">
        <v>0</v>
      </c>
      <c r="G107" s="19">
        <v>0</v>
      </c>
      <c r="H107" s="20">
        <f t="shared" si="4"/>
        <v>0</v>
      </c>
      <c r="I107" s="1" t="str">
        <f t="shared" si="5"/>
        <v/>
      </c>
    </row>
    <row r="108" spans="1:9" ht="35.15" customHeight="1" x14ac:dyDescent="0.55000000000000004">
      <c r="A108" s="16" t="s">
        <v>116</v>
      </c>
      <c r="B108" s="17">
        <f>VLOOKUP(A108,一般会計債の内訳!$B$4:$C$117,2,FALSE)</f>
        <v>0</v>
      </c>
      <c r="C108" s="18">
        <f>IFERROR(VLOOKUP(A108,公営企業債の内訳!$B$5:$C$114,2,FALSE),0)</f>
        <v>0</v>
      </c>
      <c r="D108" s="19">
        <v>0</v>
      </c>
      <c r="E108" s="19">
        <v>0</v>
      </c>
      <c r="F108" s="19">
        <v>0</v>
      </c>
      <c r="G108" s="19">
        <v>0</v>
      </c>
      <c r="H108" s="20">
        <f t="shared" si="4"/>
        <v>0</v>
      </c>
      <c r="I108" s="1" t="str">
        <f t="shared" si="5"/>
        <v/>
      </c>
    </row>
    <row r="109" spans="1:9" ht="35.15" customHeight="1" x14ac:dyDescent="0.55000000000000004">
      <c r="A109" s="16" t="s">
        <v>117</v>
      </c>
      <c r="B109" s="17">
        <f>VLOOKUP(A109,一般会計債の内訳!$B$4:$C$117,2,FALSE)</f>
        <v>0</v>
      </c>
      <c r="C109" s="18">
        <f>IFERROR(VLOOKUP(A109,公営企業債の内訳!$B$5:$C$114,2,FALSE),0)</f>
        <v>0</v>
      </c>
      <c r="D109" s="19">
        <v>0</v>
      </c>
      <c r="E109" s="19">
        <v>0</v>
      </c>
      <c r="F109" s="19">
        <v>0</v>
      </c>
      <c r="G109" s="19">
        <v>0</v>
      </c>
      <c r="H109" s="20">
        <f t="shared" si="4"/>
        <v>0</v>
      </c>
      <c r="I109" s="1" t="str">
        <f t="shared" si="5"/>
        <v/>
      </c>
    </row>
    <row r="110" spans="1:9" ht="35.15" customHeight="1" x14ac:dyDescent="0.55000000000000004">
      <c r="A110" s="16" t="s">
        <v>118</v>
      </c>
      <c r="B110" s="17">
        <f>VLOOKUP(A110,一般会計債の内訳!$B$4:$C$117,2,FALSE)</f>
        <v>0</v>
      </c>
      <c r="C110" s="18">
        <f>IFERROR(VLOOKUP(A110,公営企業債の内訳!$B$5:$C$114,2,FALSE),0)</f>
        <v>0</v>
      </c>
      <c r="D110" s="19">
        <v>0</v>
      </c>
      <c r="E110" s="19">
        <v>0</v>
      </c>
      <c r="F110" s="19">
        <v>0</v>
      </c>
      <c r="G110" s="19">
        <v>0</v>
      </c>
      <c r="H110" s="20">
        <f t="shared" si="4"/>
        <v>0</v>
      </c>
      <c r="I110" s="1" t="str">
        <f t="shared" si="5"/>
        <v/>
      </c>
    </row>
    <row r="111" spans="1:9" ht="35.15" customHeight="1" x14ac:dyDescent="0.55000000000000004">
      <c r="A111" s="16" t="s">
        <v>119</v>
      </c>
      <c r="B111" s="17">
        <f>VLOOKUP(A111,一般会計債の内訳!$B$4:$C$117,2,FALSE)</f>
        <v>0</v>
      </c>
      <c r="C111" s="18">
        <f>IFERROR(VLOOKUP(A111,公営企業債の内訳!$B$5:$C$114,2,FALSE),0)</f>
        <v>0</v>
      </c>
      <c r="D111" s="19">
        <v>0</v>
      </c>
      <c r="E111" s="19">
        <v>0</v>
      </c>
      <c r="F111" s="19">
        <v>0</v>
      </c>
      <c r="G111" s="19">
        <v>0</v>
      </c>
      <c r="H111" s="20">
        <f t="shared" si="4"/>
        <v>0</v>
      </c>
      <c r="I111" s="1" t="str">
        <f t="shared" si="5"/>
        <v/>
      </c>
    </row>
    <row r="112" spans="1:9" ht="35.15" customHeight="1" x14ac:dyDescent="0.55000000000000004">
      <c r="A112" s="21" t="s">
        <v>120</v>
      </c>
      <c r="B112" s="17">
        <f>VLOOKUP(A112,一般会計債の内訳!$B$4:$C$117,2,FALSE)</f>
        <v>0</v>
      </c>
      <c r="C112" s="18">
        <f>IFERROR(VLOOKUP(A112,公営企業債の内訳!$B$5:$C$114,2,FALSE),0)</f>
        <v>0</v>
      </c>
      <c r="D112" s="19">
        <v>0</v>
      </c>
      <c r="E112" s="19">
        <v>0</v>
      </c>
      <c r="F112" s="19">
        <v>0</v>
      </c>
      <c r="G112" s="19">
        <v>0</v>
      </c>
      <c r="H112" s="20">
        <f t="shared" si="4"/>
        <v>0</v>
      </c>
      <c r="I112" s="1" t="str">
        <f t="shared" si="5"/>
        <v/>
      </c>
    </row>
    <row r="113" spans="1:9" ht="35.15" customHeight="1" x14ac:dyDescent="0.55000000000000004">
      <c r="A113" s="21" t="s">
        <v>121</v>
      </c>
      <c r="B113" s="17">
        <f>VLOOKUP(A113,一般会計債の内訳!$B$4:$C$117,2,FALSE)</f>
        <v>0</v>
      </c>
      <c r="C113" s="18">
        <f>IFERROR(VLOOKUP(A113,公営企業債の内訳!$B$5:$C$114,2,FALSE),0)</f>
        <v>0</v>
      </c>
      <c r="D113" s="19">
        <v>0</v>
      </c>
      <c r="E113" s="19">
        <v>0</v>
      </c>
      <c r="F113" s="19">
        <v>0</v>
      </c>
      <c r="G113" s="19">
        <v>0</v>
      </c>
      <c r="H113" s="20">
        <f>SUM(B113:G113)</f>
        <v>0</v>
      </c>
      <c r="I113" s="1" t="str">
        <f>IF(H113&gt;0,"○","")</f>
        <v/>
      </c>
    </row>
    <row r="114" spans="1:9" ht="35.15" customHeight="1" x14ac:dyDescent="0.55000000000000004">
      <c r="A114" s="21" t="s">
        <v>122</v>
      </c>
      <c r="B114" s="17">
        <f>VLOOKUP(A114,一般会計債の内訳!$B$4:$C$117,2,FALSE)</f>
        <v>0</v>
      </c>
      <c r="C114" s="18">
        <f>IFERROR(VLOOKUP(A114,公営企業債の内訳!$B$5:$C$114,2,FALSE),0)</f>
        <v>0</v>
      </c>
      <c r="D114" s="19">
        <v>0</v>
      </c>
      <c r="E114" s="19">
        <v>0</v>
      </c>
      <c r="F114" s="19">
        <v>0</v>
      </c>
      <c r="G114" s="19">
        <v>0</v>
      </c>
      <c r="H114" s="20">
        <f>SUM(B114:G114)</f>
        <v>0</v>
      </c>
    </row>
    <row r="115" spans="1:9" ht="35.15" customHeight="1" x14ac:dyDescent="0.55000000000000004">
      <c r="A115" s="16" t="s">
        <v>179</v>
      </c>
      <c r="B115" s="17">
        <f>VLOOKUP(A115,一般会計債の内訳!$B$4:$C$117,2,FALSE)</f>
        <v>0</v>
      </c>
      <c r="C115" s="18">
        <f>IFERROR(VLOOKUP(A115,公営企業債の内訳!$B$5:$C$114,2,FALSE),0)</f>
        <v>0</v>
      </c>
      <c r="D115" s="19">
        <v>0</v>
      </c>
      <c r="E115" s="19">
        <v>0</v>
      </c>
      <c r="F115" s="19">
        <v>0</v>
      </c>
      <c r="G115" s="19">
        <v>0</v>
      </c>
      <c r="H115" s="20">
        <f>SUM(B115:G115)</f>
        <v>0</v>
      </c>
    </row>
    <row r="116" spans="1:9" ht="35.15" customHeight="1" thickBot="1" x14ac:dyDescent="0.6">
      <c r="A116" s="76" t="s">
        <v>185</v>
      </c>
      <c r="B116" s="75">
        <f>VLOOKUP(A116,一般会計債の内訳!$B$4:$C$117,2,FALSE)</f>
        <v>0</v>
      </c>
      <c r="C116" s="72">
        <f>IFERROR(VLOOKUP(A116,公営企業債の内訳!$B$5:$C$114,2,FALSE),0)</f>
        <v>0</v>
      </c>
      <c r="D116" s="73">
        <v>0</v>
      </c>
      <c r="E116" s="73">
        <v>0</v>
      </c>
      <c r="F116" s="73">
        <v>0</v>
      </c>
      <c r="G116" s="73">
        <v>0</v>
      </c>
      <c r="H116" s="74">
        <f>SUM(B116:G116)</f>
        <v>0</v>
      </c>
    </row>
    <row r="117" spans="1:9" ht="12" customHeight="1" thickBot="1" x14ac:dyDescent="0.6">
      <c r="A117" s="71"/>
      <c r="B117" s="22"/>
      <c r="C117" s="22"/>
      <c r="D117" s="23"/>
      <c r="E117" s="24"/>
      <c r="F117" s="24"/>
      <c r="G117" s="23"/>
      <c r="H117" s="23"/>
    </row>
    <row r="118" spans="1:9" ht="35.15" customHeight="1" thickTop="1" x14ac:dyDescent="0.55000000000000004">
      <c r="A118" s="25" t="s">
        <v>123</v>
      </c>
      <c r="B118" s="26">
        <f t="shared" ref="B118:H118" si="6">SUM(B4:B42)</f>
        <v>25100</v>
      </c>
      <c r="C118" s="27">
        <f t="shared" si="6"/>
        <v>2079100</v>
      </c>
      <c r="D118" s="28">
        <f t="shared" si="6"/>
        <v>0</v>
      </c>
      <c r="E118" s="28">
        <f t="shared" si="6"/>
        <v>0</v>
      </c>
      <c r="F118" s="28">
        <f t="shared" si="6"/>
        <v>0</v>
      </c>
      <c r="G118" s="28">
        <f t="shared" si="6"/>
        <v>0</v>
      </c>
      <c r="H118" s="29">
        <f t="shared" si="6"/>
        <v>2104200</v>
      </c>
      <c r="I118" s="1" t="s">
        <v>13</v>
      </c>
    </row>
    <row r="119" spans="1:9" ht="35.15" customHeight="1" x14ac:dyDescent="0.55000000000000004">
      <c r="A119" s="16" t="s">
        <v>124</v>
      </c>
      <c r="B119" s="30">
        <f t="shared" ref="B119:H119" si="7">SUM(B43:B65)</f>
        <v>0</v>
      </c>
      <c r="C119" s="31">
        <f t="shared" si="7"/>
        <v>0</v>
      </c>
      <c r="D119" s="32">
        <f t="shared" si="7"/>
        <v>0</v>
      </c>
      <c r="E119" s="32">
        <f t="shared" si="7"/>
        <v>0</v>
      </c>
      <c r="F119" s="32">
        <f t="shared" si="7"/>
        <v>0</v>
      </c>
      <c r="G119" s="32">
        <f t="shared" si="7"/>
        <v>0</v>
      </c>
      <c r="H119" s="33">
        <f t="shared" si="7"/>
        <v>0</v>
      </c>
      <c r="I119" s="1" t="s">
        <v>13</v>
      </c>
    </row>
    <row r="120" spans="1:9" ht="35.15" customHeight="1" x14ac:dyDescent="0.55000000000000004">
      <c r="A120" s="16" t="s">
        <v>125</v>
      </c>
      <c r="B120" s="30">
        <f>SUM(B66:B116)</f>
        <v>0</v>
      </c>
      <c r="C120" s="31">
        <f t="shared" ref="C120:H120" si="8">SUM(C66:C116)</f>
        <v>0</v>
      </c>
      <c r="D120" s="31">
        <f t="shared" si="8"/>
        <v>0</v>
      </c>
      <c r="E120" s="31">
        <f t="shared" si="8"/>
        <v>0</v>
      </c>
      <c r="F120" s="31">
        <f t="shared" si="8"/>
        <v>0</v>
      </c>
      <c r="G120" s="31">
        <f t="shared" si="8"/>
        <v>0</v>
      </c>
      <c r="H120" s="34">
        <f t="shared" si="8"/>
        <v>0</v>
      </c>
      <c r="I120" s="1" t="s">
        <v>13</v>
      </c>
    </row>
    <row r="121" spans="1:9" ht="35.15" customHeight="1" thickBot="1" x14ac:dyDescent="0.6">
      <c r="A121" s="35" t="s">
        <v>8</v>
      </c>
      <c r="B121" s="36">
        <f>SUM(B118:B120)</f>
        <v>25100</v>
      </c>
      <c r="C121" s="37">
        <f t="shared" ref="C121:H121" si="9">SUM(C118:C120)</f>
        <v>2079100</v>
      </c>
      <c r="D121" s="38">
        <f t="shared" si="9"/>
        <v>0</v>
      </c>
      <c r="E121" s="38">
        <f t="shared" si="9"/>
        <v>0</v>
      </c>
      <c r="F121" s="38">
        <f t="shared" si="9"/>
        <v>0</v>
      </c>
      <c r="G121" s="38">
        <f t="shared" si="9"/>
        <v>0</v>
      </c>
      <c r="H121" s="39">
        <f t="shared" si="9"/>
        <v>2104200</v>
      </c>
      <c r="I121" s="1" t="s">
        <v>13</v>
      </c>
    </row>
    <row r="122" spans="1:9" ht="22.5" customHeight="1" thickTop="1" x14ac:dyDescent="0.55000000000000004">
      <c r="A122" s="40" t="s">
        <v>126</v>
      </c>
      <c r="I122" s="1" t="s">
        <v>13</v>
      </c>
    </row>
  </sheetData>
  <autoFilter ref="A3:I122" xr:uid="{408D8EEA-1F6F-48BF-AC3C-FA991851F1B0}"/>
  <mergeCells count="1">
    <mergeCell ref="A1:H1"/>
  </mergeCells>
  <phoneticPr fontId="5"/>
  <printOptions horizontalCentered="1"/>
  <pageMargins left="0.59055118110236227" right="0.59055118110236227" top="0.59055118110236227" bottom="0.39370078740157483" header="0.31496062992125984" footer="0.19685039370078741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8D7B-4E6D-4A26-BFDF-C670D754E149}">
  <sheetPr>
    <pageSetUpPr fitToPage="1"/>
  </sheetPr>
  <dimension ref="A1:AC123"/>
  <sheetViews>
    <sheetView showZeros="0" view="pageBreakPreview" zoomScaleNormal="55" zoomScaleSheetLayoutView="100" workbookViewId="0">
      <pane xSplit="3" ySplit="3" topLeftCell="U4" activePane="bottomRight" state="frozen"/>
      <selection activeCell="A4" sqref="A4"/>
      <selection pane="topRight" activeCell="A4" sqref="A4"/>
      <selection pane="bottomLeft" activeCell="A4" sqref="A4"/>
      <selection pane="bottomRight" activeCell="V6" sqref="V6"/>
    </sheetView>
  </sheetViews>
  <sheetFormatPr defaultColWidth="8.1640625" defaultRowHeight="13" x14ac:dyDescent="0.55000000000000004"/>
  <cols>
    <col min="1" max="1" width="4.1640625" style="43" customWidth="1"/>
    <col min="2" max="2" width="23.5" style="43" customWidth="1"/>
    <col min="3" max="7" width="11.58203125" style="43" customWidth="1"/>
    <col min="8" max="8" width="11.58203125" style="43" hidden="1" customWidth="1"/>
    <col min="9" max="28" width="11.58203125" style="43" customWidth="1"/>
    <col min="29" max="259" width="8.1640625" style="43"/>
    <col min="260" max="260" width="4.1640625" style="43" customWidth="1"/>
    <col min="261" max="261" width="23.5" style="43" customWidth="1"/>
    <col min="262" max="266" width="11.58203125" style="43" customWidth="1"/>
    <col min="267" max="267" width="0" style="43" hidden="1" customWidth="1"/>
    <col min="268" max="284" width="11.58203125" style="43" customWidth="1"/>
    <col min="285" max="515" width="8.1640625" style="43"/>
    <col min="516" max="516" width="4.1640625" style="43" customWidth="1"/>
    <col min="517" max="517" width="23.5" style="43" customWidth="1"/>
    <col min="518" max="522" width="11.58203125" style="43" customWidth="1"/>
    <col min="523" max="523" width="0" style="43" hidden="1" customWidth="1"/>
    <col min="524" max="540" width="11.58203125" style="43" customWidth="1"/>
    <col min="541" max="771" width="8.1640625" style="43"/>
    <col min="772" max="772" width="4.1640625" style="43" customWidth="1"/>
    <col min="773" max="773" width="23.5" style="43" customWidth="1"/>
    <col min="774" max="778" width="11.58203125" style="43" customWidth="1"/>
    <col min="779" max="779" width="0" style="43" hidden="1" customWidth="1"/>
    <col min="780" max="796" width="11.58203125" style="43" customWidth="1"/>
    <col min="797" max="1027" width="8.1640625" style="43"/>
    <col min="1028" max="1028" width="4.1640625" style="43" customWidth="1"/>
    <col min="1029" max="1029" width="23.5" style="43" customWidth="1"/>
    <col min="1030" max="1034" width="11.58203125" style="43" customWidth="1"/>
    <col min="1035" max="1035" width="0" style="43" hidden="1" customWidth="1"/>
    <col min="1036" max="1052" width="11.58203125" style="43" customWidth="1"/>
    <col min="1053" max="1283" width="8.1640625" style="43"/>
    <col min="1284" max="1284" width="4.1640625" style="43" customWidth="1"/>
    <col min="1285" max="1285" width="23.5" style="43" customWidth="1"/>
    <col min="1286" max="1290" width="11.58203125" style="43" customWidth="1"/>
    <col min="1291" max="1291" width="0" style="43" hidden="1" customWidth="1"/>
    <col min="1292" max="1308" width="11.58203125" style="43" customWidth="1"/>
    <col min="1309" max="1539" width="8.1640625" style="43"/>
    <col min="1540" max="1540" width="4.1640625" style="43" customWidth="1"/>
    <col min="1541" max="1541" width="23.5" style="43" customWidth="1"/>
    <col min="1542" max="1546" width="11.58203125" style="43" customWidth="1"/>
    <col min="1547" max="1547" width="0" style="43" hidden="1" customWidth="1"/>
    <col min="1548" max="1564" width="11.58203125" style="43" customWidth="1"/>
    <col min="1565" max="1795" width="8.1640625" style="43"/>
    <col min="1796" max="1796" width="4.1640625" style="43" customWidth="1"/>
    <col min="1797" max="1797" width="23.5" style="43" customWidth="1"/>
    <col min="1798" max="1802" width="11.58203125" style="43" customWidth="1"/>
    <col min="1803" max="1803" width="0" style="43" hidden="1" customWidth="1"/>
    <col min="1804" max="1820" width="11.58203125" style="43" customWidth="1"/>
    <col min="1821" max="2051" width="8.1640625" style="43"/>
    <col min="2052" max="2052" width="4.1640625" style="43" customWidth="1"/>
    <col min="2053" max="2053" width="23.5" style="43" customWidth="1"/>
    <col min="2054" max="2058" width="11.58203125" style="43" customWidth="1"/>
    <col min="2059" max="2059" width="0" style="43" hidden="1" customWidth="1"/>
    <col min="2060" max="2076" width="11.58203125" style="43" customWidth="1"/>
    <col min="2077" max="2307" width="8.1640625" style="43"/>
    <col min="2308" max="2308" width="4.1640625" style="43" customWidth="1"/>
    <col min="2309" max="2309" width="23.5" style="43" customWidth="1"/>
    <col min="2310" max="2314" width="11.58203125" style="43" customWidth="1"/>
    <col min="2315" max="2315" width="0" style="43" hidden="1" customWidth="1"/>
    <col min="2316" max="2332" width="11.58203125" style="43" customWidth="1"/>
    <col min="2333" max="2563" width="8.1640625" style="43"/>
    <col min="2564" max="2564" width="4.1640625" style="43" customWidth="1"/>
    <col min="2565" max="2565" width="23.5" style="43" customWidth="1"/>
    <col min="2566" max="2570" width="11.58203125" style="43" customWidth="1"/>
    <col min="2571" max="2571" width="0" style="43" hidden="1" customWidth="1"/>
    <col min="2572" max="2588" width="11.58203125" style="43" customWidth="1"/>
    <col min="2589" max="2819" width="8.1640625" style="43"/>
    <col min="2820" max="2820" width="4.1640625" style="43" customWidth="1"/>
    <col min="2821" max="2821" width="23.5" style="43" customWidth="1"/>
    <col min="2822" max="2826" width="11.58203125" style="43" customWidth="1"/>
    <col min="2827" max="2827" width="0" style="43" hidden="1" customWidth="1"/>
    <col min="2828" max="2844" width="11.58203125" style="43" customWidth="1"/>
    <col min="2845" max="3075" width="8.1640625" style="43"/>
    <col min="3076" max="3076" width="4.1640625" style="43" customWidth="1"/>
    <col min="3077" max="3077" width="23.5" style="43" customWidth="1"/>
    <col min="3078" max="3082" width="11.58203125" style="43" customWidth="1"/>
    <col min="3083" max="3083" width="0" style="43" hidden="1" customWidth="1"/>
    <col min="3084" max="3100" width="11.58203125" style="43" customWidth="1"/>
    <col min="3101" max="3331" width="8.1640625" style="43"/>
    <col min="3332" max="3332" width="4.1640625" style="43" customWidth="1"/>
    <col min="3333" max="3333" width="23.5" style="43" customWidth="1"/>
    <col min="3334" max="3338" width="11.58203125" style="43" customWidth="1"/>
    <col min="3339" max="3339" width="0" style="43" hidden="1" customWidth="1"/>
    <col min="3340" max="3356" width="11.58203125" style="43" customWidth="1"/>
    <col min="3357" max="3587" width="8.1640625" style="43"/>
    <col min="3588" max="3588" width="4.1640625" style="43" customWidth="1"/>
    <col min="3589" max="3589" width="23.5" style="43" customWidth="1"/>
    <col min="3590" max="3594" width="11.58203125" style="43" customWidth="1"/>
    <col min="3595" max="3595" width="0" style="43" hidden="1" customWidth="1"/>
    <col min="3596" max="3612" width="11.58203125" style="43" customWidth="1"/>
    <col min="3613" max="3843" width="8.1640625" style="43"/>
    <col min="3844" max="3844" width="4.1640625" style="43" customWidth="1"/>
    <col min="3845" max="3845" width="23.5" style="43" customWidth="1"/>
    <col min="3846" max="3850" width="11.58203125" style="43" customWidth="1"/>
    <col min="3851" max="3851" width="0" style="43" hidden="1" customWidth="1"/>
    <col min="3852" max="3868" width="11.58203125" style="43" customWidth="1"/>
    <col min="3869" max="4099" width="8.1640625" style="43"/>
    <col min="4100" max="4100" width="4.1640625" style="43" customWidth="1"/>
    <col min="4101" max="4101" width="23.5" style="43" customWidth="1"/>
    <col min="4102" max="4106" width="11.58203125" style="43" customWidth="1"/>
    <col min="4107" max="4107" width="0" style="43" hidden="1" customWidth="1"/>
    <col min="4108" max="4124" width="11.58203125" style="43" customWidth="1"/>
    <col min="4125" max="4355" width="8.1640625" style="43"/>
    <col min="4356" max="4356" width="4.1640625" style="43" customWidth="1"/>
    <col min="4357" max="4357" width="23.5" style="43" customWidth="1"/>
    <col min="4358" max="4362" width="11.58203125" style="43" customWidth="1"/>
    <col min="4363" max="4363" width="0" style="43" hidden="1" customWidth="1"/>
    <col min="4364" max="4380" width="11.58203125" style="43" customWidth="1"/>
    <col min="4381" max="4611" width="8.1640625" style="43"/>
    <col min="4612" max="4612" width="4.1640625" style="43" customWidth="1"/>
    <col min="4613" max="4613" width="23.5" style="43" customWidth="1"/>
    <col min="4614" max="4618" width="11.58203125" style="43" customWidth="1"/>
    <col min="4619" max="4619" width="0" style="43" hidden="1" customWidth="1"/>
    <col min="4620" max="4636" width="11.58203125" style="43" customWidth="1"/>
    <col min="4637" max="4867" width="8.1640625" style="43"/>
    <col min="4868" max="4868" width="4.1640625" style="43" customWidth="1"/>
    <col min="4869" max="4869" width="23.5" style="43" customWidth="1"/>
    <col min="4870" max="4874" width="11.58203125" style="43" customWidth="1"/>
    <col min="4875" max="4875" width="0" style="43" hidden="1" customWidth="1"/>
    <col min="4876" max="4892" width="11.58203125" style="43" customWidth="1"/>
    <col min="4893" max="5123" width="8.1640625" style="43"/>
    <col min="5124" max="5124" width="4.1640625" style="43" customWidth="1"/>
    <col min="5125" max="5125" width="23.5" style="43" customWidth="1"/>
    <col min="5126" max="5130" width="11.58203125" style="43" customWidth="1"/>
    <col min="5131" max="5131" width="0" style="43" hidden="1" customWidth="1"/>
    <col min="5132" max="5148" width="11.58203125" style="43" customWidth="1"/>
    <col min="5149" max="5379" width="8.1640625" style="43"/>
    <col min="5380" max="5380" width="4.1640625" style="43" customWidth="1"/>
    <col min="5381" max="5381" width="23.5" style="43" customWidth="1"/>
    <col min="5382" max="5386" width="11.58203125" style="43" customWidth="1"/>
    <col min="5387" max="5387" width="0" style="43" hidden="1" customWidth="1"/>
    <col min="5388" max="5404" width="11.58203125" style="43" customWidth="1"/>
    <col min="5405" max="5635" width="8.1640625" style="43"/>
    <col min="5636" max="5636" width="4.1640625" style="43" customWidth="1"/>
    <col min="5637" max="5637" width="23.5" style="43" customWidth="1"/>
    <col min="5638" max="5642" width="11.58203125" style="43" customWidth="1"/>
    <col min="5643" max="5643" width="0" style="43" hidden="1" customWidth="1"/>
    <col min="5644" max="5660" width="11.58203125" style="43" customWidth="1"/>
    <col min="5661" max="5891" width="8.1640625" style="43"/>
    <col min="5892" max="5892" width="4.1640625" style="43" customWidth="1"/>
    <col min="5893" max="5893" width="23.5" style="43" customWidth="1"/>
    <col min="5894" max="5898" width="11.58203125" style="43" customWidth="1"/>
    <col min="5899" max="5899" width="0" style="43" hidden="1" customWidth="1"/>
    <col min="5900" max="5916" width="11.58203125" style="43" customWidth="1"/>
    <col min="5917" max="6147" width="8.1640625" style="43"/>
    <col min="6148" max="6148" width="4.1640625" style="43" customWidth="1"/>
    <col min="6149" max="6149" width="23.5" style="43" customWidth="1"/>
    <col min="6150" max="6154" width="11.58203125" style="43" customWidth="1"/>
    <col min="6155" max="6155" width="0" style="43" hidden="1" customWidth="1"/>
    <col min="6156" max="6172" width="11.58203125" style="43" customWidth="1"/>
    <col min="6173" max="6403" width="8.1640625" style="43"/>
    <col min="6404" max="6404" width="4.1640625" style="43" customWidth="1"/>
    <col min="6405" max="6405" width="23.5" style="43" customWidth="1"/>
    <col min="6406" max="6410" width="11.58203125" style="43" customWidth="1"/>
    <col min="6411" max="6411" width="0" style="43" hidden="1" customWidth="1"/>
    <col min="6412" max="6428" width="11.58203125" style="43" customWidth="1"/>
    <col min="6429" max="6659" width="8.1640625" style="43"/>
    <col min="6660" max="6660" width="4.1640625" style="43" customWidth="1"/>
    <col min="6661" max="6661" width="23.5" style="43" customWidth="1"/>
    <col min="6662" max="6666" width="11.58203125" style="43" customWidth="1"/>
    <col min="6667" max="6667" width="0" style="43" hidden="1" customWidth="1"/>
    <col min="6668" max="6684" width="11.58203125" style="43" customWidth="1"/>
    <col min="6685" max="6915" width="8.1640625" style="43"/>
    <col min="6916" max="6916" width="4.1640625" style="43" customWidth="1"/>
    <col min="6917" max="6917" width="23.5" style="43" customWidth="1"/>
    <col min="6918" max="6922" width="11.58203125" style="43" customWidth="1"/>
    <col min="6923" max="6923" width="0" style="43" hidden="1" customWidth="1"/>
    <col min="6924" max="6940" width="11.58203125" style="43" customWidth="1"/>
    <col min="6941" max="7171" width="8.1640625" style="43"/>
    <col min="7172" max="7172" width="4.1640625" style="43" customWidth="1"/>
    <col min="7173" max="7173" width="23.5" style="43" customWidth="1"/>
    <col min="7174" max="7178" width="11.58203125" style="43" customWidth="1"/>
    <col min="7179" max="7179" width="0" style="43" hidden="1" customWidth="1"/>
    <col min="7180" max="7196" width="11.58203125" style="43" customWidth="1"/>
    <col min="7197" max="7427" width="8.1640625" style="43"/>
    <col min="7428" max="7428" width="4.1640625" style="43" customWidth="1"/>
    <col min="7429" max="7429" width="23.5" style="43" customWidth="1"/>
    <col min="7430" max="7434" width="11.58203125" style="43" customWidth="1"/>
    <col min="7435" max="7435" width="0" style="43" hidden="1" customWidth="1"/>
    <col min="7436" max="7452" width="11.58203125" style="43" customWidth="1"/>
    <col min="7453" max="7683" width="8.1640625" style="43"/>
    <col min="7684" max="7684" width="4.1640625" style="43" customWidth="1"/>
    <col min="7685" max="7685" width="23.5" style="43" customWidth="1"/>
    <col min="7686" max="7690" width="11.58203125" style="43" customWidth="1"/>
    <col min="7691" max="7691" width="0" style="43" hidden="1" customWidth="1"/>
    <col min="7692" max="7708" width="11.58203125" style="43" customWidth="1"/>
    <col min="7709" max="7939" width="8.1640625" style="43"/>
    <col min="7940" max="7940" width="4.1640625" style="43" customWidth="1"/>
    <col min="7941" max="7941" width="23.5" style="43" customWidth="1"/>
    <col min="7942" max="7946" width="11.58203125" style="43" customWidth="1"/>
    <col min="7947" max="7947" width="0" style="43" hidden="1" customWidth="1"/>
    <col min="7948" max="7964" width="11.58203125" style="43" customWidth="1"/>
    <col min="7965" max="8195" width="8.1640625" style="43"/>
    <col min="8196" max="8196" width="4.1640625" style="43" customWidth="1"/>
    <col min="8197" max="8197" width="23.5" style="43" customWidth="1"/>
    <col min="8198" max="8202" width="11.58203125" style="43" customWidth="1"/>
    <col min="8203" max="8203" width="0" style="43" hidden="1" customWidth="1"/>
    <col min="8204" max="8220" width="11.58203125" style="43" customWidth="1"/>
    <col min="8221" max="8451" width="8.1640625" style="43"/>
    <col min="8452" max="8452" width="4.1640625" style="43" customWidth="1"/>
    <col min="8453" max="8453" width="23.5" style="43" customWidth="1"/>
    <col min="8454" max="8458" width="11.58203125" style="43" customWidth="1"/>
    <col min="8459" max="8459" width="0" style="43" hidden="1" customWidth="1"/>
    <col min="8460" max="8476" width="11.58203125" style="43" customWidth="1"/>
    <col min="8477" max="8707" width="8.1640625" style="43"/>
    <col min="8708" max="8708" width="4.1640625" style="43" customWidth="1"/>
    <col min="8709" max="8709" width="23.5" style="43" customWidth="1"/>
    <col min="8710" max="8714" width="11.58203125" style="43" customWidth="1"/>
    <col min="8715" max="8715" width="0" style="43" hidden="1" customWidth="1"/>
    <col min="8716" max="8732" width="11.58203125" style="43" customWidth="1"/>
    <col min="8733" max="8963" width="8.1640625" style="43"/>
    <col min="8964" max="8964" width="4.1640625" style="43" customWidth="1"/>
    <col min="8965" max="8965" width="23.5" style="43" customWidth="1"/>
    <col min="8966" max="8970" width="11.58203125" style="43" customWidth="1"/>
    <col min="8971" max="8971" width="0" style="43" hidden="1" customWidth="1"/>
    <col min="8972" max="8988" width="11.58203125" style="43" customWidth="1"/>
    <col min="8989" max="9219" width="8.1640625" style="43"/>
    <col min="9220" max="9220" width="4.1640625" style="43" customWidth="1"/>
    <col min="9221" max="9221" width="23.5" style="43" customWidth="1"/>
    <col min="9222" max="9226" width="11.58203125" style="43" customWidth="1"/>
    <col min="9227" max="9227" width="0" style="43" hidden="1" customWidth="1"/>
    <col min="9228" max="9244" width="11.58203125" style="43" customWidth="1"/>
    <col min="9245" max="9475" width="8.1640625" style="43"/>
    <col min="9476" max="9476" width="4.1640625" style="43" customWidth="1"/>
    <col min="9477" max="9477" width="23.5" style="43" customWidth="1"/>
    <col min="9478" max="9482" width="11.58203125" style="43" customWidth="1"/>
    <col min="9483" max="9483" width="0" style="43" hidden="1" customWidth="1"/>
    <col min="9484" max="9500" width="11.58203125" style="43" customWidth="1"/>
    <col min="9501" max="9731" width="8.1640625" style="43"/>
    <col min="9732" max="9732" width="4.1640625" style="43" customWidth="1"/>
    <col min="9733" max="9733" width="23.5" style="43" customWidth="1"/>
    <col min="9734" max="9738" width="11.58203125" style="43" customWidth="1"/>
    <col min="9739" max="9739" width="0" style="43" hidden="1" customWidth="1"/>
    <col min="9740" max="9756" width="11.58203125" style="43" customWidth="1"/>
    <col min="9757" max="9987" width="8.1640625" style="43"/>
    <col min="9988" max="9988" width="4.1640625" style="43" customWidth="1"/>
    <col min="9989" max="9989" width="23.5" style="43" customWidth="1"/>
    <col min="9990" max="9994" width="11.58203125" style="43" customWidth="1"/>
    <col min="9995" max="9995" width="0" style="43" hidden="1" customWidth="1"/>
    <col min="9996" max="10012" width="11.58203125" style="43" customWidth="1"/>
    <col min="10013" max="10243" width="8.1640625" style="43"/>
    <col min="10244" max="10244" width="4.1640625" style="43" customWidth="1"/>
    <col min="10245" max="10245" width="23.5" style="43" customWidth="1"/>
    <col min="10246" max="10250" width="11.58203125" style="43" customWidth="1"/>
    <col min="10251" max="10251" width="0" style="43" hidden="1" customWidth="1"/>
    <col min="10252" max="10268" width="11.58203125" style="43" customWidth="1"/>
    <col min="10269" max="10499" width="8.1640625" style="43"/>
    <col min="10500" max="10500" width="4.1640625" style="43" customWidth="1"/>
    <col min="10501" max="10501" width="23.5" style="43" customWidth="1"/>
    <col min="10502" max="10506" width="11.58203125" style="43" customWidth="1"/>
    <col min="10507" max="10507" width="0" style="43" hidden="1" customWidth="1"/>
    <col min="10508" max="10524" width="11.58203125" style="43" customWidth="1"/>
    <col min="10525" max="10755" width="8.1640625" style="43"/>
    <col min="10756" max="10756" width="4.1640625" style="43" customWidth="1"/>
    <col min="10757" max="10757" width="23.5" style="43" customWidth="1"/>
    <col min="10758" max="10762" width="11.58203125" style="43" customWidth="1"/>
    <col min="10763" max="10763" width="0" style="43" hidden="1" customWidth="1"/>
    <col min="10764" max="10780" width="11.58203125" style="43" customWidth="1"/>
    <col min="10781" max="11011" width="8.1640625" style="43"/>
    <col min="11012" max="11012" width="4.1640625" style="43" customWidth="1"/>
    <col min="11013" max="11013" width="23.5" style="43" customWidth="1"/>
    <col min="11014" max="11018" width="11.58203125" style="43" customWidth="1"/>
    <col min="11019" max="11019" width="0" style="43" hidden="1" customWidth="1"/>
    <col min="11020" max="11036" width="11.58203125" style="43" customWidth="1"/>
    <col min="11037" max="11267" width="8.1640625" style="43"/>
    <col min="11268" max="11268" width="4.1640625" style="43" customWidth="1"/>
    <col min="11269" max="11269" width="23.5" style="43" customWidth="1"/>
    <col min="11270" max="11274" width="11.58203125" style="43" customWidth="1"/>
    <col min="11275" max="11275" width="0" style="43" hidden="1" customWidth="1"/>
    <col min="11276" max="11292" width="11.58203125" style="43" customWidth="1"/>
    <col min="11293" max="11523" width="8.1640625" style="43"/>
    <col min="11524" max="11524" width="4.1640625" style="43" customWidth="1"/>
    <col min="11525" max="11525" width="23.5" style="43" customWidth="1"/>
    <col min="11526" max="11530" width="11.58203125" style="43" customWidth="1"/>
    <col min="11531" max="11531" width="0" style="43" hidden="1" customWidth="1"/>
    <col min="11532" max="11548" width="11.58203125" style="43" customWidth="1"/>
    <col min="11549" max="11779" width="8.1640625" style="43"/>
    <col min="11780" max="11780" width="4.1640625" style="43" customWidth="1"/>
    <col min="11781" max="11781" width="23.5" style="43" customWidth="1"/>
    <col min="11782" max="11786" width="11.58203125" style="43" customWidth="1"/>
    <col min="11787" max="11787" width="0" style="43" hidden="1" customWidth="1"/>
    <col min="11788" max="11804" width="11.58203125" style="43" customWidth="1"/>
    <col min="11805" max="12035" width="8.1640625" style="43"/>
    <col min="12036" max="12036" width="4.1640625" style="43" customWidth="1"/>
    <col min="12037" max="12037" width="23.5" style="43" customWidth="1"/>
    <col min="12038" max="12042" width="11.58203125" style="43" customWidth="1"/>
    <col min="12043" max="12043" width="0" style="43" hidden="1" customWidth="1"/>
    <col min="12044" max="12060" width="11.58203125" style="43" customWidth="1"/>
    <col min="12061" max="12291" width="8.1640625" style="43"/>
    <col min="12292" max="12292" width="4.1640625" style="43" customWidth="1"/>
    <col min="12293" max="12293" width="23.5" style="43" customWidth="1"/>
    <col min="12294" max="12298" width="11.58203125" style="43" customWidth="1"/>
    <col min="12299" max="12299" width="0" style="43" hidden="1" customWidth="1"/>
    <col min="12300" max="12316" width="11.58203125" style="43" customWidth="1"/>
    <col min="12317" max="12547" width="8.1640625" style="43"/>
    <col min="12548" max="12548" width="4.1640625" style="43" customWidth="1"/>
    <col min="12549" max="12549" width="23.5" style="43" customWidth="1"/>
    <col min="12550" max="12554" width="11.58203125" style="43" customWidth="1"/>
    <col min="12555" max="12555" width="0" style="43" hidden="1" customWidth="1"/>
    <col min="12556" max="12572" width="11.58203125" style="43" customWidth="1"/>
    <col min="12573" max="12803" width="8.1640625" style="43"/>
    <col min="12804" max="12804" width="4.1640625" style="43" customWidth="1"/>
    <col min="12805" max="12805" width="23.5" style="43" customWidth="1"/>
    <col min="12806" max="12810" width="11.58203125" style="43" customWidth="1"/>
    <col min="12811" max="12811" width="0" style="43" hidden="1" customWidth="1"/>
    <col min="12812" max="12828" width="11.58203125" style="43" customWidth="1"/>
    <col min="12829" max="13059" width="8.1640625" style="43"/>
    <col min="13060" max="13060" width="4.1640625" style="43" customWidth="1"/>
    <col min="13061" max="13061" width="23.5" style="43" customWidth="1"/>
    <col min="13062" max="13066" width="11.58203125" style="43" customWidth="1"/>
    <col min="13067" max="13067" width="0" style="43" hidden="1" customWidth="1"/>
    <col min="13068" max="13084" width="11.58203125" style="43" customWidth="1"/>
    <col min="13085" max="13315" width="8.1640625" style="43"/>
    <col min="13316" max="13316" width="4.1640625" style="43" customWidth="1"/>
    <col min="13317" max="13317" width="23.5" style="43" customWidth="1"/>
    <col min="13318" max="13322" width="11.58203125" style="43" customWidth="1"/>
    <col min="13323" max="13323" width="0" style="43" hidden="1" customWidth="1"/>
    <col min="13324" max="13340" width="11.58203125" style="43" customWidth="1"/>
    <col min="13341" max="13571" width="8.1640625" style="43"/>
    <col min="13572" max="13572" width="4.1640625" style="43" customWidth="1"/>
    <col min="13573" max="13573" width="23.5" style="43" customWidth="1"/>
    <col min="13574" max="13578" width="11.58203125" style="43" customWidth="1"/>
    <col min="13579" max="13579" width="0" style="43" hidden="1" customWidth="1"/>
    <col min="13580" max="13596" width="11.58203125" style="43" customWidth="1"/>
    <col min="13597" max="13827" width="8.1640625" style="43"/>
    <col min="13828" max="13828" width="4.1640625" style="43" customWidth="1"/>
    <col min="13829" max="13829" width="23.5" style="43" customWidth="1"/>
    <col min="13830" max="13834" width="11.58203125" style="43" customWidth="1"/>
    <col min="13835" max="13835" width="0" style="43" hidden="1" customWidth="1"/>
    <col min="13836" max="13852" width="11.58203125" style="43" customWidth="1"/>
    <col min="13853" max="14083" width="8.1640625" style="43"/>
    <col min="14084" max="14084" width="4.1640625" style="43" customWidth="1"/>
    <col min="14085" max="14085" width="23.5" style="43" customWidth="1"/>
    <col min="14086" max="14090" width="11.58203125" style="43" customWidth="1"/>
    <col min="14091" max="14091" width="0" style="43" hidden="1" customWidth="1"/>
    <col min="14092" max="14108" width="11.58203125" style="43" customWidth="1"/>
    <col min="14109" max="14339" width="8.1640625" style="43"/>
    <col min="14340" max="14340" width="4.1640625" style="43" customWidth="1"/>
    <col min="14341" max="14341" width="23.5" style="43" customWidth="1"/>
    <col min="14342" max="14346" width="11.58203125" style="43" customWidth="1"/>
    <col min="14347" max="14347" width="0" style="43" hidden="1" customWidth="1"/>
    <col min="14348" max="14364" width="11.58203125" style="43" customWidth="1"/>
    <col min="14365" max="14595" width="8.1640625" style="43"/>
    <col min="14596" max="14596" width="4.1640625" style="43" customWidth="1"/>
    <col min="14597" max="14597" width="23.5" style="43" customWidth="1"/>
    <col min="14598" max="14602" width="11.58203125" style="43" customWidth="1"/>
    <col min="14603" max="14603" width="0" style="43" hidden="1" customWidth="1"/>
    <col min="14604" max="14620" width="11.58203125" style="43" customWidth="1"/>
    <col min="14621" max="14851" width="8.1640625" style="43"/>
    <col min="14852" max="14852" width="4.1640625" style="43" customWidth="1"/>
    <col min="14853" max="14853" width="23.5" style="43" customWidth="1"/>
    <col min="14854" max="14858" width="11.58203125" style="43" customWidth="1"/>
    <col min="14859" max="14859" width="0" style="43" hidden="1" customWidth="1"/>
    <col min="14860" max="14876" width="11.58203125" style="43" customWidth="1"/>
    <col min="14877" max="15107" width="8.1640625" style="43"/>
    <col min="15108" max="15108" width="4.1640625" style="43" customWidth="1"/>
    <col min="15109" max="15109" width="23.5" style="43" customWidth="1"/>
    <col min="15110" max="15114" width="11.58203125" style="43" customWidth="1"/>
    <col min="15115" max="15115" width="0" style="43" hidden="1" customWidth="1"/>
    <col min="15116" max="15132" width="11.58203125" style="43" customWidth="1"/>
    <col min="15133" max="15363" width="8.1640625" style="43"/>
    <col min="15364" max="15364" width="4.1640625" style="43" customWidth="1"/>
    <col min="15365" max="15365" width="23.5" style="43" customWidth="1"/>
    <col min="15366" max="15370" width="11.58203125" style="43" customWidth="1"/>
    <col min="15371" max="15371" width="0" style="43" hidden="1" customWidth="1"/>
    <col min="15372" max="15388" width="11.58203125" style="43" customWidth="1"/>
    <col min="15389" max="15619" width="8.1640625" style="43"/>
    <col min="15620" max="15620" width="4.1640625" style="43" customWidth="1"/>
    <col min="15621" max="15621" width="23.5" style="43" customWidth="1"/>
    <col min="15622" max="15626" width="11.58203125" style="43" customWidth="1"/>
    <col min="15627" max="15627" width="0" style="43" hidden="1" customWidth="1"/>
    <col min="15628" max="15644" width="11.58203125" style="43" customWidth="1"/>
    <col min="15645" max="15875" width="8.1640625" style="43"/>
    <col min="15876" max="15876" width="4.1640625" style="43" customWidth="1"/>
    <col min="15877" max="15877" width="23.5" style="43" customWidth="1"/>
    <col min="15878" max="15882" width="11.58203125" style="43" customWidth="1"/>
    <col min="15883" max="15883" width="0" style="43" hidden="1" customWidth="1"/>
    <col min="15884" max="15900" width="11.58203125" style="43" customWidth="1"/>
    <col min="15901" max="16131" width="8.1640625" style="43"/>
    <col min="16132" max="16132" width="4.1640625" style="43" customWidth="1"/>
    <col min="16133" max="16133" width="23.5" style="43" customWidth="1"/>
    <col min="16134" max="16138" width="11.58203125" style="43" customWidth="1"/>
    <col min="16139" max="16139" width="0" style="43" hidden="1" customWidth="1"/>
    <col min="16140" max="16156" width="11.58203125" style="43" customWidth="1"/>
    <col min="16157" max="16384" width="8.1640625" style="43"/>
  </cols>
  <sheetData>
    <row r="1" spans="1:29" s="42" customFormat="1" ht="30" customHeight="1" x14ac:dyDescent="0.55000000000000004">
      <c r="A1" s="41" t="s">
        <v>127</v>
      </c>
    </row>
    <row r="2" spans="1:29" x14ac:dyDescent="0.55000000000000004">
      <c r="Q2" s="44"/>
      <c r="R2" s="44"/>
      <c r="T2" s="44"/>
      <c r="U2" s="44"/>
      <c r="V2" s="44"/>
      <c r="W2" s="44"/>
      <c r="X2" s="44"/>
      <c r="Y2" s="44"/>
      <c r="Z2" s="44"/>
      <c r="AA2" s="44"/>
      <c r="AB2" s="44" t="s">
        <v>128</v>
      </c>
    </row>
    <row r="3" spans="1:29" ht="40" customHeight="1" x14ac:dyDescent="0.55000000000000004">
      <c r="B3" s="45" t="s">
        <v>129</v>
      </c>
      <c r="C3" s="45" t="s">
        <v>130</v>
      </c>
      <c r="D3" s="46" t="s">
        <v>131</v>
      </c>
      <c r="E3" s="46" t="s">
        <v>132</v>
      </c>
      <c r="F3" s="46" t="s">
        <v>133</v>
      </c>
      <c r="G3" s="46" t="s">
        <v>134</v>
      </c>
      <c r="H3" s="46" t="s">
        <v>135</v>
      </c>
      <c r="I3" s="46" t="s">
        <v>136</v>
      </c>
      <c r="J3" s="46" t="s">
        <v>137</v>
      </c>
      <c r="K3" s="46" t="s">
        <v>138</v>
      </c>
      <c r="L3" s="47" t="s">
        <v>139</v>
      </c>
      <c r="M3" s="47" t="s">
        <v>140</v>
      </c>
      <c r="N3" s="46" t="s">
        <v>141</v>
      </c>
      <c r="O3" s="46" t="s">
        <v>142</v>
      </c>
      <c r="P3" s="46" t="s">
        <v>143</v>
      </c>
      <c r="Q3" s="46" t="s">
        <v>144</v>
      </c>
      <c r="R3" s="46" t="s">
        <v>145</v>
      </c>
      <c r="S3" s="46" t="s">
        <v>146</v>
      </c>
      <c r="T3" s="46" t="s">
        <v>147</v>
      </c>
      <c r="U3" s="46" t="s">
        <v>148</v>
      </c>
      <c r="V3" s="46" t="s">
        <v>149</v>
      </c>
      <c r="W3" s="46" t="s">
        <v>177</v>
      </c>
      <c r="X3" s="46" t="s">
        <v>181</v>
      </c>
      <c r="Y3" s="46" t="s">
        <v>184</v>
      </c>
      <c r="Z3" s="46" t="s">
        <v>150</v>
      </c>
      <c r="AA3" s="46" t="s">
        <v>151</v>
      </c>
      <c r="AB3" s="46" t="s">
        <v>152</v>
      </c>
      <c r="AC3" s="43" t="s">
        <v>153</v>
      </c>
    </row>
    <row r="4" spans="1:29" ht="17.25" customHeight="1" x14ac:dyDescent="0.2">
      <c r="B4" s="48" t="s">
        <v>11</v>
      </c>
      <c r="C4" s="49">
        <f>SUM(D4:AB4)</f>
        <v>0</v>
      </c>
      <c r="D4" s="49"/>
      <c r="E4" s="49"/>
      <c r="F4" s="49"/>
      <c r="G4" s="49"/>
      <c r="H4" s="49"/>
      <c r="I4" s="49"/>
      <c r="J4" s="49"/>
      <c r="K4" s="50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69"/>
      <c r="AA4" s="69"/>
      <c r="AB4" s="49"/>
      <c r="AC4" s="1" t="str">
        <f>IF(C4&gt;0,"○","")</f>
        <v/>
      </c>
    </row>
    <row r="5" spans="1:29" ht="17.25" customHeight="1" x14ac:dyDescent="0.2">
      <c r="B5" s="48" t="s">
        <v>12</v>
      </c>
      <c r="C5" s="49">
        <f t="shared" ref="C5:C22" si="0">SUM(D5:AB5)</f>
        <v>25100</v>
      </c>
      <c r="D5" s="49"/>
      <c r="E5" s="49"/>
      <c r="F5" s="49"/>
      <c r="G5" s="49"/>
      <c r="H5" s="49"/>
      <c r="I5" s="49"/>
      <c r="J5" s="49"/>
      <c r="K5" s="50"/>
      <c r="L5" s="49"/>
      <c r="M5" s="49"/>
      <c r="N5" s="49"/>
      <c r="O5" s="49"/>
      <c r="P5" s="49"/>
      <c r="Q5" s="49"/>
      <c r="R5" s="49"/>
      <c r="S5" s="49"/>
      <c r="T5" s="49"/>
      <c r="U5" s="49"/>
      <c r="V5" s="49">
        <v>25100</v>
      </c>
      <c r="W5" s="49"/>
      <c r="X5" s="49"/>
      <c r="Y5" s="49"/>
      <c r="Z5" s="69"/>
      <c r="AA5" s="69"/>
      <c r="AB5" s="49"/>
      <c r="AC5" s="1" t="str">
        <f t="shared" ref="AC5:AC68" si="1">IF(C5&gt;0,"○","")</f>
        <v>○</v>
      </c>
    </row>
    <row r="6" spans="1:29" ht="17.25" customHeight="1" x14ac:dyDescent="0.2">
      <c r="B6" s="48" t="s">
        <v>14</v>
      </c>
      <c r="C6" s="49">
        <f t="shared" si="0"/>
        <v>0</v>
      </c>
      <c r="D6" s="49"/>
      <c r="E6" s="49"/>
      <c r="F6" s="49"/>
      <c r="G6" s="49"/>
      <c r="H6" s="49"/>
      <c r="I6" s="49"/>
      <c r="J6" s="49"/>
      <c r="K6" s="50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69"/>
      <c r="AA6" s="69"/>
      <c r="AB6" s="49"/>
      <c r="AC6" s="1" t="str">
        <f t="shared" si="1"/>
        <v/>
      </c>
    </row>
    <row r="7" spans="1:29" ht="17.25" customHeight="1" x14ac:dyDescent="0.2">
      <c r="B7" s="48" t="s">
        <v>15</v>
      </c>
      <c r="C7" s="49">
        <f t="shared" si="0"/>
        <v>0</v>
      </c>
      <c r="D7" s="49"/>
      <c r="E7" s="49"/>
      <c r="F7" s="49"/>
      <c r="G7" s="49"/>
      <c r="H7" s="49"/>
      <c r="I7" s="49"/>
      <c r="J7" s="49"/>
      <c r="K7" s="50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69"/>
      <c r="AA7" s="69"/>
      <c r="AB7" s="49"/>
      <c r="AC7" s="1" t="str">
        <f t="shared" si="1"/>
        <v/>
      </c>
    </row>
    <row r="8" spans="1:29" ht="17.25" customHeight="1" x14ac:dyDescent="0.2">
      <c r="B8" s="48" t="s">
        <v>16</v>
      </c>
      <c r="C8" s="49">
        <f t="shared" si="0"/>
        <v>0</v>
      </c>
      <c r="D8" s="49"/>
      <c r="E8" s="49"/>
      <c r="F8" s="49"/>
      <c r="G8" s="49"/>
      <c r="H8" s="49"/>
      <c r="I8" s="49"/>
      <c r="J8" s="49"/>
      <c r="K8" s="50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69"/>
      <c r="AA8" s="69"/>
      <c r="AB8" s="49"/>
      <c r="AC8" s="1" t="str">
        <f t="shared" si="1"/>
        <v/>
      </c>
    </row>
    <row r="9" spans="1:29" ht="17.25" customHeight="1" x14ac:dyDescent="0.2">
      <c r="B9" s="48" t="s">
        <v>17</v>
      </c>
      <c r="C9" s="49">
        <f t="shared" si="0"/>
        <v>0</v>
      </c>
      <c r="D9" s="49"/>
      <c r="E9" s="49"/>
      <c r="F9" s="49"/>
      <c r="G9" s="49"/>
      <c r="H9" s="49"/>
      <c r="I9" s="49"/>
      <c r="J9" s="49"/>
      <c r="K9" s="50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9"/>
      <c r="AA9" s="69"/>
      <c r="AB9" s="49"/>
      <c r="AC9" s="1" t="str">
        <f t="shared" si="1"/>
        <v/>
      </c>
    </row>
    <row r="10" spans="1:29" ht="17.25" customHeight="1" x14ac:dyDescent="0.2">
      <c r="B10" s="48" t="s">
        <v>18</v>
      </c>
      <c r="C10" s="49">
        <f t="shared" si="0"/>
        <v>0</v>
      </c>
      <c r="D10" s="49"/>
      <c r="E10" s="49"/>
      <c r="F10" s="49"/>
      <c r="G10" s="49"/>
      <c r="H10" s="49"/>
      <c r="I10" s="49"/>
      <c r="J10" s="49"/>
      <c r="K10" s="50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69"/>
      <c r="AA10" s="69"/>
      <c r="AB10" s="49"/>
      <c r="AC10" s="1" t="str">
        <f t="shared" si="1"/>
        <v/>
      </c>
    </row>
    <row r="11" spans="1:29" ht="17.25" customHeight="1" x14ac:dyDescent="0.2">
      <c r="B11" s="48" t="s">
        <v>19</v>
      </c>
      <c r="C11" s="49">
        <f t="shared" si="0"/>
        <v>0</v>
      </c>
      <c r="D11" s="49"/>
      <c r="E11" s="49"/>
      <c r="F11" s="49"/>
      <c r="G11" s="49"/>
      <c r="H11" s="49"/>
      <c r="I11" s="49"/>
      <c r="J11" s="49"/>
      <c r="K11" s="50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69"/>
      <c r="AA11" s="69"/>
      <c r="AB11" s="49"/>
      <c r="AC11" s="1" t="str">
        <f t="shared" si="1"/>
        <v/>
      </c>
    </row>
    <row r="12" spans="1:29" ht="17.25" customHeight="1" x14ac:dyDescent="0.2">
      <c r="B12" s="48" t="s">
        <v>20</v>
      </c>
      <c r="C12" s="49">
        <f t="shared" si="0"/>
        <v>0</v>
      </c>
      <c r="D12" s="49"/>
      <c r="E12" s="49"/>
      <c r="F12" s="49"/>
      <c r="G12" s="49"/>
      <c r="H12" s="49"/>
      <c r="I12" s="49"/>
      <c r="J12" s="49"/>
      <c r="K12" s="50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69"/>
      <c r="AA12" s="69"/>
      <c r="AB12" s="49"/>
      <c r="AC12" s="1" t="str">
        <f t="shared" si="1"/>
        <v/>
      </c>
    </row>
    <row r="13" spans="1:29" ht="17.25" customHeight="1" x14ac:dyDescent="0.2">
      <c r="B13" s="48" t="s">
        <v>21</v>
      </c>
      <c r="C13" s="49">
        <f t="shared" si="0"/>
        <v>0</v>
      </c>
      <c r="D13" s="49"/>
      <c r="E13" s="49"/>
      <c r="F13" s="49"/>
      <c r="G13" s="49"/>
      <c r="H13" s="49"/>
      <c r="I13" s="49"/>
      <c r="J13" s="49"/>
      <c r="K13" s="50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69"/>
      <c r="AA13" s="69"/>
      <c r="AB13" s="49"/>
      <c r="AC13" s="1" t="str">
        <f t="shared" si="1"/>
        <v/>
      </c>
    </row>
    <row r="14" spans="1:29" ht="17.25" customHeight="1" x14ac:dyDescent="0.2">
      <c r="B14" s="48" t="s">
        <v>22</v>
      </c>
      <c r="C14" s="49">
        <f t="shared" si="0"/>
        <v>0</v>
      </c>
      <c r="D14" s="49"/>
      <c r="E14" s="49"/>
      <c r="F14" s="49"/>
      <c r="G14" s="49"/>
      <c r="H14" s="49"/>
      <c r="I14" s="49"/>
      <c r="J14" s="49"/>
      <c r="K14" s="50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69"/>
      <c r="AA14" s="69"/>
      <c r="AB14" s="49"/>
      <c r="AC14" s="1" t="str">
        <f t="shared" si="1"/>
        <v/>
      </c>
    </row>
    <row r="15" spans="1:29" ht="17.25" customHeight="1" x14ac:dyDescent="0.2">
      <c r="B15" s="48" t="s">
        <v>23</v>
      </c>
      <c r="C15" s="49">
        <f t="shared" si="0"/>
        <v>0</v>
      </c>
      <c r="D15" s="49"/>
      <c r="E15" s="49"/>
      <c r="F15" s="49"/>
      <c r="G15" s="49"/>
      <c r="H15" s="49"/>
      <c r="I15" s="49"/>
      <c r="J15" s="49"/>
      <c r="K15" s="50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69"/>
      <c r="AA15" s="69"/>
      <c r="AB15" s="49"/>
      <c r="AC15" s="1" t="str">
        <f t="shared" si="1"/>
        <v/>
      </c>
    </row>
    <row r="16" spans="1:29" ht="17.25" customHeight="1" x14ac:dyDescent="0.2">
      <c r="B16" s="48" t="s">
        <v>24</v>
      </c>
      <c r="C16" s="49">
        <f t="shared" si="0"/>
        <v>0</v>
      </c>
      <c r="D16" s="49"/>
      <c r="E16" s="49"/>
      <c r="F16" s="49"/>
      <c r="G16" s="49"/>
      <c r="H16" s="49"/>
      <c r="I16" s="49"/>
      <c r="J16" s="49"/>
      <c r="K16" s="50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69"/>
      <c r="AA16" s="69"/>
      <c r="AB16" s="49"/>
      <c r="AC16" s="1" t="str">
        <f t="shared" si="1"/>
        <v/>
      </c>
    </row>
    <row r="17" spans="2:29" ht="17.25" customHeight="1" x14ac:dyDescent="0.2">
      <c r="B17" s="48" t="s">
        <v>25</v>
      </c>
      <c r="C17" s="49">
        <f t="shared" si="0"/>
        <v>0</v>
      </c>
      <c r="D17" s="49"/>
      <c r="E17" s="49"/>
      <c r="F17" s="49"/>
      <c r="G17" s="49"/>
      <c r="H17" s="49"/>
      <c r="I17" s="49"/>
      <c r="J17" s="49"/>
      <c r="K17" s="50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69"/>
      <c r="AA17" s="69"/>
      <c r="AB17" s="49"/>
      <c r="AC17" s="1" t="str">
        <f t="shared" si="1"/>
        <v/>
      </c>
    </row>
    <row r="18" spans="2:29" ht="17.25" customHeight="1" x14ac:dyDescent="0.2">
      <c r="B18" s="48" t="s">
        <v>26</v>
      </c>
      <c r="C18" s="49">
        <f t="shared" si="0"/>
        <v>0</v>
      </c>
      <c r="D18" s="49"/>
      <c r="E18" s="49"/>
      <c r="F18" s="49"/>
      <c r="G18" s="49"/>
      <c r="H18" s="49"/>
      <c r="I18" s="49"/>
      <c r="J18" s="49"/>
      <c r="K18" s="50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69"/>
      <c r="AA18" s="69"/>
      <c r="AB18" s="49"/>
      <c r="AC18" s="1" t="str">
        <f t="shared" si="1"/>
        <v/>
      </c>
    </row>
    <row r="19" spans="2:29" ht="17.25" customHeight="1" x14ac:dyDescent="0.2">
      <c r="B19" s="48" t="s">
        <v>27</v>
      </c>
      <c r="C19" s="49">
        <f t="shared" si="0"/>
        <v>0</v>
      </c>
      <c r="D19" s="49"/>
      <c r="E19" s="49"/>
      <c r="F19" s="49"/>
      <c r="G19" s="49"/>
      <c r="H19" s="49"/>
      <c r="I19" s="49"/>
      <c r="J19" s="49"/>
      <c r="K19" s="50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69"/>
      <c r="AA19" s="69"/>
      <c r="AB19" s="49"/>
      <c r="AC19" s="1" t="str">
        <f t="shared" si="1"/>
        <v/>
      </c>
    </row>
    <row r="20" spans="2:29" ht="17.25" customHeight="1" x14ac:dyDescent="0.2">
      <c r="B20" s="48" t="s">
        <v>28</v>
      </c>
      <c r="C20" s="49">
        <f t="shared" si="0"/>
        <v>0</v>
      </c>
      <c r="D20" s="49"/>
      <c r="E20" s="49"/>
      <c r="F20" s="49"/>
      <c r="G20" s="49"/>
      <c r="H20" s="49"/>
      <c r="I20" s="49"/>
      <c r="J20" s="49"/>
      <c r="K20" s="50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69"/>
      <c r="AA20" s="69"/>
      <c r="AB20" s="49"/>
      <c r="AC20" s="1" t="str">
        <f t="shared" si="1"/>
        <v/>
      </c>
    </row>
    <row r="21" spans="2:29" ht="17.25" customHeight="1" x14ac:dyDescent="0.2">
      <c r="B21" s="48" t="s">
        <v>29</v>
      </c>
      <c r="C21" s="49">
        <f t="shared" si="0"/>
        <v>0</v>
      </c>
      <c r="D21" s="49"/>
      <c r="E21" s="49"/>
      <c r="F21" s="49"/>
      <c r="G21" s="49"/>
      <c r="H21" s="49"/>
      <c r="I21" s="49"/>
      <c r="J21" s="49"/>
      <c r="K21" s="50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69"/>
      <c r="AA21" s="69"/>
      <c r="AB21" s="49"/>
      <c r="AC21" s="1" t="str">
        <f t="shared" si="1"/>
        <v/>
      </c>
    </row>
    <row r="22" spans="2:29" ht="17.25" customHeight="1" x14ac:dyDescent="0.2">
      <c r="B22" s="48" t="s">
        <v>30</v>
      </c>
      <c r="C22" s="49">
        <f t="shared" si="0"/>
        <v>0</v>
      </c>
      <c r="D22" s="49"/>
      <c r="E22" s="49"/>
      <c r="F22" s="49"/>
      <c r="G22" s="49"/>
      <c r="H22" s="49"/>
      <c r="I22" s="49"/>
      <c r="J22" s="49"/>
      <c r="K22" s="50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69"/>
      <c r="AA22" s="69"/>
      <c r="AB22" s="49"/>
      <c r="AC22" s="1" t="str">
        <f t="shared" si="1"/>
        <v/>
      </c>
    </row>
    <row r="23" spans="2:29" ht="17.25" customHeight="1" x14ac:dyDescent="0.2">
      <c r="B23" s="48" t="s">
        <v>31</v>
      </c>
      <c r="C23" s="49">
        <f t="shared" ref="C23:C86" si="2">SUM(D23:AB23)</f>
        <v>0</v>
      </c>
      <c r="D23" s="49"/>
      <c r="E23" s="49"/>
      <c r="F23" s="49"/>
      <c r="G23" s="49"/>
      <c r="H23" s="49"/>
      <c r="I23" s="49"/>
      <c r="J23" s="49"/>
      <c r="K23" s="50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69"/>
      <c r="AA23" s="69"/>
      <c r="AB23" s="49"/>
      <c r="AC23" s="1" t="str">
        <f t="shared" si="1"/>
        <v/>
      </c>
    </row>
    <row r="24" spans="2:29" ht="17.25" customHeight="1" x14ac:dyDescent="0.2">
      <c r="B24" s="48" t="s">
        <v>32</v>
      </c>
      <c r="C24" s="49">
        <f t="shared" ref="C24:C29" si="3">SUM(D24:AB24)</f>
        <v>0</v>
      </c>
      <c r="D24" s="49"/>
      <c r="E24" s="49"/>
      <c r="F24" s="49"/>
      <c r="G24" s="49"/>
      <c r="H24" s="49"/>
      <c r="I24" s="49"/>
      <c r="J24" s="49"/>
      <c r="K24" s="50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69"/>
      <c r="AA24" s="69"/>
      <c r="AB24" s="49"/>
      <c r="AC24" s="1" t="str">
        <f t="shared" si="1"/>
        <v/>
      </c>
    </row>
    <row r="25" spans="2:29" ht="17.25" customHeight="1" x14ac:dyDescent="0.2">
      <c r="B25" s="48" t="s">
        <v>33</v>
      </c>
      <c r="C25" s="49">
        <f t="shared" si="3"/>
        <v>0</v>
      </c>
      <c r="D25" s="49"/>
      <c r="E25" s="49"/>
      <c r="F25" s="49"/>
      <c r="G25" s="49"/>
      <c r="H25" s="49"/>
      <c r="I25" s="49"/>
      <c r="J25" s="49"/>
      <c r="K25" s="50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69"/>
      <c r="AA25" s="69"/>
      <c r="AB25" s="49"/>
      <c r="AC25" s="1" t="str">
        <f t="shared" si="1"/>
        <v/>
      </c>
    </row>
    <row r="26" spans="2:29" ht="17.25" customHeight="1" x14ac:dyDescent="0.2">
      <c r="B26" s="48" t="s">
        <v>34</v>
      </c>
      <c r="C26" s="49">
        <f t="shared" si="3"/>
        <v>0</v>
      </c>
      <c r="D26" s="49"/>
      <c r="E26" s="49"/>
      <c r="F26" s="49"/>
      <c r="G26" s="49"/>
      <c r="H26" s="49"/>
      <c r="I26" s="49"/>
      <c r="J26" s="49"/>
      <c r="K26" s="50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69"/>
      <c r="AA26" s="69"/>
      <c r="AB26" s="49"/>
      <c r="AC26" s="1" t="str">
        <f t="shared" si="1"/>
        <v/>
      </c>
    </row>
    <row r="27" spans="2:29" ht="17.25" customHeight="1" x14ac:dyDescent="0.2">
      <c r="B27" s="48" t="s">
        <v>35</v>
      </c>
      <c r="C27" s="49">
        <f t="shared" si="3"/>
        <v>0</v>
      </c>
      <c r="D27" s="49"/>
      <c r="E27" s="49"/>
      <c r="F27" s="49"/>
      <c r="G27" s="49"/>
      <c r="H27" s="49"/>
      <c r="I27" s="49"/>
      <c r="J27" s="49"/>
      <c r="K27" s="50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69"/>
      <c r="AA27" s="69"/>
      <c r="AB27" s="49"/>
      <c r="AC27" s="1" t="str">
        <f t="shared" si="1"/>
        <v/>
      </c>
    </row>
    <row r="28" spans="2:29" ht="17.25" customHeight="1" x14ac:dyDescent="0.2">
      <c r="B28" s="48" t="s">
        <v>36</v>
      </c>
      <c r="C28" s="49">
        <f t="shared" si="3"/>
        <v>0</v>
      </c>
      <c r="D28" s="49"/>
      <c r="E28" s="49"/>
      <c r="F28" s="49"/>
      <c r="G28" s="49"/>
      <c r="H28" s="49"/>
      <c r="I28" s="49"/>
      <c r="J28" s="49"/>
      <c r="K28" s="50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9"/>
      <c r="AA28" s="69"/>
      <c r="AB28" s="49"/>
      <c r="AC28" s="1" t="str">
        <f t="shared" si="1"/>
        <v/>
      </c>
    </row>
    <row r="29" spans="2:29" ht="17.25" customHeight="1" x14ac:dyDescent="0.2">
      <c r="B29" s="48" t="s">
        <v>37</v>
      </c>
      <c r="C29" s="49">
        <f t="shared" si="3"/>
        <v>0</v>
      </c>
      <c r="D29" s="49"/>
      <c r="E29" s="49"/>
      <c r="F29" s="49"/>
      <c r="G29" s="49"/>
      <c r="H29" s="49"/>
      <c r="I29" s="49"/>
      <c r="J29" s="49"/>
      <c r="K29" s="50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69"/>
      <c r="AA29" s="69"/>
      <c r="AB29" s="49"/>
      <c r="AC29" s="1" t="str">
        <f t="shared" si="1"/>
        <v/>
      </c>
    </row>
    <row r="30" spans="2:29" ht="17.25" customHeight="1" x14ac:dyDescent="0.2">
      <c r="B30" s="48" t="s">
        <v>38</v>
      </c>
      <c r="C30" s="49">
        <f t="shared" si="2"/>
        <v>0</v>
      </c>
      <c r="D30" s="49"/>
      <c r="E30" s="49"/>
      <c r="F30" s="49"/>
      <c r="G30" s="49"/>
      <c r="H30" s="49"/>
      <c r="I30" s="49"/>
      <c r="J30" s="49"/>
      <c r="K30" s="50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69"/>
      <c r="AA30" s="69"/>
      <c r="AB30" s="49"/>
      <c r="AC30" s="1" t="str">
        <f t="shared" si="1"/>
        <v/>
      </c>
    </row>
    <row r="31" spans="2:29" ht="17.25" customHeight="1" x14ac:dyDescent="0.2">
      <c r="B31" s="48" t="s">
        <v>39</v>
      </c>
      <c r="C31" s="49">
        <f t="shared" si="2"/>
        <v>0</v>
      </c>
      <c r="D31" s="49"/>
      <c r="E31" s="49"/>
      <c r="F31" s="49"/>
      <c r="G31" s="49"/>
      <c r="H31" s="49"/>
      <c r="I31" s="49"/>
      <c r="J31" s="49"/>
      <c r="K31" s="50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69"/>
      <c r="AA31" s="69"/>
      <c r="AB31" s="49"/>
      <c r="AC31" s="1" t="str">
        <f t="shared" si="1"/>
        <v/>
      </c>
    </row>
    <row r="32" spans="2:29" ht="17.25" customHeight="1" x14ac:dyDescent="0.2">
      <c r="B32" s="48" t="s">
        <v>40</v>
      </c>
      <c r="C32" s="49">
        <f t="shared" si="2"/>
        <v>0</v>
      </c>
      <c r="D32" s="49"/>
      <c r="E32" s="49"/>
      <c r="F32" s="49"/>
      <c r="G32" s="49"/>
      <c r="H32" s="49"/>
      <c r="I32" s="49"/>
      <c r="J32" s="49"/>
      <c r="K32" s="50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69"/>
      <c r="AA32" s="69"/>
      <c r="AB32" s="49"/>
      <c r="AC32" s="1" t="str">
        <f t="shared" si="1"/>
        <v/>
      </c>
    </row>
    <row r="33" spans="2:29" ht="17.25" customHeight="1" x14ac:dyDescent="0.2">
      <c r="B33" s="48" t="s">
        <v>41</v>
      </c>
      <c r="C33" s="49">
        <f>SUM(D33:AB33)</f>
        <v>0</v>
      </c>
      <c r="D33" s="49"/>
      <c r="E33" s="49"/>
      <c r="F33" s="49"/>
      <c r="G33" s="49"/>
      <c r="H33" s="49"/>
      <c r="I33" s="49"/>
      <c r="J33" s="49"/>
      <c r="K33" s="50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69"/>
      <c r="AA33" s="69"/>
      <c r="AB33" s="49"/>
      <c r="AC33" s="1" t="str">
        <f t="shared" si="1"/>
        <v/>
      </c>
    </row>
    <row r="34" spans="2:29" ht="17.25" customHeight="1" x14ac:dyDescent="0.2">
      <c r="B34" s="48" t="s">
        <v>42</v>
      </c>
      <c r="C34" s="49">
        <f t="shared" si="2"/>
        <v>0</v>
      </c>
      <c r="D34" s="49"/>
      <c r="E34" s="49"/>
      <c r="F34" s="49"/>
      <c r="G34" s="49"/>
      <c r="H34" s="49"/>
      <c r="I34" s="49"/>
      <c r="J34" s="49"/>
      <c r="K34" s="50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69"/>
      <c r="AA34" s="69"/>
      <c r="AB34" s="49"/>
      <c r="AC34" s="1" t="str">
        <f t="shared" si="1"/>
        <v/>
      </c>
    </row>
    <row r="35" spans="2:29" ht="17.25" customHeight="1" x14ac:dyDescent="0.2">
      <c r="B35" s="48" t="s">
        <v>43</v>
      </c>
      <c r="C35" s="49">
        <f t="shared" si="2"/>
        <v>0</v>
      </c>
      <c r="D35" s="49"/>
      <c r="E35" s="49"/>
      <c r="F35" s="49"/>
      <c r="G35" s="49"/>
      <c r="H35" s="49"/>
      <c r="I35" s="49"/>
      <c r="J35" s="49"/>
      <c r="K35" s="50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69"/>
      <c r="AA35" s="69"/>
      <c r="AB35" s="49"/>
      <c r="AC35" s="1" t="str">
        <f t="shared" si="1"/>
        <v/>
      </c>
    </row>
    <row r="36" spans="2:29" ht="17.25" customHeight="1" x14ac:dyDescent="0.2">
      <c r="B36" s="48" t="s">
        <v>44</v>
      </c>
      <c r="C36" s="49">
        <f t="shared" si="2"/>
        <v>0</v>
      </c>
      <c r="D36" s="49"/>
      <c r="E36" s="49"/>
      <c r="F36" s="49"/>
      <c r="G36" s="49"/>
      <c r="H36" s="49"/>
      <c r="I36" s="49"/>
      <c r="J36" s="49"/>
      <c r="K36" s="50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69"/>
      <c r="AA36" s="69"/>
      <c r="AB36" s="49"/>
      <c r="AC36" s="1" t="str">
        <f t="shared" si="1"/>
        <v/>
      </c>
    </row>
    <row r="37" spans="2:29" ht="17.25" customHeight="1" x14ac:dyDescent="0.2">
      <c r="B37" s="48" t="s">
        <v>45</v>
      </c>
      <c r="C37" s="49">
        <f t="shared" si="2"/>
        <v>0</v>
      </c>
      <c r="D37" s="49"/>
      <c r="E37" s="49"/>
      <c r="F37" s="49"/>
      <c r="G37" s="49"/>
      <c r="H37" s="49"/>
      <c r="I37" s="49"/>
      <c r="J37" s="49"/>
      <c r="K37" s="50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69"/>
      <c r="AA37" s="69"/>
      <c r="AB37" s="49"/>
      <c r="AC37" s="1" t="str">
        <f t="shared" si="1"/>
        <v/>
      </c>
    </row>
    <row r="38" spans="2:29" ht="17.25" customHeight="1" x14ac:dyDescent="0.2">
      <c r="B38" s="48" t="s">
        <v>46</v>
      </c>
      <c r="C38" s="49">
        <f t="shared" si="2"/>
        <v>0</v>
      </c>
      <c r="D38" s="49"/>
      <c r="E38" s="49"/>
      <c r="F38" s="49"/>
      <c r="G38" s="49"/>
      <c r="H38" s="49"/>
      <c r="I38" s="49"/>
      <c r="J38" s="49"/>
      <c r="K38" s="50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69"/>
      <c r="AA38" s="69"/>
      <c r="AB38" s="49"/>
      <c r="AC38" s="1" t="str">
        <f t="shared" si="1"/>
        <v/>
      </c>
    </row>
    <row r="39" spans="2:29" ht="17.25" customHeight="1" x14ac:dyDescent="0.2">
      <c r="B39" s="48" t="s">
        <v>47</v>
      </c>
      <c r="C39" s="49">
        <f t="shared" si="2"/>
        <v>0</v>
      </c>
      <c r="D39" s="49"/>
      <c r="E39" s="49"/>
      <c r="F39" s="49"/>
      <c r="G39" s="49"/>
      <c r="H39" s="49"/>
      <c r="I39" s="49"/>
      <c r="J39" s="49"/>
      <c r="K39" s="50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69"/>
      <c r="AA39" s="69"/>
      <c r="AB39" s="49"/>
      <c r="AC39" s="1" t="str">
        <f t="shared" si="1"/>
        <v/>
      </c>
    </row>
    <row r="40" spans="2:29" ht="17.25" customHeight="1" x14ac:dyDescent="0.2">
      <c r="B40" s="48" t="s">
        <v>48</v>
      </c>
      <c r="C40" s="49">
        <f t="shared" si="2"/>
        <v>0</v>
      </c>
      <c r="D40" s="49"/>
      <c r="E40" s="49"/>
      <c r="F40" s="49"/>
      <c r="G40" s="49"/>
      <c r="H40" s="49"/>
      <c r="I40" s="49"/>
      <c r="J40" s="49"/>
      <c r="K40" s="50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69"/>
      <c r="AA40" s="69"/>
      <c r="AB40" s="49"/>
      <c r="AC40" s="1" t="str">
        <f t="shared" si="1"/>
        <v/>
      </c>
    </row>
    <row r="41" spans="2:29" ht="17.25" customHeight="1" x14ac:dyDescent="0.2">
      <c r="B41" s="48" t="s">
        <v>49</v>
      </c>
      <c r="C41" s="49">
        <f t="shared" si="2"/>
        <v>0</v>
      </c>
      <c r="D41" s="49"/>
      <c r="E41" s="49"/>
      <c r="F41" s="49"/>
      <c r="G41" s="49"/>
      <c r="H41" s="49"/>
      <c r="I41" s="49"/>
      <c r="J41" s="49"/>
      <c r="K41" s="50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69"/>
      <c r="AA41" s="69"/>
      <c r="AB41" s="49"/>
      <c r="AC41" s="1" t="str">
        <f t="shared" si="1"/>
        <v/>
      </c>
    </row>
    <row r="42" spans="2:29" ht="17.25" customHeight="1" x14ac:dyDescent="0.2">
      <c r="B42" s="48" t="s">
        <v>50</v>
      </c>
      <c r="C42" s="49">
        <f>SUM(D42:AB42)</f>
        <v>0</v>
      </c>
      <c r="D42" s="49"/>
      <c r="E42" s="49"/>
      <c r="F42" s="49"/>
      <c r="G42" s="49"/>
      <c r="H42" s="49"/>
      <c r="I42" s="49"/>
      <c r="J42" s="49"/>
      <c r="K42" s="50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69"/>
      <c r="AA42" s="69"/>
      <c r="AB42" s="49"/>
      <c r="AC42" s="1" t="str">
        <f t="shared" si="1"/>
        <v/>
      </c>
    </row>
    <row r="43" spans="2:29" ht="17.25" customHeight="1" x14ac:dyDescent="0.2">
      <c r="B43" s="48" t="s">
        <v>51</v>
      </c>
      <c r="C43" s="49">
        <f>SUM(D43:AB43)</f>
        <v>0</v>
      </c>
      <c r="D43" s="49"/>
      <c r="E43" s="49"/>
      <c r="F43" s="49"/>
      <c r="G43" s="49"/>
      <c r="H43" s="49"/>
      <c r="I43" s="49"/>
      <c r="J43" s="49"/>
      <c r="K43" s="50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69"/>
      <c r="AA43" s="69"/>
      <c r="AB43" s="49"/>
      <c r="AC43" s="1" t="str">
        <f t="shared" si="1"/>
        <v/>
      </c>
    </row>
    <row r="44" spans="2:29" ht="17.25" customHeight="1" x14ac:dyDescent="0.2">
      <c r="B44" s="48" t="s">
        <v>52</v>
      </c>
      <c r="C44" s="49">
        <f t="shared" si="2"/>
        <v>0</v>
      </c>
      <c r="D44" s="49"/>
      <c r="E44" s="49"/>
      <c r="F44" s="49"/>
      <c r="G44" s="49"/>
      <c r="H44" s="49"/>
      <c r="I44" s="49"/>
      <c r="J44" s="49"/>
      <c r="K44" s="50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69"/>
      <c r="AA44" s="69"/>
      <c r="AB44" s="49"/>
      <c r="AC44" s="1" t="str">
        <f t="shared" si="1"/>
        <v/>
      </c>
    </row>
    <row r="45" spans="2:29" ht="17.25" customHeight="1" x14ac:dyDescent="0.2">
      <c r="B45" s="48" t="s">
        <v>53</v>
      </c>
      <c r="C45" s="49">
        <f t="shared" si="2"/>
        <v>0</v>
      </c>
      <c r="D45" s="49"/>
      <c r="E45" s="49"/>
      <c r="F45" s="49"/>
      <c r="G45" s="49"/>
      <c r="H45" s="49"/>
      <c r="I45" s="49"/>
      <c r="J45" s="49"/>
      <c r="K45" s="50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69"/>
      <c r="AA45" s="69"/>
      <c r="AB45" s="49"/>
      <c r="AC45" s="1" t="str">
        <f t="shared" si="1"/>
        <v/>
      </c>
    </row>
    <row r="46" spans="2:29" ht="17.25" customHeight="1" x14ac:dyDescent="0.2">
      <c r="B46" s="48" t="s">
        <v>54</v>
      </c>
      <c r="C46" s="49">
        <f t="shared" si="2"/>
        <v>0</v>
      </c>
      <c r="D46" s="49"/>
      <c r="E46" s="49"/>
      <c r="F46" s="49"/>
      <c r="G46" s="49"/>
      <c r="H46" s="49"/>
      <c r="I46" s="49"/>
      <c r="J46" s="49"/>
      <c r="K46" s="50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69"/>
      <c r="AA46" s="69"/>
      <c r="AB46" s="49"/>
      <c r="AC46" s="1" t="str">
        <f t="shared" si="1"/>
        <v/>
      </c>
    </row>
    <row r="47" spans="2:29" ht="17.25" customHeight="1" x14ac:dyDescent="0.2">
      <c r="B47" s="48" t="s">
        <v>55</v>
      </c>
      <c r="C47" s="49">
        <f t="shared" si="2"/>
        <v>0</v>
      </c>
      <c r="D47" s="49"/>
      <c r="E47" s="49"/>
      <c r="F47" s="49"/>
      <c r="G47" s="49"/>
      <c r="H47" s="49"/>
      <c r="I47" s="49"/>
      <c r="J47" s="49"/>
      <c r="K47" s="50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69"/>
      <c r="AA47" s="69"/>
      <c r="AB47" s="49"/>
      <c r="AC47" s="1" t="str">
        <f t="shared" si="1"/>
        <v/>
      </c>
    </row>
    <row r="48" spans="2:29" ht="17.25" customHeight="1" x14ac:dyDescent="0.2">
      <c r="B48" s="48" t="s">
        <v>56</v>
      </c>
      <c r="C48" s="49">
        <f t="shared" si="2"/>
        <v>0</v>
      </c>
      <c r="D48" s="49"/>
      <c r="E48" s="49"/>
      <c r="F48" s="49"/>
      <c r="G48" s="49"/>
      <c r="H48" s="49"/>
      <c r="I48" s="49"/>
      <c r="J48" s="49"/>
      <c r="K48" s="50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69"/>
      <c r="AA48" s="69"/>
      <c r="AB48" s="49"/>
      <c r="AC48" s="1" t="str">
        <f t="shared" si="1"/>
        <v/>
      </c>
    </row>
    <row r="49" spans="2:29" ht="17.25" customHeight="1" x14ac:dyDescent="0.2">
      <c r="B49" s="48" t="s">
        <v>57</v>
      </c>
      <c r="C49" s="49">
        <f>SUM(D49:AB49)</f>
        <v>0</v>
      </c>
      <c r="D49" s="49"/>
      <c r="E49" s="49"/>
      <c r="F49" s="49"/>
      <c r="G49" s="49"/>
      <c r="H49" s="49"/>
      <c r="I49" s="49"/>
      <c r="J49" s="49"/>
      <c r="K49" s="50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69"/>
      <c r="AA49" s="69"/>
      <c r="AB49" s="49"/>
      <c r="AC49" s="1" t="str">
        <f t="shared" si="1"/>
        <v/>
      </c>
    </row>
    <row r="50" spans="2:29" ht="17.25" customHeight="1" x14ac:dyDescent="0.2">
      <c r="B50" s="48" t="s">
        <v>58</v>
      </c>
      <c r="C50" s="49">
        <f>SUM(D50:AB50)</f>
        <v>0</v>
      </c>
      <c r="D50" s="49"/>
      <c r="E50" s="49"/>
      <c r="F50" s="49"/>
      <c r="G50" s="49"/>
      <c r="H50" s="49"/>
      <c r="I50" s="49"/>
      <c r="J50" s="49"/>
      <c r="K50" s="50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69"/>
      <c r="AA50" s="69"/>
      <c r="AB50" s="49"/>
      <c r="AC50" s="1" t="str">
        <f t="shared" si="1"/>
        <v/>
      </c>
    </row>
    <row r="51" spans="2:29" ht="17.25" customHeight="1" x14ac:dyDescent="0.2">
      <c r="B51" s="48" t="s">
        <v>59</v>
      </c>
      <c r="C51" s="49">
        <f t="shared" si="2"/>
        <v>0</v>
      </c>
      <c r="D51" s="49"/>
      <c r="E51" s="49"/>
      <c r="F51" s="49"/>
      <c r="G51" s="49"/>
      <c r="H51" s="49"/>
      <c r="I51" s="49"/>
      <c r="J51" s="49"/>
      <c r="K51" s="50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69"/>
      <c r="AA51" s="69"/>
      <c r="AB51" s="49"/>
      <c r="AC51" s="1" t="str">
        <f t="shared" si="1"/>
        <v/>
      </c>
    </row>
    <row r="52" spans="2:29" ht="17.25" customHeight="1" x14ac:dyDescent="0.2">
      <c r="B52" s="48" t="s">
        <v>60</v>
      </c>
      <c r="C52" s="49">
        <f t="shared" si="2"/>
        <v>0</v>
      </c>
      <c r="D52" s="49"/>
      <c r="E52" s="49"/>
      <c r="F52" s="49"/>
      <c r="G52" s="49"/>
      <c r="H52" s="49"/>
      <c r="I52" s="49"/>
      <c r="J52" s="49"/>
      <c r="K52" s="50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69"/>
      <c r="AA52" s="69"/>
      <c r="AB52" s="49"/>
      <c r="AC52" s="1" t="str">
        <f t="shared" si="1"/>
        <v/>
      </c>
    </row>
    <row r="53" spans="2:29" ht="17.25" customHeight="1" x14ac:dyDescent="0.2">
      <c r="B53" s="48" t="s">
        <v>61</v>
      </c>
      <c r="C53" s="49">
        <f t="shared" si="2"/>
        <v>0</v>
      </c>
      <c r="D53" s="49"/>
      <c r="E53" s="49"/>
      <c r="F53" s="49"/>
      <c r="G53" s="49"/>
      <c r="H53" s="49"/>
      <c r="I53" s="49"/>
      <c r="J53" s="49"/>
      <c r="K53" s="50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69"/>
      <c r="AA53" s="69"/>
      <c r="AB53" s="49"/>
      <c r="AC53" s="1" t="str">
        <f t="shared" si="1"/>
        <v/>
      </c>
    </row>
    <row r="54" spans="2:29" ht="17.25" customHeight="1" x14ac:dyDescent="0.2">
      <c r="B54" s="48" t="s">
        <v>62</v>
      </c>
      <c r="C54" s="49">
        <f t="shared" si="2"/>
        <v>0</v>
      </c>
      <c r="D54" s="49"/>
      <c r="E54" s="49"/>
      <c r="F54" s="49"/>
      <c r="G54" s="49"/>
      <c r="H54" s="49"/>
      <c r="I54" s="49"/>
      <c r="J54" s="49"/>
      <c r="K54" s="50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69"/>
      <c r="AA54" s="69"/>
      <c r="AB54" s="49"/>
      <c r="AC54" s="1" t="str">
        <f t="shared" si="1"/>
        <v/>
      </c>
    </row>
    <row r="55" spans="2:29" ht="17.25" customHeight="1" x14ac:dyDescent="0.2">
      <c r="B55" s="48" t="s">
        <v>63</v>
      </c>
      <c r="C55" s="49">
        <f t="shared" si="2"/>
        <v>0</v>
      </c>
      <c r="D55" s="49"/>
      <c r="E55" s="49"/>
      <c r="F55" s="49"/>
      <c r="G55" s="49"/>
      <c r="H55" s="49"/>
      <c r="I55" s="49"/>
      <c r="J55" s="49"/>
      <c r="K55" s="50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69"/>
      <c r="AA55" s="69"/>
      <c r="AB55" s="49"/>
      <c r="AC55" s="1" t="str">
        <f t="shared" si="1"/>
        <v/>
      </c>
    </row>
    <row r="56" spans="2:29" ht="17.25" customHeight="1" x14ac:dyDescent="0.2">
      <c r="B56" s="48" t="s">
        <v>64</v>
      </c>
      <c r="C56" s="49">
        <f t="shared" si="2"/>
        <v>0</v>
      </c>
      <c r="D56" s="49"/>
      <c r="E56" s="49"/>
      <c r="F56" s="49"/>
      <c r="G56" s="49"/>
      <c r="H56" s="49"/>
      <c r="I56" s="49"/>
      <c r="J56" s="49"/>
      <c r="K56" s="50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69"/>
      <c r="AA56" s="69"/>
      <c r="AB56" s="49"/>
      <c r="AC56" s="1" t="str">
        <f t="shared" si="1"/>
        <v/>
      </c>
    </row>
    <row r="57" spans="2:29" ht="17.25" customHeight="1" x14ac:dyDescent="0.2">
      <c r="B57" s="48" t="s">
        <v>65</v>
      </c>
      <c r="C57" s="49">
        <f t="shared" si="2"/>
        <v>0</v>
      </c>
      <c r="D57" s="49"/>
      <c r="E57" s="49"/>
      <c r="F57" s="49"/>
      <c r="G57" s="49"/>
      <c r="H57" s="49"/>
      <c r="I57" s="49"/>
      <c r="J57" s="49"/>
      <c r="K57" s="50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69"/>
      <c r="AA57" s="69"/>
      <c r="AB57" s="49"/>
      <c r="AC57" s="1" t="str">
        <f t="shared" si="1"/>
        <v/>
      </c>
    </row>
    <row r="58" spans="2:29" ht="17.25" customHeight="1" x14ac:dyDescent="0.2">
      <c r="B58" s="48" t="s">
        <v>66</v>
      </c>
      <c r="C58" s="49">
        <f t="shared" si="2"/>
        <v>0</v>
      </c>
      <c r="D58" s="49"/>
      <c r="E58" s="49"/>
      <c r="F58" s="49"/>
      <c r="G58" s="49"/>
      <c r="H58" s="49"/>
      <c r="I58" s="49"/>
      <c r="J58" s="49"/>
      <c r="K58" s="50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69"/>
      <c r="AA58" s="69"/>
      <c r="AB58" s="49"/>
      <c r="AC58" s="1" t="str">
        <f t="shared" si="1"/>
        <v/>
      </c>
    </row>
    <row r="59" spans="2:29" ht="17.25" customHeight="1" x14ac:dyDescent="0.2">
      <c r="B59" s="48" t="s">
        <v>67</v>
      </c>
      <c r="C59" s="49">
        <f t="shared" si="2"/>
        <v>0</v>
      </c>
      <c r="D59" s="49"/>
      <c r="E59" s="49"/>
      <c r="F59" s="49"/>
      <c r="G59" s="49"/>
      <c r="H59" s="49"/>
      <c r="I59" s="49"/>
      <c r="J59" s="49"/>
      <c r="K59" s="50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69"/>
      <c r="AA59" s="69"/>
      <c r="AB59" s="49"/>
      <c r="AC59" s="1" t="str">
        <f t="shared" si="1"/>
        <v/>
      </c>
    </row>
    <row r="60" spans="2:29" ht="17.25" customHeight="1" x14ac:dyDescent="0.2">
      <c r="B60" s="48" t="s">
        <v>68</v>
      </c>
      <c r="C60" s="49">
        <f>SUM(D60:AB60)</f>
        <v>0</v>
      </c>
      <c r="D60" s="49"/>
      <c r="E60" s="49"/>
      <c r="F60" s="49"/>
      <c r="G60" s="49"/>
      <c r="H60" s="49"/>
      <c r="I60" s="49"/>
      <c r="J60" s="49"/>
      <c r="K60" s="50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69"/>
      <c r="AA60" s="69"/>
      <c r="AB60" s="49"/>
      <c r="AC60" s="1" t="str">
        <f t="shared" si="1"/>
        <v/>
      </c>
    </row>
    <row r="61" spans="2:29" ht="17.25" customHeight="1" x14ac:dyDescent="0.2">
      <c r="B61" s="48" t="s">
        <v>69</v>
      </c>
      <c r="C61" s="49">
        <f t="shared" si="2"/>
        <v>0</v>
      </c>
      <c r="D61" s="49"/>
      <c r="E61" s="49"/>
      <c r="F61" s="49"/>
      <c r="G61" s="49"/>
      <c r="H61" s="49"/>
      <c r="I61" s="49"/>
      <c r="J61" s="49"/>
      <c r="K61" s="50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69"/>
      <c r="AA61" s="69"/>
      <c r="AB61" s="49"/>
      <c r="AC61" s="1" t="str">
        <f t="shared" si="1"/>
        <v/>
      </c>
    </row>
    <row r="62" spans="2:29" ht="17.25" customHeight="1" x14ac:dyDescent="0.2">
      <c r="B62" s="48" t="s">
        <v>70</v>
      </c>
      <c r="C62" s="49">
        <f t="shared" si="2"/>
        <v>0</v>
      </c>
      <c r="D62" s="49"/>
      <c r="E62" s="49"/>
      <c r="F62" s="49"/>
      <c r="G62" s="49"/>
      <c r="H62" s="49"/>
      <c r="I62" s="49"/>
      <c r="J62" s="49"/>
      <c r="K62" s="50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69"/>
      <c r="AA62" s="69"/>
      <c r="AB62" s="49"/>
      <c r="AC62" s="1" t="str">
        <f t="shared" si="1"/>
        <v/>
      </c>
    </row>
    <row r="63" spans="2:29" ht="17.25" customHeight="1" x14ac:dyDescent="0.2">
      <c r="B63" s="48" t="s">
        <v>71</v>
      </c>
      <c r="C63" s="49">
        <f t="shared" si="2"/>
        <v>0</v>
      </c>
      <c r="D63" s="49"/>
      <c r="E63" s="49"/>
      <c r="F63" s="49"/>
      <c r="G63" s="49"/>
      <c r="H63" s="49"/>
      <c r="I63" s="49"/>
      <c r="J63" s="49"/>
      <c r="K63" s="50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69"/>
      <c r="AA63" s="69"/>
      <c r="AB63" s="49"/>
      <c r="AC63" s="1" t="str">
        <f t="shared" si="1"/>
        <v/>
      </c>
    </row>
    <row r="64" spans="2:29" ht="17.25" customHeight="1" x14ac:dyDescent="0.2">
      <c r="B64" s="48" t="s">
        <v>72</v>
      </c>
      <c r="C64" s="49">
        <f t="shared" si="2"/>
        <v>0</v>
      </c>
      <c r="D64" s="49"/>
      <c r="E64" s="49"/>
      <c r="F64" s="49"/>
      <c r="G64" s="49"/>
      <c r="H64" s="49"/>
      <c r="I64" s="49"/>
      <c r="J64" s="49"/>
      <c r="K64" s="50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69"/>
      <c r="AA64" s="69"/>
      <c r="AB64" s="49"/>
      <c r="AC64" s="1" t="str">
        <f t="shared" si="1"/>
        <v/>
      </c>
    </row>
    <row r="65" spans="2:29" ht="17.25" customHeight="1" x14ac:dyDescent="0.2">
      <c r="B65" s="48" t="s">
        <v>73</v>
      </c>
      <c r="C65" s="49">
        <f t="shared" si="2"/>
        <v>0</v>
      </c>
      <c r="D65" s="49"/>
      <c r="E65" s="49"/>
      <c r="F65" s="49"/>
      <c r="G65" s="49"/>
      <c r="H65" s="49"/>
      <c r="I65" s="49"/>
      <c r="J65" s="49"/>
      <c r="K65" s="50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69"/>
      <c r="AA65" s="69"/>
      <c r="AB65" s="49"/>
      <c r="AC65" s="1" t="str">
        <f t="shared" si="1"/>
        <v/>
      </c>
    </row>
    <row r="66" spans="2:29" ht="17.25" customHeight="1" x14ac:dyDescent="0.2">
      <c r="B66" s="48" t="s">
        <v>74</v>
      </c>
      <c r="C66" s="49">
        <f>SUM(D66:AB66)</f>
        <v>0</v>
      </c>
      <c r="D66" s="49"/>
      <c r="E66" s="49"/>
      <c r="F66" s="49"/>
      <c r="G66" s="49"/>
      <c r="H66" s="49"/>
      <c r="I66" s="49"/>
      <c r="J66" s="49"/>
      <c r="K66" s="50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69"/>
      <c r="AA66" s="69"/>
      <c r="AB66" s="49"/>
      <c r="AC66" s="1" t="str">
        <f t="shared" si="1"/>
        <v/>
      </c>
    </row>
    <row r="67" spans="2:29" ht="17.25" customHeight="1" x14ac:dyDescent="0.2">
      <c r="B67" s="48" t="s">
        <v>75</v>
      </c>
      <c r="C67" s="49">
        <f t="shared" si="2"/>
        <v>0</v>
      </c>
      <c r="D67" s="49"/>
      <c r="E67" s="49"/>
      <c r="F67" s="49"/>
      <c r="G67" s="49"/>
      <c r="H67" s="49"/>
      <c r="I67" s="49"/>
      <c r="J67" s="49"/>
      <c r="K67" s="50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69"/>
      <c r="AA67" s="69"/>
      <c r="AB67" s="49"/>
      <c r="AC67" s="1" t="str">
        <f t="shared" si="1"/>
        <v/>
      </c>
    </row>
    <row r="68" spans="2:29" ht="17.25" customHeight="1" x14ac:dyDescent="0.2">
      <c r="B68" s="48" t="s">
        <v>76</v>
      </c>
      <c r="C68" s="49">
        <f t="shared" si="2"/>
        <v>0</v>
      </c>
      <c r="D68" s="49"/>
      <c r="E68" s="49"/>
      <c r="F68" s="49"/>
      <c r="G68" s="49"/>
      <c r="H68" s="49"/>
      <c r="I68" s="49"/>
      <c r="J68" s="49"/>
      <c r="K68" s="50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69"/>
      <c r="AA68" s="69"/>
      <c r="AB68" s="49"/>
      <c r="AC68" s="1" t="str">
        <f t="shared" si="1"/>
        <v/>
      </c>
    </row>
    <row r="69" spans="2:29" ht="17.25" customHeight="1" x14ac:dyDescent="0.2">
      <c r="B69" s="48" t="s">
        <v>77</v>
      </c>
      <c r="C69" s="49">
        <f>SUM(D69:AB69)</f>
        <v>0</v>
      </c>
      <c r="D69" s="49"/>
      <c r="E69" s="49"/>
      <c r="F69" s="49"/>
      <c r="G69" s="49"/>
      <c r="H69" s="49"/>
      <c r="I69" s="49"/>
      <c r="J69" s="49"/>
      <c r="K69" s="50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69"/>
      <c r="AA69" s="69"/>
      <c r="AB69" s="49"/>
      <c r="AC69" s="1" t="str">
        <f t="shared" ref="AC69:AC123" si="4">IF(C69&gt;0,"○","")</f>
        <v/>
      </c>
    </row>
    <row r="70" spans="2:29" ht="17.25" customHeight="1" x14ac:dyDescent="0.2">
      <c r="B70" s="48" t="s">
        <v>78</v>
      </c>
      <c r="C70" s="49">
        <f t="shared" si="2"/>
        <v>0</v>
      </c>
      <c r="D70" s="49"/>
      <c r="E70" s="49"/>
      <c r="F70" s="49"/>
      <c r="G70" s="49"/>
      <c r="H70" s="49"/>
      <c r="I70" s="49"/>
      <c r="J70" s="49"/>
      <c r="K70" s="50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69"/>
      <c r="AA70" s="69"/>
      <c r="AB70" s="49"/>
      <c r="AC70" s="1" t="str">
        <f t="shared" si="4"/>
        <v/>
      </c>
    </row>
    <row r="71" spans="2:29" ht="17.25" customHeight="1" x14ac:dyDescent="0.2">
      <c r="B71" s="48" t="s">
        <v>79</v>
      </c>
      <c r="C71" s="49">
        <f t="shared" si="2"/>
        <v>0</v>
      </c>
      <c r="D71" s="49"/>
      <c r="E71" s="49"/>
      <c r="F71" s="49"/>
      <c r="G71" s="49"/>
      <c r="H71" s="49"/>
      <c r="I71" s="49"/>
      <c r="J71" s="49"/>
      <c r="K71" s="50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69"/>
      <c r="AA71" s="69"/>
      <c r="AB71" s="49"/>
      <c r="AC71" s="1" t="str">
        <f t="shared" si="4"/>
        <v/>
      </c>
    </row>
    <row r="72" spans="2:29" ht="17.25" customHeight="1" x14ac:dyDescent="0.2">
      <c r="B72" s="48" t="s">
        <v>80</v>
      </c>
      <c r="C72" s="49">
        <f t="shared" si="2"/>
        <v>0</v>
      </c>
      <c r="D72" s="49"/>
      <c r="E72" s="49"/>
      <c r="F72" s="49"/>
      <c r="G72" s="49"/>
      <c r="H72" s="49"/>
      <c r="I72" s="49"/>
      <c r="J72" s="49"/>
      <c r="K72" s="50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69"/>
      <c r="AA72" s="69"/>
      <c r="AB72" s="49"/>
      <c r="AC72" s="1" t="str">
        <f t="shared" si="4"/>
        <v/>
      </c>
    </row>
    <row r="73" spans="2:29" ht="17.25" customHeight="1" x14ac:dyDescent="0.2">
      <c r="B73" s="48" t="s">
        <v>81</v>
      </c>
      <c r="C73" s="49">
        <f t="shared" si="2"/>
        <v>0</v>
      </c>
      <c r="D73" s="49"/>
      <c r="E73" s="49"/>
      <c r="F73" s="49"/>
      <c r="G73" s="49"/>
      <c r="H73" s="49"/>
      <c r="I73" s="49"/>
      <c r="J73" s="49"/>
      <c r="K73" s="50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69"/>
      <c r="AA73" s="69"/>
      <c r="AB73" s="49"/>
      <c r="AC73" s="1" t="str">
        <f t="shared" si="4"/>
        <v/>
      </c>
    </row>
    <row r="74" spans="2:29" ht="17.25" customHeight="1" x14ac:dyDescent="0.2">
      <c r="B74" s="48" t="s">
        <v>82</v>
      </c>
      <c r="C74" s="49">
        <f t="shared" si="2"/>
        <v>0</v>
      </c>
      <c r="D74" s="49"/>
      <c r="E74" s="49"/>
      <c r="F74" s="49"/>
      <c r="G74" s="49"/>
      <c r="H74" s="49"/>
      <c r="I74" s="49"/>
      <c r="J74" s="49"/>
      <c r="K74" s="50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69"/>
      <c r="AA74" s="69"/>
      <c r="AB74" s="49"/>
      <c r="AC74" s="1" t="str">
        <f t="shared" si="4"/>
        <v/>
      </c>
    </row>
    <row r="75" spans="2:29" ht="17.25" customHeight="1" x14ac:dyDescent="0.2">
      <c r="B75" s="48" t="s">
        <v>83</v>
      </c>
      <c r="C75" s="49">
        <f t="shared" si="2"/>
        <v>0</v>
      </c>
      <c r="D75" s="49"/>
      <c r="E75" s="49"/>
      <c r="F75" s="49"/>
      <c r="G75" s="49"/>
      <c r="H75" s="49"/>
      <c r="I75" s="49"/>
      <c r="J75" s="49"/>
      <c r="K75" s="50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69"/>
      <c r="AA75" s="69"/>
      <c r="AB75" s="49"/>
      <c r="AC75" s="1" t="str">
        <f t="shared" si="4"/>
        <v/>
      </c>
    </row>
    <row r="76" spans="2:29" ht="17.25" customHeight="1" x14ac:dyDescent="0.2">
      <c r="B76" s="48" t="s">
        <v>84</v>
      </c>
      <c r="C76" s="49">
        <f t="shared" si="2"/>
        <v>0</v>
      </c>
      <c r="D76" s="49"/>
      <c r="E76" s="49"/>
      <c r="F76" s="49"/>
      <c r="G76" s="49"/>
      <c r="H76" s="49"/>
      <c r="I76" s="49"/>
      <c r="J76" s="49"/>
      <c r="K76" s="50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69"/>
      <c r="AA76" s="69"/>
      <c r="AB76" s="49"/>
      <c r="AC76" s="1" t="str">
        <f t="shared" si="4"/>
        <v/>
      </c>
    </row>
    <row r="77" spans="2:29" ht="17.25" customHeight="1" x14ac:dyDescent="0.2">
      <c r="B77" s="48" t="s">
        <v>85</v>
      </c>
      <c r="C77" s="49">
        <f t="shared" si="2"/>
        <v>0</v>
      </c>
      <c r="D77" s="49"/>
      <c r="E77" s="49"/>
      <c r="F77" s="49"/>
      <c r="G77" s="49"/>
      <c r="H77" s="49"/>
      <c r="I77" s="49"/>
      <c r="J77" s="49"/>
      <c r="K77" s="50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69"/>
      <c r="AA77" s="69"/>
      <c r="AB77" s="49"/>
      <c r="AC77" s="1" t="str">
        <f t="shared" si="4"/>
        <v/>
      </c>
    </row>
    <row r="78" spans="2:29" ht="17.25" customHeight="1" x14ac:dyDescent="0.2">
      <c r="B78" s="48" t="s">
        <v>86</v>
      </c>
      <c r="C78" s="49">
        <f t="shared" si="2"/>
        <v>0</v>
      </c>
      <c r="D78" s="49"/>
      <c r="E78" s="49"/>
      <c r="F78" s="49"/>
      <c r="G78" s="49"/>
      <c r="H78" s="49"/>
      <c r="I78" s="49"/>
      <c r="J78" s="49"/>
      <c r="K78" s="50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69"/>
      <c r="AA78" s="69"/>
      <c r="AB78" s="49"/>
      <c r="AC78" s="1" t="str">
        <f t="shared" si="4"/>
        <v/>
      </c>
    </row>
    <row r="79" spans="2:29" ht="17.25" customHeight="1" x14ac:dyDescent="0.2">
      <c r="B79" s="48" t="s">
        <v>87</v>
      </c>
      <c r="C79" s="49">
        <f t="shared" si="2"/>
        <v>0</v>
      </c>
      <c r="D79" s="49"/>
      <c r="E79" s="49"/>
      <c r="F79" s="49"/>
      <c r="G79" s="49"/>
      <c r="H79" s="49"/>
      <c r="I79" s="49"/>
      <c r="J79" s="49"/>
      <c r="K79" s="50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69"/>
      <c r="AA79" s="69"/>
      <c r="AB79" s="49"/>
      <c r="AC79" s="1" t="str">
        <f t="shared" si="4"/>
        <v/>
      </c>
    </row>
    <row r="80" spans="2:29" ht="17.25" customHeight="1" x14ac:dyDescent="0.2">
      <c r="B80" s="48" t="s">
        <v>88</v>
      </c>
      <c r="C80" s="49">
        <f t="shared" si="2"/>
        <v>0</v>
      </c>
      <c r="D80" s="49"/>
      <c r="E80" s="49"/>
      <c r="F80" s="49"/>
      <c r="G80" s="49"/>
      <c r="H80" s="49"/>
      <c r="I80" s="49"/>
      <c r="J80" s="49"/>
      <c r="K80" s="50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69"/>
      <c r="AA80" s="69"/>
      <c r="AB80" s="49"/>
      <c r="AC80" s="1" t="str">
        <f t="shared" si="4"/>
        <v/>
      </c>
    </row>
    <row r="81" spans="2:29" ht="17.25" customHeight="1" x14ac:dyDescent="0.2">
      <c r="B81" s="48" t="s">
        <v>89</v>
      </c>
      <c r="C81" s="49">
        <f t="shared" si="2"/>
        <v>0</v>
      </c>
      <c r="D81" s="49"/>
      <c r="E81" s="49"/>
      <c r="F81" s="49"/>
      <c r="G81" s="49"/>
      <c r="H81" s="49"/>
      <c r="I81" s="49"/>
      <c r="J81" s="49"/>
      <c r="K81" s="50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69"/>
      <c r="AA81" s="69"/>
      <c r="AB81" s="49"/>
      <c r="AC81" s="1" t="str">
        <f t="shared" si="4"/>
        <v/>
      </c>
    </row>
    <row r="82" spans="2:29" ht="17.25" customHeight="1" x14ac:dyDescent="0.2">
      <c r="B82" s="48" t="s">
        <v>90</v>
      </c>
      <c r="C82" s="49">
        <f t="shared" si="2"/>
        <v>0</v>
      </c>
      <c r="D82" s="49"/>
      <c r="E82" s="49"/>
      <c r="F82" s="49"/>
      <c r="G82" s="49"/>
      <c r="H82" s="49"/>
      <c r="I82" s="49"/>
      <c r="J82" s="49"/>
      <c r="K82" s="50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69"/>
      <c r="AA82" s="69"/>
      <c r="AB82" s="49"/>
      <c r="AC82" s="1" t="str">
        <f t="shared" si="4"/>
        <v/>
      </c>
    </row>
    <row r="83" spans="2:29" ht="17.25" customHeight="1" x14ac:dyDescent="0.2">
      <c r="B83" s="48" t="s">
        <v>91</v>
      </c>
      <c r="C83" s="49">
        <f t="shared" si="2"/>
        <v>0</v>
      </c>
      <c r="D83" s="49"/>
      <c r="E83" s="49"/>
      <c r="F83" s="49"/>
      <c r="G83" s="49"/>
      <c r="H83" s="49"/>
      <c r="I83" s="49"/>
      <c r="J83" s="49"/>
      <c r="K83" s="50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69"/>
      <c r="AA83" s="69"/>
      <c r="AB83" s="49"/>
      <c r="AC83" s="1" t="str">
        <f t="shared" si="4"/>
        <v/>
      </c>
    </row>
    <row r="84" spans="2:29" ht="17.25" customHeight="1" x14ac:dyDescent="0.2">
      <c r="B84" s="48" t="s">
        <v>92</v>
      </c>
      <c r="C84" s="49">
        <f t="shared" si="2"/>
        <v>0</v>
      </c>
      <c r="D84" s="49"/>
      <c r="E84" s="49"/>
      <c r="F84" s="49"/>
      <c r="G84" s="49"/>
      <c r="H84" s="49"/>
      <c r="I84" s="49"/>
      <c r="J84" s="49"/>
      <c r="K84" s="50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69"/>
      <c r="AA84" s="69"/>
      <c r="AB84" s="49"/>
      <c r="AC84" s="1" t="str">
        <f t="shared" si="4"/>
        <v/>
      </c>
    </row>
    <row r="85" spans="2:29" ht="17.25" customHeight="1" x14ac:dyDescent="0.2">
      <c r="B85" s="48" t="s">
        <v>93</v>
      </c>
      <c r="C85" s="49">
        <f t="shared" si="2"/>
        <v>0</v>
      </c>
      <c r="D85" s="49"/>
      <c r="E85" s="49"/>
      <c r="F85" s="49"/>
      <c r="G85" s="49"/>
      <c r="H85" s="49"/>
      <c r="I85" s="49"/>
      <c r="J85" s="49"/>
      <c r="K85" s="50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69"/>
      <c r="AA85" s="69"/>
      <c r="AB85" s="49"/>
      <c r="AC85" s="1" t="str">
        <f t="shared" si="4"/>
        <v/>
      </c>
    </row>
    <row r="86" spans="2:29" ht="17.25" customHeight="1" x14ac:dyDescent="0.2">
      <c r="B86" s="48" t="s">
        <v>94</v>
      </c>
      <c r="C86" s="49">
        <f t="shared" si="2"/>
        <v>0</v>
      </c>
      <c r="D86" s="49"/>
      <c r="E86" s="49"/>
      <c r="F86" s="49"/>
      <c r="G86" s="49"/>
      <c r="H86" s="49"/>
      <c r="I86" s="49"/>
      <c r="J86" s="49"/>
      <c r="K86" s="50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69"/>
      <c r="AA86" s="69"/>
      <c r="AB86" s="49"/>
      <c r="AC86" s="1" t="str">
        <f t="shared" si="4"/>
        <v/>
      </c>
    </row>
    <row r="87" spans="2:29" ht="17.25" customHeight="1" x14ac:dyDescent="0.2">
      <c r="B87" s="48" t="s">
        <v>95</v>
      </c>
      <c r="C87" s="49">
        <f t="shared" ref="C87:C114" si="5">SUM(D87:AB87)</f>
        <v>0</v>
      </c>
      <c r="D87" s="49"/>
      <c r="E87" s="49"/>
      <c r="F87" s="49"/>
      <c r="G87" s="49"/>
      <c r="H87" s="49"/>
      <c r="I87" s="49"/>
      <c r="J87" s="49"/>
      <c r="K87" s="50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69"/>
      <c r="AA87" s="69"/>
      <c r="AB87" s="49"/>
      <c r="AC87" s="1" t="str">
        <f t="shared" si="4"/>
        <v/>
      </c>
    </row>
    <row r="88" spans="2:29" ht="17.25" customHeight="1" x14ac:dyDescent="0.2">
      <c r="B88" s="48" t="s">
        <v>96</v>
      </c>
      <c r="C88" s="49">
        <f t="shared" si="5"/>
        <v>0</v>
      </c>
      <c r="D88" s="49"/>
      <c r="E88" s="49"/>
      <c r="F88" s="49"/>
      <c r="G88" s="49"/>
      <c r="H88" s="49"/>
      <c r="I88" s="49"/>
      <c r="J88" s="49"/>
      <c r="K88" s="50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69"/>
      <c r="AA88" s="69"/>
      <c r="AB88" s="49"/>
      <c r="AC88" s="1" t="str">
        <f t="shared" si="4"/>
        <v/>
      </c>
    </row>
    <row r="89" spans="2:29" ht="17.25" customHeight="1" x14ac:dyDescent="0.2">
      <c r="B89" s="48" t="s">
        <v>97</v>
      </c>
      <c r="C89" s="49">
        <f t="shared" si="5"/>
        <v>0</v>
      </c>
      <c r="D89" s="49"/>
      <c r="E89" s="49"/>
      <c r="F89" s="49"/>
      <c r="G89" s="49"/>
      <c r="H89" s="49"/>
      <c r="I89" s="49"/>
      <c r="J89" s="49"/>
      <c r="K89" s="50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69"/>
      <c r="AA89" s="69"/>
      <c r="AB89" s="49"/>
      <c r="AC89" s="1" t="str">
        <f t="shared" si="4"/>
        <v/>
      </c>
    </row>
    <row r="90" spans="2:29" ht="17.25" customHeight="1" x14ac:dyDescent="0.2">
      <c r="B90" s="48" t="s">
        <v>98</v>
      </c>
      <c r="C90" s="49">
        <f t="shared" si="5"/>
        <v>0</v>
      </c>
      <c r="D90" s="49"/>
      <c r="E90" s="49"/>
      <c r="F90" s="49"/>
      <c r="G90" s="49"/>
      <c r="H90" s="49"/>
      <c r="I90" s="49"/>
      <c r="J90" s="49"/>
      <c r="K90" s="50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69"/>
      <c r="AA90" s="69"/>
      <c r="AB90" s="49"/>
      <c r="AC90" s="1" t="str">
        <f t="shared" si="4"/>
        <v/>
      </c>
    </row>
    <row r="91" spans="2:29" ht="17.25" customHeight="1" x14ac:dyDescent="0.2">
      <c r="B91" s="48" t="s">
        <v>99</v>
      </c>
      <c r="C91" s="49">
        <f t="shared" si="5"/>
        <v>0</v>
      </c>
      <c r="D91" s="49"/>
      <c r="E91" s="49"/>
      <c r="F91" s="49"/>
      <c r="G91" s="49"/>
      <c r="H91" s="49"/>
      <c r="I91" s="49"/>
      <c r="J91" s="49"/>
      <c r="K91" s="50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69"/>
      <c r="AA91" s="69"/>
      <c r="AB91" s="49"/>
      <c r="AC91" s="1" t="str">
        <f t="shared" si="4"/>
        <v/>
      </c>
    </row>
    <row r="92" spans="2:29" ht="17.25" customHeight="1" x14ac:dyDescent="0.2">
      <c r="B92" s="48" t="s">
        <v>154</v>
      </c>
      <c r="C92" s="49">
        <f t="shared" si="5"/>
        <v>0</v>
      </c>
      <c r="D92" s="49"/>
      <c r="E92" s="49"/>
      <c r="F92" s="49"/>
      <c r="G92" s="49"/>
      <c r="H92" s="49"/>
      <c r="I92" s="49"/>
      <c r="J92" s="49"/>
      <c r="K92" s="50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69"/>
      <c r="AA92" s="69"/>
      <c r="AB92" s="49"/>
      <c r="AC92" s="1" t="str">
        <f t="shared" si="4"/>
        <v/>
      </c>
    </row>
    <row r="93" spans="2:29" ht="17.25" customHeight="1" x14ac:dyDescent="0.2">
      <c r="B93" s="48" t="s">
        <v>101</v>
      </c>
      <c r="C93" s="49">
        <f t="shared" si="5"/>
        <v>0</v>
      </c>
      <c r="D93" s="49"/>
      <c r="E93" s="49"/>
      <c r="F93" s="49"/>
      <c r="G93" s="49"/>
      <c r="H93" s="49"/>
      <c r="I93" s="49"/>
      <c r="J93" s="49"/>
      <c r="K93" s="50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69"/>
      <c r="AA93" s="69"/>
      <c r="AB93" s="49"/>
      <c r="AC93" s="1" t="str">
        <f t="shared" si="4"/>
        <v/>
      </c>
    </row>
    <row r="94" spans="2:29" ht="17.25" customHeight="1" x14ac:dyDescent="0.2">
      <c r="B94" s="48" t="s">
        <v>102</v>
      </c>
      <c r="C94" s="49">
        <f>SUM(D94:AB94)</f>
        <v>0</v>
      </c>
      <c r="D94" s="49"/>
      <c r="E94" s="49"/>
      <c r="F94" s="49"/>
      <c r="G94" s="49"/>
      <c r="H94" s="49"/>
      <c r="I94" s="49"/>
      <c r="J94" s="49"/>
      <c r="K94" s="50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69"/>
      <c r="AA94" s="69"/>
      <c r="AB94" s="49"/>
      <c r="AC94" s="1" t="str">
        <f t="shared" si="4"/>
        <v/>
      </c>
    </row>
    <row r="95" spans="2:29" ht="17.25" customHeight="1" x14ac:dyDescent="0.2">
      <c r="B95" s="48" t="s">
        <v>103</v>
      </c>
      <c r="C95" s="49">
        <f t="shared" si="5"/>
        <v>0</v>
      </c>
      <c r="D95" s="49"/>
      <c r="E95" s="49"/>
      <c r="F95" s="49"/>
      <c r="G95" s="49"/>
      <c r="H95" s="49"/>
      <c r="I95" s="49"/>
      <c r="J95" s="49"/>
      <c r="K95" s="50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69"/>
      <c r="AA95" s="69"/>
      <c r="AB95" s="49"/>
      <c r="AC95" s="1" t="str">
        <f t="shared" si="4"/>
        <v/>
      </c>
    </row>
    <row r="96" spans="2:29" ht="17.25" customHeight="1" x14ac:dyDescent="0.2">
      <c r="B96" s="48" t="s">
        <v>104</v>
      </c>
      <c r="C96" s="49">
        <f>SUM(D96:AB96)</f>
        <v>0</v>
      </c>
      <c r="D96" s="49"/>
      <c r="E96" s="49"/>
      <c r="F96" s="49"/>
      <c r="G96" s="49"/>
      <c r="H96" s="49"/>
      <c r="I96" s="49"/>
      <c r="J96" s="49"/>
      <c r="K96" s="50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69"/>
      <c r="AA96" s="69"/>
      <c r="AB96" s="49"/>
      <c r="AC96" s="1" t="str">
        <f t="shared" si="4"/>
        <v/>
      </c>
    </row>
    <row r="97" spans="2:29" ht="17.25" customHeight="1" x14ac:dyDescent="0.2">
      <c r="B97" s="48" t="s">
        <v>105</v>
      </c>
      <c r="C97" s="49">
        <f>SUM(D97:AB97)</f>
        <v>0</v>
      </c>
      <c r="D97" s="49"/>
      <c r="E97" s="49"/>
      <c r="F97" s="49"/>
      <c r="G97" s="49"/>
      <c r="H97" s="49"/>
      <c r="I97" s="49"/>
      <c r="J97" s="49"/>
      <c r="K97" s="50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69"/>
      <c r="AA97" s="69"/>
      <c r="AB97" s="49"/>
      <c r="AC97" s="1" t="str">
        <f t="shared" si="4"/>
        <v/>
      </c>
    </row>
    <row r="98" spans="2:29" ht="17.25" customHeight="1" x14ac:dyDescent="0.2">
      <c r="B98" s="48" t="s">
        <v>106</v>
      </c>
      <c r="C98" s="49">
        <f t="shared" si="5"/>
        <v>0</v>
      </c>
      <c r="D98" s="49"/>
      <c r="E98" s="49"/>
      <c r="F98" s="49"/>
      <c r="G98" s="49"/>
      <c r="H98" s="49"/>
      <c r="I98" s="49"/>
      <c r="J98" s="49"/>
      <c r="K98" s="50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69"/>
      <c r="AA98" s="69"/>
      <c r="AB98" s="49"/>
      <c r="AC98" s="1" t="str">
        <f t="shared" si="4"/>
        <v/>
      </c>
    </row>
    <row r="99" spans="2:29" ht="17.25" customHeight="1" x14ac:dyDescent="0.2">
      <c r="B99" s="48" t="s">
        <v>107</v>
      </c>
      <c r="C99" s="49">
        <f t="shared" si="5"/>
        <v>0</v>
      </c>
      <c r="D99" s="49"/>
      <c r="E99" s="49"/>
      <c r="F99" s="49"/>
      <c r="G99" s="49"/>
      <c r="H99" s="49"/>
      <c r="I99" s="49"/>
      <c r="J99" s="49"/>
      <c r="K99" s="50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69"/>
      <c r="AA99" s="69"/>
      <c r="AB99" s="49"/>
      <c r="AC99" s="1" t="str">
        <f t="shared" si="4"/>
        <v/>
      </c>
    </row>
    <row r="100" spans="2:29" ht="17.25" customHeight="1" x14ac:dyDescent="0.2">
      <c r="B100" s="48" t="s">
        <v>108</v>
      </c>
      <c r="C100" s="49">
        <f t="shared" si="5"/>
        <v>0</v>
      </c>
      <c r="D100" s="49"/>
      <c r="E100" s="49"/>
      <c r="F100" s="49"/>
      <c r="G100" s="49"/>
      <c r="H100" s="49"/>
      <c r="I100" s="49"/>
      <c r="J100" s="49"/>
      <c r="K100" s="50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69"/>
      <c r="AA100" s="69"/>
      <c r="AB100" s="49"/>
      <c r="AC100" s="1" t="str">
        <f t="shared" si="4"/>
        <v/>
      </c>
    </row>
    <row r="101" spans="2:29" ht="17.25" customHeight="1" x14ac:dyDescent="0.2">
      <c r="B101" s="48" t="s">
        <v>109</v>
      </c>
      <c r="C101" s="49">
        <f t="shared" si="5"/>
        <v>0</v>
      </c>
      <c r="D101" s="49"/>
      <c r="E101" s="49"/>
      <c r="F101" s="49"/>
      <c r="G101" s="49"/>
      <c r="H101" s="49"/>
      <c r="I101" s="49"/>
      <c r="J101" s="49"/>
      <c r="K101" s="50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69"/>
      <c r="AA101" s="69"/>
      <c r="AB101" s="49"/>
      <c r="AC101" s="1" t="str">
        <f t="shared" si="4"/>
        <v/>
      </c>
    </row>
    <row r="102" spans="2:29" ht="17.25" customHeight="1" x14ac:dyDescent="0.2">
      <c r="B102" s="48" t="s">
        <v>110</v>
      </c>
      <c r="C102" s="49">
        <f t="shared" si="5"/>
        <v>0</v>
      </c>
      <c r="D102" s="49"/>
      <c r="E102" s="49"/>
      <c r="F102" s="49"/>
      <c r="G102" s="49"/>
      <c r="H102" s="49"/>
      <c r="I102" s="49"/>
      <c r="J102" s="49"/>
      <c r="K102" s="50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69"/>
      <c r="AA102" s="69"/>
      <c r="AB102" s="49"/>
      <c r="AC102" s="1" t="str">
        <f t="shared" si="4"/>
        <v/>
      </c>
    </row>
    <row r="103" spans="2:29" ht="17.25" customHeight="1" x14ac:dyDescent="0.2">
      <c r="B103" s="48" t="s">
        <v>111</v>
      </c>
      <c r="C103" s="49">
        <f t="shared" si="5"/>
        <v>0</v>
      </c>
      <c r="D103" s="49"/>
      <c r="E103" s="49"/>
      <c r="F103" s="49"/>
      <c r="G103" s="49"/>
      <c r="H103" s="49"/>
      <c r="I103" s="49"/>
      <c r="J103" s="49"/>
      <c r="K103" s="50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69"/>
      <c r="AA103" s="69"/>
      <c r="AB103" s="49"/>
      <c r="AC103" s="1" t="str">
        <f t="shared" si="4"/>
        <v/>
      </c>
    </row>
    <row r="104" spans="2:29" ht="17.25" customHeight="1" x14ac:dyDescent="0.2">
      <c r="B104" s="48" t="s">
        <v>112</v>
      </c>
      <c r="C104" s="49">
        <f t="shared" si="5"/>
        <v>0</v>
      </c>
      <c r="D104" s="49"/>
      <c r="E104" s="49"/>
      <c r="F104" s="49"/>
      <c r="G104" s="49"/>
      <c r="H104" s="49"/>
      <c r="I104" s="49"/>
      <c r="J104" s="49"/>
      <c r="K104" s="50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69"/>
      <c r="AA104" s="69"/>
      <c r="AB104" s="49"/>
      <c r="AC104" s="1" t="str">
        <f t="shared" si="4"/>
        <v/>
      </c>
    </row>
    <row r="105" spans="2:29" ht="17.25" customHeight="1" x14ac:dyDescent="0.2">
      <c r="B105" s="48" t="s">
        <v>113</v>
      </c>
      <c r="C105" s="49">
        <f>SUM(D105:AB105)</f>
        <v>0</v>
      </c>
      <c r="D105" s="49"/>
      <c r="E105" s="49"/>
      <c r="F105" s="49"/>
      <c r="G105" s="49"/>
      <c r="H105" s="49"/>
      <c r="I105" s="49"/>
      <c r="J105" s="49"/>
      <c r="K105" s="50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69"/>
      <c r="AA105" s="69"/>
      <c r="AB105" s="49"/>
      <c r="AC105" s="1" t="str">
        <f t="shared" si="4"/>
        <v/>
      </c>
    </row>
    <row r="106" spans="2:29" ht="17.25" customHeight="1" x14ac:dyDescent="0.2">
      <c r="B106" s="48" t="s">
        <v>114</v>
      </c>
      <c r="C106" s="49">
        <f t="shared" si="5"/>
        <v>0</v>
      </c>
      <c r="D106" s="49"/>
      <c r="E106" s="49"/>
      <c r="F106" s="49"/>
      <c r="G106" s="49"/>
      <c r="H106" s="49"/>
      <c r="I106" s="49"/>
      <c r="J106" s="49"/>
      <c r="K106" s="50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69"/>
      <c r="AA106" s="69"/>
      <c r="AB106" s="49"/>
      <c r="AC106" s="1" t="str">
        <f t="shared" si="4"/>
        <v/>
      </c>
    </row>
    <row r="107" spans="2:29" ht="17.25" customHeight="1" x14ac:dyDescent="0.2">
      <c r="B107" s="48" t="s">
        <v>115</v>
      </c>
      <c r="C107" s="49">
        <f t="shared" si="5"/>
        <v>0</v>
      </c>
      <c r="D107" s="49"/>
      <c r="E107" s="49"/>
      <c r="F107" s="49"/>
      <c r="G107" s="49"/>
      <c r="H107" s="49"/>
      <c r="I107" s="49"/>
      <c r="J107" s="49"/>
      <c r="K107" s="50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69"/>
      <c r="AA107" s="69"/>
      <c r="AB107" s="49"/>
      <c r="AC107" s="1" t="str">
        <f t="shared" si="4"/>
        <v/>
      </c>
    </row>
    <row r="108" spans="2:29" ht="17.25" customHeight="1" x14ac:dyDescent="0.2">
      <c r="B108" s="48" t="s">
        <v>116</v>
      </c>
      <c r="C108" s="49">
        <f t="shared" si="5"/>
        <v>0</v>
      </c>
      <c r="D108" s="49"/>
      <c r="E108" s="49"/>
      <c r="F108" s="49"/>
      <c r="G108" s="49"/>
      <c r="H108" s="49"/>
      <c r="I108" s="49"/>
      <c r="J108" s="49"/>
      <c r="K108" s="50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69"/>
      <c r="AA108" s="69"/>
      <c r="AB108" s="49"/>
      <c r="AC108" s="1" t="str">
        <f t="shared" si="4"/>
        <v/>
      </c>
    </row>
    <row r="109" spans="2:29" ht="17.25" customHeight="1" x14ac:dyDescent="0.2">
      <c r="B109" s="48" t="s">
        <v>117</v>
      </c>
      <c r="C109" s="49">
        <f t="shared" si="5"/>
        <v>0</v>
      </c>
      <c r="D109" s="49"/>
      <c r="E109" s="49"/>
      <c r="F109" s="49"/>
      <c r="G109" s="49"/>
      <c r="H109" s="49"/>
      <c r="I109" s="49"/>
      <c r="J109" s="49"/>
      <c r="K109" s="50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69"/>
      <c r="AA109" s="69"/>
      <c r="AB109" s="49"/>
      <c r="AC109" s="1" t="str">
        <f t="shared" si="4"/>
        <v/>
      </c>
    </row>
    <row r="110" spans="2:29" ht="17.25" customHeight="1" x14ac:dyDescent="0.2">
      <c r="B110" s="48" t="s">
        <v>118</v>
      </c>
      <c r="C110" s="49">
        <f t="shared" si="5"/>
        <v>0</v>
      </c>
      <c r="D110" s="49"/>
      <c r="E110" s="49"/>
      <c r="F110" s="49"/>
      <c r="G110" s="49"/>
      <c r="H110" s="49"/>
      <c r="I110" s="49"/>
      <c r="J110" s="49"/>
      <c r="K110" s="50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69"/>
      <c r="AA110" s="69"/>
      <c r="AB110" s="49"/>
      <c r="AC110" s="1" t="str">
        <f t="shared" si="4"/>
        <v/>
      </c>
    </row>
    <row r="111" spans="2:29" ht="17.25" customHeight="1" x14ac:dyDescent="0.2">
      <c r="B111" s="48" t="s">
        <v>119</v>
      </c>
      <c r="C111" s="49">
        <f t="shared" si="5"/>
        <v>0</v>
      </c>
      <c r="D111" s="49"/>
      <c r="E111" s="49"/>
      <c r="F111" s="49"/>
      <c r="G111" s="49"/>
      <c r="H111" s="49"/>
      <c r="I111" s="49"/>
      <c r="J111" s="49"/>
      <c r="K111" s="50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69"/>
      <c r="AA111" s="69"/>
      <c r="AB111" s="49"/>
      <c r="AC111" s="1" t="str">
        <f t="shared" si="4"/>
        <v/>
      </c>
    </row>
    <row r="112" spans="2:29" ht="17.25" customHeight="1" x14ac:dyDescent="0.2">
      <c r="B112" s="48" t="s">
        <v>120</v>
      </c>
      <c r="C112" s="49">
        <f t="shared" si="5"/>
        <v>0</v>
      </c>
      <c r="D112" s="49"/>
      <c r="E112" s="49"/>
      <c r="F112" s="49"/>
      <c r="G112" s="49"/>
      <c r="H112" s="49"/>
      <c r="I112" s="49"/>
      <c r="J112" s="49"/>
      <c r="K112" s="50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69"/>
      <c r="AA112" s="69"/>
      <c r="AB112" s="49"/>
      <c r="AC112" s="1" t="str">
        <f t="shared" si="4"/>
        <v/>
      </c>
    </row>
    <row r="113" spans="2:29" ht="17.25" customHeight="1" x14ac:dyDescent="0.2">
      <c r="B113" s="48" t="s">
        <v>121</v>
      </c>
      <c r="C113" s="49">
        <f t="shared" si="5"/>
        <v>0</v>
      </c>
      <c r="D113" s="49"/>
      <c r="E113" s="49"/>
      <c r="F113" s="49"/>
      <c r="G113" s="49"/>
      <c r="H113" s="49"/>
      <c r="I113" s="49"/>
      <c r="J113" s="49"/>
      <c r="K113" s="50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69"/>
      <c r="AA113" s="69"/>
      <c r="AB113" s="49"/>
      <c r="AC113" s="1" t="str">
        <f t="shared" si="4"/>
        <v/>
      </c>
    </row>
    <row r="114" spans="2:29" ht="17.25" customHeight="1" x14ac:dyDescent="0.2">
      <c r="B114" s="48" t="s">
        <v>122</v>
      </c>
      <c r="C114" s="49">
        <f t="shared" si="5"/>
        <v>0</v>
      </c>
      <c r="D114" s="49"/>
      <c r="E114" s="49"/>
      <c r="F114" s="49"/>
      <c r="G114" s="49"/>
      <c r="H114" s="49"/>
      <c r="I114" s="49"/>
      <c r="J114" s="49"/>
      <c r="K114" s="50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69"/>
      <c r="AA114" s="69"/>
      <c r="AB114" s="49"/>
      <c r="AC114" s="1" t="str">
        <f t="shared" si="4"/>
        <v/>
      </c>
    </row>
    <row r="115" spans="2:29" ht="17.25" customHeight="1" x14ac:dyDescent="0.2">
      <c r="B115" s="48" t="s">
        <v>178</v>
      </c>
      <c r="C115" s="49">
        <f>SUM(D115:AB115)</f>
        <v>0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69"/>
      <c r="AA115" s="69"/>
      <c r="AB115" s="49"/>
      <c r="AC115" s="1" t="str">
        <f t="shared" si="4"/>
        <v/>
      </c>
    </row>
    <row r="116" spans="2:29" ht="17.25" customHeight="1" x14ac:dyDescent="0.2">
      <c r="B116" s="48" t="s">
        <v>180</v>
      </c>
      <c r="C116" s="49">
        <f>SUM(D116:AB116)</f>
        <v>0</v>
      </c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69"/>
      <c r="AA116" s="69"/>
      <c r="AB116" s="49"/>
      <c r="AC116" s="1" t="str">
        <f t="shared" si="4"/>
        <v/>
      </c>
    </row>
    <row r="117" spans="2:29" ht="17.25" customHeight="1" x14ac:dyDescent="0.2">
      <c r="B117" s="48" t="s">
        <v>186</v>
      </c>
      <c r="C117" s="49">
        <f>SUM(D117:AB117)</f>
        <v>0</v>
      </c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69"/>
      <c r="AA117" s="69"/>
      <c r="AB117" s="49"/>
      <c r="AC117" s="1" t="str">
        <f t="shared" si="4"/>
        <v/>
      </c>
    </row>
    <row r="118" spans="2:29" ht="25" customHeight="1" x14ac:dyDescent="0.55000000000000004"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70"/>
      <c r="AA118" s="70"/>
      <c r="AB118" s="51"/>
      <c r="AC118" s="1" t="s">
        <v>187</v>
      </c>
    </row>
    <row r="119" spans="2:29" ht="25" customHeight="1" x14ac:dyDescent="0.2">
      <c r="B119" s="48" t="s">
        <v>123</v>
      </c>
      <c r="C119" s="49">
        <f t="shared" ref="C119:AA119" si="6">SUBTOTAL(9,C4:C42)</f>
        <v>25100</v>
      </c>
      <c r="D119" s="49">
        <f>SUBTOTAL(9,D4:D42)</f>
        <v>0</v>
      </c>
      <c r="E119" s="49">
        <f>SUBTOTAL(9,E4:E42)</f>
        <v>0</v>
      </c>
      <c r="F119" s="49">
        <f>SUBTOTAL(9,F4:F42)</f>
        <v>0</v>
      </c>
      <c r="G119" s="49">
        <f t="shared" si="6"/>
        <v>0</v>
      </c>
      <c r="H119" s="49">
        <f t="shared" si="6"/>
        <v>0</v>
      </c>
      <c r="I119" s="49">
        <f t="shared" si="6"/>
        <v>0</v>
      </c>
      <c r="J119" s="49">
        <f t="shared" si="6"/>
        <v>0</v>
      </c>
      <c r="K119" s="49">
        <f t="shared" si="6"/>
        <v>0</v>
      </c>
      <c r="L119" s="49">
        <f t="shared" si="6"/>
        <v>0</v>
      </c>
      <c r="M119" s="49">
        <f t="shared" si="6"/>
        <v>0</v>
      </c>
      <c r="N119" s="49">
        <f t="shared" si="6"/>
        <v>0</v>
      </c>
      <c r="O119" s="49">
        <f t="shared" si="6"/>
        <v>0</v>
      </c>
      <c r="P119" s="49">
        <f t="shared" si="6"/>
        <v>0</v>
      </c>
      <c r="Q119" s="49">
        <f t="shared" si="6"/>
        <v>0</v>
      </c>
      <c r="R119" s="49">
        <f t="shared" si="6"/>
        <v>0</v>
      </c>
      <c r="S119" s="49">
        <f t="shared" si="6"/>
        <v>0</v>
      </c>
      <c r="T119" s="49">
        <f t="shared" si="6"/>
        <v>0</v>
      </c>
      <c r="U119" s="49">
        <f>SUBTOTAL(9,U4:U42)</f>
        <v>0</v>
      </c>
      <c r="V119" s="49">
        <f>SUBTOTAL(9,V4:V42)</f>
        <v>25100</v>
      </c>
      <c r="W119" s="49">
        <f t="shared" ref="W119:X119" si="7">SUBTOTAL(9,W4:W42)</f>
        <v>0</v>
      </c>
      <c r="X119" s="49">
        <f t="shared" si="7"/>
        <v>0</v>
      </c>
      <c r="Y119" s="49"/>
      <c r="Z119" s="69">
        <f t="shared" si="6"/>
        <v>0</v>
      </c>
      <c r="AA119" s="69">
        <f t="shared" si="6"/>
        <v>0</v>
      </c>
      <c r="AB119" s="49">
        <f>SUBTOTAL(9,AB4:AB42)</f>
        <v>0</v>
      </c>
      <c r="AC119" s="1" t="s">
        <v>187</v>
      </c>
    </row>
    <row r="120" spans="2:29" ht="25" customHeight="1" x14ac:dyDescent="0.2">
      <c r="B120" s="48" t="s">
        <v>124</v>
      </c>
      <c r="C120" s="49">
        <f t="shared" ref="C120:AA120" si="8">SUBTOTAL(9,C43:C65)</f>
        <v>0</v>
      </c>
      <c r="D120" s="49">
        <f t="shared" si="8"/>
        <v>0</v>
      </c>
      <c r="E120" s="49">
        <f>SUBTOTAL(9,E43:E65)</f>
        <v>0</v>
      </c>
      <c r="F120" s="49">
        <f t="shared" si="8"/>
        <v>0</v>
      </c>
      <c r="G120" s="49">
        <f t="shared" si="8"/>
        <v>0</v>
      </c>
      <c r="H120" s="49">
        <f t="shared" si="8"/>
        <v>0</v>
      </c>
      <c r="I120" s="49">
        <f t="shared" si="8"/>
        <v>0</v>
      </c>
      <c r="J120" s="49">
        <f t="shared" si="8"/>
        <v>0</v>
      </c>
      <c r="K120" s="49">
        <f t="shared" si="8"/>
        <v>0</v>
      </c>
      <c r="L120" s="49">
        <f t="shared" si="8"/>
        <v>0</v>
      </c>
      <c r="M120" s="49">
        <f t="shared" si="8"/>
        <v>0</v>
      </c>
      <c r="N120" s="49">
        <f t="shared" si="8"/>
        <v>0</v>
      </c>
      <c r="O120" s="49">
        <f t="shared" si="8"/>
        <v>0</v>
      </c>
      <c r="P120" s="49">
        <f t="shared" si="8"/>
        <v>0</v>
      </c>
      <c r="Q120" s="49">
        <f t="shared" si="8"/>
        <v>0</v>
      </c>
      <c r="R120" s="49">
        <f t="shared" si="8"/>
        <v>0</v>
      </c>
      <c r="S120" s="49">
        <f t="shared" si="8"/>
        <v>0</v>
      </c>
      <c r="T120" s="49">
        <f t="shared" si="8"/>
        <v>0</v>
      </c>
      <c r="U120" s="49">
        <f>SUBTOTAL(9,U43:U65)</f>
        <v>0</v>
      </c>
      <c r="V120" s="49">
        <f>SUBTOTAL(9,V43:V65)</f>
        <v>0</v>
      </c>
      <c r="W120" s="49">
        <f t="shared" ref="W120:X120" si="9">SUBTOTAL(9,W43:W65)</f>
        <v>0</v>
      </c>
      <c r="X120" s="49">
        <f t="shared" si="9"/>
        <v>0</v>
      </c>
      <c r="Y120" s="49"/>
      <c r="Z120" s="69">
        <f t="shared" si="8"/>
        <v>0</v>
      </c>
      <c r="AA120" s="69">
        <f t="shared" si="8"/>
        <v>0</v>
      </c>
      <c r="AB120" s="49">
        <f>SUBTOTAL(9,AB43:AB65)</f>
        <v>0</v>
      </c>
      <c r="AC120" s="1" t="s">
        <v>187</v>
      </c>
    </row>
    <row r="121" spans="2:29" ht="25" customHeight="1" x14ac:dyDescent="0.2">
      <c r="B121" s="48" t="s">
        <v>125</v>
      </c>
      <c r="C121" s="49">
        <f>SUBTOTAL(9,C66:C117)</f>
        <v>0</v>
      </c>
      <c r="D121" s="49">
        <f t="shared" ref="D121:AB121" si="10">SUBTOTAL(9,D66:D117)</f>
        <v>0</v>
      </c>
      <c r="E121" s="49">
        <f t="shared" si="10"/>
        <v>0</v>
      </c>
      <c r="F121" s="49">
        <f t="shared" si="10"/>
        <v>0</v>
      </c>
      <c r="G121" s="49">
        <f t="shared" si="10"/>
        <v>0</v>
      </c>
      <c r="H121" s="49">
        <f t="shared" si="10"/>
        <v>0</v>
      </c>
      <c r="I121" s="49">
        <f t="shared" si="10"/>
        <v>0</v>
      </c>
      <c r="J121" s="49">
        <f t="shared" si="10"/>
        <v>0</v>
      </c>
      <c r="K121" s="49">
        <f t="shared" si="10"/>
        <v>0</v>
      </c>
      <c r="L121" s="49">
        <f t="shared" si="10"/>
        <v>0</v>
      </c>
      <c r="M121" s="49">
        <f t="shared" si="10"/>
        <v>0</v>
      </c>
      <c r="N121" s="49">
        <f t="shared" si="10"/>
        <v>0</v>
      </c>
      <c r="O121" s="49">
        <f t="shared" si="10"/>
        <v>0</v>
      </c>
      <c r="P121" s="49">
        <f t="shared" si="10"/>
        <v>0</v>
      </c>
      <c r="Q121" s="49">
        <f t="shared" si="10"/>
        <v>0</v>
      </c>
      <c r="R121" s="49">
        <f t="shared" si="10"/>
        <v>0</v>
      </c>
      <c r="S121" s="49">
        <f t="shared" si="10"/>
        <v>0</v>
      </c>
      <c r="T121" s="49">
        <f t="shared" si="10"/>
        <v>0</v>
      </c>
      <c r="U121" s="49">
        <f t="shared" si="10"/>
        <v>0</v>
      </c>
      <c r="V121" s="49">
        <f t="shared" si="10"/>
        <v>0</v>
      </c>
      <c r="W121" s="49">
        <f t="shared" si="10"/>
        <v>0</v>
      </c>
      <c r="X121" s="49">
        <f t="shared" si="10"/>
        <v>0</v>
      </c>
      <c r="Y121" s="49">
        <f t="shared" si="10"/>
        <v>0</v>
      </c>
      <c r="Z121" s="49">
        <f t="shared" si="10"/>
        <v>0</v>
      </c>
      <c r="AA121" s="49">
        <f t="shared" si="10"/>
        <v>0</v>
      </c>
      <c r="AB121" s="49">
        <f t="shared" si="10"/>
        <v>0</v>
      </c>
      <c r="AC121" s="1" t="s">
        <v>187</v>
      </c>
    </row>
    <row r="122" spans="2:29" ht="25" customHeight="1" x14ac:dyDescent="0.2">
      <c r="B122" s="48" t="s">
        <v>8</v>
      </c>
      <c r="C122" s="49">
        <f>SUM(C119:C121)</f>
        <v>25100</v>
      </c>
      <c r="D122" s="49">
        <f t="shared" ref="D122:AA122" si="11">SUM(D119:D121)</f>
        <v>0</v>
      </c>
      <c r="E122" s="49">
        <f>SUM(E119:E121)</f>
        <v>0</v>
      </c>
      <c r="F122" s="49">
        <f t="shared" si="11"/>
        <v>0</v>
      </c>
      <c r="G122" s="49">
        <f t="shared" si="11"/>
        <v>0</v>
      </c>
      <c r="H122" s="49">
        <f t="shared" si="11"/>
        <v>0</v>
      </c>
      <c r="I122" s="49">
        <f>SUM(I119:I121)</f>
        <v>0</v>
      </c>
      <c r="J122" s="49">
        <f>SUM(J119:J121)</f>
        <v>0</v>
      </c>
      <c r="K122" s="49">
        <f t="shared" si="11"/>
        <v>0</v>
      </c>
      <c r="L122" s="49">
        <f>SUM(L119:L121)</f>
        <v>0</v>
      </c>
      <c r="M122" s="49">
        <f>SUM(M119:M121)</f>
        <v>0</v>
      </c>
      <c r="N122" s="49">
        <f>SUM(N119:N121)</f>
        <v>0</v>
      </c>
      <c r="O122" s="49">
        <f>SUM(O119:O121)</f>
        <v>0</v>
      </c>
      <c r="P122" s="49">
        <f t="shared" si="11"/>
        <v>0</v>
      </c>
      <c r="Q122" s="49">
        <f t="shared" si="11"/>
        <v>0</v>
      </c>
      <c r="R122" s="49">
        <f t="shared" si="11"/>
        <v>0</v>
      </c>
      <c r="S122" s="49">
        <f>SUM(S119:S121)</f>
        <v>0</v>
      </c>
      <c r="T122" s="49">
        <f t="shared" si="11"/>
        <v>0</v>
      </c>
      <c r="U122" s="49">
        <f>SUM(U119:U121)</f>
        <v>0</v>
      </c>
      <c r="V122" s="49">
        <f>SUM(V119:V121)</f>
        <v>25100</v>
      </c>
      <c r="W122" s="49">
        <f t="shared" ref="W122:X122" si="12">SUM(W119:W121)</f>
        <v>0</v>
      </c>
      <c r="X122" s="49">
        <f t="shared" si="12"/>
        <v>0</v>
      </c>
      <c r="Y122" s="49"/>
      <c r="Z122" s="69">
        <f t="shared" si="11"/>
        <v>0</v>
      </c>
      <c r="AA122" s="69">
        <f t="shared" si="11"/>
        <v>0</v>
      </c>
      <c r="AB122" s="49">
        <f>SUM(AB119:AB121)</f>
        <v>0</v>
      </c>
      <c r="AC122" s="1" t="s">
        <v>187</v>
      </c>
    </row>
    <row r="123" spans="2:29" ht="18" x14ac:dyDescent="0.55000000000000004">
      <c r="Z123" s="52"/>
      <c r="AC123" s="1" t="str">
        <f t="shared" si="4"/>
        <v/>
      </c>
    </row>
  </sheetData>
  <autoFilter ref="A3:AC123" xr:uid="{30CB2480-BF93-4478-BCF6-60D5FBAA328B}"/>
  <phoneticPr fontId="5"/>
  <printOptions horizontalCentered="1"/>
  <pageMargins left="0.59055118110236227" right="0.59055118110236227" top="0.59055118110236227" bottom="0.39370078740157483" header="0.31496062992125984" footer="0.19685039370078741"/>
  <pageSetup paperSize="9" scale="38" fitToHeight="0" orientation="landscape" r:id="rId1"/>
  <rowBreaks count="1" manualBreakCount="1">
    <brk id="65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939F-0F76-4035-9F66-E2B9435603CB}">
  <sheetPr>
    <pageSetUpPr fitToPage="1"/>
  </sheetPr>
  <dimension ref="A1:AD78"/>
  <sheetViews>
    <sheetView view="pageBreakPreview" zoomScale="60" zoomScaleNormal="85" workbookViewId="0">
      <pane xSplit="3" ySplit="4" topLeftCell="D40" activePane="bottomRight" state="frozen"/>
      <selection pane="topRight"/>
      <selection pane="bottomLeft"/>
      <selection pane="bottomRight" activeCell="G41" sqref="G41"/>
    </sheetView>
  </sheetViews>
  <sheetFormatPr defaultColWidth="8.1640625" defaultRowHeight="13" x14ac:dyDescent="0.55000000000000004"/>
  <cols>
    <col min="1" max="1" width="4.1640625" style="55" customWidth="1"/>
    <col min="2" max="2" width="23.5" style="55" customWidth="1"/>
    <col min="3" max="29" width="11.58203125" style="55" customWidth="1"/>
    <col min="30" max="30" width="8.5" style="55" bestFit="1" customWidth="1"/>
    <col min="31" max="16384" width="8.1640625" style="55"/>
  </cols>
  <sheetData>
    <row r="1" spans="1:30" s="54" customFormat="1" ht="30" customHeight="1" x14ac:dyDescent="0.55000000000000004">
      <c r="A1" s="53" t="s">
        <v>155</v>
      </c>
      <c r="C1" s="80"/>
      <c r="D1" s="80"/>
      <c r="E1" s="80"/>
      <c r="F1" s="80"/>
    </row>
    <row r="2" spans="1:30" ht="13.5" thickBot="1" x14ac:dyDescent="0.6">
      <c r="O2" s="56"/>
      <c r="AC2" s="56" t="s">
        <v>128</v>
      </c>
    </row>
    <row r="3" spans="1:30" ht="20.149999999999999" customHeight="1" x14ac:dyDescent="0.55000000000000004">
      <c r="B3" s="81" t="s">
        <v>129</v>
      </c>
      <c r="C3" s="81" t="s">
        <v>130</v>
      </c>
      <c r="D3" s="82" t="s">
        <v>156</v>
      </c>
      <c r="E3" s="82" t="s">
        <v>157</v>
      </c>
      <c r="F3" s="82" t="s">
        <v>158</v>
      </c>
      <c r="G3" s="82" t="s">
        <v>159</v>
      </c>
      <c r="H3" s="86" t="s">
        <v>160</v>
      </c>
      <c r="I3" s="83" t="s">
        <v>161</v>
      </c>
      <c r="J3" s="84"/>
      <c r="K3" s="84"/>
      <c r="L3" s="84"/>
      <c r="M3" s="84"/>
      <c r="N3" s="84"/>
      <c r="O3" s="85"/>
      <c r="P3" s="83" t="s">
        <v>162</v>
      </c>
      <c r="Q3" s="84"/>
      <c r="R3" s="85"/>
      <c r="S3" s="83" t="s">
        <v>163</v>
      </c>
      <c r="T3" s="84"/>
      <c r="U3" s="84"/>
      <c r="V3" s="85"/>
      <c r="W3" s="83" t="s">
        <v>164</v>
      </c>
      <c r="X3" s="84"/>
      <c r="Y3" s="85"/>
      <c r="Z3" s="83" t="s">
        <v>165</v>
      </c>
      <c r="AA3" s="84"/>
      <c r="AB3" s="85"/>
      <c r="AC3" s="82" t="s">
        <v>166</v>
      </c>
    </row>
    <row r="4" spans="1:30" ht="60" customHeight="1" thickBot="1" x14ac:dyDescent="0.6">
      <c r="B4" s="81"/>
      <c r="C4" s="81"/>
      <c r="D4" s="82"/>
      <c r="E4" s="82"/>
      <c r="F4" s="82"/>
      <c r="G4" s="82"/>
      <c r="H4" s="87"/>
      <c r="I4" s="57" t="s">
        <v>167</v>
      </c>
      <c r="J4" s="58" t="s">
        <v>182</v>
      </c>
      <c r="K4" s="58" t="s">
        <v>183</v>
      </c>
      <c r="L4" s="58" t="s">
        <v>168</v>
      </c>
      <c r="M4" s="58" t="s">
        <v>169</v>
      </c>
      <c r="N4" s="58" t="s">
        <v>170</v>
      </c>
      <c r="O4" s="59" t="s">
        <v>171</v>
      </c>
      <c r="P4" s="57" t="s">
        <v>172</v>
      </c>
      <c r="Q4" s="60" t="s">
        <v>182</v>
      </c>
      <c r="R4" s="61" t="s">
        <v>170</v>
      </c>
      <c r="S4" s="57" t="s">
        <v>173</v>
      </c>
      <c r="T4" s="60" t="s">
        <v>182</v>
      </c>
      <c r="U4" s="60" t="s">
        <v>169</v>
      </c>
      <c r="V4" s="61" t="s">
        <v>170</v>
      </c>
      <c r="W4" s="57" t="s">
        <v>174</v>
      </c>
      <c r="X4" s="62" t="s">
        <v>182</v>
      </c>
      <c r="Y4" s="61" t="s">
        <v>169</v>
      </c>
      <c r="Z4" s="57" t="s">
        <v>175</v>
      </c>
      <c r="AA4" s="60" t="s">
        <v>182</v>
      </c>
      <c r="AB4" s="63" t="s">
        <v>169</v>
      </c>
      <c r="AC4" s="81"/>
      <c r="AD4" s="64" t="s">
        <v>176</v>
      </c>
    </row>
    <row r="5" spans="1:30" ht="25" customHeight="1" x14ac:dyDescent="0.2">
      <c r="B5" s="65" t="s">
        <v>11</v>
      </c>
      <c r="C5" s="66">
        <f>SUM(D5:H5)+AC5</f>
        <v>0</v>
      </c>
      <c r="D5" s="67"/>
      <c r="E5" s="67"/>
      <c r="F5" s="67"/>
      <c r="G5" s="67"/>
      <c r="H5" s="66">
        <f>I5+P5+S5+W5+Z5</f>
        <v>0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6"/>
      <c r="AD5" s="55" t="str">
        <f>IF(C5&gt;0,"〇","")</f>
        <v/>
      </c>
    </row>
    <row r="6" spans="1:30" ht="25" customHeight="1" x14ac:dyDescent="0.2">
      <c r="B6" s="65" t="s">
        <v>12</v>
      </c>
      <c r="C6" s="66">
        <f t="shared" ref="C6:C69" si="0">SUM(D6:H6)+AC6</f>
        <v>0</v>
      </c>
      <c r="D6" s="67"/>
      <c r="E6" s="67"/>
      <c r="F6" s="67"/>
      <c r="G6" s="67"/>
      <c r="H6" s="66">
        <f t="shared" ref="H6:H69" si="1">I6+P6+S6+W6+Z6</f>
        <v>0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55" t="str">
        <f t="shared" ref="AD6:AD69" si="2">IF(C6&gt;0,"〇","")</f>
        <v/>
      </c>
    </row>
    <row r="7" spans="1:30" ht="25" customHeight="1" x14ac:dyDescent="0.2">
      <c r="B7" s="65" t="s">
        <v>14</v>
      </c>
      <c r="C7" s="66">
        <f t="shared" si="0"/>
        <v>0</v>
      </c>
      <c r="D7" s="67"/>
      <c r="E7" s="67"/>
      <c r="F7" s="67"/>
      <c r="G7" s="67"/>
      <c r="H7" s="66">
        <f t="shared" si="1"/>
        <v>0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55" t="str">
        <f t="shared" si="2"/>
        <v/>
      </c>
    </row>
    <row r="8" spans="1:30" ht="25" customHeight="1" x14ac:dyDescent="0.2">
      <c r="B8" s="65" t="s">
        <v>15</v>
      </c>
      <c r="C8" s="66">
        <f t="shared" si="0"/>
        <v>0</v>
      </c>
      <c r="D8" s="67"/>
      <c r="E8" s="67"/>
      <c r="F8" s="67"/>
      <c r="G8" s="67"/>
      <c r="H8" s="66">
        <f>I8+P8+S8+W8+Z8</f>
        <v>0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55" t="str">
        <f t="shared" si="2"/>
        <v/>
      </c>
    </row>
    <row r="9" spans="1:30" ht="25" customHeight="1" x14ac:dyDescent="0.2">
      <c r="B9" s="65" t="s">
        <v>16</v>
      </c>
      <c r="C9" s="66">
        <f t="shared" si="0"/>
        <v>0</v>
      </c>
      <c r="D9" s="67"/>
      <c r="E9" s="67"/>
      <c r="F9" s="67"/>
      <c r="G9" s="67"/>
      <c r="H9" s="66">
        <f t="shared" si="1"/>
        <v>0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55" t="str">
        <f t="shared" si="2"/>
        <v/>
      </c>
    </row>
    <row r="10" spans="1:30" ht="33" customHeight="1" x14ac:dyDescent="0.2">
      <c r="B10" s="65" t="s">
        <v>17</v>
      </c>
      <c r="C10" s="66">
        <f t="shared" si="0"/>
        <v>0</v>
      </c>
      <c r="D10" s="67"/>
      <c r="E10" s="67"/>
      <c r="F10" s="67"/>
      <c r="G10" s="67"/>
      <c r="H10" s="66">
        <f>I10+P10+S10+W10+Z10</f>
        <v>0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55" t="str">
        <f t="shared" si="2"/>
        <v/>
      </c>
    </row>
    <row r="11" spans="1:30" ht="25" customHeight="1" x14ac:dyDescent="0.2">
      <c r="B11" s="65" t="s">
        <v>18</v>
      </c>
      <c r="C11" s="66">
        <f t="shared" si="0"/>
        <v>0</v>
      </c>
      <c r="D11" s="67"/>
      <c r="E11" s="67"/>
      <c r="F11" s="67"/>
      <c r="G11" s="67"/>
      <c r="H11" s="66">
        <f t="shared" si="1"/>
        <v>0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55" t="str">
        <f t="shared" si="2"/>
        <v/>
      </c>
    </row>
    <row r="12" spans="1:30" ht="25" customHeight="1" x14ac:dyDescent="0.2">
      <c r="B12" s="65" t="s">
        <v>19</v>
      </c>
      <c r="C12" s="66">
        <f t="shared" si="0"/>
        <v>0</v>
      </c>
      <c r="D12" s="67"/>
      <c r="E12" s="67"/>
      <c r="F12" s="67"/>
      <c r="G12" s="67"/>
      <c r="H12" s="66">
        <f t="shared" si="1"/>
        <v>0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55" t="str">
        <f t="shared" si="2"/>
        <v/>
      </c>
    </row>
    <row r="13" spans="1:30" ht="25" customHeight="1" x14ac:dyDescent="0.2">
      <c r="B13" s="65" t="s">
        <v>20</v>
      </c>
      <c r="C13" s="66">
        <f t="shared" si="0"/>
        <v>0</v>
      </c>
      <c r="D13" s="67"/>
      <c r="E13" s="67"/>
      <c r="F13" s="67"/>
      <c r="G13" s="67"/>
      <c r="H13" s="66">
        <f t="shared" si="1"/>
        <v>0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55" t="str">
        <f t="shared" si="2"/>
        <v/>
      </c>
    </row>
    <row r="14" spans="1:30" ht="25" customHeight="1" x14ac:dyDescent="0.2">
      <c r="B14" s="65" t="s">
        <v>21</v>
      </c>
      <c r="C14" s="66">
        <f t="shared" si="0"/>
        <v>0</v>
      </c>
      <c r="D14" s="67"/>
      <c r="E14" s="67"/>
      <c r="F14" s="67"/>
      <c r="G14" s="67"/>
      <c r="H14" s="66">
        <f t="shared" si="1"/>
        <v>0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55" t="str">
        <f t="shared" si="2"/>
        <v/>
      </c>
    </row>
    <row r="15" spans="1:30" ht="25" customHeight="1" x14ac:dyDescent="0.2">
      <c r="B15" s="65" t="s">
        <v>22</v>
      </c>
      <c r="C15" s="66">
        <f>SUM(D15:H15)+AC15</f>
        <v>0</v>
      </c>
      <c r="D15" s="67"/>
      <c r="F15" s="67"/>
      <c r="G15" s="67"/>
      <c r="H15" s="66">
        <f t="shared" si="1"/>
        <v>0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55" t="str">
        <f t="shared" si="2"/>
        <v/>
      </c>
    </row>
    <row r="16" spans="1:30" ht="25" customHeight="1" x14ac:dyDescent="0.2">
      <c r="B16" s="65" t="s">
        <v>23</v>
      </c>
      <c r="C16" s="66">
        <f t="shared" si="0"/>
        <v>0</v>
      </c>
      <c r="D16" s="67"/>
      <c r="E16" s="67"/>
      <c r="F16" s="67"/>
      <c r="G16" s="67"/>
      <c r="H16" s="66">
        <f t="shared" si="1"/>
        <v>0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55" t="str">
        <f t="shared" si="2"/>
        <v/>
      </c>
    </row>
    <row r="17" spans="2:30" ht="25" customHeight="1" x14ac:dyDescent="0.2">
      <c r="B17" s="65" t="s">
        <v>24</v>
      </c>
      <c r="C17" s="66">
        <f t="shared" si="0"/>
        <v>0</v>
      </c>
      <c r="D17" s="67"/>
      <c r="E17" s="67"/>
      <c r="F17" s="67"/>
      <c r="G17" s="67"/>
      <c r="H17" s="66">
        <f t="shared" si="1"/>
        <v>0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55" t="str">
        <f t="shared" si="2"/>
        <v/>
      </c>
    </row>
    <row r="18" spans="2:30" ht="25" customHeight="1" x14ac:dyDescent="0.2">
      <c r="B18" s="65" t="s">
        <v>25</v>
      </c>
      <c r="C18" s="66">
        <f t="shared" si="0"/>
        <v>0</v>
      </c>
      <c r="D18" s="67"/>
      <c r="E18" s="67"/>
      <c r="F18" s="67"/>
      <c r="G18" s="67"/>
      <c r="H18" s="66">
        <f t="shared" si="1"/>
        <v>0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55" t="str">
        <f t="shared" si="2"/>
        <v/>
      </c>
    </row>
    <row r="19" spans="2:30" ht="25" customHeight="1" x14ac:dyDescent="0.2">
      <c r="B19" s="65" t="s">
        <v>26</v>
      </c>
      <c r="C19" s="66">
        <f t="shared" si="0"/>
        <v>0</v>
      </c>
      <c r="D19" s="67"/>
      <c r="E19" s="67"/>
      <c r="F19" s="67"/>
      <c r="G19" s="67"/>
      <c r="H19" s="66">
        <f t="shared" si="1"/>
        <v>0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55" t="str">
        <f t="shared" si="2"/>
        <v/>
      </c>
    </row>
    <row r="20" spans="2:30" ht="25" customHeight="1" x14ac:dyDescent="0.2">
      <c r="B20" s="65" t="s">
        <v>27</v>
      </c>
      <c r="C20" s="66">
        <f t="shared" si="0"/>
        <v>0</v>
      </c>
      <c r="D20" s="67"/>
      <c r="E20" s="67"/>
      <c r="F20" s="67"/>
      <c r="G20" s="67"/>
      <c r="H20" s="66">
        <f t="shared" si="1"/>
        <v>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55" t="str">
        <f t="shared" si="2"/>
        <v/>
      </c>
    </row>
    <row r="21" spans="2:30" ht="25" customHeight="1" x14ac:dyDescent="0.2">
      <c r="B21" s="65" t="s">
        <v>28</v>
      </c>
      <c r="C21" s="66">
        <f t="shared" si="0"/>
        <v>0</v>
      </c>
      <c r="D21" s="67"/>
      <c r="E21" s="67"/>
      <c r="F21" s="67"/>
      <c r="G21" s="67"/>
      <c r="H21" s="66">
        <f t="shared" si="1"/>
        <v>0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55" t="str">
        <f t="shared" si="2"/>
        <v/>
      </c>
    </row>
    <row r="22" spans="2:30" ht="25" customHeight="1" x14ac:dyDescent="0.2">
      <c r="B22" s="65" t="s">
        <v>29</v>
      </c>
      <c r="C22" s="66">
        <f t="shared" si="0"/>
        <v>0</v>
      </c>
      <c r="D22" s="67"/>
      <c r="E22" s="67"/>
      <c r="F22" s="67"/>
      <c r="G22" s="67"/>
      <c r="H22" s="66">
        <f t="shared" si="1"/>
        <v>0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55" t="str">
        <f t="shared" si="2"/>
        <v/>
      </c>
    </row>
    <row r="23" spans="2:30" ht="25" customHeight="1" x14ac:dyDescent="0.2">
      <c r="B23" s="65" t="s">
        <v>30</v>
      </c>
      <c r="C23" s="66">
        <f t="shared" si="0"/>
        <v>0</v>
      </c>
      <c r="D23" s="67"/>
      <c r="E23" s="67"/>
      <c r="F23" s="67"/>
      <c r="G23" s="67"/>
      <c r="H23" s="66">
        <f t="shared" si="1"/>
        <v>0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55" t="str">
        <f t="shared" si="2"/>
        <v/>
      </c>
    </row>
    <row r="24" spans="2:30" ht="25" customHeight="1" x14ac:dyDescent="0.2">
      <c r="B24" s="65" t="s">
        <v>31</v>
      </c>
      <c r="C24" s="66">
        <f>SUM(D24:H24)+AC24</f>
        <v>0</v>
      </c>
      <c r="D24" s="67"/>
      <c r="E24" s="67"/>
      <c r="F24" s="67"/>
      <c r="G24" s="67"/>
      <c r="H24" s="66">
        <f t="shared" si="1"/>
        <v>0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55" t="str">
        <f t="shared" si="2"/>
        <v/>
      </c>
    </row>
    <row r="25" spans="2:30" ht="25" customHeight="1" x14ac:dyDescent="0.2">
      <c r="B25" s="65" t="s">
        <v>32</v>
      </c>
      <c r="C25" s="66">
        <f t="shared" si="0"/>
        <v>0</v>
      </c>
      <c r="D25" s="67"/>
      <c r="E25" s="67"/>
      <c r="F25" s="67"/>
      <c r="G25" s="67"/>
      <c r="H25" s="66">
        <f t="shared" si="1"/>
        <v>0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55" t="str">
        <f t="shared" si="2"/>
        <v/>
      </c>
    </row>
    <row r="26" spans="2:30" ht="25" customHeight="1" x14ac:dyDescent="0.2">
      <c r="B26" s="65" t="s">
        <v>33</v>
      </c>
      <c r="C26" s="66">
        <f t="shared" si="0"/>
        <v>0</v>
      </c>
      <c r="D26" s="67"/>
      <c r="E26" s="67"/>
      <c r="F26" s="67"/>
      <c r="G26" s="67"/>
      <c r="H26" s="66">
        <f t="shared" si="1"/>
        <v>0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55" t="str">
        <f t="shared" si="2"/>
        <v/>
      </c>
    </row>
    <row r="27" spans="2:30" ht="25" customHeight="1" x14ac:dyDescent="0.2">
      <c r="B27" s="65" t="s">
        <v>34</v>
      </c>
      <c r="C27" s="66">
        <f t="shared" si="0"/>
        <v>0</v>
      </c>
      <c r="D27" s="67"/>
      <c r="E27" s="67"/>
      <c r="F27" s="67"/>
      <c r="G27" s="67"/>
      <c r="H27" s="66">
        <f t="shared" si="1"/>
        <v>0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55" t="str">
        <f t="shared" si="2"/>
        <v/>
      </c>
    </row>
    <row r="28" spans="2:30" ht="25" customHeight="1" x14ac:dyDescent="0.2">
      <c r="B28" s="65" t="s">
        <v>35</v>
      </c>
      <c r="C28" s="66">
        <f t="shared" si="0"/>
        <v>0</v>
      </c>
      <c r="D28" s="67"/>
      <c r="E28" s="67"/>
      <c r="F28" s="67"/>
      <c r="G28" s="67"/>
      <c r="H28" s="66">
        <f t="shared" si="1"/>
        <v>0</v>
      </c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55" t="str">
        <f t="shared" si="2"/>
        <v/>
      </c>
    </row>
    <row r="29" spans="2:30" ht="25" customHeight="1" x14ac:dyDescent="0.2">
      <c r="B29" s="65" t="s">
        <v>36</v>
      </c>
      <c r="C29" s="66">
        <f t="shared" si="0"/>
        <v>0</v>
      </c>
      <c r="D29" s="67"/>
      <c r="E29" s="67"/>
      <c r="F29" s="67"/>
      <c r="G29" s="67"/>
      <c r="H29" s="66">
        <f t="shared" si="1"/>
        <v>0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55" t="str">
        <f t="shared" si="2"/>
        <v/>
      </c>
    </row>
    <row r="30" spans="2:30" ht="25" customHeight="1" x14ac:dyDescent="0.2">
      <c r="B30" s="65" t="s">
        <v>37</v>
      </c>
      <c r="C30" s="66">
        <f t="shared" si="0"/>
        <v>0</v>
      </c>
      <c r="D30" s="67"/>
      <c r="E30" s="67"/>
      <c r="F30" s="67"/>
      <c r="G30" s="67"/>
      <c r="H30" s="66">
        <f t="shared" si="1"/>
        <v>0</v>
      </c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55" t="str">
        <f t="shared" si="2"/>
        <v/>
      </c>
    </row>
    <row r="31" spans="2:30" ht="25" customHeight="1" x14ac:dyDescent="0.2">
      <c r="B31" s="65" t="s">
        <v>38</v>
      </c>
      <c r="C31" s="66">
        <f t="shared" si="0"/>
        <v>0</v>
      </c>
      <c r="D31" s="67"/>
      <c r="E31" s="67"/>
      <c r="F31" s="67"/>
      <c r="G31" s="67"/>
      <c r="H31" s="66">
        <f>I31+P31+S31+W31+Z31</f>
        <v>0</v>
      </c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55" t="str">
        <f t="shared" si="2"/>
        <v/>
      </c>
    </row>
    <row r="32" spans="2:30" ht="25" customHeight="1" x14ac:dyDescent="0.2">
      <c r="B32" s="65" t="s">
        <v>39</v>
      </c>
      <c r="C32" s="66">
        <f t="shared" si="0"/>
        <v>0</v>
      </c>
      <c r="D32" s="67"/>
      <c r="E32" s="67"/>
      <c r="F32" s="67"/>
      <c r="G32" s="67"/>
      <c r="H32" s="66">
        <f t="shared" si="1"/>
        <v>0</v>
      </c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55" t="str">
        <f t="shared" si="2"/>
        <v/>
      </c>
    </row>
    <row r="33" spans="2:30" ht="24" customHeight="1" x14ac:dyDescent="0.2">
      <c r="B33" s="65" t="s">
        <v>40</v>
      </c>
      <c r="C33" s="66">
        <f t="shared" si="0"/>
        <v>0</v>
      </c>
      <c r="D33" s="67"/>
      <c r="E33" s="67"/>
      <c r="F33" s="67"/>
      <c r="G33" s="67"/>
      <c r="H33" s="66">
        <f t="shared" si="1"/>
        <v>0</v>
      </c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55" t="str">
        <f t="shared" si="2"/>
        <v/>
      </c>
    </row>
    <row r="34" spans="2:30" ht="25" customHeight="1" x14ac:dyDescent="0.2">
      <c r="B34" s="65" t="s">
        <v>41</v>
      </c>
      <c r="C34" s="66">
        <f t="shared" si="0"/>
        <v>0</v>
      </c>
      <c r="D34" s="67"/>
      <c r="E34" s="67"/>
      <c r="F34" s="67"/>
      <c r="G34" s="67"/>
      <c r="H34" s="66">
        <f t="shared" si="1"/>
        <v>0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55" t="str">
        <f t="shared" si="2"/>
        <v/>
      </c>
    </row>
    <row r="35" spans="2:30" ht="25" customHeight="1" x14ac:dyDescent="0.2">
      <c r="B35" s="65" t="s">
        <v>42</v>
      </c>
      <c r="C35" s="66">
        <f t="shared" si="0"/>
        <v>0</v>
      </c>
      <c r="D35" s="67"/>
      <c r="E35" s="67"/>
      <c r="F35" s="67"/>
      <c r="G35" s="67"/>
      <c r="H35" s="66">
        <f t="shared" si="1"/>
        <v>0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55" t="str">
        <f t="shared" si="2"/>
        <v/>
      </c>
    </row>
    <row r="36" spans="2:30" ht="25" customHeight="1" x14ac:dyDescent="0.2">
      <c r="B36" s="65" t="s">
        <v>43</v>
      </c>
      <c r="C36" s="66">
        <f t="shared" si="0"/>
        <v>0</v>
      </c>
      <c r="D36" s="67"/>
      <c r="E36" s="67"/>
      <c r="F36" s="67"/>
      <c r="G36" s="67"/>
      <c r="H36" s="66">
        <f t="shared" si="1"/>
        <v>0</v>
      </c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55" t="str">
        <f t="shared" si="2"/>
        <v/>
      </c>
    </row>
    <row r="37" spans="2:30" ht="25" customHeight="1" x14ac:dyDescent="0.2">
      <c r="B37" s="65" t="s">
        <v>44</v>
      </c>
      <c r="C37" s="66">
        <f t="shared" si="0"/>
        <v>0</v>
      </c>
      <c r="D37" s="67"/>
      <c r="E37" s="67"/>
      <c r="F37" s="67"/>
      <c r="G37" s="67"/>
      <c r="H37" s="66">
        <f t="shared" si="1"/>
        <v>0</v>
      </c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55" t="str">
        <f t="shared" si="2"/>
        <v/>
      </c>
    </row>
    <row r="38" spans="2:30" ht="25" customHeight="1" x14ac:dyDescent="0.2">
      <c r="B38" s="65" t="s">
        <v>45</v>
      </c>
      <c r="C38" s="66">
        <f t="shared" si="0"/>
        <v>0</v>
      </c>
      <c r="D38" s="67"/>
      <c r="E38" s="67"/>
      <c r="F38" s="67"/>
      <c r="G38" s="67"/>
      <c r="H38" s="66">
        <f t="shared" si="1"/>
        <v>0</v>
      </c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55" t="str">
        <f t="shared" si="2"/>
        <v/>
      </c>
    </row>
    <row r="39" spans="2:30" ht="25" customHeight="1" x14ac:dyDescent="0.2">
      <c r="B39" s="65" t="s">
        <v>46</v>
      </c>
      <c r="C39" s="66">
        <f t="shared" si="0"/>
        <v>0</v>
      </c>
      <c r="D39" s="67"/>
      <c r="E39" s="67"/>
      <c r="F39" s="67"/>
      <c r="G39" s="67"/>
      <c r="H39" s="66">
        <f t="shared" si="1"/>
        <v>0</v>
      </c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55" t="str">
        <f t="shared" si="2"/>
        <v/>
      </c>
    </row>
    <row r="40" spans="2:30" ht="25" customHeight="1" x14ac:dyDescent="0.2">
      <c r="B40" s="65" t="s">
        <v>47</v>
      </c>
      <c r="C40" s="66">
        <f t="shared" si="0"/>
        <v>0</v>
      </c>
      <c r="D40" s="67"/>
      <c r="E40" s="67"/>
      <c r="F40" s="67"/>
      <c r="G40" s="67"/>
      <c r="H40" s="66">
        <f t="shared" si="1"/>
        <v>0</v>
      </c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55" t="str">
        <f t="shared" si="2"/>
        <v/>
      </c>
    </row>
    <row r="41" spans="2:30" ht="25" customHeight="1" x14ac:dyDescent="0.2">
      <c r="B41" s="65" t="s">
        <v>48</v>
      </c>
      <c r="C41" s="66">
        <f t="shared" si="0"/>
        <v>2079100</v>
      </c>
      <c r="D41" s="67"/>
      <c r="E41" s="67"/>
      <c r="F41" s="67"/>
      <c r="G41" s="67">
        <v>2079100</v>
      </c>
      <c r="H41" s="66">
        <f t="shared" si="1"/>
        <v>0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55" t="str">
        <f t="shared" si="2"/>
        <v>〇</v>
      </c>
    </row>
    <row r="42" spans="2:30" ht="25" customHeight="1" x14ac:dyDescent="0.2">
      <c r="B42" s="65" t="s">
        <v>49</v>
      </c>
      <c r="C42" s="66">
        <f t="shared" si="0"/>
        <v>0</v>
      </c>
      <c r="D42" s="67"/>
      <c r="E42" s="67"/>
      <c r="F42" s="67"/>
      <c r="G42" s="67"/>
      <c r="H42" s="66">
        <f t="shared" si="1"/>
        <v>0</v>
      </c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55" t="str">
        <f t="shared" si="2"/>
        <v/>
      </c>
    </row>
    <row r="43" spans="2:30" ht="25" customHeight="1" x14ac:dyDescent="0.2">
      <c r="B43" s="65" t="s">
        <v>50</v>
      </c>
      <c r="C43" s="66">
        <f t="shared" si="0"/>
        <v>0</v>
      </c>
      <c r="D43" s="67"/>
      <c r="E43" s="67"/>
      <c r="F43" s="67"/>
      <c r="G43" s="67"/>
      <c r="H43" s="66">
        <f t="shared" si="1"/>
        <v>0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55" t="str">
        <f t="shared" si="2"/>
        <v/>
      </c>
    </row>
    <row r="44" spans="2:30" ht="25" customHeight="1" x14ac:dyDescent="0.2">
      <c r="B44" s="65" t="s">
        <v>51</v>
      </c>
      <c r="C44" s="66">
        <f t="shared" si="0"/>
        <v>0</v>
      </c>
      <c r="D44" s="67"/>
      <c r="E44" s="67"/>
      <c r="F44" s="67"/>
      <c r="G44" s="67"/>
      <c r="H44" s="66">
        <f t="shared" si="1"/>
        <v>0</v>
      </c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55" t="str">
        <f t="shared" si="2"/>
        <v/>
      </c>
    </row>
    <row r="45" spans="2:30" ht="25" customHeight="1" x14ac:dyDescent="0.2">
      <c r="B45" s="65" t="s">
        <v>52</v>
      </c>
      <c r="C45" s="66">
        <f t="shared" si="0"/>
        <v>0</v>
      </c>
      <c r="D45" s="67"/>
      <c r="E45" s="67"/>
      <c r="F45" s="67"/>
      <c r="G45" s="67"/>
      <c r="H45" s="66">
        <f t="shared" si="1"/>
        <v>0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55" t="str">
        <f t="shared" si="2"/>
        <v/>
      </c>
    </row>
    <row r="46" spans="2:30" ht="25" customHeight="1" x14ac:dyDescent="0.2">
      <c r="B46" s="65" t="s">
        <v>53</v>
      </c>
      <c r="C46" s="66">
        <f t="shared" si="0"/>
        <v>0</v>
      </c>
      <c r="D46" s="67"/>
      <c r="E46" s="67"/>
      <c r="F46" s="67"/>
      <c r="G46" s="67"/>
      <c r="H46" s="66">
        <f t="shared" si="1"/>
        <v>0</v>
      </c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55" t="str">
        <f t="shared" si="2"/>
        <v/>
      </c>
    </row>
    <row r="47" spans="2:30" ht="25" customHeight="1" x14ac:dyDescent="0.2">
      <c r="B47" s="65" t="s">
        <v>54</v>
      </c>
      <c r="C47" s="66">
        <f t="shared" si="0"/>
        <v>0</v>
      </c>
      <c r="D47" s="67"/>
      <c r="E47" s="67"/>
      <c r="F47" s="67"/>
      <c r="G47" s="67"/>
      <c r="H47" s="66">
        <f t="shared" si="1"/>
        <v>0</v>
      </c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55" t="str">
        <f t="shared" si="2"/>
        <v/>
      </c>
    </row>
    <row r="48" spans="2:30" ht="24.65" customHeight="1" x14ac:dyDescent="0.2">
      <c r="B48" s="65" t="s">
        <v>55</v>
      </c>
      <c r="C48" s="66">
        <f t="shared" si="0"/>
        <v>0</v>
      </c>
      <c r="D48" s="67"/>
      <c r="E48" s="67"/>
      <c r="F48" s="67"/>
      <c r="G48" s="67"/>
      <c r="H48" s="66">
        <f t="shared" si="1"/>
        <v>0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55" t="str">
        <f t="shared" si="2"/>
        <v/>
      </c>
    </row>
    <row r="49" spans="2:30" ht="25" customHeight="1" x14ac:dyDescent="0.2">
      <c r="B49" s="65" t="s">
        <v>56</v>
      </c>
      <c r="C49" s="66">
        <f t="shared" si="0"/>
        <v>0</v>
      </c>
      <c r="D49" s="67"/>
      <c r="E49" s="67"/>
      <c r="F49" s="67"/>
      <c r="G49" s="67"/>
      <c r="H49" s="66">
        <f t="shared" si="1"/>
        <v>0</v>
      </c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55" t="str">
        <f t="shared" si="2"/>
        <v/>
      </c>
    </row>
    <row r="50" spans="2:30" ht="25" customHeight="1" x14ac:dyDescent="0.2">
      <c r="B50" s="65" t="s">
        <v>57</v>
      </c>
      <c r="C50" s="66">
        <f t="shared" si="0"/>
        <v>0</v>
      </c>
      <c r="D50" s="67"/>
      <c r="E50" s="67"/>
      <c r="F50" s="67"/>
      <c r="G50" s="67"/>
      <c r="H50" s="66">
        <f t="shared" si="1"/>
        <v>0</v>
      </c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55" t="str">
        <f t="shared" si="2"/>
        <v/>
      </c>
    </row>
    <row r="51" spans="2:30" ht="25" customHeight="1" x14ac:dyDescent="0.2">
      <c r="B51" s="65" t="s">
        <v>58</v>
      </c>
      <c r="C51" s="66">
        <f t="shared" si="0"/>
        <v>0</v>
      </c>
      <c r="D51" s="67"/>
      <c r="E51" s="67"/>
      <c r="F51" s="67"/>
      <c r="G51" s="67"/>
      <c r="H51" s="66">
        <f t="shared" si="1"/>
        <v>0</v>
      </c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55" t="str">
        <f t="shared" si="2"/>
        <v/>
      </c>
    </row>
    <row r="52" spans="2:30" ht="25" customHeight="1" x14ac:dyDescent="0.2">
      <c r="B52" s="65" t="s">
        <v>59</v>
      </c>
      <c r="C52" s="66">
        <f t="shared" si="0"/>
        <v>0</v>
      </c>
      <c r="D52" s="67"/>
      <c r="E52" s="67"/>
      <c r="F52" s="67"/>
      <c r="G52" s="67"/>
      <c r="H52" s="66">
        <f t="shared" si="1"/>
        <v>0</v>
      </c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55" t="str">
        <f t="shared" si="2"/>
        <v/>
      </c>
    </row>
    <row r="53" spans="2:30" ht="25" customHeight="1" x14ac:dyDescent="0.2">
      <c r="B53" s="65" t="s">
        <v>60</v>
      </c>
      <c r="C53" s="66">
        <f t="shared" si="0"/>
        <v>0</v>
      </c>
      <c r="D53" s="67"/>
      <c r="E53" s="67"/>
      <c r="F53" s="67"/>
      <c r="G53" s="67"/>
      <c r="H53" s="66">
        <f t="shared" si="1"/>
        <v>0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55" t="str">
        <f t="shared" si="2"/>
        <v/>
      </c>
    </row>
    <row r="54" spans="2:30" ht="25" customHeight="1" x14ac:dyDescent="0.2">
      <c r="B54" s="65" t="s">
        <v>61</v>
      </c>
      <c r="C54" s="66">
        <f t="shared" si="0"/>
        <v>0</v>
      </c>
      <c r="D54" s="67"/>
      <c r="E54" s="67"/>
      <c r="F54" s="67"/>
      <c r="G54" s="67"/>
      <c r="H54" s="66">
        <f t="shared" si="1"/>
        <v>0</v>
      </c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55" t="str">
        <f t="shared" si="2"/>
        <v/>
      </c>
    </row>
    <row r="55" spans="2:30" ht="25" customHeight="1" x14ac:dyDescent="0.2">
      <c r="B55" s="65" t="s">
        <v>62</v>
      </c>
      <c r="C55" s="66">
        <f t="shared" si="0"/>
        <v>0</v>
      </c>
      <c r="D55" s="67"/>
      <c r="E55" s="67"/>
      <c r="F55" s="67"/>
      <c r="G55" s="67"/>
      <c r="H55" s="66">
        <f t="shared" si="1"/>
        <v>0</v>
      </c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55" t="str">
        <f t="shared" si="2"/>
        <v/>
      </c>
    </row>
    <row r="56" spans="2:30" ht="25" customHeight="1" x14ac:dyDescent="0.2">
      <c r="B56" s="65" t="s">
        <v>63</v>
      </c>
      <c r="C56" s="66">
        <f t="shared" si="0"/>
        <v>0</v>
      </c>
      <c r="D56" s="67"/>
      <c r="E56" s="67"/>
      <c r="F56" s="67"/>
      <c r="G56" s="67"/>
      <c r="H56" s="66">
        <f t="shared" si="1"/>
        <v>0</v>
      </c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55" t="str">
        <f t="shared" si="2"/>
        <v/>
      </c>
    </row>
    <row r="57" spans="2:30" ht="25" customHeight="1" x14ac:dyDescent="0.2">
      <c r="B57" s="65" t="s">
        <v>64</v>
      </c>
      <c r="C57" s="66">
        <f t="shared" si="0"/>
        <v>0</v>
      </c>
      <c r="D57" s="67"/>
      <c r="E57" s="67"/>
      <c r="F57" s="67"/>
      <c r="G57" s="67"/>
      <c r="H57" s="66">
        <f t="shared" si="1"/>
        <v>0</v>
      </c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55" t="str">
        <f t="shared" si="2"/>
        <v/>
      </c>
    </row>
    <row r="58" spans="2:30" ht="24" customHeight="1" x14ac:dyDescent="0.2">
      <c r="B58" s="65" t="s">
        <v>65</v>
      </c>
      <c r="C58" s="66">
        <f t="shared" si="0"/>
        <v>0</v>
      </c>
      <c r="D58" s="67"/>
      <c r="E58" s="67"/>
      <c r="F58" s="67"/>
      <c r="G58" s="67"/>
      <c r="H58" s="66">
        <f t="shared" si="1"/>
        <v>0</v>
      </c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55" t="str">
        <f t="shared" si="2"/>
        <v/>
      </c>
    </row>
    <row r="59" spans="2:30" ht="25" customHeight="1" x14ac:dyDescent="0.2">
      <c r="B59" s="65" t="s">
        <v>66</v>
      </c>
      <c r="C59" s="66">
        <f t="shared" si="0"/>
        <v>0</v>
      </c>
      <c r="D59" s="67"/>
      <c r="E59" s="67"/>
      <c r="F59" s="67"/>
      <c r="G59" s="67"/>
      <c r="H59" s="66">
        <f t="shared" si="1"/>
        <v>0</v>
      </c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55" t="str">
        <f t="shared" si="2"/>
        <v/>
      </c>
    </row>
    <row r="60" spans="2:30" ht="25" customHeight="1" x14ac:dyDescent="0.2">
      <c r="B60" s="65" t="s">
        <v>67</v>
      </c>
      <c r="C60" s="66">
        <f t="shared" si="0"/>
        <v>0</v>
      </c>
      <c r="D60" s="67"/>
      <c r="E60" s="67"/>
      <c r="F60" s="67"/>
      <c r="G60" s="67"/>
      <c r="H60" s="66">
        <f t="shared" si="1"/>
        <v>0</v>
      </c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55" t="str">
        <f t="shared" si="2"/>
        <v/>
      </c>
    </row>
    <row r="61" spans="2:30" ht="25" customHeight="1" x14ac:dyDescent="0.2">
      <c r="B61" s="65" t="s">
        <v>68</v>
      </c>
      <c r="C61" s="66">
        <f t="shared" si="0"/>
        <v>0</v>
      </c>
      <c r="D61" s="67"/>
      <c r="E61" s="67"/>
      <c r="F61" s="67"/>
      <c r="G61" s="67"/>
      <c r="H61" s="66">
        <f t="shared" si="1"/>
        <v>0</v>
      </c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55" t="str">
        <f t="shared" si="2"/>
        <v/>
      </c>
    </row>
    <row r="62" spans="2:30" ht="25" customHeight="1" x14ac:dyDescent="0.2">
      <c r="B62" s="65" t="s">
        <v>69</v>
      </c>
      <c r="C62" s="66">
        <f t="shared" si="0"/>
        <v>0</v>
      </c>
      <c r="D62" s="67"/>
      <c r="E62" s="67"/>
      <c r="F62" s="67"/>
      <c r="G62" s="67"/>
      <c r="H62" s="66">
        <f t="shared" si="1"/>
        <v>0</v>
      </c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55" t="str">
        <f t="shared" si="2"/>
        <v/>
      </c>
    </row>
    <row r="63" spans="2:30" ht="25" customHeight="1" x14ac:dyDescent="0.2">
      <c r="B63" s="65" t="s">
        <v>70</v>
      </c>
      <c r="C63" s="66">
        <f t="shared" si="0"/>
        <v>0</v>
      </c>
      <c r="D63" s="67"/>
      <c r="E63" s="67"/>
      <c r="F63" s="67"/>
      <c r="G63" s="67"/>
      <c r="H63" s="66">
        <f t="shared" si="1"/>
        <v>0</v>
      </c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55" t="str">
        <f t="shared" si="2"/>
        <v/>
      </c>
    </row>
    <row r="64" spans="2:30" ht="25" customHeight="1" x14ac:dyDescent="0.2">
      <c r="B64" s="65" t="s">
        <v>71</v>
      </c>
      <c r="C64" s="66">
        <f t="shared" si="0"/>
        <v>0</v>
      </c>
      <c r="D64" s="67"/>
      <c r="E64" s="67"/>
      <c r="F64" s="67"/>
      <c r="G64" s="67"/>
      <c r="H64" s="66">
        <f t="shared" si="1"/>
        <v>0</v>
      </c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55" t="str">
        <f t="shared" si="2"/>
        <v/>
      </c>
    </row>
    <row r="65" spans="2:30" ht="25" customHeight="1" x14ac:dyDescent="0.2">
      <c r="B65" s="65" t="s">
        <v>72</v>
      </c>
      <c r="C65" s="66">
        <f t="shared" si="0"/>
        <v>0</v>
      </c>
      <c r="D65" s="67"/>
      <c r="E65" s="67"/>
      <c r="F65" s="67"/>
      <c r="G65" s="67"/>
      <c r="H65" s="66">
        <f>I65+P65+S65+W65+Z65</f>
        <v>0</v>
      </c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55" t="str">
        <f t="shared" si="2"/>
        <v/>
      </c>
    </row>
    <row r="66" spans="2:30" ht="25" customHeight="1" x14ac:dyDescent="0.2">
      <c r="B66" s="65" t="s">
        <v>73</v>
      </c>
      <c r="C66" s="66">
        <f t="shared" si="0"/>
        <v>0</v>
      </c>
      <c r="D66" s="67"/>
      <c r="E66" s="67"/>
      <c r="F66" s="67"/>
      <c r="G66" s="67"/>
      <c r="H66" s="66">
        <f t="shared" si="1"/>
        <v>0</v>
      </c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55" t="str">
        <f t="shared" si="2"/>
        <v/>
      </c>
    </row>
    <row r="67" spans="2:30" ht="25" customHeight="1" x14ac:dyDescent="0.2">
      <c r="B67" s="65" t="s">
        <v>116</v>
      </c>
      <c r="C67" s="66">
        <f t="shared" si="0"/>
        <v>0</v>
      </c>
      <c r="D67" s="67"/>
      <c r="E67" s="67"/>
      <c r="F67" s="67"/>
      <c r="G67" s="67"/>
      <c r="H67" s="66">
        <f t="shared" si="1"/>
        <v>0</v>
      </c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55" t="str">
        <f t="shared" si="2"/>
        <v/>
      </c>
    </row>
    <row r="68" spans="2:30" ht="25" customHeight="1" x14ac:dyDescent="0.2">
      <c r="B68" s="65" t="s">
        <v>87</v>
      </c>
      <c r="C68" s="66">
        <f t="shared" si="0"/>
        <v>0</v>
      </c>
      <c r="D68" s="67"/>
      <c r="E68" s="67"/>
      <c r="F68" s="67"/>
      <c r="G68" s="67"/>
      <c r="H68" s="66">
        <f t="shared" si="1"/>
        <v>0</v>
      </c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55" t="str">
        <f t="shared" si="2"/>
        <v/>
      </c>
    </row>
    <row r="69" spans="2:30" ht="25" customHeight="1" x14ac:dyDescent="0.2">
      <c r="B69" s="65" t="s">
        <v>88</v>
      </c>
      <c r="C69" s="66">
        <f t="shared" si="0"/>
        <v>0</v>
      </c>
      <c r="D69" s="67"/>
      <c r="E69" s="67"/>
      <c r="F69" s="67"/>
      <c r="G69" s="67"/>
      <c r="H69" s="66">
        <f t="shared" si="1"/>
        <v>0</v>
      </c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55" t="str">
        <f t="shared" si="2"/>
        <v/>
      </c>
    </row>
    <row r="70" spans="2:30" ht="25" customHeight="1" x14ac:dyDescent="0.2">
      <c r="B70" s="65" t="s">
        <v>96</v>
      </c>
      <c r="C70" s="66">
        <f t="shared" ref="C70:C73" si="3">SUM(D70:H70)+AC70</f>
        <v>0</v>
      </c>
      <c r="D70" s="67"/>
      <c r="E70" s="67"/>
      <c r="F70" s="67"/>
      <c r="G70" s="67"/>
      <c r="H70" s="66">
        <f t="shared" ref="H70:H73" si="4">I70+P70+S70+W70+Z70</f>
        <v>0</v>
      </c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55" t="str">
        <f t="shared" ref="AD70:AD73" si="5">IF(C70&gt;0,"〇","")</f>
        <v/>
      </c>
    </row>
    <row r="71" spans="2:30" ht="25" customHeight="1" x14ac:dyDescent="0.2">
      <c r="B71" s="65" t="s">
        <v>97</v>
      </c>
      <c r="C71" s="66">
        <f t="shared" si="3"/>
        <v>0</v>
      </c>
      <c r="D71" s="67"/>
      <c r="E71" s="67"/>
      <c r="F71" s="67"/>
      <c r="G71" s="67"/>
      <c r="H71" s="66">
        <f t="shared" si="4"/>
        <v>0</v>
      </c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55" t="str">
        <f t="shared" si="5"/>
        <v/>
      </c>
    </row>
    <row r="72" spans="2:30" ht="25" customHeight="1" x14ac:dyDescent="0.2">
      <c r="B72" s="65" t="s">
        <v>111</v>
      </c>
      <c r="C72" s="66">
        <f t="shared" si="3"/>
        <v>0</v>
      </c>
      <c r="D72" s="67"/>
      <c r="E72" s="67"/>
      <c r="F72" s="67"/>
      <c r="G72" s="67"/>
      <c r="H72" s="66">
        <f t="shared" si="4"/>
        <v>0</v>
      </c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55" t="str">
        <f t="shared" si="5"/>
        <v/>
      </c>
    </row>
    <row r="73" spans="2:30" ht="25" customHeight="1" x14ac:dyDescent="0.2">
      <c r="B73" s="65" t="s">
        <v>99</v>
      </c>
      <c r="C73" s="66">
        <f t="shared" si="3"/>
        <v>0</v>
      </c>
      <c r="D73" s="67"/>
      <c r="E73" s="67"/>
      <c r="F73" s="67"/>
      <c r="G73" s="67"/>
      <c r="H73" s="66">
        <f t="shared" si="4"/>
        <v>0</v>
      </c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55" t="str">
        <f t="shared" si="5"/>
        <v/>
      </c>
    </row>
    <row r="74" spans="2:30" ht="20.149999999999999" customHeight="1" x14ac:dyDescent="0.55000000000000004"/>
    <row r="75" spans="2:30" ht="25" customHeight="1" x14ac:dyDescent="0.2">
      <c r="B75" s="65" t="s">
        <v>123</v>
      </c>
      <c r="C75" s="66">
        <f>SUBTOTAL(9,C5:C43)</f>
        <v>2079100</v>
      </c>
      <c r="D75" s="66">
        <f t="shared" ref="D75:AC75" si="6">SUBTOTAL(9,D5:D43)</f>
        <v>0</v>
      </c>
      <c r="E75" s="66">
        <f t="shared" si="6"/>
        <v>0</v>
      </c>
      <c r="F75" s="66">
        <f t="shared" si="6"/>
        <v>0</v>
      </c>
      <c r="G75" s="66">
        <f t="shared" si="6"/>
        <v>2079100</v>
      </c>
      <c r="H75" s="66">
        <f t="shared" si="6"/>
        <v>0</v>
      </c>
      <c r="I75" s="66">
        <f t="shared" si="6"/>
        <v>0</v>
      </c>
      <c r="J75" s="66">
        <f>SUBTOTAL(9,J5:J43)</f>
        <v>0</v>
      </c>
      <c r="K75" s="66">
        <f t="shared" si="6"/>
        <v>0</v>
      </c>
      <c r="L75" s="66">
        <f t="shared" si="6"/>
        <v>0</v>
      </c>
      <c r="M75" s="66">
        <f t="shared" si="6"/>
        <v>0</v>
      </c>
      <c r="N75" s="66">
        <f t="shared" si="6"/>
        <v>0</v>
      </c>
      <c r="O75" s="66">
        <f t="shared" si="6"/>
        <v>0</v>
      </c>
      <c r="P75" s="66">
        <f t="shared" si="6"/>
        <v>0</v>
      </c>
      <c r="Q75" s="66">
        <f t="shared" si="6"/>
        <v>0</v>
      </c>
      <c r="R75" s="66">
        <f t="shared" si="6"/>
        <v>0</v>
      </c>
      <c r="S75" s="66">
        <f t="shared" si="6"/>
        <v>0</v>
      </c>
      <c r="T75" s="66">
        <f t="shared" si="6"/>
        <v>0</v>
      </c>
      <c r="U75" s="66">
        <f t="shared" si="6"/>
        <v>0</v>
      </c>
      <c r="V75" s="66">
        <f t="shared" si="6"/>
        <v>0</v>
      </c>
      <c r="W75" s="66">
        <f t="shared" si="6"/>
        <v>0</v>
      </c>
      <c r="X75" s="66">
        <f t="shared" si="6"/>
        <v>0</v>
      </c>
      <c r="Y75" s="66">
        <f t="shared" si="6"/>
        <v>0</v>
      </c>
      <c r="Z75" s="66">
        <f t="shared" si="6"/>
        <v>0</v>
      </c>
      <c r="AA75" s="66">
        <f t="shared" si="6"/>
        <v>0</v>
      </c>
      <c r="AB75" s="66">
        <f t="shared" si="6"/>
        <v>0</v>
      </c>
      <c r="AC75" s="66">
        <f t="shared" si="6"/>
        <v>0</v>
      </c>
    </row>
    <row r="76" spans="2:30" ht="25" customHeight="1" x14ac:dyDescent="0.2">
      <c r="B76" s="65" t="s">
        <v>124</v>
      </c>
      <c r="C76" s="66">
        <f>SUBTOTAL(9,C44:C66)</f>
        <v>0</v>
      </c>
      <c r="D76" s="66">
        <f t="shared" ref="D76:AC76" si="7">SUBTOTAL(9,D44:D66)</f>
        <v>0</v>
      </c>
      <c r="E76" s="66">
        <f t="shared" si="7"/>
        <v>0</v>
      </c>
      <c r="F76" s="66">
        <f t="shared" si="7"/>
        <v>0</v>
      </c>
      <c r="G76" s="66">
        <f t="shared" si="7"/>
        <v>0</v>
      </c>
      <c r="H76" s="66">
        <f t="shared" si="7"/>
        <v>0</v>
      </c>
      <c r="I76" s="66">
        <f t="shared" si="7"/>
        <v>0</v>
      </c>
      <c r="J76" s="66">
        <f t="shared" si="7"/>
        <v>0</v>
      </c>
      <c r="K76" s="66">
        <f t="shared" si="7"/>
        <v>0</v>
      </c>
      <c r="L76" s="66">
        <f t="shared" si="7"/>
        <v>0</v>
      </c>
      <c r="M76" s="66">
        <f t="shared" si="7"/>
        <v>0</v>
      </c>
      <c r="N76" s="66">
        <f t="shared" si="7"/>
        <v>0</v>
      </c>
      <c r="O76" s="66">
        <f t="shared" si="7"/>
        <v>0</v>
      </c>
      <c r="P76" s="66">
        <f t="shared" si="7"/>
        <v>0</v>
      </c>
      <c r="Q76" s="66">
        <f t="shared" si="7"/>
        <v>0</v>
      </c>
      <c r="R76" s="66">
        <f t="shared" si="7"/>
        <v>0</v>
      </c>
      <c r="S76" s="66">
        <f t="shared" si="7"/>
        <v>0</v>
      </c>
      <c r="T76" s="66">
        <f t="shared" si="7"/>
        <v>0</v>
      </c>
      <c r="U76" s="66">
        <f t="shared" si="7"/>
        <v>0</v>
      </c>
      <c r="V76" s="66">
        <f t="shared" si="7"/>
        <v>0</v>
      </c>
      <c r="W76" s="66">
        <f t="shared" si="7"/>
        <v>0</v>
      </c>
      <c r="X76" s="66">
        <f t="shared" si="7"/>
        <v>0</v>
      </c>
      <c r="Y76" s="66">
        <f t="shared" si="7"/>
        <v>0</v>
      </c>
      <c r="Z76" s="66">
        <f t="shared" si="7"/>
        <v>0</v>
      </c>
      <c r="AA76" s="66">
        <f t="shared" si="7"/>
        <v>0</v>
      </c>
      <c r="AB76" s="66">
        <f t="shared" si="7"/>
        <v>0</v>
      </c>
      <c r="AC76" s="66">
        <f t="shared" si="7"/>
        <v>0</v>
      </c>
    </row>
    <row r="77" spans="2:30" ht="25" customHeight="1" x14ac:dyDescent="0.2">
      <c r="B77" s="65" t="s">
        <v>125</v>
      </c>
      <c r="C77" s="66">
        <f>SUBTOTAL(9,C67:C73)</f>
        <v>0</v>
      </c>
      <c r="D77" s="66">
        <f t="shared" ref="D77:AB77" si="8">SUBTOTAL(9,D67:D73)</f>
        <v>0</v>
      </c>
      <c r="E77" s="66">
        <f t="shared" si="8"/>
        <v>0</v>
      </c>
      <c r="F77" s="66">
        <f t="shared" si="8"/>
        <v>0</v>
      </c>
      <c r="G77" s="66">
        <f t="shared" si="8"/>
        <v>0</v>
      </c>
      <c r="H77" s="66">
        <f t="shared" si="8"/>
        <v>0</v>
      </c>
      <c r="I77" s="66">
        <f t="shared" si="8"/>
        <v>0</v>
      </c>
      <c r="J77" s="66">
        <f t="shared" si="8"/>
        <v>0</v>
      </c>
      <c r="K77" s="66">
        <f t="shared" si="8"/>
        <v>0</v>
      </c>
      <c r="L77" s="66">
        <f t="shared" si="8"/>
        <v>0</v>
      </c>
      <c r="M77" s="66">
        <f t="shared" si="8"/>
        <v>0</v>
      </c>
      <c r="N77" s="66">
        <f t="shared" si="8"/>
        <v>0</v>
      </c>
      <c r="O77" s="66">
        <f t="shared" si="8"/>
        <v>0</v>
      </c>
      <c r="P77" s="66">
        <f t="shared" si="8"/>
        <v>0</v>
      </c>
      <c r="Q77" s="66">
        <f t="shared" si="8"/>
        <v>0</v>
      </c>
      <c r="R77" s="66">
        <f t="shared" si="8"/>
        <v>0</v>
      </c>
      <c r="S77" s="66">
        <f t="shared" si="8"/>
        <v>0</v>
      </c>
      <c r="T77" s="66">
        <f t="shared" si="8"/>
        <v>0</v>
      </c>
      <c r="U77" s="66">
        <f t="shared" si="8"/>
        <v>0</v>
      </c>
      <c r="V77" s="66">
        <f t="shared" si="8"/>
        <v>0</v>
      </c>
      <c r="W77" s="66">
        <f t="shared" si="8"/>
        <v>0</v>
      </c>
      <c r="X77" s="66">
        <f t="shared" si="8"/>
        <v>0</v>
      </c>
      <c r="Y77" s="66">
        <f t="shared" si="8"/>
        <v>0</v>
      </c>
      <c r="Z77" s="66">
        <f t="shared" si="8"/>
        <v>0</v>
      </c>
      <c r="AA77" s="66">
        <f t="shared" si="8"/>
        <v>0</v>
      </c>
      <c r="AB77" s="66">
        <f t="shared" si="8"/>
        <v>0</v>
      </c>
      <c r="AC77" s="66">
        <f>SUBTOTAL(9,AC67:AC73)</f>
        <v>0</v>
      </c>
    </row>
    <row r="78" spans="2:30" ht="25" customHeight="1" x14ac:dyDescent="0.2">
      <c r="B78" s="65" t="s">
        <v>8</v>
      </c>
      <c r="C78" s="66">
        <f>SUM(C75:C77)</f>
        <v>2079100</v>
      </c>
      <c r="D78" s="66">
        <f>SUM(D75:D77)</f>
        <v>0</v>
      </c>
      <c r="E78" s="66">
        <f>SUM(E75:E77)</f>
        <v>0</v>
      </c>
      <c r="F78" s="66">
        <f>SUM(F75:F77)</f>
        <v>0</v>
      </c>
      <c r="G78" s="66">
        <f>SUM(G75:G77)</f>
        <v>2079100</v>
      </c>
      <c r="H78" s="66">
        <f t="shared" ref="H78:AB78" si="9">SUM(H75:H77)</f>
        <v>0</v>
      </c>
      <c r="I78" s="66">
        <f>SUM(I75:I77)</f>
        <v>0</v>
      </c>
      <c r="J78" s="66">
        <f>SUM(J75:J77)</f>
        <v>0</v>
      </c>
      <c r="K78" s="66">
        <f t="shared" si="9"/>
        <v>0</v>
      </c>
      <c r="L78" s="66">
        <f t="shared" si="9"/>
        <v>0</v>
      </c>
      <c r="M78" s="66">
        <f t="shared" si="9"/>
        <v>0</v>
      </c>
      <c r="N78" s="66">
        <f t="shared" si="9"/>
        <v>0</v>
      </c>
      <c r="O78" s="66">
        <f t="shared" si="9"/>
        <v>0</v>
      </c>
      <c r="P78" s="66">
        <f t="shared" si="9"/>
        <v>0</v>
      </c>
      <c r="Q78" s="66">
        <f t="shared" si="9"/>
        <v>0</v>
      </c>
      <c r="R78" s="66">
        <f t="shared" si="9"/>
        <v>0</v>
      </c>
      <c r="S78" s="66">
        <f t="shared" si="9"/>
        <v>0</v>
      </c>
      <c r="T78" s="66">
        <f t="shared" si="9"/>
        <v>0</v>
      </c>
      <c r="U78" s="66">
        <f t="shared" si="9"/>
        <v>0</v>
      </c>
      <c r="V78" s="66">
        <f t="shared" si="9"/>
        <v>0</v>
      </c>
      <c r="W78" s="66">
        <f t="shared" si="9"/>
        <v>0</v>
      </c>
      <c r="X78" s="66">
        <f t="shared" si="9"/>
        <v>0</v>
      </c>
      <c r="Y78" s="66">
        <f t="shared" si="9"/>
        <v>0</v>
      </c>
      <c r="Z78" s="66">
        <f t="shared" si="9"/>
        <v>0</v>
      </c>
      <c r="AA78" s="66">
        <f t="shared" si="9"/>
        <v>0</v>
      </c>
      <c r="AB78" s="66">
        <f t="shared" si="9"/>
        <v>0</v>
      </c>
      <c r="AC78" s="66">
        <f>SUM(AC75:AC77)</f>
        <v>0</v>
      </c>
    </row>
  </sheetData>
  <autoFilter ref="A4:AD73" xr:uid="{1DD4F434-9416-47CD-9A55-70FCB2894003}"/>
  <mergeCells count="14">
    <mergeCell ref="Z3:AB3"/>
    <mergeCell ref="AC3:AC4"/>
    <mergeCell ref="G3:G4"/>
    <mergeCell ref="H3:H4"/>
    <mergeCell ref="I3:O3"/>
    <mergeCell ref="P3:R3"/>
    <mergeCell ref="S3:V3"/>
    <mergeCell ref="W3:Y3"/>
    <mergeCell ref="C1:F1"/>
    <mergeCell ref="B3:B4"/>
    <mergeCell ref="C3:C4"/>
    <mergeCell ref="D3:D4"/>
    <mergeCell ref="E3:E4"/>
    <mergeCell ref="F3:F4"/>
  </mergeCells>
  <phoneticPr fontId="5"/>
  <conditionalFormatting sqref="D15 F15:G15">
    <cfRule type="cellIs" dxfId="2" priority="11" stopIfTrue="1" operator="equal">
      <formula>0</formula>
    </cfRule>
  </conditionalFormatting>
  <conditionalFormatting sqref="D5:G14">
    <cfRule type="cellIs" dxfId="1" priority="2" stopIfTrue="1" operator="equal">
      <formula>0</formula>
    </cfRule>
  </conditionalFormatting>
  <conditionalFormatting sqref="D16:G73">
    <cfRule type="cellIs" dxfId="0" priority="1" stopIfTrue="1" operator="equal">
      <formula>0</formula>
    </cfRule>
  </conditionalFormatting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一覧表</vt:lpstr>
      <vt:lpstr>一般会計債の内訳</vt:lpstr>
      <vt:lpstr>公営企業債の内訳</vt:lpstr>
      <vt:lpstr>一般会計債の内訳!Print_Area</vt:lpstr>
      <vt:lpstr>一覧表!Print_Area</vt:lpstr>
      <vt:lpstr>公営企業債の内訳!Print_Area</vt:lpstr>
      <vt:lpstr>一般会計債の内訳!Print_Titles</vt:lpstr>
      <vt:lpstr>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羽鳥 礼香（市町村課）</cp:lastModifiedBy>
  <cp:lastPrinted>2025-08-19T07:58:45Z</cp:lastPrinted>
  <dcterms:created xsi:type="dcterms:W3CDTF">2023-06-05T04:18:07Z</dcterms:created>
  <dcterms:modified xsi:type="dcterms:W3CDTF">2025-08-19T07:59:01Z</dcterms:modified>
</cp:coreProperties>
</file>