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425\Box\【02_課所共有】01_07_市町村課\R06年度\07    財政担当\38_調査統計（財政）\38_01_地方財政状況調査(決算統計）\37_01_090_市町村税財政資料集\02 起案 HP更新\03 税政分\"/>
    </mc:Choice>
  </mc:AlternateContent>
  <xr:revisionPtr revIDLastSave="0" documentId="13_ncr:1_{3D6C1ED8-4811-475B-8827-9ACAB0CC62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(4)第1表収入済額（国民健康保険税を除く）の推移" sheetId="4" r:id="rId1"/>
  </sheets>
  <definedNames>
    <definedName name="_xlnm.Print_Area" localSheetId="0">'1(4)第1表収入済額（国民健康保険税を除く）の推移'!$A$1:$H$76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4" l="1"/>
  <c r="G5" i="4" l="1"/>
  <c r="H51" i="4" l="1"/>
  <c r="D74" i="4" l="1"/>
  <c r="F45" i="4"/>
  <c r="E45" i="4"/>
  <c r="D45" i="4"/>
  <c r="E74" i="4"/>
  <c r="E75" i="4" s="1"/>
  <c r="G44" i="4"/>
  <c r="H4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H45" i="4" l="1"/>
  <c r="F75" i="4"/>
  <c r="G75" i="4" s="1"/>
  <c r="G74" i="4"/>
  <c r="G45" i="4"/>
  <c r="H74" i="4"/>
  <c r="D75" i="4"/>
  <c r="H75" i="4" l="1"/>
</calcChain>
</file>

<file path=xl/sharedStrings.xml><?xml version="1.0" encoding="utf-8"?>
<sst xmlns="http://schemas.openxmlformats.org/spreadsheetml/2006/main" count="85" uniqueCount="77">
  <si>
    <t>（単位：千円）</t>
    <rPh sb="1" eb="3">
      <t>タンイ</t>
    </rPh>
    <rPh sb="4" eb="6">
      <t>センエン</t>
    </rPh>
    <phoneticPr fontId="2"/>
  </si>
  <si>
    <t>年度</t>
    <rPh sb="0" eb="2">
      <t>ネンド</t>
    </rPh>
    <phoneticPr fontId="2"/>
  </si>
  <si>
    <t>市町村名</t>
    <rPh sb="0" eb="3">
      <t>シチョウソン</t>
    </rPh>
    <rPh sb="3" eb="4">
      <t>メイ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</si>
  <si>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</si>
  <si>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</si>
  <si>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</si>
  <si>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2">
      <t>カワグチ</t>
    </rPh>
    <rPh sb="2" eb="3">
      <t>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</si>
  <si>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</si>
  <si>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</si>
  <si>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</si>
  <si>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</si>
  <si>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</si>
  <si>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2">
      <t>ホンジョウ</t>
    </rPh>
    <rPh sb="2" eb="3">
      <t>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</si>
  <si>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</si>
  <si>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</si>
  <si>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</si>
  <si>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</si>
  <si>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</si>
  <si>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</si>
  <si>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</si>
  <si>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</si>
  <si>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</si>
  <si>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1">
      <t>ワラビ</t>
    </rPh>
    <rPh sb="1" eb="2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</si>
  <si>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</si>
  <si>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</si>
  <si>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</si>
  <si>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</si>
  <si>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</si>
  <si>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</si>
  <si>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</si>
  <si>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</si>
  <si>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</si>
  <si>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</si>
  <si>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</si>
  <si>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</si>
  <si>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</si>
  <si>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</si>
  <si>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</si>
  <si>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</si>
  <si>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</si>
  <si>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</si>
  <si>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</si>
  <si>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市　　　計</t>
    <rPh sb="0" eb="1">
      <t>シ</t>
    </rPh>
    <rPh sb="4" eb="5">
      <t>ケイ</t>
    </rPh>
    <phoneticPr fontId="2"/>
  </si>
  <si>
    <t>市町村名</t>
    <rPh sb="0" eb="2">
      <t>シチョウ</t>
    </rPh>
    <rPh sb="2" eb="3">
      <t>ムラ</t>
    </rPh>
    <rPh sb="3" eb="4">
      <t>メイ</t>
    </rPh>
    <phoneticPr fontId="2"/>
  </si>
  <si>
    <t>伊奈町</t>
    <rPh sb="0" eb="3">
      <t>イナマチ</t>
    </rPh>
    <phoneticPr fontId="2"/>
  </si>
  <si>
    <t>三芳町</t>
    <rPh sb="0" eb="2">
      <t>ミヨシ</t>
    </rPh>
    <rPh sb="2" eb="3">
      <t>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</si>
  <si>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</si>
  <si>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</si>
  <si>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</si>
  <si>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</si>
  <si>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</si>
  <si>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</si>
  <si>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</si>
  <si>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</si>
  <si>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</si>
  <si>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</si>
  <si>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2">
      <t>ミナノ</t>
    </rPh>
    <rPh sb="2" eb="3">
      <t>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</si>
  <si>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</si>
  <si>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</si>
  <si>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</si>
  <si>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</si>
  <si>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</si>
  <si>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</si>
  <si>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</si>
  <si>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</si>
  <si>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</si>
  <si>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</si>
  <si>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</si>
  <si>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県　　　計</t>
    <rPh sb="0" eb="1">
      <t>ケン</t>
    </rPh>
    <rPh sb="4" eb="5">
      <t>ケイ</t>
    </rPh>
    <phoneticPr fontId="2"/>
  </si>
  <si>
    <t>白岡市</t>
    <rPh sb="0" eb="2">
      <t>シラオカ</t>
    </rPh>
    <rPh sb="2" eb="3">
      <t>シ</t>
    </rPh>
    <phoneticPr fontId="2"/>
  </si>
  <si>
    <t>第１表　収入済額（国民健康保険税を除く）の推移</t>
    <rPh sb="0" eb="1">
      <t>ダイ</t>
    </rPh>
    <rPh sb="2" eb="3">
      <t>ヒョウ</t>
    </rPh>
    <rPh sb="4" eb="7">
      <t>シュウニュウズミ</t>
    </rPh>
    <rPh sb="7" eb="8">
      <t>ガク</t>
    </rPh>
    <rPh sb="9" eb="11">
      <t>コクミン</t>
    </rPh>
    <rPh sb="11" eb="13">
      <t>ケンコウ</t>
    </rPh>
    <rPh sb="13" eb="15">
      <t>ホケン</t>
    </rPh>
    <rPh sb="15" eb="16">
      <t>ゼイ</t>
    </rPh>
    <rPh sb="17" eb="18">
      <t>ノゾ</t>
    </rPh>
    <rPh sb="21" eb="23">
      <t>スイイ</t>
    </rPh>
    <phoneticPr fontId="2"/>
  </si>
  <si>
    <t>　資料　　「地方財政状況調」第６表</t>
    <rPh sb="1" eb="3">
      <t>シリョウ</t>
    </rPh>
    <rPh sb="6" eb="8">
      <t>チホウ</t>
    </rPh>
    <rPh sb="8" eb="10">
      <t>ザイセイ</t>
    </rPh>
    <rPh sb="10" eb="12">
      <t>ジョウキョウ</t>
    </rPh>
    <rPh sb="12" eb="13">
      <t>チョウ</t>
    </rPh>
    <rPh sb="14" eb="15">
      <t>ダイ</t>
    </rPh>
    <rPh sb="16" eb="17">
      <t>ヒョウ</t>
    </rPh>
    <phoneticPr fontId="2"/>
  </si>
  <si>
    <t>３年度</t>
    <rPh sb="1" eb="3">
      <t>ネンド</t>
    </rPh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</si>
  <si>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</si>
  <si>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</si>
  <si>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伸長率
５/４(%)</t>
    <rPh sb="0" eb="2">
      <t>シンチョウ</t>
    </rPh>
    <rPh sb="2" eb="3">
      <t>リツ</t>
    </rPh>
    <phoneticPr fontId="2"/>
  </si>
  <si>
    <t>伸長率
５/３(%)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</si>
</sst>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.0_);[Red]\(0.0\)"/>
    <numFmt numFmtId="179" formatCode="#,##0_);[Red]\(#,##0\)"/>
  </numFmts>
  <fonts count="8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3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2" borderId="0" xfId="1" applyFont="1" applyFill="1">
      <alignment vertical="center"/>
    </xf>
    <xf numFmtId="176" fontId="4" fillId="0" borderId="0" xfId="1" applyNumberFormat="1" applyFont="1">
      <alignment vertical="center"/>
    </xf>
    <xf numFmtId="0" fontId="5" fillId="0" borderId="0" xfId="1" applyFont="1">
      <alignment vertical="center"/>
    </xf>
    <xf numFmtId="179" fontId="5" fillId="0" borderId="0" xfId="1" applyNumberFormat="1" applyFont="1">
      <alignment vertical="center"/>
    </xf>
    <xf numFmtId="0" fontId="4" fillId="0" borderId="4" xfId="1" applyFont="1" applyBorder="1">
      <alignment vertical="center"/>
    </xf>
    <xf numFmtId="0" fontId="6" fillId="0" borderId="5" xfId="1" applyFont="1" applyBorder="1" applyAlignment="1">
      <alignment horizontal="right" vertical="center"/>
    </xf>
    <xf numFmtId="0" fontId="4" fillId="0" borderId="6" xfId="1" applyFont="1" applyBorder="1">
      <alignment vertical="center"/>
    </xf>
    <xf numFmtId="176" fontId="5" fillId="0" borderId="7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0" fontId="4" fillId="0" borderId="12" xfId="1" applyFont="1" applyBorder="1">
      <alignment vertical="center"/>
    </xf>
    <xf numFmtId="177" fontId="5" fillId="0" borderId="16" xfId="1" applyNumberFormat="1" applyFont="1" applyBorder="1">
      <alignment vertical="center"/>
    </xf>
    <xf numFmtId="178" fontId="5" fillId="0" borderId="17" xfId="1" applyNumberFormat="1" applyFont="1" applyBorder="1">
      <alignment vertical="center"/>
    </xf>
    <xf numFmtId="177" fontId="5" fillId="0" borderId="9" xfId="1" applyNumberFormat="1" applyFont="1" applyBorder="1">
      <alignment vertical="center"/>
    </xf>
    <xf numFmtId="178" fontId="5" fillId="0" borderId="18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178" fontId="5" fillId="0" borderId="19" xfId="1" applyNumberFormat="1" applyFont="1" applyBorder="1">
      <alignment vertical="center"/>
    </xf>
    <xf numFmtId="177" fontId="5" fillId="0" borderId="10" xfId="1" applyNumberFormat="1" applyFont="1" applyBorder="1">
      <alignment vertical="center"/>
    </xf>
    <xf numFmtId="178" fontId="5" fillId="0" borderId="20" xfId="1" applyNumberFormat="1" applyFont="1" applyBorder="1">
      <alignment vertical="center"/>
    </xf>
    <xf numFmtId="177" fontId="5" fillId="0" borderId="21" xfId="1" applyNumberFormat="1" applyFont="1" applyBorder="1">
      <alignment vertical="center"/>
    </xf>
    <xf numFmtId="178" fontId="5" fillId="0" borderId="22" xfId="1" applyNumberFormat="1" applyFont="1" applyBorder="1">
      <alignment vertical="center"/>
    </xf>
    <xf numFmtId="177" fontId="5" fillId="0" borderId="2" xfId="1" applyNumberFormat="1" applyFont="1" applyBorder="1">
      <alignment vertical="center"/>
    </xf>
    <xf numFmtId="177" fontId="5" fillId="0" borderId="1" xfId="1" applyNumberFormat="1" applyFont="1" applyBorder="1">
      <alignment vertical="center"/>
    </xf>
    <xf numFmtId="177" fontId="5" fillId="0" borderId="3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177" fontId="5" fillId="0" borderId="23" xfId="1" applyNumberFormat="1" applyFont="1" applyBorder="1">
      <alignment vertical="center"/>
    </xf>
    <xf numFmtId="178" fontId="5" fillId="0" borderId="2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7" fontId="5" fillId="0" borderId="6" xfId="1" applyNumberFormat="1" applyFont="1" applyBorder="1">
      <alignment vertical="center"/>
    </xf>
    <xf numFmtId="178" fontId="5" fillId="0" borderId="25" xfId="1" applyNumberFormat="1" applyFont="1" applyBorder="1">
      <alignment vertical="center"/>
    </xf>
    <xf numFmtId="176" fontId="5" fillId="0" borderId="0" xfId="1" applyNumberFormat="1" applyFont="1">
      <alignment vertical="center"/>
    </xf>
    <xf numFmtId="176" fontId="5" fillId="0" borderId="13" xfId="1" applyNumberFormat="1" applyFont="1" applyBorder="1">
      <alignment vertical="center"/>
    </xf>
    <xf numFmtId="176" fontId="5" fillId="0" borderId="2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3" xfId="1" applyNumberFormat="1" applyFont="1" applyBorder="1">
      <alignment vertical="center"/>
    </xf>
    <xf numFmtId="179" fontId="5" fillId="0" borderId="2" xfId="1" applyNumberFormat="1" applyFont="1" applyBorder="1">
      <alignment vertical="center"/>
    </xf>
    <xf numFmtId="179" fontId="5" fillId="0" borderId="1" xfId="1" applyNumberFormat="1" applyFont="1" applyBorder="1">
      <alignment vertical="center"/>
    </xf>
    <xf numFmtId="179" fontId="5" fillId="0" borderId="3" xfId="1" applyNumberFormat="1" applyFont="1" applyBorder="1">
      <alignment vertical="center"/>
    </xf>
    <xf numFmtId="179" fontId="5" fillId="0" borderId="43" xfId="1" applyNumberFormat="1" applyFont="1" applyBorder="1">
      <alignment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5" fillId="0" borderId="29" xfId="1" applyFont="1" applyBorder="1" applyAlignment="1">
      <alignment horizontal="distributed" vertical="center"/>
    </xf>
    <xf numFmtId="0" fontId="7" fillId="0" borderId="0" xfId="0" applyFont="1">
      <alignment vertical="center"/>
    </xf>
    <xf numFmtId="0" fontId="7" fillId="0" borderId="14" xfId="0" applyFont="1" applyBorder="1">
      <alignment vertical="center"/>
    </xf>
    <xf numFmtId="0" fontId="5" fillId="2" borderId="29" xfId="1" applyFont="1" applyFill="1" applyBorder="1" applyAlignment="1">
      <alignment horizontal="distributed" vertical="center"/>
    </xf>
    <xf numFmtId="0" fontId="7" fillId="2" borderId="0" xfId="0" applyFont="1" applyFill="1">
      <alignment vertical="center"/>
    </xf>
    <xf numFmtId="0" fontId="7" fillId="2" borderId="14" xfId="0" applyFont="1" applyFill="1" applyBorder="1">
      <alignment vertical="center"/>
    </xf>
    <xf numFmtId="0" fontId="5" fillId="0" borderId="32" xfId="1" applyFont="1" applyBorder="1" applyAlignment="1">
      <alignment horizontal="distributed"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5" fillId="0" borderId="35" xfId="1" applyFont="1" applyBorder="1" applyAlignment="1">
      <alignment horizontal="distributed"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5" fillId="0" borderId="39" xfId="1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5" fillId="0" borderId="0" xfId="1" applyFont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42" xfId="1" applyFont="1" applyBorder="1" applyAlignment="1">
      <alignment horizontal="right" vertical="center"/>
    </xf>
    <xf numFmtId="0" fontId="5" fillId="0" borderId="26" xfId="1" applyFont="1" applyBorder="1" applyAlignment="1">
      <alignment horizontal="distributed" vertical="center"/>
    </xf>
    <xf numFmtId="0" fontId="5" fillId="0" borderId="27" xfId="1" applyFont="1" applyBorder="1" applyAlignment="1">
      <alignment horizontal="distributed" vertical="center"/>
    </xf>
    <xf numFmtId="0" fontId="5" fillId="0" borderId="28" xfId="1" applyFont="1" applyBorder="1" applyAlignment="1">
      <alignment horizontal="distributed" vertical="center"/>
    </xf>
    <xf numFmtId="0" fontId="5" fillId="0" borderId="30" xfId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5" fillId="0" borderId="31" xfId="1" applyFont="1" applyBorder="1" applyAlignment="1">
      <alignment horizontal="center" vertical="center"/>
    </xf>
    <xf numFmtId="0" fontId="7" fillId="0" borderId="8" xfId="0" applyFont="1" applyBorder="1">
      <alignment vertical="center"/>
    </xf>
  </cellXfs>
  <cellStyles count="3">
    <cellStyle name="標準" xfId="0" builtinId="0"/>
    <cellStyle name="標準_第20表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19050</xdr:rowOff>
    </xdr:from>
    <xdr:to>
      <xdr:col>3</xdr:col>
      <xdr:colOff>0</xdr:colOff>
      <xdr:row>4</xdr:row>
      <xdr:rowOff>0</xdr:rowOff>
    </xdr:to>
    <xdr:sp macro="" textlink="">
      <xdr:nvSpPr>
        <xdr:cNvPr id="4149" name="Line 1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48</xdr:row>
      <xdr:rowOff>9525</xdr:rowOff>
    </xdr:from>
    <xdr:to>
      <xdr:col>3</xdr:col>
      <xdr:colOff>0</xdr:colOff>
      <xdr:row>50</xdr:row>
      <xdr:rowOff>0</xdr:rowOff>
    </xdr:to>
    <xdr:sp macro="" textlink="">
      <xdr:nvSpPr>
        <xdr:cNvPr id="4150" name="Line 2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>
          <a:spLocks noChangeShapeType="1"/>
        </xdr:cNvSpPr>
      </xdr:nvSpPr>
      <xdr:spPr bwMode="auto">
        <a:xfrm flipH="1" flipV="1">
          <a:off x="47625" y="101346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</xdr:row>
      <xdr:rowOff>19050</xdr:rowOff>
    </xdr:from>
    <xdr:to>
      <xdr:col>3</xdr:col>
      <xdr:colOff>0</xdr:colOff>
      <xdr:row>4</xdr:row>
      <xdr:rowOff>0</xdr:rowOff>
    </xdr:to>
    <xdr:sp macro="" textlink="">
      <xdr:nvSpPr>
        <xdr:cNvPr id="4151" name="Line 1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48</xdr:row>
      <xdr:rowOff>9525</xdr:rowOff>
    </xdr:from>
    <xdr:to>
      <xdr:col>3</xdr:col>
      <xdr:colOff>0</xdr:colOff>
      <xdr:row>50</xdr:row>
      <xdr:rowOff>0</xdr:rowOff>
    </xdr:to>
    <xdr:sp macro="" textlink="">
      <xdr:nvSpPr>
        <xdr:cNvPr id="4152" name="Line 2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>
          <a:spLocks noChangeShapeType="1"/>
        </xdr:cNvSpPr>
      </xdr:nvSpPr>
      <xdr:spPr bwMode="auto">
        <a:xfrm flipH="1" flipV="1">
          <a:off x="47625" y="101346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P77"/>
  <sheetViews>
    <sheetView tabSelected="1" view="pageBreakPreview" zoomScaleNormal="100" zoomScaleSheetLayoutView="100" workbookViewId="0"/>
  </sheetViews>
  <sheetFormatPr defaultColWidth="9" defaultRowHeight="15" customHeight="1" x14ac:dyDescent="0.15"/>
  <cols>
    <col min="1" max="2" width="3.625" style="1" customWidth="1"/>
    <col min="3" max="3" width="3.875" style="1" customWidth="1"/>
    <col min="4" max="6" width="13.75" style="1" customWidth="1"/>
    <col min="7" max="8" width="12.875" style="1" customWidth="1"/>
    <col min="9" max="9" width="13.625" style="1" bestFit="1" customWidth="1"/>
    <col min="10" max="10" width="9" style="1"/>
    <col min="11" max="12" width="11.75" style="1" customWidth="1"/>
    <col min="13" max="16384" width="9" style="1"/>
  </cols>
  <sheetData>
    <row r="1" spans="1:16" ht="15" customHeight="1" x14ac:dyDescent="0.15">
      <c r="B1" s="1" t="s">
        <v>70</v>
      </c>
    </row>
    <row r="2" spans="1:16" ht="15" customHeight="1" thickBot="1" x14ac:dyDescent="0.2">
      <c r="A2" s="4"/>
      <c r="B2" s="4"/>
      <c r="C2" s="4"/>
      <c r="D2" s="4"/>
      <c r="E2" s="4"/>
      <c r="F2" s="4"/>
      <c r="G2" s="4"/>
      <c r="H2" s="4" t="s">
        <v>0</v>
      </c>
    </row>
    <row r="3" spans="1:16" ht="15.95" customHeight="1" x14ac:dyDescent="0.15">
      <c r="A3" s="6"/>
      <c r="B3" s="7"/>
      <c r="C3" s="7" t="s">
        <v>1</v>
      </c>
      <c r="D3" s="40" t="s">
        <v>72</v>
      </c>
      <c r="E3" s="40" t="s">
        <v>73</v>
      </c>
      <c r="F3" s="40" t="s">
        <v>74</v>
      </c>
      <c r="G3" s="42" t="s">
        <v>75</v>
      </c>
      <c r="H3" s="44" t="s">
        <v>76</v>
      </c>
    </row>
    <row r="4" spans="1:16" ht="15.95" customHeight="1" thickBot="1" x14ac:dyDescent="0.2">
      <c r="A4" s="46" t="s">
        <v>2</v>
      </c>
      <c r="B4" s="47"/>
      <c r="C4" s="8"/>
      <c r="D4" s="41"/>
      <c r="E4" s="41"/>
      <c r="F4" s="41"/>
      <c r="G4" s="43"/>
      <c r="H4" s="45"/>
    </row>
    <row r="5" spans="1:16" ht="15.95" customHeight="1" x14ac:dyDescent="0.15">
      <c r="A5" s="48" t="s">
        <v>3</v>
      </c>
      <c r="B5" s="49"/>
      <c r="C5" s="50"/>
      <c r="D5" s="32">
        <v>273786943</v>
      </c>
      <c r="E5" s="32">
        <v>282234146</v>
      </c>
      <c r="F5" s="32">
        <v>290530147</v>
      </c>
      <c r="G5" s="12">
        <f>F5/E5*100</f>
        <v>102.93940372473571</v>
      </c>
      <c r="H5" s="13">
        <f>F5/D5*100</f>
        <v>106.11541361926817</v>
      </c>
    </row>
    <row r="6" spans="1:16" ht="15.95" customHeight="1" x14ac:dyDescent="0.15">
      <c r="A6" s="48" t="s">
        <v>4</v>
      </c>
      <c r="B6" s="49"/>
      <c r="C6" s="50"/>
      <c r="D6" s="33">
        <v>56974715</v>
      </c>
      <c r="E6" s="33">
        <v>58902490</v>
      </c>
      <c r="F6" s="33">
        <v>58678867</v>
      </c>
      <c r="G6" s="14">
        <f t="shared" ref="G6:G45" si="0">F6/E6*100</f>
        <v>99.620350514893346</v>
      </c>
      <c r="H6" s="15">
        <f t="shared" ref="H6:H45" si="1">F6/D6*100</f>
        <v>102.99106717778228</v>
      </c>
    </row>
    <row r="7" spans="1:16" ht="15.95" customHeight="1" x14ac:dyDescent="0.15">
      <c r="A7" s="48" t="s">
        <v>5</v>
      </c>
      <c r="B7" s="49"/>
      <c r="C7" s="50"/>
      <c r="D7" s="33">
        <v>30052796</v>
      </c>
      <c r="E7" s="33">
        <v>30731775</v>
      </c>
      <c r="F7" s="33">
        <v>30989683</v>
      </c>
      <c r="G7" s="14">
        <f t="shared" si="0"/>
        <v>100.83922259615659</v>
      </c>
      <c r="H7" s="15">
        <f t="shared" si="1"/>
        <v>103.1174703345406</v>
      </c>
    </row>
    <row r="8" spans="1:16" s="2" customFormat="1" ht="15.95" customHeight="1" x14ac:dyDescent="0.15">
      <c r="A8" s="51" t="s">
        <v>6</v>
      </c>
      <c r="B8" s="52"/>
      <c r="C8" s="53"/>
      <c r="D8" s="33">
        <v>97533185</v>
      </c>
      <c r="E8" s="33">
        <v>100945458</v>
      </c>
      <c r="F8" s="33">
        <v>102540591</v>
      </c>
      <c r="G8" s="14">
        <f t="shared" si="0"/>
        <v>101.58019293943865</v>
      </c>
      <c r="H8" s="15">
        <f t="shared" si="1"/>
        <v>105.13405360442192</v>
      </c>
      <c r="I8" s="1"/>
      <c r="J8" s="1"/>
      <c r="K8" s="31"/>
      <c r="L8" s="31"/>
      <c r="M8" s="1"/>
      <c r="N8" s="1"/>
      <c r="O8" s="1"/>
      <c r="P8" s="1"/>
    </row>
    <row r="9" spans="1:16" ht="15.95" customHeight="1" x14ac:dyDescent="0.15">
      <c r="A9" s="54" t="s">
        <v>7</v>
      </c>
      <c r="B9" s="55"/>
      <c r="C9" s="56"/>
      <c r="D9" s="33">
        <v>10376238</v>
      </c>
      <c r="E9" s="33">
        <v>10567331</v>
      </c>
      <c r="F9" s="33">
        <v>10590684</v>
      </c>
      <c r="G9" s="14">
        <f t="shared" si="0"/>
        <v>100.22099241520873</v>
      </c>
      <c r="H9" s="15">
        <f t="shared" si="1"/>
        <v>102.06670278765773</v>
      </c>
      <c r="K9" s="31"/>
      <c r="L9" s="31"/>
    </row>
    <row r="10" spans="1:16" ht="15.95" customHeight="1" x14ac:dyDescent="0.15">
      <c r="A10" s="57" t="s">
        <v>8</v>
      </c>
      <c r="B10" s="58"/>
      <c r="C10" s="59"/>
      <c r="D10" s="34">
        <v>8807614</v>
      </c>
      <c r="E10" s="34">
        <v>9038853</v>
      </c>
      <c r="F10" s="34">
        <v>8983414</v>
      </c>
      <c r="G10" s="16">
        <f t="shared" si="0"/>
        <v>99.386658904619864</v>
      </c>
      <c r="H10" s="17">
        <f t="shared" si="1"/>
        <v>101.99600027884964</v>
      </c>
    </row>
    <row r="11" spans="1:16" ht="15.95" customHeight="1" x14ac:dyDescent="0.15">
      <c r="A11" s="48" t="s">
        <v>9</v>
      </c>
      <c r="B11" s="49"/>
      <c r="C11" s="50"/>
      <c r="D11" s="33">
        <v>53459944</v>
      </c>
      <c r="E11" s="33">
        <v>54972793</v>
      </c>
      <c r="F11" s="33">
        <v>55598917</v>
      </c>
      <c r="G11" s="14">
        <f t="shared" si="0"/>
        <v>101.138970690465</v>
      </c>
      <c r="H11" s="15">
        <f t="shared" si="1"/>
        <v>104.00107602058095</v>
      </c>
      <c r="K11" s="3"/>
      <c r="L11" s="3"/>
    </row>
    <row r="12" spans="1:16" ht="15.95" customHeight="1" x14ac:dyDescent="0.15">
      <c r="A12" s="48" t="s">
        <v>10</v>
      </c>
      <c r="B12" s="49"/>
      <c r="C12" s="50"/>
      <c r="D12" s="33">
        <v>11978370</v>
      </c>
      <c r="E12" s="33">
        <v>12348593</v>
      </c>
      <c r="F12" s="33">
        <v>12439608</v>
      </c>
      <c r="G12" s="14">
        <f t="shared" si="0"/>
        <v>100.73704753245978</v>
      </c>
      <c r="H12" s="15">
        <f t="shared" si="1"/>
        <v>103.85059068971823</v>
      </c>
    </row>
    <row r="13" spans="1:16" ht="15.95" customHeight="1" x14ac:dyDescent="0.15">
      <c r="A13" s="48" t="s">
        <v>11</v>
      </c>
      <c r="B13" s="49"/>
      <c r="C13" s="50"/>
      <c r="D13" s="33">
        <v>15717427</v>
      </c>
      <c r="E13" s="33">
        <v>16707220</v>
      </c>
      <c r="F13" s="33">
        <v>17023301</v>
      </c>
      <c r="G13" s="14">
        <f t="shared" si="0"/>
        <v>101.89188267108472</v>
      </c>
      <c r="H13" s="15">
        <f t="shared" si="1"/>
        <v>108.30844641428905</v>
      </c>
    </row>
    <row r="14" spans="1:16" ht="15.95" customHeight="1" x14ac:dyDescent="0.15">
      <c r="A14" s="54" t="s">
        <v>12</v>
      </c>
      <c r="B14" s="55"/>
      <c r="C14" s="56"/>
      <c r="D14" s="35">
        <v>11505350</v>
      </c>
      <c r="E14" s="35">
        <v>11894196</v>
      </c>
      <c r="F14" s="35">
        <v>12249612</v>
      </c>
      <c r="G14" s="18">
        <f t="shared" si="0"/>
        <v>102.98814648758101</v>
      </c>
      <c r="H14" s="19">
        <f t="shared" si="1"/>
        <v>106.46883406415277</v>
      </c>
    </row>
    <row r="15" spans="1:16" ht="15.95" customHeight="1" x14ac:dyDescent="0.15">
      <c r="A15" s="57" t="s">
        <v>13</v>
      </c>
      <c r="B15" s="58"/>
      <c r="C15" s="59"/>
      <c r="D15" s="33">
        <v>13298025</v>
      </c>
      <c r="E15" s="33">
        <v>13685876</v>
      </c>
      <c r="F15" s="33">
        <v>14004190</v>
      </c>
      <c r="G15" s="14">
        <f t="shared" si="0"/>
        <v>102.32585769445815</v>
      </c>
      <c r="H15" s="15">
        <f t="shared" si="1"/>
        <v>105.31029983775785</v>
      </c>
    </row>
    <row r="16" spans="1:16" ht="15.95" customHeight="1" x14ac:dyDescent="0.15">
      <c r="A16" s="48" t="s">
        <v>14</v>
      </c>
      <c r="B16" s="49"/>
      <c r="C16" s="50"/>
      <c r="D16" s="33">
        <v>28483379</v>
      </c>
      <c r="E16" s="33">
        <v>29457851</v>
      </c>
      <c r="F16" s="33">
        <v>29771851</v>
      </c>
      <c r="G16" s="14">
        <f t="shared" si="0"/>
        <v>101.06592975841993</v>
      </c>
      <c r="H16" s="15">
        <f t="shared" si="1"/>
        <v>104.5235925133742</v>
      </c>
    </row>
    <row r="17" spans="1:8" ht="15.95" customHeight="1" x14ac:dyDescent="0.15">
      <c r="A17" s="48" t="s">
        <v>15</v>
      </c>
      <c r="B17" s="49"/>
      <c r="C17" s="50"/>
      <c r="D17" s="33">
        <v>21277109</v>
      </c>
      <c r="E17" s="33">
        <v>21783238</v>
      </c>
      <c r="F17" s="33">
        <v>22226072</v>
      </c>
      <c r="G17" s="14">
        <f t="shared" si="0"/>
        <v>102.03291172781567</v>
      </c>
      <c r="H17" s="15">
        <f t="shared" si="1"/>
        <v>104.46001851097347</v>
      </c>
    </row>
    <row r="18" spans="1:8" ht="15.95" customHeight="1" x14ac:dyDescent="0.15">
      <c r="A18" s="48" t="s">
        <v>16</v>
      </c>
      <c r="B18" s="49"/>
      <c r="C18" s="50"/>
      <c r="D18" s="33">
        <v>7782407</v>
      </c>
      <c r="E18" s="33">
        <v>8046630</v>
      </c>
      <c r="F18" s="33">
        <v>8418245</v>
      </c>
      <c r="G18" s="14">
        <f t="shared" si="0"/>
        <v>104.61826876593059</v>
      </c>
      <c r="H18" s="15">
        <f t="shared" si="1"/>
        <v>108.17019721533454</v>
      </c>
    </row>
    <row r="19" spans="1:8" ht="15.95" customHeight="1" x14ac:dyDescent="0.15">
      <c r="A19" s="54" t="s">
        <v>17</v>
      </c>
      <c r="B19" s="55"/>
      <c r="C19" s="56"/>
      <c r="D19" s="33">
        <v>14810331</v>
      </c>
      <c r="E19" s="33">
        <v>15192185</v>
      </c>
      <c r="F19" s="33">
        <v>15357836</v>
      </c>
      <c r="G19" s="14">
        <f t="shared" si="0"/>
        <v>101.09036981842966</v>
      </c>
      <c r="H19" s="15">
        <f t="shared" si="1"/>
        <v>103.69677760746873</v>
      </c>
    </row>
    <row r="20" spans="1:8" ht="15.95" customHeight="1" x14ac:dyDescent="0.15">
      <c r="A20" s="48" t="s">
        <v>18</v>
      </c>
      <c r="B20" s="49"/>
      <c r="C20" s="50"/>
      <c r="D20" s="34">
        <v>19245724</v>
      </c>
      <c r="E20" s="34">
        <v>19692432</v>
      </c>
      <c r="F20" s="34">
        <v>20093354</v>
      </c>
      <c r="G20" s="16">
        <f t="shared" si="0"/>
        <v>102.03591917951019</v>
      </c>
      <c r="H20" s="17">
        <f t="shared" si="1"/>
        <v>104.40425104298492</v>
      </c>
    </row>
    <row r="21" spans="1:8" ht="15.95" customHeight="1" x14ac:dyDescent="0.15">
      <c r="A21" s="48" t="s">
        <v>19</v>
      </c>
      <c r="B21" s="49"/>
      <c r="C21" s="50"/>
      <c r="D21" s="33">
        <v>31639083</v>
      </c>
      <c r="E21" s="33">
        <v>32471671</v>
      </c>
      <c r="F21" s="33">
        <v>33124409</v>
      </c>
      <c r="G21" s="14">
        <f t="shared" si="0"/>
        <v>102.0101768091947</v>
      </c>
      <c r="H21" s="15">
        <f t="shared" si="1"/>
        <v>104.6945924444144</v>
      </c>
    </row>
    <row r="22" spans="1:8" ht="15.95" customHeight="1" x14ac:dyDescent="0.15">
      <c r="A22" s="48" t="s">
        <v>20</v>
      </c>
      <c r="B22" s="49"/>
      <c r="C22" s="50"/>
      <c r="D22" s="33">
        <v>37554262</v>
      </c>
      <c r="E22" s="33">
        <v>38680476</v>
      </c>
      <c r="F22" s="33">
        <v>40041059</v>
      </c>
      <c r="G22" s="14">
        <f t="shared" si="0"/>
        <v>103.51749290779151</v>
      </c>
      <c r="H22" s="15">
        <f t="shared" si="1"/>
        <v>106.62187689908538</v>
      </c>
    </row>
    <row r="23" spans="1:8" ht="15.95" customHeight="1" x14ac:dyDescent="0.15">
      <c r="A23" s="48" t="s">
        <v>21</v>
      </c>
      <c r="B23" s="49"/>
      <c r="C23" s="50"/>
      <c r="D23" s="33">
        <v>49558010</v>
      </c>
      <c r="E23" s="33">
        <v>51041764</v>
      </c>
      <c r="F23" s="33">
        <v>51766515</v>
      </c>
      <c r="G23" s="14">
        <f t="shared" si="0"/>
        <v>101.41991761883465</v>
      </c>
      <c r="H23" s="15">
        <f t="shared" si="1"/>
        <v>104.45640371758269</v>
      </c>
    </row>
    <row r="24" spans="1:8" ht="15.95" customHeight="1" x14ac:dyDescent="0.15">
      <c r="A24" s="54" t="s">
        <v>22</v>
      </c>
      <c r="B24" s="55"/>
      <c r="C24" s="56"/>
      <c r="D24" s="35">
        <v>11897671</v>
      </c>
      <c r="E24" s="35">
        <v>12231585</v>
      </c>
      <c r="F24" s="35">
        <v>12266488</v>
      </c>
      <c r="G24" s="18">
        <f t="shared" si="0"/>
        <v>100.28535140785107</v>
      </c>
      <c r="H24" s="19">
        <f t="shared" si="1"/>
        <v>103.0999092175267</v>
      </c>
    </row>
    <row r="25" spans="1:8" ht="15.95" customHeight="1" x14ac:dyDescent="0.15">
      <c r="A25" s="48" t="s">
        <v>23</v>
      </c>
      <c r="B25" s="49"/>
      <c r="C25" s="50"/>
      <c r="D25" s="33">
        <v>28931599</v>
      </c>
      <c r="E25" s="33">
        <v>30051604</v>
      </c>
      <c r="F25" s="33">
        <v>30178159</v>
      </c>
      <c r="G25" s="14">
        <f t="shared" si="0"/>
        <v>100.4211256078045</v>
      </c>
      <c r="H25" s="15">
        <f t="shared" si="1"/>
        <v>104.30864536730238</v>
      </c>
    </row>
    <row r="26" spans="1:8" ht="15.95" customHeight="1" x14ac:dyDescent="0.15">
      <c r="A26" s="48" t="s">
        <v>24</v>
      </c>
      <c r="B26" s="49"/>
      <c r="C26" s="50"/>
      <c r="D26" s="33">
        <v>20853981</v>
      </c>
      <c r="E26" s="33">
        <v>21539968</v>
      </c>
      <c r="F26" s="33">
        <v>21761325</v>
      </c>
      <c r="G26" s="14">
        <f t="shared" si="0"/>
        <v>101.02765705130111</v>
      </c>
      <c r="H26" s="15">
        <f t="shared" si="1"/>
        <v>104.35093903653217</v>
      </c>
    </row>
    <row r="27" spans="1:8" ht="15.95" customHeight="1" x14ac:dyDescent="0.15">
      <c r="A27" s="48" t="s">
        <v>25</v>
      </c>
      <c r="B27" s="49"/>
      <c r="C27" s="50"/>
      <c r="D27" s="33">
        <v>23094484</v>
      </c>
      <c r="E27" s="33">
        <v>24120948</v>
      </c>
      <c r="F27" s="33">
        <v>24381055</v>
      </c>
      <c r="G27" s="14">
        <f t="shared" si="0"/>
        <v>101.07834484780615</v>
      </c>
      <c r="H27" s="15">
        <f t="shared" si="1"/>
        <v>105.57090169236949</v>
      </c>
    </row>
    <row r="28" spans="1:8" ht="15.95" customHeight="1" x14ac:dyDescent="0.15">
      <c r="A28" s="48" t="s">
        <v>26</v>
      </c>
      <c r="B28" s="49"/>
      <c r="C28" s="50"/>
      <c r="D28" s="33">
        <v>11215597</v>
      </c>
      <c r="E28" s="33">
        <v>11426833</v>
      </c>
      <c r="F28" s="33">
        <v>11538261</v>
      </c>
      <c r="G28" s="14">
        <f t="shared" si="0"/>
        <v>100.97514333149</v>
      </c>
      <c r="H28" s="15">
        <f t="shared" si="1"/>
        <v>102.87692220039646</v>
      </c>
    </row>
    <row r="29" spans="1:8" ht="15.95" customHeight="1" x14ac:dyDescent="0.15">
      <c r="A29" s="54" t="s">
        <v>27</v>
      </c>
      <c r="B29" s="55"/>
      <c r="C29" s="56"/>
      <c r="D29" s="35">
        <v>15903083</v>
      </c>
      <c r="E29" s="35">
        <v>16432591</v>
      </c>
      <c r="F29" s="35">
        <v>16826916</v>
      </c>
      <c r="G29" s="18">
        <f t="shared" si="0"/>
        <v>102.39965200862116</v>
      </c>
      <c r="H29" s="19">
        <f t="shared" si="1"/>
        <v>105.80914405087366</v>
      </c>
    </row>
    <row r="30" spans="1:8" ht="15.95" customHeight="1" x14ac:dyDescent="0.15">
      <c r="A30" s="48" t="s">
        <v>28</v>
      </c>
      <c r="B30" s="49"/>
      <c r="C30" s="50"/>
      <c r="D30" s="33">
        <v>25008207</v>
      </c>
      <c r="E30" s="33">
        <v>25611133</v>
      </c>
      <c r="F30" s="33">
        <v>25778516</v>
      </c>
      <c r="G30" s="14">
        <f t="shared" si="0"/>
        <v>100.65355562364226</v>
      </c>
      <c r="H30" s="15">
        <f t="shared" si="1"/>
        <v>103.08022482379484</v>
      </c>
    </row>
    <row r="31" spans="1:8" ht="15.95" customHeight="1" x14ac:dyDescent="0.15">
      <c r="A31" s="48" t="s">
        <v>29</v>
      </c>
      <c r="B31" s="49"/>
      <c r="C31" s="50"/>
      <c r="D31" s="33">
        <v>10141782</v>
      </c>
      <c r="E31" s="33">
        <v>10608657</v>
      </c>
      <c r="F31" s="33">
        <v>10741811</v>
      </c>
      <c r="G31" s="14">
        <f t="shared" si="0"/>
        <v>101.25514473698225</v>
      </c>
      <c r="H31" s="15">
        <f t="shared" si="1"/>
        <v>105.91640601227674</v>
      </c>
    </row>
    <row r="32" spans="1:8" ht="15.95" customHeight="1" x14ac:dyDescent="0.15">
      <c r="A32" s="48" t="s">
        <v>30</v>
      </c>
      <c r="B32" s="49"/>
      <c r="C32" s="50"/>
      <c r="D32" s="33">
        <v>22916366</v>
      </c>
      <c r="E32" s="33">
        <v>23325901</v>
      </c>
      <c r="F32" s="33">
        <v>23653201</v>
      </c>
      <c r="G32" s="14">
        <f t="shared" si="0"/>
        <v>101.4031612326572</v>
      </c>
      <c r="H32" s="15">
        <f t="shared" si="1"/>
        <v>103.21532218502708</v>
      </c>
    </row>
    <row r="33" spans="1:9" ht="15.95" customHeight="1" x14ac:dyDescent="0.15">
      <c r="A33" s="48" t="s">
        <v>31</v>
      </c>
      <c r="B33" s="49"/>
      <c r="C33" s="50"/>
      <c r="D33" s="33">
        <v>8857939</v>
      </c>
      <c r="E33" s="33">
        <v>8965055</v>
      </c>
      <c r="F33" s="33">
        <v>9024763</v>
      </c>
      <c r="G33" s="14">
        <f t="shared" si="0"/>
        <v>100.66600818399887</v>
      </c>
      <c r="H33" s="15">
        <f t="shared" si="1"/>
        <v>101.88332748735343</v>
      </c>
    </row>
    <row r="34" spans="1:9" ht="15.95" customHeight="1" x14ac:dyDescent="0.15">
      <c r="A34" s="54" t="s">
        <v>32</v>
      </c>
      <c r="B34" s="55"/>
      <c r="C34" s="56"/>
      <c r="D34" s="35">
        <v>17228478</v>
      </c>
      <c r="E34" s="35">
        <v>18012967</v>
      </c>
      <c r="F34" s="35">
        <v>18392625</v>
      </c>
      <c r="G34" s="18">
        <f t="shared" si="0"/>
        <v>102.10769275267089</v>
      </c>
      <c r="H34" s="19">
        <f t="shared" si="1"/>
        <v>106.7571087823312</v>
      </c>
    </row>
    <row r="35" spans="1:9" ht="15.95" customHeight="1" x14ac:dyDescent="0.15">
      <c r="A35" s="48" t="s">
        <v>33</v>
      </c>
      <c r="B35" s="49"/>
      <c r="C35" s="50"/>
      <c r="D35" s="33">
        <v>15583746</v>
      </c>
      <c r="E35" s="33">
        <v>16203430</v>
      </c>
      <c r="F35" s="33">
        <v>16423777</v>
      </c>
      <c r="G35" s="14">
        <f t="shared" si="0"/>
        <v>101.35987874172321</v>
      </c>
      <c r="H35" s="15">
        <f t="shared" si="1"/>
        <v>105.3904305165138</v>
      </c>
    </row>
    <row r="36" spans="1:9" ht="15.95" customHeight="1" x14ac:dyDescent="0.15">
      <c r="A36" s="48" t="s">
        <v>34</v>
      </c>
      <c r="B36" s="49"/>
      <c r="C36" s="50"/>
      <c r="D36" s="33">
        <v>22356093</v>
      </c>
      <c r="E36" s="33">
        <v>23527503</v>
      </c>
      <c r="F36" s="33">
        <v>23608183</v>
      </c>
      <c r="G36" s="14">
        <f t="shared" si="0"/>
        <v>100.34291781835071</v>
      </c>
      <c r="H36" s="15">
        <f t="shared" si="1"/>
        <v>105.6006655545761</v>
      </c>
    </row>
    <row r="37" spans="1:9" ht="15.95" customHeight="1" x14ac:dyDescent="0.15">
      <c r="A37" s="48" t="s">
        <v>35</v>
      </c>
      <c r="B37" s="49"/>
      <c r="C37" s="50"/>
      <c r="D37" s="33">
        <v>8078205</v>
      </c>
      <c r="E37" s="33">
        <v>8518907</v>
      </c>
      <c r="F37" s="33">
        <v>8503781</v>
      </c>
      <c r="G37" s="14">
        <f t="shared" si="0"/>
        <v>99.822442010459795</v>
      </c>
      <c r="H37" s="15">
        <f t="shared" si="1"/>
        <v>105.26820005186796</v>
      </c>
    </row>
    <row r="38" spans="1:9" ht="15.95" customHeight="1" x14ac:dyDescent="0.15">
      <c r="A38" s="48" t="s">
        <v>36</v>
      </c>
      <c r="B38" s="49"/>
      <c r="C38" s="50"/>
      <c r="D38" s="33">
        <v>13919367</v>
      </c>
      <c r="E38" s="33">
        <v>14141435</v>
      </c>
      <c r="F38" s="33">
        <v>14228595</v>
      </c>
      <c r="G38" s="14">
        <f t="shared" si="0"/>
        <v>100.61634480517712</v>
      </c>
      <c r="H38" s="15">
        <f t="shared" si="1"/>
        <v>102.22156654106469</v>
      </c>
    </row>
    <row r="39" spans="1:9" ht="15.95" customHeight="1" x14ac:dyDescent="0.15">
      <c r="A39" s="54" t="s">
        <v>37</v>
      </c>
      <c r="B39" s="55"/>
      <c r="C39" s="56"/>
      <c r="D39" s="35">
        <v>6615076</v>
      </c>
      <c r="E39" s="35">
        <v>6709678</v>
      </c>
      <c r="F39" s="35">
        <v>6834912</v>
      </c>
      <c r="G39" s="18">
        <f t="shared" si="0"/>
        <v>101.86646810770949</v>
      </c>
      <c r="H39" s="19">
        <f t="shared" si="1"/>
        <v>103.32325735940147</v>
      </c>
    </row>
    <row r="40" spans="1:9" ht="15.95" customHeight="1" x14ac:dyDescent="0.15">
      <c r="A40" s="48" t="s">
        <v>38</v>
      </c>
      <c r="B40" s="49"/>
      <c r="C40" s="50"/>
      <c r="D40" s="33">
        <v>9999621</v>
      </c>
      <c r="E40" s="33">
        <v>10286015</v>
      </c>
      <c r="F40" s="33">
        <v>10320614</v>
      </c>
      <c r="G40" s="14">
        <f t="shared" si="0"/>
        <v>100.3363693325355</v>
      </c>
      <c r="H40" s="15">
        <f t="shared" si="1"/>
        <v>103.21005166095796</v>
      </c>
    </row>
    <row r="41" spans="1:9" ht="15.95" customHeight="1" x14ac:dyDescent="0.15">
      <c r="A41" s="48" t="s">
        <v>39</v>
      </c>
      <c r="B41" s="49"/>
      <c r="C41" s="50"/>
      <c r="D41" s="33">
        <v>8141010</v>
      </c>
      <c r="E41" s="33">
        <v>8399510</v>
      </c>
      <c r="F41" s="33">
        <v>8395488</v>
      </c>
      <c r="G41" s="14">
        <f t="shared" si="0"/>
        <v>99.952116254400565</v>
      </c>
      <c r="H41" s="15">
        <f t="shared" si="1"/>
        <v>103.12587750168592</v>
      </c>
    </row>
    <row r="42" spans="1:9" ht="15.95" customHeight="1" x14ac:dyDescent="0.15">
      <c r="A42" s="48" t="s">
        <v>40</v>
      </c>
      <c r="B42" s="49"/>
      <c r="C42" s="50"/>
      <c r="D42" s="33">
        <v>9729143</v>
      </c>
      <c r="E42" s="33">
        <v>10162459</v>
      </c>
      <c r="F42" s="33">
        <v>10369752</v>
      </c>
      <c r="G42" s="14">
        <f t="shared" si="0"/>
        <v>102.0397917472533</v>
      </c>
      <c r="H42" s="15">
        <f t="shared" si="1"/>
        <v>106.58443400410498</v>
      </c>
    </row>
    <row r="43" spans="1:9" ht="15.95" customHeight="1" x14ac:dyDescent="0.15">
      <c r="A43" s="48" t="s">
        <v>41</v>
      </c>
      <c r="B43" s="49"/>
      <c r="C43" s="50"/>
      <c r="D43" s="33">
        <v>16600396</v>
      </c>
      <c r="E43" s="33">
        <v>17471363</v>
      </c>
      <c r="F43" s="33">
        <v>17664970</v>
      </c>
      <c r="G43" s="14">
        <f t="shared" si="0"/>
        <v>101.10813907306489</v>
      </c>
      <c r="H43" s="15">
        <f t="shared" si="1"/>
        <v>106.41294340207305</v>
      </c>
    </row>
    <row r="44" spans="1:9" ht="15.95" customHeight="1" thickBot="1" x14ac:dyDescent="0.2">
      <c r="A44" s="66" t="s">
        <v>69</v>
      </c>
      <c r="B44" s="67"/>
      <c r="C44" s="68"/>
      <c r="D44" s="33">
        <v>7230448</v>
      </c>
      <c r="E44" s="33">
        <v>7390356</v>
      </c>
      <c r="F44" s="33">
        <v>7508009</v>
      </c>
      <c r="G44" s="14">
        <f>F44/E44*100</f>
        <v>101.59198014276984</v>
      </c>
      <c r="H44" s="15">
        <f>F44/D44*100</f>
        <v>103.83878011431658</v>
      </c>
    </row>
    <row r="45" spans="1:9" ht="15.95" customHeight="1" thickTop="1" thickBot="1" x14ac:dyDescent="0.2">
      <c r="A45" s="60" t="s">
        <v>42</v>
      </c>
      <c r="B45" s="61"/>
      <c r="C45" s="62"/>
      <c r="D45" s="10">
        <f>SUM(D5:D44)</f>
        <v>1108143204</v>
      </c>
      <c r="E45" s="10">
        <f>SUM(E5:E44)</f>
        <v>1143532876</v>
      </c>
      <c r="F45" s="10">
        <f>SUM(F5:F44)</f>
        <v>1162829556</v>
      </c>
      <c r="G45" s="20">
        <f t="shared" si="0"/>
        <v>101.68746176039105</v>
      </c>
      <c r="H45" s="21">
        <f t="shared" si="1"/>
        <v>104.93495351526786</v>
      </c>
      <c r="I45" s="3"/>
    </row>
    <row r="46" spans="1:9" ht="15" customHeight="1" x14ac:dyDescent="0.15">
      <c r="A46" s="4" t="s">
        <v>71</v>
      </c>
      <c r="B46" s="4"/>
      <c r="C46" s="4"/>
      <c r="D46" s="5"/>
      <c r="E46" s="5"/>
      <c r="F46" s="5"/>
      <c r="G46" s="5"/>
      <c r="H46" s="4"/>
    </row>
    <row r="47" spans="1:9" ht="30" customHeight="1" x14ac:dyDescent="0.15">
      <c r="A47" s="4"/>
      <c r="B47" s="4"/>
      <c r="C47" s="4"/>
      <c r="D47" s="4"/>
      <c r="E47" s="4"/>
      <c r="F47" s="4"/>
      <c r="G47" s="4"/>
      <c r="H47" s="4"/>
    </row>
    <row r="48" spans="1:9" ht="15" customHeight="1" thickBot="1" x14ac:dyDescent="0.2">
      <c r="A48" s="63" t="s">
        <v>0</v>
      </c>
      <c r="B48" s="63"/>
      <c r="C48" s="63"/>
      <c r="D48" s="63"/>
      <c r="E48" s="63"/>
      <c r="F48" s="63"/>
      <c r="G48" s="63"/>
      <c r="H48" s="63"/>
    </row>
    <row r="49" spans="1:8" ht="15.95" customHeight="1" x14ac:dyDescent="0.15">
      <c r="A49" s="6"/>
      <c r="B49" s="64" t="s">
        <v>1</v>
      </c>
      <c r="C49" s="65"/>
      <c r="D49" s="40" t="s">
        <v>72</v>
      </c>
      <c r="E49" s="40" t="s">
        <v>73</v>
      </c>
      <c r="F49" s="40" t="s">
        <v>74</v>
      </c>
      <c r="G49" s="42" t="s">
        <v>75</v>
      </c>
      <c r="H49" s="44" t="s">
        <v>76</v>
      </c>
    </row>
    <row r="50" spans="1:8" ht="15.95" customHeight="1" thickBot="1" x14ac:dyDescent="0.2">
      <c r="A50" s="46" t="s">
        <v>43</v>
      </c>
      <c r="B50" s="47"/>
      <c r="C50" s="11"/>
      <c r="D50" s="41"/>
      <c r="E50" s="41"/>
      <c r="F50" s="41"/>
      <c r="G50" s="43"/>
      <c r="H50" s="45"/>
    </row>
    <row r="51" spans="1:8" ht="15.95" customHeight="1" x14ac:dyDescent="0.15">
      <c r="A51" s="48" t="s">
        <v>44</v>
      </c>
      <c r="B51" s="49"/>
      <c r="C51" s="50"/>
      <c r="D51" s="36">
        <v>5796924</v>
      </c>
      <c r="E51" s="36">
        <v>5979016</v>
      </c>
      <c r="F51" s="36">
        <v>6005370</v>
      </c>
      <c r="G51" s="22">
        <f t="shared" ref="G51:G75" si="2">F51/E51*100</f>
        <v>100.4407748699786</v>
      </c>
      <c r="H51" s="15">
        <f>F51/D51*100</f>
        <v>103.59580356754721</v>
      </c>
    </row>
    <row r="52" spans="1:8" ht="15.95" customHeight="1" x14ac:dyDescent="0.15">
      <c r="A52" s="48" t="s">
        <v>45</v>
      </c>
      <c r="B52" s="49"/>
      <c r="C52" s="50"/>
      <c r="D52" s="36">
        <v>7815999</v>
      </c>
      <c r="E52" s="36">
        <v>8141916</v>
      </c>
      <c r="F52" s="36">
        <v>8237430</v>
      </c>
      <c r="G52" s="22">
        <f t="shared" si="2"/>
        <v>101.17311453471149</v>
      </c>
      <c r="H52" s="15">
        <f t="shared" ref="H52:H75" si="3">F52/D52*100</f>
        <v>105.39190191810413</v>
      </c>
    </row>
    <row r="53" spans="1:8" ht="15.95" customHeight="1" x14ac:dyDescent="0.15">
      <c r="A53" s="48" t="s">
        <v>46</v>
      </c>
      <c r="B53" s="49"/>
      <c r="C53" s="50"/>
      <c r="D53" s="36">
        <v>3516143</v>
      </c>
      <c r="E53" s="36">
        <v>3529270</v>
      </c>
      <c r="F53" s="36">
        <v>3615388</v>
      </c>
      <c r="G53" s="22">
        <f t="shared" si="2"/>
        <v>102.44010801100512</v>
      </c>
      <c r="H53" s="15">
        <f t="shared" si="3"/>
        <v>102.8225530076564</v>
      </c>
    </row>
    <row r="54" spans="1:8" ht="15.95" customHeight="1" x14ac:dyDescent="0.15">
      <c r="A54" s="48" t="s">
        <v>47</v>
      </c>
      <c r="B54" s="49"/>
      <c r="C54" s="50"/>
      <c r="D54" s="36">
        <v>1316015</v>
      </c>
      <c r="E54" s="36">
        <v>1329336</v>
      </c>
      <c r="F54" s="36">
        <v>1341595</v>
      </c>
      <c r="G54" s="22">
        <f t="shared" si="2"/>
        <v>100.92218972479495</v>
      </c>
      <c r="H54" s="15">
        <f t="shared" si="3"/>
        <v>101.94374684179132</v>
      </c>
    </row>
    <row r="55" spans="1:8" ht="15.95" customHeight="1" x14ac:dyDescent="0.15">
      <c r="A55" s="54" t="s">
        <v>48</v>
      </c>
      <c r="B55" s="55"/>
      <c r="C55" s="56"/>
      <c r="D55" s="36">
        <v>3077016</v>
      </c>
      <c r="E55" s="36">
        <v>3277142</v>
      </c>
      <c r="F55" s="36">
        <v>3308339</v>
      </c>
      <c r="G55" s="22">
        <f t="shared" si="2"/>
        <v>100.95195752884678</v>
      </c>
      <c r="H55" s="15">
        <f t="shared" si="3"/>
        <v>107.517770463332</v>
      </c>
    </row>
    <row r="56" spans="1:8" ht="15.95" customHeight="1" x14ac:dyDescent="0.15">
      <c r="A56" s="57" t="s">
        <v>49</v>
      </c>
      <c r="B56" s="58"/>
      <c r="C56" s="59"/>
      <c r="D56" s="37">
        <v>2756600</v>
      </c>
      <c r="E56" s="37">
        <v>2989344</v>
      </c>
      <c r="F56" s="37">
        <v>3115286</v>
      </c>
      <c r="G56" s="23">
        <f t="shared" si="2"/>
        <v>104.21303135403622</v>
      </c>
      <c r="H56" s="17">
        <f t="shared" si="3"/>
        <v>113.01189871580932</v>
      </c>
    </row>
    <row r="57" spans="1:8" ht="15.95" customHeight="1" x14ac:dyDescent="0.15">
      <c r="A57" s="48" t="s">
        <v>50</v>
      </c>
      <c r="B57" s="49"/>
      <c r="C57" s="50"/>
      <c r="D57" s="36">
        <v>3476068</v>
      </c>
      <c r="E57" s="36">
        <v>3571146</v>
      </c>
      <c r="F57" s="36">
        <v>3532611</v>
      </c>
      <c r="G57" s="22">
        <f t="shared" si="2"/>
        <v>98.920934624347481</v>
      </c>
      <c r="H57" s="15">
        <f t="shared" si="3"/>
        <v>101.62663676314732</v>
      </c>
    </row>
    <row r="58" spans="1:8" ht="15.95" customHeight="1" x14ac:dyDescent="0.15">
      <c r="A58" s="48" t="s">
        <v>51</v>
      </c>
      <c r="B58" s="49"/>
      <c r="C58" s="50"/>
      <c r="D58" s="36">
        <v>3337607</v>
      </c>
      <c r="E58" s="36">
        <v>3385731</v>
      </c>
      <c r="F58" s="36">
        <v>3412517</v>
      </c>
      <c r="G58" s="22">
        <f t="shared" si="2"/>
        <v>100.79114377367841</v>
      </c>
      <c r="H58" s="15">
        <f t="shared" si="3"/>
        <v>102.24442242600762</v>
      </c>
    </row>
    <row r="59" spans="1:8" ht="15.95" customHeight="1" x14ac:dyDescent="0.15">
      <c r="A59" s="48" t="s">
        <v>52</v>
      </c>
      <c r="B59" s="49"/>
      <c r="C59" s="50"/>
      <c r="D59" s="36">
        <v>2829364</v>
      </c>
      <c r="E59" s="36">
        <v>2844652</v>
      </c>
      <c r="F59" s="36">
        <v>2799738</v>
      </c>
      <c r="G59" s="22">
        <f t="shared" si="2"/>
        <v>98.421107397319602</v>
      </c>
      <c r="H59" s="15">
        <f t="shared" si="3"/>
        <v>98.952909558473209</v>
      </c>
    </row>
    <row r="60" spans="1:8" ht="15.95" customHeight="1" x14ac:dyDescent="0.15">
      <c r="A60" s="54" t="s">
        <v>53</v>
      </c>
      <c r="B60" s="55"/>
      <c r="C60" s="56"/>
      <c r="D60" s="36">
        <v>1681320</v>
      </c>
      <c r="E60" s="38">
        <v>1686651</v>
      </c>
      <c r="F60" s="38">
        <v>1702547</v>
      </c>
      <c r="G60" s="24">
        <f t="shared" si="2"/>
        <v>100.94245934695441</v>
      </c>
      <c r="H60" s="19">
        <f t="shared" si="3"/>
        <v>101.26251992482098</v>
      </c>
    </row>
    <row r="61" spans="1:8" ht="15.95" customHeight="1" x14ac:dyDescent="0.15">
      <c r="A61" s="57" t="s">
        <v>54</v>
      </c>
      <c r="B61" s="58"/>
      <c r="C61" s="59"/>
      <c r="D61" s="37">
        <v>1301704</v>
      </c>
      <c r="E61" s="36">
        <v>1363559</v>
      </c>
      <c r="F61" s="36">
        <v>1327932</v>
      </c>
      <c r="G61" s="22">
        <f t="shared" si="2"/>
        <v>97.387205100769378</v>
      </c>
      <c r="H61" s="15">
        <f t="shared" si="3"/>
        <v>102.01489739602859</v>
      </c>
    </row>
    <row r="62" spans="1:8" ht="15.95" customHeight="1" x14ac:dyDescent="0.15">
      <c r="A62" s="48" t="s">
        <v>55</v>
      </c>
      <c r="B62" s="49"/>
      <c r="C62" s="50"/>
      <c r="D62" s="36">
        <v>1172157</v>
      </c>
      <c r="E62" s="36">
        <v>1188754</v>
      </c>
      <c r="F62" s="36">
        <v>1167927</v>
      </c>
      <c r="G62" s="22">
        <f t="shared" si="2"/>
        <v>98.247997483078919</v>
      </c>
      <c r="H62" s="15">
        <f t="shared" si="3"/>
        <v>99.639126840517093</v>
      </c>
    </row>
    <row r="63" spans="1:8" ht="15.95" customHeight="1" x14ac:dyDescent="0.15">
      <c r="A63" s="48" t="s">
        <v>56</v>
      </c>
      <c r="B63" s="49"/>
      <c r="C63" s="50"/>
      <c r="D63" s="36">
        <v>1057762</v>
      </c>
      <c r="E63" s="36">
        <v>1075291</v>
      </c>
      <c r="F63" s="36">
        <v>1088804</v>
      </c>
      <c r="G63" s="22">
        <f t="shared" si="2"/>
        <v>101.25668307462816</v>
      </c>
      <c r="H63" s="15">
        <f t="shared" si="3"/>
        <v>102.93468663083002</v>
      </c>
    </row>
    <row r="64" spans="1:8" ht="15.95" customHeight="1" x14ac:dyDescent="0.15">
      <c r="A64" s="48" t="s">
        <v>57</v>
      </c>
      <c r="B64" s="49"/>
      <c r="C64" s="50"/>
      <c r="D64" s="36">
        <v>822728</v>
      </c>
      <c r="E64" s="36">
        <v>842986</v>
      </c>
      <c r="F64" s="36">
        <v>832805</v>
      </c>
      <c r="G64" s="22">
        <f t="shared" si="2"/>
        <v>98.792269385256688</v>
      </c>
      <c r="H64" s="15">
        <f t="shared" si="3"/>
        <v>101.2248276465612</v>
      </c>
    </row>
    <row r="65" spans="1:8" ht="15.95" customHeight="1" x14ac:dyDescent="0.15">
      <c r="A65" s="48" t="s">
        <v>58</v>
      </c>
      <c r="B65" s="49"/>
      <c r="C65" s="50"/>
      <c r="D65" s="38">
        <v>1188542</v>
      </c>
      <c r="E65" s="36">
        <v>1249552</v>
      </c>
      <c r="F65" s="36">
        <v>1231779</v>
      </c>
      <c r="G65" s="22">
        <f t="shared" si="2"/>
        <v>98.577650229842376</v>
      </c>
      <c r="H65" s="15">
        <f t="shared" si="3"/>
        <v>103.63781843636994</v>
      </c>
    </row>
    <row r="66" spans="1:8" ht="15.95" customHeight="1" x14ac:dyDescent="0.15">
      <c r="A66" s="57" t="s">
        <v>59</v>
      </c>
      <c r="B66" s="58"/>
      <c r="C66" s="59"/>
      <c r="D66" s="36">
        <v>246346</v>
      </c>
      <c r="E66" s="37">
        <v>252741</v>
      </c>
      <c r="F66" s="37">
        <v>244846</v>
      </c>
      <c r="G66" s="23">
        <f t="shared" si="2"/>
        <v>96.87624880806834</v>
      </c>
      <c r="H66" s="17">
        <f t="shared" si="3"/>
        <v>99.391100322310905</v>
      </c>
    </row>
    <row r="67" spans="1:8" ht="15.95" customHeight="1" x14ac:dyDescent="0.15">
      <c r="A67" s="48" t="s">
        <v>60</v>
      </c>
      <c r="B67" s="49"/>
      <c r="C67" s="50"/>
      <c r="D67" s="36">
        <v>1758889</v>
      </c>
      <c r="E67" s="36">
        <v>1918585</v>
      </c>
      <c r="F67" s="36">
        <v>1942818</v>
      </c>
      <c r="G67" s="22">
        <f t="shared" si="2"/>
        <v>101.26306627019392</v>
      </c>
      <c r="H67" s="15">
        <f t="shared" si="3"/>
        <v>110.45711241584888</v>
      </c>
    </row>
    <row r="68" spans="1:8" ht="15.95" customHeight="1" x14ac:dyDescent="0.15">
      <c r="A68" s="48" t="s">
        <v>61</v>
      </c>
      <c r="B68" s="49"/>
      <c r="C68" s="50"/>
      <c r="D68" s="36">
        <v>1788208</v>
      </c>
      <c r="E68" s="36">
        <v>1862969</v>
      </c>
      <c r="F68" s="36">
        <v>1866051</v>
      </c>
      <c r="G68" s="22">
        <f t="shared" si="2"/>
        <v>100.16543485157294</v>
      </c>
      <c r="H68" s="15">
        <f t="shared" si="3"/>
        <v>104.35312894249438</v>
      </c>
    </row>
    <row r="69" spans="1:8" ht="15.95" customHeight="1" x14ac:dyDescent="0.15">
      <c r="A69" s="48" t="s">
        <v>62</v>
      </c>
      <c r="B69" s="49"/>
      <c r="C69" s="50"/>
      <c r="D69" s="36">
        <v>3882601</v>
      </c>
      <c r="E69" s="36">
        <v>4106767</v>
      </c>
      <c r="F69" s="36">
        <v>4183009</v>
      </c>
      <c r="G69" s="22">
        <f t="shared" si="2"/>
        <v>101.85649685019871</v>
      </c>
      <c r="H69" s="15">
        <f t="shared" si="3"/>
        <v>107.73728745240625</v>
      </c>
    </row>
    <row r="70" spans="1:8" ht="15.95" customHeight="1" x14ac:dyDescent="0.15">
      <c r="A70" s="54" t="s">
        <v>63</v>
      </c>
      <c r="B70" s="55"/>
      <c r="C70" s="56"/>
      <c r="D70" s="36">
        <v>4961785</v>
      </c>
      <c r="E70" s="38">
        <v>5223997</v>
      </c>
      <c r="F70" s="38">
        <v>5294187</v>
      </c>
      <c r="G70" s="24">
        <f t="shared" si="2"/>
        <v>101.34360720344976</v>
      </c>
      <c r="H70" s="19">
        <f t="shared" si="3"/>
        <v>106.69924230896743</v>
      </c>
    </row>
    <row r="71" spans="1:8" ht="15.95" customHeight="1" x14ac:dyDescent="0.15">
      <c r="A71" s="48" t="s">
        <v>64</v>
      </c>
      <c r="B71" s="49"/>
      <c r="C71" s="50"/>
      <c r="D71" s="37">
        <v>3778862</v>
      </c>
      <c r="E71" s="36">
        <v>3879616</v>
      </c>
      <c r="F71" s="36">
        <v>4139679</v>
      </c>
      <c r="G71" s="22">
        <f t="shared" si="2"/>
        <v>106.70331806034412</v>
      </c>
      <c r="H71" s="15">
        <f t="shared" si="3"/>
        <v>109.54829787380433</v>
      </c>
    </row>
    <row r="72" spans="1:8" ht="15.95" customHeight="1" x14ac:dyDescent="0.15">
      <c r="A72" s="48" t="s">
        <v>65</v>
      </c>
      <c r="B72" s="49"/>
      <c r="C72" s="50"/>
      <c r="D72" s="36">
        <v>5759299</v>
      </c>
      <c r="E72" s="36">
        <v>5870470</v>
      </c>
      <c r="F72" s="36">
        <v>5721930</v>
      </c>
      <c r="G72" s="22">
        <f t="shared" si="2"/>
        <v>97.469708558258532</v>
      </c>
      <c r="H72" s="15">
        <f t="shared" si="3"/>
        <v>99.351153673389774</v>
      </c>
    </row>
    <row r="73" spans="1:8" ht="15.95" customHeight="1" thickBot="1" x14ac:dyDescent="0.2">
      <c r="A73" s="48" t="s">
        <v>66</v>
      </c>
      <c r="B73" s="49"/>
      <c r="C73" s="50"/>
      <c r="D73" s="39">
        <v>3208089</v>
      </c>
      <c r="E73" s="36">
        <v>3291734</v>
      </c>
      <c r="F73" s="36">
        <v>3351613</v>
      </c>
      <c r="G73" s="25">
        <f t="shared" si="2"/>
        <v>101.81907165038244</v>
      </c>
      <c r="H73" s="15">
        <f t="shared" si="3"/>
        <v>104.47381603191184</v>
      </c>
    </row>
    <row r="74" spans="1:8" ht="15.95" customHeight="1" thickTop="1" thickBot="1" x14ac:dyDescent="0.2">
      <c r="A74" s="69" t="s">
        <v>67</v>
      </c>
      <c r="B74" s="70"/>
      <c r="C74" s="70"/>
      <c r="D74" s="9">
        <f>SUM(D51:D73)</f>
        <v>66530028</v>
      </c>
      <c r="E74" s="9">
        <f>SUM(E51:E73)</f>
        <v>68861225</v>
      </c>
      <c r="F74" s="9">
        <f>SUM(F51:F73)</f>
        <v>69464201</v>
      </c>
      <c r="G74" s="26">
        <f>F74/E74*100</f>
        <v>100.87563937469891</v>
      </c>
      <c r="H74" s="27">
        <f t="shared" si="3"/>
        <v>104.41029876013279</v>
      </c>
    </row>
    <row r="75" spans="1:8" ht="15.95" customHeight="1" thickTop="1" thickBot="1" x14ac:dyDescent="0.2">
      <c r="A75" s="71" t="s">
        <v>68</v>
      </c>
      <c r="B75" s="72"/>
      <c r="C75" s="72"/>
      <c r="D75" s="10">
        <f>D45+D74</f>
        <v>1174673232</v>
      </c>
      <c r="E75" s="28">
        <f>E45+E74</f>
        <v>1212394101</v>
      </c>
      <c r="F75" s="28">
        <f>F74+F45</f>
        <v>1232293757</v>
      </c>
      <c r="G75" s="29">
        <f t="shared" si="2"/>
        <v>101.64135209694491</v>
      </c>
      <c r="H75" s="30">
        <f t="shared" si="3"/>
        <v>104.90523861703184</v>
      </c>
    </row>
    <row r="76" spans="1:8" ht="15" customHeight="1" x14ac:dyDescent="0.15">
      <c r="A76" s="4" t="s">
        <v>71</v>
      </c>
      <c r="B76" s="4"/>
      <c r="C76" s="4"/>
      <c r="D76" s="4"/>
      <c r="E76" s="4"/>
      <c r="F76" s="4"/>
      <c r="G76" s="4"/>
      <c r="H76" s="4"/>
    </row>
    <row r="77" spans="1:8" ht="15" customHeight="1" x14ac:dyDescent="0.15">
      <c r="A77" s="4"/>
    </row>
  </sheetData>
  <mergeCells count="80">
    <mergeCell ref="A66:C66"/>
    <mergeCell ref="A61:C61"/>
    <mergeCell ref="A62:C62"/>
    <mergeCell ref="A63:C63"/>
    <mergeCell ref="A64:C64"/>
    <mergeCell ref="A65:C65"/>
    <mergeCell ref="A72:C72"/>
    <mergeCell ref="A73:C73"/>
    <mergeCell ref="A74:C74"/>
    <mergeCell ref="A75:C75"/>
    <mergeCell ref="A67:C67"/>
    <mergeCell ref="A68:C68"/>
    <mergeCell ref="A69:C69"/>
    <mergeCell ref="A70:C70"/>
    <mergeCell ref="A71:C71"/>
    <mergeCell ref="A60:C60"/>
    <mergeCell ref="A50:B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F49:F50"/>
    <mergeCell ref="A41:C41"/>
    <mergeCell ref="A42:C42"/>
    <mergeCell ref="A43:C43"/>
    <mergeCell ref="A45:C45"/>
    <mergeCell ref="A48:H48"/>
    <mergeCell ref="B49:C49"/>
    <mergeCell ref="D49:D50"/>
    <mergeCell ref="E49:E50"/>
    <mergeCell ref="G49:G50"/>
    <mergeCell ref="H49:H50"/>
    <mergeCell ref="A44:C44"/>
    <mergeCell ref="A40:C40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16:C16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D3:D4"/>
    <mergeCell ref="E3:E4"/>
    <mergeCell ref="G3:G4"/>
    <mergeCell ref="H3:H4"/>
    <mergeCell ref="A4:B4"/>
    <mergeCell ref="F3:F4"/>
  </mergeCells>
  <phoneticPr fontId="2"/>
  <pageMargins left="0.98425196850393704" right="0.59055118110236227" top="0.98425196850393704" bottom="0.98425196850393704" header="0.51181102362204722" footer="0.51181102362204722"/>
  <pageSetup paperSize="9" firstPageNumber="279" orientation="portrait" useFirstPageNumber="1" r:id="rId1"/>
  <headerFooter differentOddEven="1" scaleWithDoc="0" alignWithMargins="0">
    <oddHeader>&amp;LⅠ　市町村税の概要
　１　市町村税収の状況</oddHeader>
    <oddFooter>&amp;C&amp;"ＭＳ ゴシック,標準"&amp;11&amp;P</oddFooter>
    <evenFooter>&amp;C&amp;P</evenFooter>
  </headerFooter>
  <rowBreaks count="1" manualBreakCount="1">
    <brk id="4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1(4)第1表収入済額（国民健康保険税を除く）の推移</vt:lpstr>
      <vt:lpstr>'1(4)第1表収入済額（国民健康保険税を除く）の推移'!Print_Area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峯川 萌（市町村課）</cp:lastModifiedBy>
  <cp:lastPrinted>2025-02-21T09:23:50Z</cp:lastPrinted>
  <dcterms:created xsi:type="dcterms:W3CDTF">2010-03-17T06:20:59Z</dcterms:created>
  <dcterms:modified xsi:type="dcterms:W3CDTF">2025-02-26T05:32:51Z</dcterms:modified>
</cp:coreProperties>
</file>