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8925" activeTab="0"/>
  </bookViews>
  <sheets>
    <sheet name="様式第8号" sheetId="1" r:id="rId1"/>
    <sheet name="別紙1" sheetId="2" r:id="rId2"/>
    <sheet name="別紙2(1)" sheetId="3" r:id="rId3"/>
    <sheet name="別紙2(2)" sheetId="4" r:id="rId4"/>
    <sheet name="別紙2(3)" sheetId="5" r:id="rId5"/>
  </sheets>
  <definedNames>
    <definedName name="_xlnm.Print_Area" localSheetId="1">'別紙1'!$A$1:$L$50</definedName>
    <definedName name="_xlnm.Print_Area" localSheetId="2">'別紙2(1)'!$A$1:$M$46</definedName>
    <definedName name="_xlnm.Print_Area" localSheetId="3">'別紙2(2)'!$A$1:$M$37</definedName>
    <definedName name="_xlnm.Print_Area" localSheetId="4">'別紙2(3)'!$A$1:$G$17</definedName>
    <definedName name="_xlnm.Print_Area" localSheetId="0">'様式第8号'!$A$1:$AH$58</definedName>
  </definedNames>
  <calcPr fullCalcOnLoad="1"/>
</workbook>
</file>

<file path=xl/sharedStrings.xml><?xml version="1.0" encoding="utf-8"?>
<sst xmlns="http://schemas.openxmlformats.org/spreadsheetml/2006/main" count="391" uniqueCount="197">
  <si>
    <t>敷地面積(全体)</t>
  </si>
  <si>
    <t>接道部の長さ</t>
  </si>
  <si>
    <t>Ｌ</t>
  </si>
  <si>
    <t>Ｓ</t>
  </si>
  <si>
    <t>基準</t>
  </si>
  <si>
    <t>計画</t>
  </si>
  <si>
    <t>緑化を要する面積</t>
  </si>
  <si>
    <t>緑化を要する接道部の長さ</t>
  </si>
  <si>
    <t>高木となる樹木の植栽本数</t>
  </si>
  <si>
    <t>本</t>
  </si>
  <si>
    <t>ａ</t>
  </si>
  <si>
    <t>ℓ</t>
  </si>
  <si>
    <t>緑化面積（Ａ１＋Ａ２）</t>
  </si>
  <si>
    <t>ｔ</t>
  </si>
  <si>
    <t>Ａ</t>
  </si>
  <si>
    <t>（宛先）</t>
  </si>
  <si>
    <t>電話番号</t>
  </si>
  <si>
    <t>敷地</t>
  </si>
  <si>
    <t>その他</t>
  </si>
  <si>
    <t>既存</t>
  </si>
  <si>
    <t>新規</t>
  </si>
  <si>
    <t>４．０ｍ以上</t>
  </si>
  <si>
    <t>４．０ｍ未満
２．５ｍ以上</t>
  </si>
  <si>
    <t>１．０ｍ未満</t>
  </si>
  <si>
    <t>２．５ｍ未満
１．０ｍ以上</t>
  </si>
  <si>
    <t>樹木本数計</t>
  </si>
  <si>
    <t>（Ｂ＋Ｃ＋Ｄ＋Ｅ）の合計本数</t>
  </si>
  <si>
    <t>うち成木時の高さ２．５ｍ以上の樹木本数
（別紙２の緑化面積等計算表（Ｔ））</t>
  </si>
  <si>
    <t>（別紙２の緑化面積等計算表の①と一致）</t>
  </si>
  <si>
    <t>樹木</t>
  </si>
  <si>
    <t>※植栽時の樹高で分類</t>
  </si>
  <si>
    <t>植物名</t>
  </si>
  <si>
    <t>植栽本数</t>
  </si>
  <si>
    <t>高さ(植栽時)</t>
  </si>
  <si>
    <t>合計</t>
  </si>
  <si>
    <t>緑化計画内容一覧表</t>
  </si>
  <si>
    <t>計算式</t>
  </si>
  <si>
    <t>実面積
（㎡）</t>
  </si>
  <si>
    <t>植栽区画面積</t>
  </si>
  <si>
    <t>番号</t>
  </si>
  <si>
    <t>植栽本数
（本）</t>
  </si>
  <si>
    <t>１８Ｂ＋
１０Ｃ＋
４Ｄ＋Ｅ
の値（㎡）</t>
  </si>
  <si>
    <t>緑化面積
（㎡）</t>
  </si>
  <si>
    <t>備考</t>
  </si>
  <si>
    <t>計</t>
  </si>
  <si>
    <t>敷地計（㎡）　Ａ１</t>
  </si>
  <si>
    <t>別紙２</t>
  </si>
  <si>
    <t>緑化面積等計算表</t>
  </si>
  <si>
    <t>■敷地</t>
  </si>
  <si>
    <t>【樹木】（植栽本数欄は植栽時（既存樹木は計画書作成時）の樹高で分類）</t>
  </si>
  <si>
    <t>【その他】</t>
  </si>
  <si>
    <t>Ｂは４ｍ以上、Ｃは２．５ｍ以上４ｍ未満、Ｄは１ｍ以上２．５ｍ未満、Ｅは１ｍ未満</t>
  </si>
  <si>
    <t>■建築物上</t>
  </si>
  <si>
    <t>植栽面積（㎡）
（ア）</t>
  </si>
  <si>
    <t>緑化面積（㎡）
（ア×イ）</t>
  </si>
  <si>
    <t>注</t>
  </si>
  <si>
    <t>ＣＡＤによる面積算出の場合には、計算式欄に「ＣＡＤ算出」と記入し、面積算出を図面に示している場合は計算式欄に「別添図面のとおり」などと示すこと。</t>
  </si>
  <si>
    <t>花壇等の場合には、その緑化面積の合計が①の緑化面積の4分の1以内となっていることを確認すること。</t>
  </si>
  <si>
    <t>緑化面積（㎡）</t>
  </si>
  <si>
    <t>成木時の高さが２．５ｍ以上となる樹木の本数（本）</t>
  </si>
  <si>
    <t>成木時の高さが２．５ｍ以上
となる樹木の植物名</t>
  </si>
  <si>
    <t>住　　　所</t>
  </si>
  <si>
    <t>氏　　　名</t>
  </si>
  <si>
    <t>建築物上計（㎡）　Ａ２</t>
  </si>
  <si>
    <t>緑化計画変更届出書</t>
  </si>
  <si>
    <t>変更前</t>
  </si>
  <si>
    <t>変更後</t>
  </si>
  <si>
    <t>氏　　名：</t>
  </si>
  <si>
    <t>住　　所：</t>
  </si>
  <si>
    <t>(変更前）</t>
  </si>
  <si>
    <t>(変更後）</t>
  </si>
  <si>
    <t>Ｓ'</t>
  </si>
  <si>
    <t>T'</t>
  </si>
  <si>
    <t>Ｌ1</t>
  </si>
  <si>
    <t>T</t>
  </si>
  <si>
    <t>様式第8号（第27条関係）</t>
  </si>
  <si>
    <t>代理人</t>
  </si>
  <si>
    <t>Ｌ'1</t>
  </si>
  <si>
    <t>Ｌ'2</t>
  </si>
  <si>
    <t>％</t>
  </si>
  <si>
    <t>建築物上</t>
  </si>
  <si>
    <t>年</t>
  </si>
  <si>
    <t>月</t>
  </si>
  <si>
    <t>日</t>
  </si>
  <si>
    <t>別紙１</t>
  </si>
  <si>
    <t>㎡</t>
  </si>
  <si>
    <t>緑化面積</t>
  </si>
  <si>
    <t>４ｍ以上の樹木</t>
  </si>
  <si>
    <t>（別紙２の緑化面積等計算表の②＋③と一致）</t>
  </si>
  <si>
    <t>（別紙２の緑化面積等計算表の⑤と一致）</t>
  </si>
  <si>
    <t>（別紙２の緑化面積等計算表の⑥と一致）</t>
  </si>
  <si>
    <t>■緑化面積の合計（Ａ１＋Ａ２）</t>
  </si>
  <si>
    <t>　緑化面積</t>
  </si>
  <si>
    <t>樹高（ｍ）
（ア）</t>
  </si>
  <si>
    <t>本数（イ）</t>
  </si>
  <si>
    <t>緑化面積（㎡）</t>
  </si>
  <si>
    <t>　接道部における緑化の長さ</t>
  </si>
  <si>
    <t>　樹木の植栽による緑化を行う敷地における緑化面積のうち、成木時の高さが２．５ｍ以上となる樹木の本数</t>
  </si>
  <si>
    <t>法令により緑化を行うことができない部分の長さ</t>
  </si>
  <si>
    <t>㎡</t>
  </si>
  <si>
    <t>ｍ</t>
  </si>
  <si>
    <t>ｍ</t>
  </si>
  <si>
    <t>（高木植栽本数の基準算定式）
　ｔ＝Ｔ’／２０㎡</t>
  </si>
  <si>
    <t xml:space="preserve">      　　  埼玉県知事</t>
  </si>
  <si>
    <t>　　法人にあつては、主たる事務所の所在地
　　及び名称並びに代表者の氏名</t>
  </si>
  <si>
    <t>　　　（法人にあつては、主たる事務所の所在地及び名称）</t>
  </si>
  <si>
    <t>生け垣・
４ｍ以上の樹木</t>
  </si>
  <si>
    <t>生け垣</t>
  </si>
  <si>
    <t>※面積については、小数点以下第２位（第３位切捨て）までを記入すること。</t>
  </si>
  <si>
    <t>①</t>
  </si>
  <si>
    <t>②</t>
  </si>
  <si>
    <t>③</t>
  </si>
  <si>
    <t>④</t>
  </si>
  <si>
    <t>⑥</t>
  </si>
  <si>
    <t>⑦</t>
  </si>
  <si>
    <t>⑧</t>
  </si>
  <si>
    <t>⑨</t>
  </si>
  <si>
    <t>生け垣の長さ（ｍ）
（ア）</t>
  </si>
  <si>
    <t>生け垣の高さ（ｍ）
（イ）</t>
  </si>
  <si>
    <t>⑪</t>
  </si>
  <si>
    <t>⑫</t>
  </si>
  <si>
    <t>⑬</t>
  </si>
  <si>
    <t>⑭</t>
  </si>
  <si>
    <t>生け垣で加算した面積に係る樹木は除く。</t>
  </si>
  <si>
    <t>緑化面積の算定方法は、次のとおりとする。</t>
  </si>
  <si>
    <t>緑化面積＝（ア×０．６×０．５）×（ア×０．６×０．５）×３．１４×イ</t>
  </si>
  <si>
    <t>実面積は図面と整合させ、小数点以下第2位（第3位切捨て）までを記入すること。</t>
  </si>
  <si>
    <t>接道部における緑化の長さ（ｍ）</t>
  </si>
  <si>
    <t>敷地における樹木の植栽による緑化を行つた箇所で高木がない場合も、緑化面積部分は記入すること。</t>
  </si>
  <si>
    <t>緑化計画変更後の図面を添付すること。</t>
  </si>
  <si>
    <t>変更内容（該当する□に✔印を記入すること。）</t>
  </si>
  <si>
    <t>法令により緑化を行うことができない区域の面積</t>
  </si>
  <si>
    <t>樹木の植栽により緑化を行う敷地の区域の面積</t>
  </si>
  <si>
    <t>（緑化面積の基準算定式）
　1　用途地域内
　　ａ＝(S-S')×(1-建蔽率）×0.5
　2　その他の区域
　　ａ＝(S-S')×0.25</t>
  </si>
  <si>
    <t>（別紙２の緑化面積等計算表の④と一致）</t>
  </si>
  <si>
    <t>【生け垣・４ｍ以上の樹木】</t>
  </si>
  <si>
    <t>樹高は、小数点以下第1位を切捨てで記入すること。</t>
  </si>
  <si>
    <t>Ｔ</t>
  </si>
  <si>
    <t>※ 1</t>
  </si>
  <si>
    <t>Ｂ</t>
  </si>
  <si>
    <t>Ｃ</t>
  </si>
  <si>
    <t>Ｄ</t>
  </si>
  <si>
    <t>Ｅ</t>
  </si>
  <si>
    <t>⑤</t>
  </si>
  <si>
    <t>⑥</t>
  </si>
  <si>
    <t>Ｌ１</t>
  </si>
  <si>
    <t>①</t>
  </si>
  <si>
    <t>※1</t>
  </si>
  <si>
    <t>②</t>
  </si>
  <si>
    <t>※</t>
  </si>
  <si>
    <t>生け垣の長さ及び高さは、小数点以下第1位（第2位切捨て）までを記入すること。</t>
  </si>
  <si>
    <t>４ｍ以上の樹木（樹高欄は植栽時（既存樹木は計画書作成時）の樹高で算定）</t>
  </si>
  <si>
    <t>③</t>
  </si>
  <si>
    <t>（イ）</t>
  </si>
  <si>
    <t>④</t>
  </si>
  <si>
    <t>㎡</t>
  </si>
  <si>
    <t>別紙２の緑化面積等計算表のＡ１</t>
  </si>
  <si>
    <t>Ｃ</t>
  </si>
  <si>
    <t>Ｄ</t>
  </si>
  <si>
    <t>Ｅ</t>
  </si>
  <si>
    <t>㎡</t>
  </si>
  <si>
    <t>㎡</t>
  </si>
  <si>
    <t>㎡</t>
  </si>
  <si>
    <t>別紙２の緑化面積等計算表のＡ２</t>
  </si>
  <si>
    <t>Ａ</t>
  </si>
  <si>
    <t>←緑化を要する接道部の長さ欄はL'1とL'2が重複する部分があるなどの場合、直接入力してください。</t>
  </si>
  <si>
    <t>□</t>
  </si>
  <si>
    <t>□</t>
  </si>
  <si>
    <t>届出者</t>
  </si>
  <si>
    <t>敷地面積等</t>
  </si>
  <si>
    <t>接道部等の長さ</t>
  </si>
  <si>
    <t>樹木の植栽面積</t>
  </si>
  <si>
    <t>緑化基準</t>
  </si>
  <si>
    <t>緑化計画</t>
  </si>
  <si>
    <t>（変更後）計算用建蔽率</t>
  </si>
  <si>
    <t>％</t>
  </si>
  <si>
    <t>（変更前）計算用建蔽率</t>
  </si>
  <si>
    <t>ｍ</t>
  </si>
  <si>
    <t>接道部の緑化を行う部分の長さ</t>
  </si>
  <si>
    <t>担当者名</t>
  </si>
  <si>
    <t>出入口の部分に係る長さ</t>
  </si>
  <si>
    <r>
      <rPr>
        <sz val="10"/>
        <color indexed="8"/>
        <rFont val="ＭＳ Ｐ明朝"/>
        <family val="1"/>
      </rPr>
      <t>敷地地上部において
樹木による緑化を行う面積</t>
    </r>
    <r>
      <rPr>
        <sz val="11"/>
        <color indexed="8"/>
        <rFont val="ＭＳ Ｐ明朝"/>
        <family val="1"/>
      </rPr>
      <t xml:space="preserve">
</t>
    </r>
    <r>
      <rPr>
        <sz val="8"/>
        <color indexed="8"/>
        <rFont val="ＭＳ Ｐ明朝"/>
        <family val="1"/>
      </rPr>
      <t>(別紙２の緑化面積等計算表の①)</t>
    </r>
  </si>
  <si>
    <t>（接道部緑化の基準算定式）
　ℓ=((L-L'1)×0.5)又は(L-(L'1+L'2))
　いずれか小さい値</t>
  </si>
  <si>
    <t>①＋②＋③＋④</t>
  </si>
  <si>
    <t>緑化面積は、「１　緑化面積」中の「■敷地【樹木】」と一致させること。</t>
  </si>
  <si>
    <t>⑤＋⑥</t>
  </si>
  <si>
    <t>　　　　　　年　　　月　　　日付けで届け出た緑化計画について次のとおり変更したいので、ふるさと埼玉の緑を守り育てる条例第26条第２項の規定により届け出ます。</t>
  </si>
  <si>
    <t>緑化面積は、「植栽区画面積≦１８Ｂ＋１０Ｃ＋４Ｄ＋Ｅ」の式を満たすものであること（⑤において同じ。）。</t>
  </si>
  <si>
    <t>←「接道部における緑化の長さ（ｍ）」は、小数点以下第1位（第2位切捨て）までを記入すること。</t>
  </si>
  <si>
    <t>←「実面積（㎡）」は、小数点以下第2位（第3位切捨て）までを記入すること。</t>
  </si>
  <si>
    <t>←「緑化面積（㎡）」は、小数点以下第2位（第3位切捨て）までを記入すること。</t>
  </si>
  <si>
    <t>←「生け垣の長さ（ｍ）」及び「生け垣の高さ（ｍ）」は、小数点以下第1位（第2位切捨て）までを記入すること。</t>
  </si>
  <si>
    <t>←「樹高（ｍ）」は、小数点第1位を切捨てでを記入すること。</t>
  </si>
  <si>
    <t>←「植栽面積（㎡）」は、小数点以下第2位（第3位切捨て）までを記入すること。</t>
  </si>
  <si>
    <t>※面積は小数点以下第2位（第3位切捨て）まで、長さは小数点以下第1位（第2位切捨て）までを記入してください。</t>
  </si>
  <si>
    <t>※面積は小数点以下第2位（第3位切捨て）までを記入してください。</t>
  </si>
  <si>
    <t>↑　計算式に必要なため、建蔽率を入力してください
 　　その他区域の場合は50を入力してください</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</si>
</sst>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mp;&quot;付けで届け出た緑化計画について次のとおり変更したいので,ふるさと埼玉の緑を守り育てる条例第２６条第２項の規定により届け出ます。&quot;"/>
    <numFmt numFmtId="177" formatCode="[$-411]ggge&quot;年&quot;m&quot;月&quot;d&quot;日&quot;\&amp;&quot;付けで届け出た緑化計画について次のとおり変更したいので,ふるさと埼玉&quot;"/>
    <numFmt numFmtId="178" formatCode="[$-411]ggge&quot;年&quot;m&quot;月&quot;d&quot;日&quot;&quot;付けで届け出た緑化計画について次のとおり変更したいので,ふるさと埼玉&quot;"/>
    <numFmt numFmtId="179" formatCode="[$-411]ggge&quot;年&quot;m&quot;月&quot;d&quot;日&quot;&quot;付けで届け出た緑化計画について次のとおり変更したいので、ふるさと埼玉&quot;"/>
    <numFmt numFmtId="180" formatCode="&quot;㎡&quot;"/>
    <numFmt numFmtId="181" formatCode="#0.0&quot;本&quot;"/>
    <numFmt numFmtId="182" formatCode="#0.0&quot;m&quot;"/>
    <numFmt numFmtId="183" formatCode="#0.0&quot;㎡&quot;"/>
    <numFmt numFmtId="184" formatCode="#0&quot;本&quot;"/>
    <numFmt numFmtId="185" formatCode="0.0_ "/>
    <numFmt numFmtId="186" formatCode="0.00_ "/>
    <numFmt numFmtId="187" formatCode="#,##0.0;[Red]\-#,##0.0"/>
    <numFmt numFmtId="188" formatCode="#0.00&quot;m&quot;"/>
    <numFmt numFmtId="189" formatCode="#0.00&quot;㎡&quot;"/>
    <numFmt numFmtId="190" formatCode="0_);[Red]\(0\)"/>
    <numFmt numFmtId="191" formatCode="0.0_);[Red]\(0.0\)"/>
    <numFmt numFmtId="192" formatCode="0.00_);[Red]\(0.00\)"/>
    <numFmt numFmtId="193" formatCode="#,##0.00_ ;[Red]\-#,##0.00\ "/>
    <numFmt numFmtId="194" formatCode="0.0"/>
  </numFmts>
  <fonts count="50">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10"/>
      <color indexed="8"/>
      <name val="ＭＳ Ｐ明朝"/>
      <family val="1"/>
    </font>
    <font>
      <sz val="11"/>
      <name val="ＭＳ Ｐ明朝"/>
      <family val="1"/>
    </font>
    <font>
      <sz val="8"/>
      <color indexed="8"/>
      <name val="ＭＳ Ｐ明朝"/>
      <family val="1"/>
    </font>
    <font>
      <sz val="12"/>
      <name val="ＭＳ Ｐ明朝"/>
      <family val="1"/>
    </font>
    <font>
      <b/>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明朝"/>
      <family val="1"/>
    </font>
    <font>
      <sz val="7"/>
      <color indexed="8"/>
      <name val="ＭＳ Ｐ明朝"/>
      <family val="1"/>
    </font>
    <font>
      <sz val="6"/>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ＭＳ Ｐ明朝"/>
      <family val="1"/>
    </font>
    <font>
      <sz val="10"/>
      <color theme="1"/>
      <name val="ＭＳ Ｐ明朝"/>
      <family val="1"/>
    </font>
    <font>
      <sz val="8"/>
      <color theme="1"/>
      <name val="ＭＳ Ｐ明朝"/>
      <family val="1"/>
    </font>
    <font>
      <sz val="7"/>
      <color theme="1"/>
      <name val="ＭＳ Ｐ明朝"/>
      <family val="1"/>
    </font>
    <font>
      <sz val="6"/>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style="thin"/>
      <top style="dashed"/>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thin"/>
      <bottom style="dashed"/>
    </border>
    <border>
      <left>
        <color indexed="63"/>
      </left>
      <right>
        <color indexed="63"/>
      </right>
      <top style="dashed"/>
      <bottom style="thin"/>
    </border>
    <border>
      <left>
        <color indexed="63"/>
      </left>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color indexed="63"/>
      </left>
      <right style="medium"/>
      <top>
        <color indexed="63"/>
      </top>
      <bottom>
        <color indexed="63"/>
      </bottom>
    </border>
    <border>
      <left>
        <color indexed="63"/>
      </left>
      <right style="medium"/>
      <top style="medium"/>
      <bottom style="thin"/>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color indexed="63"/>
      </top>
      <bottom style="medium"/>
    </border>
    <border>
      <left>
        <color indexed="63"/>
      </left>
      <right>
        <color indexed="63"/>
      </right>
      <top style="medium"/>
      <bottom>
        <color indexed="63"/>
      </bottom>
    </border>
    <border>
      <left style="medium"/>
      <right>
        <color indexed="63"/>
      </right>
      <top style="thin"/>
      <bottom>
        <color indexed="63"/>
      </bottom>
    </border>
    <border>
      <left style="medium"/>
      <right>
        <color indexed="63"/>
      </right>
      <top>
        <color indexed="63"/>
      </top>
      <bottom style="medium"/>
    </border>
    <border>
      <left style="medium"/>
      <right>
        <color indexed="63"/>
      </right>
      <top>
        <color indexed="63"/>
      </top>
      <bottom style="thin"/>
    </border>
    <border>
      <left>
        <color indexed="63"/>
      </left>
      <right style="medium"/>
      <top>
        <color indexed="63"/>
      </top>
      <bottom style="thin"/>
    </border>
    <border>
      <left>
        <color indexed="63"/>
      </left>
      <right style="thin"/>
      <top style="medium"/>
      <bottom>
        <color indexed="63"/>
      </bottom>
    </border>
    <border>
      <left style="thin"/>
      <right>
        <color indexed="63"/>
      </right>
      <top>
        <color indexed="63"/>
      </top>
      <bottom style="thin"/>
    </border>
    <border>
      <left style="thin"/>
      <right style="thin"/>
      <top style="thin"/>
      <bottom style="dashed"/>
    </border>
    <border>
      <left style="thin"/>
      <right style="thin"/>
      <top style="dashed"/>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425">
    <xf numFmtId="0" fontId="0" fillId="0" borderId="0" xfId="0" applyFont="1" applyAlignment="1">
      <alignment vertical="center"/>
    </xf>
    <xf numFmtId="0" fontId="44" fillId="0" borderId="0" xfId="0" applyFont="1" applyAlignment="1">
      <alignment vertical="center"/>
    </xf>
    <xf numFmtId="0" fontId="44" fillId="0" borderId="10" xfId="0" applyFont="1" applyBorder="1" applyAlignment="1">
      <alignment vertical="center"/>
    </xf>
    <xf numFmtId="0" fontId="44" fillId="0" borderId="11" xfId="0" applyFont="1" applyBorder="1" applyAlignment="1">
      <alignment vertical="center"/>
    </xf>
    <xf numFmtId="0" fontId="44" fillId="0" borderId="12" xfId="0" applyFont="1" applyBorder="1" applyAlignment="1">
      <alignment vertical="center"/>
    </xf>
    <xf numFmtId="0" fontId="44" fillId="0" borderId="13" xfId="0" applyFont="1" applyBorder="1" applyAlignment="1">
      <alignment vertical="center"/>
    </xf>
    <xf numFmtId="0" fontId="44" fillId="0" borderId="14" xfId="0" applyFont="1" applyBorder="1" applyAlignment="1">
      <alignment vertical="center"/>
    </xf>
    <xf numFmtId="0" fontId="44" fillId="0" borderId="15" xfId="0" applyFont="1" applyBorder="1" applyAlignment="1">
      <alignment vertical="center"/>
    </xf>
    <xf numFmtId="0" fontId="44" fillId="33" borderId="16" xfId="0" applyFont="1" applyFill="1" applyBorder="1" applyAlignment="1">
      <alignment horizontal="right" vertical="center"/>
    </xf>
    <xf numFmtId="0" fontId="44" fillId="0" borderId="17" xfId="0" applyFont="1" applyBorder="1" applyAlignment="1">
      <alignment vertical="center"/>
    </xf>
    <xf numFmtId="0" fontId="44" fillId="0" borderId="18" xfId="0" applyFont="1" applyBorder="1" applyAlignment="1">
      <alignment/>
    </xf>
    <xf numFmtId="0" fontId="44" fillId="0" borderId="19" xfId="0" applyFont="1" applyBorder="1" applyAlignment="1">
      <alignment vertical="center"/>
    </xf>
    <xf numFmtId="0" fontId="44" fillId="0" borderId="20" xfId="0" applyFont="1" applyBorder="1" applyAlignment="1">
      <alignment vertical="center"/>
    </xf>
    <xf numFmtId="0" fontId="44" fillId="0" borderId="21" xfId="0" applyFont="1" applyBorder="1" applyAlignment="1">
      <alignment horizontal="center" vertical="center"/>
    </xf>
    <xf numFmtId="0" fontId="44" fillId="0" borderId="22" xfId="0" applyFont="1" applyBorder="1" applyAlignment="1">
      <alignment vertical="center"/>
    </xf>
    <xf numFmtId="0" fontId="44" fillId="0" borderId="23" xfId="0" applyFont="1" applyBorder="1" applyAlignment="1">
      <alignment horizontal="center" vertical="center"/>
    </xf>
    <xf numFmtId="0" fontId="45" fillId="0" borderId="0" xfId="0" applyFont="1" applyAlignment="1">
      <alignment vertical="center"/>
    </xf>
    <xf numFmtId="0" fontId="44" fillId="0" borderId="24" xfId="0" applyFont="1" applyBorder="1" applyAlignment="1">
      <alignment vertical="center"/>
    </xf>
    <xf numFmtId="0" fontId="44" fillId="33" borderId="24" xfId="0" applyFont="1" applyFill="1" applyBorder="1" applyAlignment="1">
      <alignment vertical="center"/>
    </xf>
    <xf numFmtId="0" fontId="45" fillId="0" borderId="0" xfId="0" applyFont="1" applyAlignment="1">
      <alignment horizontal="right" vertical="center"/>
    </xf>
    <xf numFmtId="0" fontId="44" fillId="0" borderId="0" xfId="0" applyFont="1" applyFill="1" applyBorder="1" applyAlignment="1">
      <alignment vertical="center"/>
    </xf>
    <xf numFmtId="0" fontId="44" fillId="0" borderId="0" xfId="0" applyFont="1" applyBorder="1" applyAlignment="1">
      <alignment vertical="center"/>
    </xf>
    <xf numFmtId="0" fontId="44" fillId="0" borderId="0" xfId="0" applyFont="1" applyFill="1" applyBorder="1" applyAlignment="1">
      <alignment vertical="center"/>
    </xf>
    <xf numFmtId="0" fontId="44" fillId="0" borderId="0" xfId="0" applyFont="1" applyFill="1" applyBorder="1" applyAlignment="1">
      <alignment vertical="center" shrinkToFit="1"/>
    </xf>
    <xf numFmtId="0" fontId="44" fillId="0" borderId="0" xfId="0" applyFont="1" applyAlignment="1">
      <alignment horizontal="right" vertical="center"/>
    </xf>
    <xf numFmtId="0" fontId="44" fillId="0" borderId="25" xfId="0" applyFont="1" applyBorder="1" applyAlignment="1">
      <alignment vertical="center"/>
    </xf>
    <xf numFmtId="0" fontId="46" fillId="0" borderId="0" xfId="0" applyFont="1" applyAlignment="1">
      <alignment horizontal="right" vertical="center"/>
    </xf>
    <xf numFmtId="0" fontId="46" fillId="0" borderId="0" xfId="0" applyFont="1" applyAlignment="1">
      <alignment vertical="center"/>
    </xf>
    <xf numFmtId="0" fontId="44" fillId="0" borderId="0" xfId="0" applyFont="1" applyAlignment="1">
      <alignment horizontal="left" vertical="center"/>
    </xf>
    <xf numFmtId="0" fontId="44" fillId="0" borderId="0" xfId="0" applyFont="1" applyAlignment="1">
      <alignment vertical="center"/>
    </xf>
    <xf numFmtId="0" fontId="44" fillId="0" borderId="0" xfId="0" applyFont="1" applyAlignment="1">
      <alignment horizontal="left" vertical="center" wrapText="1"/>
    </xf>
    <xf numFmtId="0" fontId="44" fillId="0" borderId="0" xfId="0" applyFont="1" applyAlignment="1">
      <alignment vertical="center" wrapText="1"/>
    </xf>
    <xf numFmtId="0" fontId="44" fillId="0" borderId="0" xfId="0" applyFont="1" applyBorder="1" applyAlignment="1">
      <alignment vertical="center"/>
    </xf>
    <xf numFmtId="0" fontId="44" fillId="0" borderId="0" xfId="0" applyFont="1" applyBorder="1" applyAlignment="1">
      <alignment horizontal="left" vertical="center"/>
    </xf>
    <xf numFmtId="0" fontId="45" fillId="0" borderId="0" xfId="0" applyFont="1" applyBorder="1" applyAlignment="1">
      <alignment vertical="center"/>
    </xf>
    <xf numFmtId="0" fontId="45" fillId="0" borderId="0" xfId="0" applyFont="1" applyAlignment="1">
      <alignment horizontal="center" vertical="center"/>
    </xf>
    <xf numFmtId="0" fontId="44" fillId="0" borderId="0" xfId="0" applyFont="1" applyAlignment="1">
      <alignment vertical="top" wrapText="1"/>
    </xf>
    <xf numFmtId="0" fontId="45" fillId="0" borderId="0" xfId="0" applyFont="1" applyAlignment="1">
      <alignment vertical="top" wrapText="1"/>
    </xf>
    <xf numFmtId="0" fontId="44" fillId="0" borderId="0" xfId="0" applyFont="1" applyBorder="1" applyAlignment="1">
      <alignment horizontal="center" vertical="center"/>
    </xf>
    <xf numFmtId="0" fontId="45" fillId="0" borderId="0" xfId="0" applyFont="1" applyBorder="1" applyAlignment="1">
      <alignment horizontal="left" vertical="top"/>
    </xf>
    <xf numFmtId="0" fontId="45" fillId="0" borderId="0" xfId="0" applyFont="1" applyAlignment="1">
      <alignment horizontal="left" vertical="top"/>
    </xf>
    <xf numFmtId="179" fontId="44" fillId="0" borderId="0" xfId="0" applyNumberFormat="1" applyFont="1" applyAlignment="1">
      <alignment horizontal="left" vertical="center" wrapText="1"/>
    </xf>
    <xf numFmtId="0" fontId="44" fillId="0" borderId="0" xfId="0" applyFont="1" applyAlignment="1">
      <alignment horizontal="left" vertical="center" wrapText="1"/>
    </xf>
    <xf numFmtId="0" fontId="45" fillId="0" borderId="0" xfId="0" applyFont="1" applyBorder="1" applyAlignment="1">
      <alignment horizontal="left" vertical="top" wrapText="1"/>
    </xf>
    <xf numFmtId="0" fontId="44" fillId="0" borderId="0" xfId="0" applyFont="1" applyAlignment="1">
      <alignment horizontal="left" vertical="center"/>
    </xf>
    <xf numFmtId="0" fontId="44" fillId="0" borderId="26" xfId="0" applyFont="1" applyBorder="1" applyAlignment="1">
      <alignment horizontal="center" vertical="center"/>
    </xf>
    <xf numFmtId="0" fontId="44" fillId="0" borderId="0" xfId="0" applyFont="1" applyBorder="1" applyAlignment="1">
      <alignment horizontal="center" vertical="center"/>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24" xfId="0" applyFont="1" applyBorder="1" applyAlignment="1">
      <alignment horizontal="center" vertical="center"/>
    </xf>
    <xf numFmtId="0" fontId="44" fillId="0" borderId="24" xfId="0" applyFont="1" applyBorder="1" applyAlignment="1">
      <alignment horizontal="center" vertical="center" wrapText="1"/>
    </xf>
    <xf numFmtId="0" fontId="45" fillId="0" borderId="0" xfId="0" applyFont="1" applyAlignment="1">
      <alignment horizontal="left" vertical="center"/>
    </xf>
    <xf numFmtId="40" fontId="5" fillId="33" borderId="25" xfId="48" applyNumberFormat="1" applyFont="1" applyFill="1" applyBorder="1" applyAlignment="1">
      <alignment vertical="center"/>
    </xf>
    <xf numFmtId="38" fontId="44" fillId="33" borderId="20" xfId="48" applyFont="1" applyFill="1" applyBorder="1" applyAlignment="1">
      <alignment vertical="center"/>
    </xf>
    <xf numFmtId="40" fontId="44" fillId="0" borderId="24" xfId="48" applyNumberFormat="1" applyFont="1" applyBorder="1" applyAlignment="1">
      <alignment vertical="center"/>
    </xf>
    <xf numFmtId="40" fontId="44" fillId="33" borderId="24" xfId="48" applyNumberFormat="1" applyFont="1" applyFill="1" applyBorder="1" applyAlignment="1">
      <alignment vertical="center"/>
    </xf>
    <xf numFmtId="38" fontId="44" fillId="33" borderId="24" xfId="48" applyFont="1" applyFill="1" applyBorder="1" applyAlignment="1">
      <alignment vertical="center"/>
    </xf>
    <xf numFmtId="40" fontId="44" fillId="33" borderId="25" xfId="48" applyNumberFormat="1" applyFont="1" applyFill="1" applyBorder="1" applyAlignment="1">
      <alignment vertical="center"/>
    </xf>
    <xf numFmtId="40" fontId="44" fillId="0" borderId="23" xfId="48" applyNumberFormat="1" applyFont="1" applyBorder="1" applyAlignment="1">
      <alignment vertical="center" shrinkToFit="1"/>
    </xf>
    <xf numFmtId="40" fontId="44" fillId="33" borderId="22" xfId="48" applyNumberFormat="1" applyFont="1" applyFill="1" applyBorder="1" applyAlignment="1">
      <alignment vertical="center"/>
    </xf>
    <xf numFmtId="40" fontId="44" fillId="0" borderId="0" xfId="48" applyNumberFormat="1" applyFont="1" applyAlignment="1">
      <alignment vertical="center"/>
    </xf>
    <xf numFmtId="40" fontId="5" fillId="33" borderId="22" xfId="48" applyNumberFormat="1" applyFont="1" applyFill="1" applyBorder="1" applyAlignment="1">
      <alignment vertical="center"/>
    </xf>
    <xf numFmtId="40" fontId="45" fillId="0" borderId="0" xfId="48" applyNumberFormat="1" applyFont="1" applyAlignment="1">
      <alignment horizontal="right" vertical="center"/>
    </xf>
    <xf numFmtId="40" fontId="45" fillId="0" borderId="0" xfId="48" applyNumberFormat="1" applyFont="1" applyAlignment="1">
      <alignment vertical="center"/>
    </xf>
    <xf numFmtId="40" fontId="44" fillId="0" borderId="24" xfId="48" applyNumberFormat="1" applyFont="1" applyBorder="1" applyAlignment="1">
      <alignment horizontal="center" vertical="center"/>
    </xf>
    <xf numFmtId="40" fontId="45" fillId="0" borderId="0" xfId="48" applyNumberFormat="1" applyFont="1" applyBorder="1" applyAlignment="1">
      <alignment horizontal="right" vertical="center"/>
    </xf>
    <xf numFmtId="40" fontId="45" fillId="0" borderId="0" xfId="48" applyNumberFormat="1" applyFont="1" applyBorder="1" applyAlignment="1">
      <alignment horizontal="left" vertical="center"/>
    </xf>
    <xf numFmtId="40" fontId="44" fillId="0" borderId="0" xfId="48" applyNumberFormat="1" applyFont="1" applyBorder="1" applyAlignment="1">
      <alignment horizontal="center" vertical="center"/>
    </xf>
    <xf numFmtId="40" fontId="44" fillId="0" borderId="0" xfId="48" applyNumberFormat="1" applyFont="1" applyBorder="1" applyAlignment="1">
      <alignment vertical="center" shrinkToFit="1"/>
    </xf>
    <xf numFmtId="40" fontId="44" fillId="0" borderId="0" xfId="48" applyNumberFormat="1" applyFont="1" applyFill="1" applyBorder="1" applyAlignment="1">
      <alignment vertical="center"/>
    </xf>
    <xf numFmtId="40" fontId="44" fillId="0" borderId="0" xfId="48" applyNumberFormat="1" applyFont="1" applyBorder="1" applyAlignment="1">
      <alignment vertical="center"/>
    </xf>
    <xf numFmtId="40" fontId="45" fillId="0" borderId="0" xfId="48" applyNumberFormat="1" applyFont="1" applyBorder="1" applyAlignment="1">
      <alignment vertical="center"/>
    </xf>
    <xf numFmtId="40" fontId="45" fillId="0" borderId="0" xfId="48" applyNumberFormat="1" applyFont="1" applyBorder="1" applyAlignment="1">
      <alignment horizontal="center" vertical="center"/>
    </xf>
    <xf numFmtId="40" fontId="45" fillId="0" borderId="0" xfId="48" applyNumberFormat="1" applyFont="1" applyBorder="1" applyAlignment="1">
      <alignment vertical="center" shrinkToFit="1"/>
    </xf>
    <xf numFmtId="40" fontId="45" fillId="0" borderId="0" xfId="48" applyNumberFormat="1" applyFont="1" applyFill="1" applyBorder="1" applyAlignment="1">
      <alignment vertical="center"/>
    </xf>
    <xf numFmtId="40" fontId="45" fillId="0" borderId="0" xfId="48" applyNumberFormat="1" applyFont="1" applyAlignment="1">
      <alignment horizontal="left" vertical="center"/>
    </xf>
    <xf numFmtId="0" fontId="44" fillId="0" borderId="13" xfId="0" applyFont="1" applyBorder="1" applyAlignment="1">
      <alignment vertical="center"/>
    </xf>
    <xf numFmtId="0" fontId="44" fillId="0" borderId="15" xfId="0" applyFont="1" applyBorder="1" applyAlignment="1">
      <alignment vertical="center"/>
    </xf>
    <xf numFmtId="2" fontId="44" fillId="33" borderId="16" xfId="0" applyNumberFormat="1" applyFont="1" applyFill="1" applyBorder="1" applyAlignment="1">
      <alignment vertical="center"/>
    </xf>
    <xf numFmtId="38" fontId="44" fillId="33" borderId="16" xfId="48" applyFont="1" applyFill="1" applyBorder="1" applyAlignment="1">
      <alignment vertical="center"/>
    </xf>
    <xf numFmtId="40" fontId="44" fillId="33" borderId="27" xfId="48" applyNumberFormat="1" applyFont="1" applyFill="1" applyBorder="1" applyAlignment="1">
      <alignment vertical="center"/>
    </xf>
    <xf numFmtId="40" fontId="44" fillId="33" borderId="16" xfId="48" applyNumberFormat="1" applyFont="1" applyFill="1" applyBorder="1" applyAlignment="1">
      <alignment vertical="center"/>
    </xf>
    <xf numFmtId="40" fontId="44" fillId="33" borderId="28" xfId="48" applyNumberFormat="1" applyFont="1" applyFill="1" applyBorder="1" applyAlignment="1">
      <alignment vertical="center"/>
    </xf>
    <xf numFmtId="38" fontId="44" fillId="0" borderId="0" xfId="48" applyFont="1" applyBorder="1" applyAlignment="1">
      <alignment horizontal="center" vertical="center"/>
    </xf>
    <xf numFmtId="38" fontId="44" fillId="0" borderId="0" xfId="48" applyFont="1" applyBorder="1" applyAlignment="1">
      <alignment vertical="center"/>
    </xf>
    <xf numFmtId="38" fontId="44" fillId="0" borderId="0" xfId="48" applyFont="1" applyAlignment="1">
      <alignment vertical="center"/>
    </xf>
    <xf numFmtId="38" fontId="46" fillId="0" borderId="0" xfId="48" applyFont="1" applyBorder="1" applyAlignment="1">
      <alignment horizontal="center" vertical="center" shrinkToFit="1"/>
    </xf>
    <xf numFmtId="38" fontId="45" fillId="0" borderId="0" xfId="48" applyFont="1" applyAlignment="1">
      <alignment vertical="center"/>
    </xf>
    <xf numFmtId="38" fontId="45" fillId="0" borderId="0" xfId="48" applyFont="1" applyAlignment="1">
      <alignment horizontal="left" vertical="top"/>
    </xf>
    <xf numFmtId="38" fontId="45" fillId="0" borderId="0" xfId="48" applyFont="1" applyBorder="1" applyAlignment="1">
      <alignment horizontal="left" vertical="top"/>
    </xf>
    <xf numFmtId="187" fontId="44" fillId="0" borderId="0" xfId="48" applyNumberFormat="1" applyFont="1" applyAlignment="1">
      <alignment vertical="center"/>
    </xf>
    <xf numFmtId="40" fontId="44" fillId="33" borderId="28" xfId="0" applyNumberFormat="1" applyFont="1" applyFill="1" applyBorder="1" applyAlignment="1">
      <alignment vertical="center"/>
    </xf>
    <xf numFmtId="40" fontId="44" fillId="33" borderId="27" xfId="0" applyNumberFormat="1" applyFont="1" applyFill="1" applyBorder="1" applyAlignment="1">
      <alignment vertical="center"/>
    </xf>
    <xf numFmtId="38" fontId="44" fillId="33" borderId="29" xfId="0" applyNumberFormat="1" applyFont="1" applyFill="1" applyBorder="1" applyAlignment="1">
      <alignment horizontal="right" wrapText="1"/>
    </xf>
    <xf numFmtId="0" fontId="44" fillId="0" borderId="0" xfId="0" applyFont="1" applyAlignment="1" applyProtection="1">
      <alignment vertical="center"/>
      <protection locked="0"/>
    </xf>
    <xf numFmtId="0" fontId="44" fillId="0" borderId="0" xfId="0" applyFont="1" applyAlignment="1" applyProtection="1">
      <alignment horizontal="right" vertical="center"/>
      <protection locked="0"/>
    </xf>
    <xf numFmtId="58" fontId="44" fillId="0" borderId="0" xfId="0" applyNumberFormat="1" applyFont="1" applyAlignment="1" applyProtection="1">
      <alignment horizontal="center" vertical="center"/>
      <protection locked="0"/>
    </xf>
    <xf numFmtId="0" fontId="46" fillId="0" borderId="0" xfId="0" applyFont="1" applyAlignment="1" applyProtection="1">
      <alignment vertical="center"/>
      <protection locked="0"/>
    </xf>
    <xf numFmtId="0" fontId="44" fillId="0" borderId="0" xfId="0" applyFont="1" applyBorder="1" applyAlignment="1" applyProtection="1">
      <alignment vertical="center"/>
      <protection locked="0"/>
    </xf>
    <xf numFmtId="0" fontId="44" fillId="0" borderId="0" xfId="0" applyFont="1" applyBorder="1" applyAlignment="1" applyProtection="1">
      <alignment vertical="center"/>
      <protection locked="0"/>
    </xf>
    <xf numFmtId="0" fontId="44" fillId="0" borderId="24" xfId="0" applyFont="1" applyBorder="1" applyAlignment="1" applyProtection="1">
      <alignment vertical="center"/>
      <protection locked="0"/>
    </xf>
    <xf numFmtId="40" fontId="44" fillId="0" borderId="24" xfId="48" applyNumberFormat="1" applyFont="1" applyBorder="1" applyAlignment="1" applyProtection="1">
      <alignment vertical="center"/>
      <protection locked="0"/>
    </xf>
    <xf numFmtId="0" fontId="44" fillId="0" borderId="20" xfId="0" applyFont="1" applyBorder="1" applyAlignment="1" applyProtection="1">
      <alignment vertical="center"/>
      <protection locked="0"/>
    </xf>
    <xf numFmtId="40" fontId="44" fillId="0" borderId="20" xfId="48" applyNumberFormat="1" applyFont="1" applyBorder="1" applyAlignment="1" applyProtection="1">
      <alignment vertical="center"/>
      <protection locked="0"/>
    </xf>
    <xf numFmtId="38" fontId="44" fillId="0" borderId="24" xfId="48" applyFont="1" applyBorder="1" applyAlignment="1" applyProtection="1">
      <alignment vertical="center"/>
      <protection locked="0"/>
    </xf>
    <xf numFmtId="0" fontId="44" fillId="0" borderId="24" xfId="0" applyFont="1" applyFill="1" applyBorder="1" applyAlignment="1" applyProtection="1">
      <alignment vertical="center"/>
      <protection locked="0"/>
    </xf>
    <xf numFmtId="0" fontId="44" fillId="0" borderId="24" xfId="0" applyFont="1" applyBorder="1" applyAlignment="1" applyProtection="1">
      <alignment vertical="center"/>
      <protection locked="0"/>
    </xf>
    <xf numFmtId="0" fontId="44" fillId="0" borderId="21" xfId="0" applyFont="1" applyBorder="1" applyAlignment="1" applyProtection="1">
      <alignment horizontal="left" vertical="center"/>
      <protection locked="0"/>
    </xf>
    <xf numFmtId="187" fontId="44" fillId="0" borderId="24" xfId="48" applyNumberFormat="1" applyFont="1" applyBorder="1" applyAlignment="1">
      <alignment horizontal="center" vertical="center"/>
    </xf>
    <xf numFmtId="187" fontId="46" fillId="0" borderId="0" xfId="48" applyNumberFormat="1" applyFont="1" applyAlignment="1">
      <alignment vertical="center"/>
    </xf>
    <xf numFmtId="0" fontId="46" fillId="0" borderId="0" xfId="0" applyFont="1" applyAlignment="1">
      <alignment horizontal="center" vertical="center"/>
    </xf>
    <xf numFmtId="0" fontId="46" fillId="0" borderId="0" xfId="0" applyFont="1" applyAlignment="1" applyProtection="1">
      <alignment horizontal="left" vertical="center"/>
      <protection locked="0"/>
    </xf>
    <xf numFmtId="58" fontId="44" fillId="0" borderId="0" xfId="0" applyNumberFormat="1" applyFont="1" applyAlignment="1" applyProtection="1">
      <alignment horizontal="center" vertical="center"/>
      <protection locked="0"/>
    </xf>
    <xf numFmtId="0" fontId="44" fillId="0" borderId="0" xfId="0" applyFont="1" applyAlignment="1">
      <alignment horizontal="left" vertical="center"/>
    </xf>
    <xf numFmtId="0" fontId="44" fillId="0" borderId="10" xfId="0" applyFont="1" applyBorder="1" applyAlignment="1">
      <alignment horizontal="center" vertical="center"/>
    </xf>
    <xf numFmtId="0" fontId="44" fillId="0" borderId="24" xfId="0" applyFont="1" applyBorder="1" applyAlignment="1">
      <alignment horizontal="center" vertical="center"/>
    </xf>
    <xf numFmtId="40" fontId="44" fillId="0" borderId="24" xfId="48" applyNumberFormat="1" applyFont="1" applyBorder="1" applyAlignment="1">
      <alignment horizontal="center" vertical="center"/>
    </xf>
    <xf numFmtId="0" fontId="46" fillId="0" borderId="0" xfId="0" applyFont="1" applyAlignment="1">
      <alignment horizontal="left" vertical="center"/>
    </xf>
    <xf numFmtId="0" fontId="45" fillId="0" borderId="0" xfId="48" applyNumberFormat="1" applyFont="1" applyBorder="1" applyAlignment="1">
      <alignment vertical="center"/>
    </xf>
    <xf numFmtId="190" fontId="44" fillId="0" borderId="30" xfId="48" applyNumberFormat="1" applyFont="1" applyBorder="1" applyAlignment="1" applyProtection="1">
      <alignment vertical="center"/>
      <protection locked="0"/>
    </xf>
    <xf numFmtId="190" fontId="44" fillId="0" borderId="31" xfId="48" applyNumberFormat="1" applyFont="1" applyBorder="1" applyAlignment="1" applyProtection="1">
      <alignment vertical="center"/>
      <protection locked="0"/>
    </xf>
    <xf numFmtId="192" fontId="44" fillId="0" borderId="30" xfId="48" applyNumberFormat="1" applyFont="1" applyBorder="1" applyAlignment="1" applyProtection="1">
      <alignment vertical="center"/>
      <protection locked="0"/>
    </xf>
    <xf numFmtId="192" fontId="44" fillId="0" borderId="31" xfId="48" applyNumberFormat="1" applyFont="1" applyBorder="1" applyAlignment="1" applyProtection="1">
      <alignment vertical="center"/>
      <protection locked="0"/>
    </xf>
    <xf numFmtId="192" fontId="44" fillId="0" borderId="24" xfId="48" applyNumberFormat="1" applyFont="1" applyBorder="1" applyAlignment="1" applyProtection="1">
      <alignment vertical="center"/>
      <protection locked="0"/>
    </xf>
    <xf numFmtId="192" fontId="44" fillId="0" borderId="25" xfId="0" applyNumberFormat="1" applyFont="1" applyFill="1" applyBorder="1" applyAlignment="1" applyProtection="1">
      <alignment vertical="center"/>
      <protection locked="0"/>
    </xf>
    <xf numFmtId="192" fontId="44" fillId="0" borderId="25" xfId="0" applyNumberFormat="1" applyFont="1" applyBorder="1" applyAlignment="1" applyProtection="1">
      <alignment vertical="center"/>
      <protection locked="0"/>
    </xf>
    <xf numFmtId="190" fontId="44" fillId="0" borderId="30" xfId="48" applyNumberFormat="1" applyFont="1" applyBorder="1" applyAlignment="1" applyProtection="1">
      <alignment vertical="center"/>
      <protection locked="0"/>
    </xf>
    <xf numFmtId="190" fontId="44" fillId="0" borderId="31" xfId="48" applyNumberFormat="1" applyFont="1" applyBorder="1" applyAlignment="1" applyProtection="1">
      <alignment vertical="center"/>
      <protection locked="0"/>
    </xf>
    <xf numFmtId="0" fontId="46" fillId="0" borderId="0" xfId="0" applyFont="1" applyAlignment="1" applyProtection="1">
      <alignment horizontal="center" vertical="center"/>
      <protection locked="0"/>
    </xf>
    <xf numFmtId="0" fontId="46" fillId="0" borderId="0" xfId="0" applyFont="1" applyBorder="1" applyAlignment="1" quotePrefix="1">
      <alignment horizontal="left" vertical="center"/>
    </xf>
    <xf numFmtId="40" fontId="46" fillId="0" borderId="32" xfId="48" applyNumberFormat="1" applyFont="1" applyFill="1" applyBorder="1" applyAlignment="1">
      <alignment horizontal="center" vertical="center"/>
    </xf>
    <xf numFmtId="187" fontId="46" fillId="0" borderId="32" xfId="48" applyNumberFormat="1" applyFont="1" applyBorder="1" applyAlignment="1">
      <alignment vertical="center"/>
    </xf>
    <xf numFmtId="187" fontId="46" fillId="0" borderId="32" xfId="48" applyNumberFormat="1" applyFont="1" applyFill="1" applyBorder="1" applyAlignment="1">
      <alignment horizontal="center" vertical="center"/>
    </xf>
    <xf numFmtId="38" fontId="46" fillId="0" borderId="32" xfId="48" applyFont="1" applyFill="1" applyBorder="1" applyAlignment="1">
      <alignment vertical="center"/>
    </xf>
    <xf numFmtId="38" fontId="46" fillId="0" borderId="33" xfId="48" applyFont="1" applyFill="1" applyBorder="1" applyAlignment="1">
      <alignment vertical="center"/>
    </xf>
    <xf numFmtId="0" fontId="46" fillId="0" borderId="0" xfId="0" applyFont="1" applyBorder="1" applyAlignment="1">
      <alignment horizontal="center" vertical="center"/>
    </xf>
    <xf numFmtId="40" fontId="46" fillId="0" borderId="0" xfId="48" applyNumberFormat="1" applyFont="1" applyBorder="1" applyAlignment="1">
      <alignment horizontal="center" vertical="center"/>
    </xf>
    <xf numFmtId="40" fontId="46" fillId="0" borderId="0" xfId="48" applyNumberFormat="1" applyFont="1" applyFill="1" applyBorder="1" applyAlignment="1">
      <alignment horizontal="center" vertical="center"/>
    </xf>
    <xf numFmtId="187" fontId="46" fillId="0" borderId="0" xfId="48" applyNumberFormat="1" applyFont="1" applyFill="1" applyBorder="1" applyAlignment="1">
      <alignment horizontal="center" vertical="center"/>
    </xf>
    <xf numFmtId="38" fontId="46" fillId="0" borderId="0" xfId="48" applyFont="1" applyFill="1" applyBorder="1" applyAlignment="1">
      <alignment horizontal="center" vertical="center"/>
    </xf>
    <xf numFmtId="40" fontId="46" fillId="0" borderId="0" xfId="48" applyNumberFormat="1" applyFont="1" applyAlignment="1">
      <alignment vertical="center"/>
    </xf>
    <xf numFmtId="38" fontId="46" fillId="0" borderId="0" xfId="48" applyFont="1" applyAlignment="1">
      <alignment vertical="center"/>
    </xf>
    <xf numFmtId="187" fontId="46" fillId="0" borderId="32" xfId="48" applyNumberFormat="1" applyFont="1" applyFill="1" applyBorder="1" applyAlignment="1">
      <alignment vertical="center"/>
    </xf>
    <xf numFmtId="38" fontId="46" fillId="0" borderId="0" xfId="48" applyFont="1" applyBorder="1" applyAlignment="1">
      <alignment horizontal="center" vertical="center"/>
    </xf>
    <xf numFmtId="0" fontId="46" fillId="0" borderId="0" xfId="48" applyNumberFormat="1" applyFont="1" applyAlignment="1">
      <alignment vertical="center"/>
    </xf>
    <xf numFmtId="187" fontId="46" fillId="0" borderId="33" xfId="48" applyNumberFormat="1" applyFont="1" applyBorder="1" applyAlignment="1">
      <alignment horizontal="center" vertical="center"/>
    </xf>
    <xf numFmtId="191" fontId="46" fillId="0" borderId="0" xfId="48" applyNumberFormat="1" applyFont="1" applyAlignment="1">
      <alignment vertical="center"/>
    </xf>
    <xf numFmtId="0" fontId="46" fillId="0" borderId="0" xfId="0" applyFont="1" applyBorder="1" applyAlignment="1" applyProtection="1" quotePrefix="1">
      <alignment horizontal="center" vertical="center"/>
      <protection locked="0"/>
    </xf>
    <xf numFmtId="0" fontId="46" fillId="0" borderId="0" xfId="0" applyFont="1" applyBorder="1" applyAlignment="1" applyProtection="1" quotePrefix="1">
      <alignment horizontal="left" vertical="center"/>
      <protection locked="0"/>
    </xf>
    <xf numFmtId="0" fontId="46" fillId="0" borderId="0" xfId="0" applyFont="1" applyBorder="1" applyAlignment="1" applyProtection="1">
      <alignment vertical="center"/>
      <protection locked="0"/>
    </xf>
    <xf numFmtId="0" fontId="46" fillId="0" borderId="34" xfId="0" applyFont="1" applyBorder="1" applyAlignment="1" applyProtection="1" quotePrefix="1">
      <alignment horizontal="center" vertical="center"/>
      <protection locked="0"/>
    </xf>
    <xf numFmtId="0" fontId="46" fillId="0" borderId="34" xfId="0" applyFont="1" applyBorder="1" applyAlignment="1" applyProtection="1" quotePrefix="1">
      <alignment vertical="center"/>
      <protection locked="0"/>
    </xf>
    <xf numFmtId="0" fontId="46" fillId="0" borderId="0" xfId="0" applyFont="1" applyBorder="1" applyAlignment="1">
      <alignment vertical="center"/>
    </xf>
    <xf numFmtId="38" fontId="46" fillId="0" borderId="0" xfId="48" applyFont="1" applyBorder="1" applyAlignment="1">
      <alignment vertical="center"/>
    </xf>
    <xf numFmtId="40" fontId="46" fillId="0" borderId="33" xfId="48" applyNumberFormat="1" applyFont="1" applyBorder="1" applyAlignment="1">
      <alignment horizontal="center" vertical="center"/>
    </xf>
    <xf numFmtId="38" fontId="46" fillId="0" borderId="33" xfId="48" applyFont="1" applyFill="1" applyBorder="1" applyAlignment="1">
      <alignment horizontal="center" vertical="center"/>
    </xf>
    <xf numFmtId="0" fontId="46" fillId="0" borderId="35" xfId="0" applyFont="1" applyBorder="1" applyAlignment="1">
      <alignment vertical="center"/>
    </xf>
    <xf numFmtId="0" fontId="46" fillId="0" borderId="0" xfId="0" applyFont="1" applyBorder="1" applyAlignment="1">
      <alignment vertical="center"/>
    </xf>
    <xf numFmtId="0" fontId="46" fillId="0" borderId="36" xfId="0" applyFont="1" applyBorder="1" applyAlignment="1">
      <alignment vertical="center"/>
    </xf>
    <xf numFmtId="0" fontId="46" fillId="0" borderId="35" xfId="0" applyFont="1" applyBorder="1" applyAlignment="1">
      <alignment vertical="center"/>
    </xf>
    <xf numFmtId="0" fontId="46" fillId="0" borderId="36" xfId="0" applyFont="1" applyBorder="1" applyAlignment="1">
      <alignment vertical="center"/>
    </xf>
    <xf numFmtId="0" fontId="44" fillId="0" borderId="0" xfId="0" applyFont="1" applyAlignment="1" applyProtection="1">
      <alignment vertical="center"/>
      <protection/>
    </xf>
    <xf numFmtId="0" fontId="44" fillId="0" borderId="0" xfId="0" applyFont="1" applyAlignment="1" applyProtection="1">
      <alignment horizontal="right" vertical="center"/>
      <protection/>
    </xf>
    <xf numFmtId="0" fontId="46" fillId="0" borderId="0" xfId="0" applyFont="1" applyAlignment="1" applyProtection="1">
      <alignment vertical="center"/>
      <protection/>
    </xf>
    <xf numFmtId="40" fontId="44" fillId="0" borderId="37" xfId="48" applyNumberFormat="1" applyFont="1" applyBorder="1" applyAlignment="1">
      <alignment vertical="center"/>
    </xf>
    <xf numFmtId="0" fontId="44" fillId="0" borderId="24" xfId="48" applyNumberFormat="1" applyFont="1" applyBorder="1" applyAlignment="1" applyProtection="1">
      <alignment vertical="center"/>
      <protection locked="0"/>
    </xf>
    <xf numFmtId="0" fontId="44" fillId="0" borderId="24" xfId="48" applyNumberFormat="1" applyFont="1" applyBorder="1" applyAlignment="1">
      <alignment vertical="center"/>
    </xf>
    <xf numFmtId="40" fontId="47" fillId="0" borderId="38" xfId="48" applyNumberFormat="1" applyFont="1" applyBorder="1" applyAlignment="1">
      <alignment vertical="center"/>
    </xf>
    <xf numFmtId="0" fontId="46" fillId="0" borderId="0" xfId="0" applyFont="1" applyAlignment="1">
      <alignment vertical="center" wrapText="1"/>
    </xf>
    <xf numFmtId="0" fontId="46" fillId="0" borderId="0" xfId="0" applyFont="1" applyAlignment="1">
      <alignment horizontal="left" vertical="center"/>
    </xf>
    <xf numFmtId="0" fontId="44" fillId="0" borderId="0" xfId="0" applyFont="1" applyAlignment="1" applyProtection="1">
      <alignment horizontal="center" vertical="center"/>
      <protection locked="0"/>
    </xf>
    <xf numFmtId="0" fontId="47" fillId="0" borderId="0" xfId="0" applyFont="1" applyAlignment="1" applyProtection="1">
      <alignment horizontal="left" vertical="center" wrapText="1"/>
      <protection/>
    </xf>
    <xf numFmtId="0" fontId="46" fillId="0" borderId="0" xfId="0" applyFont="1" applyAlignment="1" applyProtection="1">
      <alignment horizontal="left" vertical="center"/>
      <protection locked="0"/>
    </xf>
    <xf numFmtId="0" fontId="44" fillId="0" borderId="0" xfId="0" applyFont="1" applyAlignment="1" applyProtection="1">
      <alignment horizontal="center" vertical="center"/>
      <protection/>
    </xf>
    <xf numFmtId="0" fontId="44" fillId="0" borderId="0" xfId="0" applyFont="1" applyAlignment="1">
      <alignment horizontal="center" vertical="center"/>
    </xf>
    <xf numFmtId="0" fontId="46" fillId="0" borderId="39" xfId="0" applyFont="1" applyBorder="1" applyAlignment="1">
      <alignment horizontal="center" vertical="center"/>
    </xf>
    <xf numFmtId="0" fontId="46" fillId="0" borderId="40" xfId="0" applyFont="1" applyBorder="1" applyAlignment="1">
      <alignment horizontal="center" vertical="center"/>
    </xf>
    <xf numFmtId="0" fontId="46" fillId="0" borderId="41" xfId="0" applyFont="1" applyBorder="1" applyAlignment="1">
      <alignment horizontal="center" vertical="center"/>
    </xf>
    <xf numFmtId="0" fontId="46" fillId="0" borderId="16" xfId="0" applyFont="1" applyBorder="1" applyAlignment="1" applyProtection="1">
      <alignment horizontal="left" vertical="center"/>
      <protection locked="0"/>
    </xf>
    <xf numFmtId="0" fontId="46" fillId="0" borderId="17" xfId="0" applyFont="1" applyBorder="1" applyAlignment="1" applyProtection="1">
      <alignment horizontal="left" vertical="center"/>
      <protection locked="0"/>
    </xf>
    <xf numFmtId="0" fontId="46" fillId="0" borderId="0" xfId="0" applyFont="1" applyBorder="1" applyAlignment="1" applyProtection="1">
      <alignment horizontal="left" vertical="center"/>
      <protection locked="0"/>
    </xf>
    <xf numFmtId="0" fontId="46" fillId="0" borderId="42" xfId="0" applyFont="1" applyBorder="1" applyAlignment="1" applyProtection="1">
      <alignment horizontal="left" vertical="center"/>
      <protection locked="0"/>
    </xf>
    <xf numFmtId="179" fontId="44" fillId="0" borderId="0" xfId="0" applyNumberFormat="1" applyFont="1" applyAlignment="1" applyProtection="1">
      <alignment horizontal="left" vertical="center" wrapText="1"/>
      <protection locked="0"/>
    </xf>
    <xf numFmtId="0" fontId="44" fillId="0" borderId="0" xfId="0" applyFont="1" applyAlignment="1" applyProtection="1">
      <alignment horizontal="left" vertical="center"/>
      <protection locked="0"/>
    </xf>
    <xf numFmtId="187" fontId="46" fillId="0" borderId="36" xfId="48" applyNumberFormat="1" applyFont="1" applyBorder="1" applyAlignment="1">
      <alignment horizontal="center" vertical="center"/>
    </xf>
    <xf numFmtId="187" fontId="46" fillId="0" borderId="0" xfId="48" applyNumberFormat="1" applyFont="1" applyBorder="1" applyAlignment="1">
      <alignment horizontal="center" vertical="center"/>
    </xf>
    <xf numFmtId="187" fontId="46" fillId="0" borderId="42" xfId="48" applyNumberFormat="1" applyFont="1" applyBorder="1" applyAlignment="1">
      <alignment horizontal="center" vertical="center"/>
    </xf>
    <xf numFmtId="187" fontId="46" fillId="0" borderId="43" xfId="48" applyNumberFormat="1" applyFont="1" applyBorder="1" applyAlignment="1">
      <alignment horizontal="center" vertical="center"/>
    </xf>
    <xf numFmtId="38" fontId="45" fillId="0" borderId="0" xfId="48" applyFont="1" applyBorder="1" applyAlignment="1">
      <alignment horizontal="left" vertical="top" wrapText="1"/>
    </xf>
    <xf numFmtId="187" fontId="46" fillId="0" borderId="39" xfId="48" applyNumberFormat="1" applyFont="1" applyBorder="1" applyAlignment="1">
      <alignment horizontal="center" vertical="center"/>
    </xf>
    <xf numFmtId="187" fontId="46" fillId="0" borderId="40" xfId="48" applyNumberFormat="1" applyFont="1" applyBorder="1" applyAlignment="1">
      <alignment horizontal="center" vertical="center"/>
    </xf>
    <xf numFmtId="187" fontId="46" fillId="0" borderId="44" xfId="48" applyNumberFormat="1" applyFont="1" applyBorder="1" applyAlignment="1">
      <alignment horizontal="center" vertical="center"/>
    </xf>
    <xf numFmtId="0" fontId="46" fillId="0" borderId="0" xfId="0" applyFont="1" applyBorder="1" applyAlignment="1" applyProtection="1">
      <alignment horizontal="left" vertical="center" wrapText="1"/>
      <protection locked="0"/>
    </xf>
    <xf numFmtId="0" fontId="46" fillId="0" borderId="43" xfId="0" applyFont="1" applyBorder="1" applyAlignment="1" applyProtection="1">
      <alignment horizontal="left" vertical="center" wrapText="1"/>
      <protection locked="0"/>
    </xf>
    <xf numFmtId="187" fontId="46" fillId="0" borderId="26" xfId="48" applyNumberFormat="1" applyFont="1" applyBorder="1" applyAlignment="1">
      <alignment horizontal="center" vertical="center"/>
    </xf>
    <xf numFmtId="187" fontId="46" fillId="0" borderId="16" xfId="48" applyNumberFormat="1" applyFont="1" applyBorder="1" applyAlignment="1">
      <alignment horizontal="center" vertical="center"/>
    </xf>
    <xf numFmtId="187" fontId="46" fillId="0" borderId="45" xfId="48" applyNumberFormat="1" applyFont="1" applyBorder="1" applyAlignment="1">
      <alignment horizontal="center" vertical="center"/>
    </xf>
    <xf numFmtId="0" fontId="46" fillId="0" borderId="46" xfId="0" applyFont="1" applyBorder="1" applyAlignment="1">
      <alignment horizontal="center" vertical="center"/>
    </xf>
    <xf numFmtId="0" fontId="46" fillId="0" borderId="47" xfId="0" applyFont="1" applyBorder="1" applyAlignment="1">
      <alignment horizontal="center" vertical="center"/>
    </xf>
    <xf numFmtId="0" fontId="46" fillId="0" borderId="48" xfId="0" applyFont="1" applyBorder="1" applyAlignment="1">
      <alignment horizontal="center" vertical="center"/>
    </xf>
    <xf numFmtId="0" fontId="46" fillId="0" borderId="49" xfId="0" applyFont="1" applyBorder="1" applyAlignment="1">
      <alignment horizontal="center" vertical="center"/>
    </xf>
    <xf numFmtId="192" fontId="46" fillId="0" borderId="34" xfId="48" applyNumberFormat="1" applyFont="1" applyBorder="1" applyAlignment="1" applyProtection="1">
      <alignment horizontal="right" vertical="center"/>
      <protection locked="0"/>
    </xf>
    <xf numFmtId="40" fontId="46" fillId="0" borderId="26" xfId="48" applyNumberFormat="1" applyFont="1" applyBorder="1" applyAlignment="1">
      <alignment horizontal="center" vertical="center"/>
    </xf>
    <xf numFmtId="40" fontId="46" fillId="0" borderId="16" xfId="48" applyNumberFormat="1" applyFont="1" applyBorder="1" applyAlignment="1">
      <alignment horizontal="center" vertical="center"/>
    </xf>
    <xf numFmtId="40" fontId="46" fillId="0" borderId="45" xfId="48" applyNumberFormat="1" applyFont="1" applyBorder="1" applyAlignment="1">
      <alignment horizontal="center" vertical="center"/>
    </xf>
    <xf numFmtId="0" fontId="46" fillId="0" borderId="36" xfId="0" applyFont="1" applyBorder="1" applyAlignment="1">
      <alignment horizontal="center" vertical="center"/>
    </xf>
    <xf numFmtId="0" fontId="46" fillId="0" borderId="0" xfId="0" applyFont="1" applyBorder="1" applyAlignment="1">
      <alignment horizontal="center" vertical="center"/>
    </xf>
    <xf numFmtId="38" fontId="46" fillId="0" borderId="16" xfId="48" applyFont="1" applyBorder="1" applyAlignment="1">
      <alignment horizontal="center" vertical="center"/>
    </xf>
    <xf numFmtId="38" fontId="46" fillId="0" borderId="45" xfId="48" applyFont="1" applyBorder="1" applyAlignment="1">
      <alignment horizontal="center" vertical="center"/>
    </xf>
    <xf numFmtId="40" fontId="46" fillId="0" borderId="36" xfId="48" applyNumberFormat="1" applyFont="1" applyBorder="1" applyAlignment="1">
      <alignment horizontal="center" vertical="center"/>
    </xf>
    <xf numFmtId="40" fontId="46" fillId="0" borderId="42" xfId="48" applyNumberFormat="1" applyFont="1" applyBorder="1" applyAlignment="1">
      <alignment horizontal="center" vertical="center"/>
    </xf>
    <xf numFmtId="40" fontId="46" fillId="0" borderId="50" xfId="48" applyNumberFormat="1" applyFont="1" applyBorder="1" applyAlignment="1">
      <alignment horizontal="center" vertical="center"/>
    </xf>
    <xf numFmtId="40" fontId="46" fillId="0" borderId="32" xfId="48" applyNumberFormat="1" applyFont="1" applyBorder="1" applyAlignment="1">
      <alignment horizontal="center" vertical="center"/>
    </xf>
    <xf numFmtId="0" fontId="46" fillId="0" borderId="38" xfId="0" applyFont="1" applyBorder="1" applyAlignment="1">
      <alignment horizontal="center" vertical="center"/>
    </xf>
    <xf numFmtId="0" fontId="46" fillId="0" borderId="51" xfId="0" applyFont="1" applyBorder="1" applyAlignment="1">
      <alignment horizontal="center" vertical="center"/>
    </xf>
    <xf numFmtId="0" fontId="46" fillId="0" borderId="37" xfId="0" applyFont="1" applyBorder="1" applyAlignment="1">
      <alignment horizontal="center" vertical="center"/>
    </xf>
    <xf numFmtId="187" fontId="46" fillId="0" borderId="52" xfId="48" applyNumberFormat="1" applyFont="1" applyBorder="1" applyAlignment="1">
      <alignment horizontal="center" vertical="center"/>
    </xf>
    <xf numFmtId="187" fontId="46" fillId="0" borderId="17" xfId="48" applyNumberFormat="1" applyFont="1" applyBorder="1" applyAlignment="1">
      <alignment horizontal="center" vertical="center"/>
    </xf>
    <xf numFmtId="187" fontId="46" fillId="0" borderId="53" xfId="48" applyNumberFormat="1" applyFont="1" applyBorder="1" applyAlignment="1">
      <alignment horizontal="center" vertical="center"/>
    </xf>
    <xf numFmtId="187" fontId="46" fillId="0" borderId="32" xfId="48" applyNumberFormat="1" applyFont="1" applyBorder="1" applyAlignment="1">
      <alignment horizontal="center" vertical="center"/>
    </xf>
    <xf numFmtId="38" fontId="46" fillId="33" borderId="50" xfId="48" applyFont="1" applyFill="1" applyBorder="1" applyAlignment="1">
      <alignment horizontal="right" vertical="center"/>
    </xf>
    <xf numFmtId="38" fontId="46" fillId="33" borderId="34" xfId="48" applyFont="1" applyFill="1" applyBorder="1" applyAlignment="1">
      <alignment horizontal="right" vertical="center"/>
    </xf>
    <xf numFmtId="38" fontId="46" fillId="0" borderId="26" xfId="48" applyFont="1" applyBorder="1" applyAlignment="1">
      <alignment horizontal="center" vertical="center"/>
    </xf>
    <xf numFmtId="38" fontId="46" fillId="0" borderId="17" xfId="48" applyFont="1" applyBorder="1" applyAlignment="1">
      <alignment horizontal="center" vertical="center"/>
    </xf>
    <xf numFmtId="191" fontId="46" fillId="0" borderId="50" xfId="48" applyNumberFormat="1" applyFont="1" applyFill="1" applyBorder="1" applyAlignment="1" applyProtection="1">
      <alignment horizontal="right" vertical="center"/>
      <protection locked="0"/>
    </xf>
    <xf numFmtId="191" fontId="46" fillId="0" borderId="34" xfId="48" applyNumberFormat="1" applyFont="1" applyFill="1" applyBorder="1" applyAlignment="1" applyProtection="1">
      <alignment horizontal="right" vertical="center"/>
      <protection locked="0"/>
    </xf>
    <xf numFmtId="38" fontId="3" fillId="0" borderId="52" xfId="48" applyFont="1" applyBorder="1" applyAlignment="1">
      <alignment horizontal="center" vertical="center" wrapText="1"/>
    </xf>
    <xf numFmtId="38" fontId="44" fillId="0" borderId="16" xfId="48" applyFont="1" applyBorder="1" applyAlignment="1">
      <alignment horizontal="center" vertical="center" wrapText="1"/>
    </xf>
    <xf numFmtId="38" fontId="44" fillId="0" borderId="45" xfId="48" applyFont="1" applyBorder="1" applyAlignment="1">
      <alignment horizontal="center" vertical="center" wrapText="1"/>
    </xf>
    <xf numFmtId="38" fontId="44" fillId="0" borderId="35" xfId="48" applyFont="1" applyBorder="1" applyAlignment="1">
      <alignment horizontal="center" vertical="center" wrapText="1"/>
    </xf>
    <xf numFmtId="38" fontId="44" fillId="0" borderId="0" xfId="48" applyFont="1" applyBorder="1" applyAlignment="1">
      <alignment horizontal="center" vertical="center" wrapText="1"/>
    </xf>
    <xf numFmtId="38" fontId="44" fillId="0" borderId="43" xfId="48" applyFont="1" applyBorder="1" applyAlignment="1">
      <alignment horizontal="center" vertical="center" wrapText="1"/>
    </xf>
    <xf numFmtId="38" fontId="44" fillId="0" borderId="54" xfId="48" applyFont="1" applyBorder="1" applyAlignment="1">
      <alignment horizontal="center" vertical="center" wrapText="1"/>
    </xf>
    <xf numFmtId="38" fontId="44" fillId="0" borderId="29" xfId="48" applyFont="1" applyBorder="1" applyAlignment="1">
      <alignment horizontal="center" vertical="center" wrapText="1"/>
    </xf>
    <xf numFmtId="38" fontId="44" fillId="0" borderId="55" xfId="48" applyFont="1" applyBorder="1" applyAlignment="1">
      <alignment horizontal="center" vertical="center" wrapText="1"/>
    </xf>
    <xf numFmtId="58" fontId="44" fillId="0" borderId="0" xfId="0" applyNumberFormat="1" applyFont="1" applyAlignment="1" applyProtection="1">
      <alignment horizontal="center" vertical="center"/>
      <protection locked="0"/>
    </xf>
    <xf numFmtId="0" fontId="46" fillId="0" borderId="52" xfId="0" applyFont="1" applyBorder="1" applyAlignment="1">
      <alignment horizontal="center" vertical="center"/>
    </xf>
    <xf numFmtId="0" fontId="46" fillId="0" borderId="16" xfId="0" applyFont="1" applyBorder="1" applyAlignment="1">
      <alignment horizontal="center" vertical="center"/>
    </xf>
    <xf numFmtId="0" fontId="44" fillId="0" borderId="0" xfId="0" applyFont="1" applyAlignment="1">
      <alignment horizontal="left" vertical="center"/>
    </xf>
    <xf numFmtId="40" fontId="46" fillId="0" borderId="52" xfId="48" applyNumberFormat="1" applyFont="1" applyBorder="1" applyAlignment="1">
      <alignment horizontal="center" vertical="center"/>
    </xf>
    <xf numFmtId="40" fontId="46" fillId="0" borderId="17" xfId="48" applyNumberFormat="1" applyFont="1" applyBorder="1" applyAlignment="1">
      <alignment horizontal="center" vertical="center"/>
    </xf>
    <xf numFmtId="40" fontId="46" fillId="0" borderId="53" xfId="48" applyNumberFormat="1" applyFont="1" applyBorder="1" applyAlignment="1">
      <alignment horizontal="center" vertical="center"/>
    </xf>
    <xf numFmtId="0" fontId="45" fillId="0" borderId="50" xfId="0" applyFont="1" applyBorder="1" applyAlignment="1">
      <alignment horizontal="center" vertical="center"/>
    </xf>
    <xf numFmtId="0" fontId="45" fillId="0" borderId="34" xfId="0" applyFont="1" applyBorder="1" applyAlignment="1">
      <alignment horizontal="center" vertical="center"/>
    </xf>
    <xf numFmtId="0" fontId="45" fillId="0" borderId="33" xfId="0" applyFont="1" applyBorder="1" applyAlignment="1">
      <alignment horizontal="center" vertical="center"/>
    </xf>
    <xf numFmtId="0" fontId="46" fillId="0" borderId="35" xfId="0" applyFont="1" applyBorder="1" applyAlignment="1">
      <alignment horizontal="center" vertical="center"/>
    </xf>
    <xf numFmtId="0" fontId="46" fillId="0" borderId="44" xfId="0" applyFont="1" applyBorder="1" applyAlignment="1">
      <alignment horizontal="center" vertical="center"/>
    </xf>
    <xf numFmtId="0" fontId="45" fillId="0" borderId="0" xfId="0" applyFont="1" applyAlignment="1">
      <alignment horizontal="left" vertical="top" wrapText="1"/>
    </xf>
    <xf numFmtId="40" fontId="46" fillId="33" borderId="50" xfId="48" applyNumberFormat="1" applyFont="1" applyFill="1" applyBorder="1" applyAlignment="1">
      <alignment horizontal="right" vertical="center"/>
    </xf>
    <xf numFmtId="40" fontId="46" fillId="33" borderId="34" xfId="48" applyNumberFormat="1" applyFont="1" applyFill="1" applyBorder="1" applyAlignment="1">
      <alignment horizontal="right" vertical="center"/>
    </xf>
    <xf numFmtId="187" fontId="46" fillId="0" borderId="35" xfId="48" applyNumberFormat="1" applyFont="1" applyBorder="1" applyAlignment="1">
      <alignment horizontal="center" vertical="center"/>
    </xf>
    <xf numFmtId="40" fontId="48" fillId="0" borderId="46" xfId="48" applyNumberFormat="1" applyFont="1" applyBorder="1" applyAlignment="1">
      <alignment horizontal="center" vertical="center"/>
    </xf>
    <xf numFmtId="40" fontId="48" fillId="0" borderId="41" xfId="48" applyNumberFormat="1" applyFont="1" applyBorder="1" applyAlignment="1">
      <alignment horizontal="center" vertical="center"/>
    </xf>
    <xf numFmtId="40" fontId="48" fillId="0" borderId="47" xfId="48" applyNumberFormat="1" applyFont="1" applyBorder="1" applyAlignment="1">
      <alignment horizontal="center" vertical="center"/>
    </xf>
    <xf numFmtId="40" fontId="48" fillId="0" borderId="48" xfId="48" applyNumberFormat="1" applyFont="1" applyBorder="1" applyAlignment="1">
      <alignment horizontal="center" vertical="center"/>
    </xf>
    <xf numFmtId="40" fontId="48" fillId="0" borderId="49" xfId="48" applyNumberFormat="1" applyFont="1" applyBorder="1" applyAlignment="1">
      <alignment horizontal="center" vertical="center"/>
    </xf>
    <xf numFmtId="40" fontId="46" fillId="0" borderId="0" xfId="48" applyNumberFormat="1" applyFont="1" applyBorder="1" applyAlignment="1">
      <alignment horizontal="center" vertical="center"/>
    </xf>
    <xf numFmtId="187" fontId="46" fillId="33" borderId="34" xfId="48" applyNumberFormat="1" applyFont="1" applyFill="1" applyBorder="1" applyAlignment="1">
      <alignment horizontal="right" vertical="center"/>
    </xf>
    <xf numFmtId="0" fontId="46" fillId="0" borderId="51" xfId="0" applyFont="1" applyBorder="1" applyAlignment="1">
      <alignment horizontal="left" vertical="center" wrapText="1"/>
    </xf>
    <xf numFmtId="38" fontId="46" fillId="0" borderId="48" xfId="48" applyFont="1" applyBorder="1" applyAlignment="1">
      <alignment horizontal="center" vertical="center" shrinkToFit="1"/>
    </xf>
    <xf numFmtId="38" fontId="46" fillId="0" borderId="40" xfId="48" applyFont="1" applyBorder="1" applyAlignment="1">
      <alignment horizontal="center" vertical="center" shrinkToFit="1"/>
    </xf>
    <xf numFmtId="38" fontId="46" fillId="0" borderId="44" xfId="48" applyFont="1" applyBorder="1" applyAlignment="1">
      <alignment horizontal="center" vertical="center" shrinkToFit="1"/>
    </xf>
    <xf numFmtId="190" fontId="46" fillId="0" borderId="50" xfId="48" applyNumberFormat="1" applyFont="1" applyBorder="1" applyAlignment="1" applyProtection="1">
      <alignment horizontal="right" vertical="center"/>
      <protection locked="0"/>
    </xf>
    <xf numFmtId="190" fontId="46" fillId="0" borderId="34" xfId="48" applyNumberFormat="1" applyFont="1" applyBorder="1" applyAlignment="1" applyProtection="1">
      <alignment horizontal="right" vertical="center"/>
      <protection locked="0"/>
    </xf>
    <xf numFmtId="40" fontId="46" fillId="0" borderId="48" xfId="48" applyNumberFormat="1" applyFont="1" applyBorder="1" applyAlignment="1">
      <alignment horizontal="center" vertical="center"/>
    </xf>
    <xf numFmtId="40" fontId="46" fillId="0" borderId="40" xfId="48" applyNumberFormat="1" applyFont="1" applyBorder="1" applyAlignment="1">
      <alignment horizontal="center" vertical="center"/>
    </xf>
    <xf numFmtId="40" fontId="46" fillId="0" borderId="41" xfId="48" applyNumberFormat="1" applyFont="1" applyBorder="1" applyAlignment="1">
      <alignment horizontal="center" vertical="center"/>
    </xf>
    <xf numFmtId="38" fontId="46" fillId="0" borderId="50" xfId="48" applyFont="1" applyBorder="1" applyAlignment="1">
      <alignment horizontal="center" vertical="center"/>
    </xf>
    <xf numFmtId="38" fontId="46" fillId="0" borderId="32" xfId="48" applyFont="1" applyBorder="1" applyAlignment="1">
      <alignment horizontal="center" vertical="center"/>
    </xf>
    <xf numFmtId="191" fontId="46" fillId="0" borderId="34" xfId="48" applyNumberFormat="1" applyFont="1" applyBorder="1" applyAlignment="1" applyProtection="1">
      <alignment horizontal="right" vertical="center"/>
      <protection locked="0"/>
    </xf>
    <xf numFmtId="187" fontId="46" fillId="33" borderId="34" xfId="48" applyNumberFormat="1" applyFont="1" applyFill="1" applyBorder="1" applyAlignment="1" applyProtection="1">
      <alignment horizontal="right" vertical="center"/>
      <protection/>
    </xf>
    <xf numFmtId="0" fontId="46" fillId="0" borderId="56" xfId="0" applyFont="1" applyBorder="1" applyAlignment="1">
      <alignment horizontal="center" vertical="center"/>
    </xf>
    <xf numFmtId="0" fontId="46" fillId="0" borderId="42" xfId="0" applyFont="1" applyBorder="1" applyAlignment="1">
      <alignment horizontal="center" vertical="center"/>
    </xf>
    <xf numFmtId="0" fontId="46" fillId="0" borderId="53" xfId="0" applyFont="1" applyBorder="1" applyAlignment="1">
      <alignment horizontal="center" vertical="center"/>
    </xf>
    <xf numFmtId="0" fontId="46" fillId="0" borderId="34" xfId="0" applyFont="1" applyBorder="1" applyAlignment="1">
      <alignment horizontal="center" vertical="center"/>
    </xf>
    <xf numFmtId="0" fontId="46" fillId="0" borderId="32" xfId="0" applyFont="1" applyBorder="1" applyAlignment="1">
      <alignment horizontal="center" vertical="center"/>
    </xf>
    <xf numFmtId="187" fontId="46" fillId="0" borderId="50" xfId="48" applyNumberFormat="1" applyFont="1" applyBorder="1" applyAlignment="1">
      <alignment horizontal="center" vertical="center"/>
    </xf>
    <xf numFmtId="192" fontId="46" fillId="0" borderId="50" xfId="48" applyNumberFormat="1" applyFont="1" applyFill="1" applyBorder="1" applyAlignment="1" applyProtection="1">
      <alignment horizontal="right" vertical="center"/>
      <protection locked="0"/>
    </xf>
    <xf numFmtId="192" fontId="46" fillId="0" borderId="34" xfId="48" applyNumberFormat="1" applyFont="1" applyFill="1" applyBorder="1" applyAlignment="1" applyProtection="1">
      <alignment horizontal="right" vertical="center"/>
      <protection locked="0"/>
    </xf>
    <xf numFmtId="40" fontId="46" fillId="33" borderId="50" xfId="48" applyNumberFormat="1" applyFont="1" applyFill="1" applyBorder="1" applyAlignment="1" applyProtection="1">
      <alignment horizontal="right" vertical="center"/>
      <protection/>
    </xf>
    <xf numFmtId="40" fontId="46" fillId="33" borderId="34" xfId="48" applyNumberFormat="1" applyFont="1" applyFill="1" applyBorder="1" applyAlignment="1" applyProtection="1">
      <alignment horizontal="right" vertical="center"/>
      <protection/>
    </xf>
    <xf numFmtId="187" fontId="46" fillId="0" borderId="47" xfId="48" applyNumberFormat="1" applyFont="1" applyBorder="1" applyAlignment="1">
      <alignment horizontal="center" vertical="center"/>
    </xf>
    <xf numFmtId="38" fontId="45" fillId="0" borderId="0" xfId="48" applyFont="1" applyAlignment="1">
      <alignment horizontal="left" vertical="top" wrapText="1"/>
    </xf>
    <xf numFmtId="38" fontId="45" fillId="0" borderId="0" xfId="48" applyFont="1" applyAlignment="1">
      <alignment horizontal="left" vertical="top"/>
    </xf>
    <xf numFmtId="191" fontId="46" fillId="0" borderId="50" xfId="48" applyNumberFormat="1" applyFont="1" applyBorder="1" applyAlignment="1" applyProtection="1">
      <alignment horizontal="right" vertical="center"/>
      <protection locked="0"/>
    </xf>
    <xf numFmtId="192" fontId="46" fillId="0" borderId="50" xfId="48" applyNumberFormat="1" applyFont="1" applyBorder="1" applyAlignment="1" applyProtection="1">
      <alignment horizontal="right" vertical="center"/>
      <protection locked="0"/>
    </xf>
    <xf numFmtId="0" fontId="7" fillId="0" borderId="0" xfId="0" applyFont="1" applyAlignment="1">
      <alignment horizontal="left" vertical="center" wrapText="1"/>
    </xf>
    <xf numFmtId="38" fontId="46" fillId="0" borderId="52" xfId="48" applyFont="1" applyBorder="1" applyAlignment="1">
      <alignment horizontal="center" vertical="center"/>
    </xf>
    <xf numFmtId="38" fontId="46" fillId="0" borderId="53" xfId="48" applyFont="1" applyBorder="1" applyAlignment="1">
      <alignment horizontal="center" vertical="center"/>
    </xf>
    <xf numFmtId="0" fontId="46" fillId="0" borderId="48" xfId="0" applyFont="1" applyBorder="1" applyAlignment="1">
      <alignment horizontal="center" vertical="center" shrinkToFit="1"/>
    </xf>
    <xf numFmtId="0" fontId="46" fillId="0" borderId="40" xfId="0" applyFont="1" applyBorder="1" applyAlignment="1">
      <alignment horizontal="center" vertical="center" shrinkToFit="1"/>
    </xf>
    <xf numFmtId="0" fontId="46" fillId="0" borderId="44" xfId="0" applyFont="1" applyBorder="1" applyAlignment="1">
      <alignment horizontal="center" vertical="center" shrinkToFit="1"/>
    </xf>
    <xf numFmtId="0" fontId="45" fillId="0" borderId="53" xfId="0" applyFont="1" applyBorder="1" applyAlignment="1">
      <alignment horizontal="center" vertical="center"/>
    </xf>
    <xf numFmtId="0" fontId="45" fillId="0" borderId="32" xfId="0" applyFont="1" applyBorder="1" applyAlignment="1">
      <alignment horizontal="center" vertical="center"/>
    </xf>
    <xf numFmtId="0" fontId="48" fillId="0" borderId="39" xfId="0" applyFont="1" applyBorder="1" applyAlignment="1">
      <alignment horizontal="center" vertical="center"/>
    </xf>
    <xf numFmtId="0" fontId="48" fillId="0" borderId="40" xfId="0" applyFont="1" applyBorder="1" applyAlignment="1">
      <alignment horizontal="center" vertical="center"/>
    </xf>
    <xf numFmtId="0" fontId="48" fillId="0" borderId="44" xfId="0" applyFont="1" applyBorder="1" applyAlignment="1">
      <alignment horizontal="center" vertical="center"/>
    </xf>
    <xf numFmtId="187" fontId="47" fillId="0" borderId="39" xfId="48" applyNumberFormat="1" applyFont="1" applyBorder="1" applyAlignment="1">
      <alignment horizontal="center" vertical="center" shrinkToFit="1"/>
    </xf>
    <xf numFmtId="187" fontId="47" fillId="0" borderId="40" xfId="48" applyNumberFormat="1" applyFont="1" applyBorder="1" applyAlignment="1">
      <alignment horizontal="center" vertical="center" shrinkToFit="1"/>
    </xf>
    <xf numFmtId="187" fontId="47" fillId="0" borderId="44" xfId="48" applyNumberFormat="1" applyFont="1" applyBorder="1" applyAlignment="1">
      <alignment horizontal="center" vertical="center" shrinkToFit="1"/>
    </xf>
    <xf numFmtId="0" fontId="8" fillId="0" borderId="0" xfId="0" applyFont="1" applyAlignment="1">
      <alignment horizontal="left" vertical="top" wrapText="1"/>
    </xf>
    <xf numFmtId="0" fontId="44" fillId="0" borderId="0" xfId="0" applyFont="1" applyAlignment="1">
      <alignment horizontal="left" vertical="top" wrapText="1"/>
    </xf>
    <xf numFmtId="0" fontId="44" fillId="0" borderId="0" xfId="0" applyFont="1" applyAlignment="1">
      <alignment horizontal="left" vertical="top"/>
    </xf>
    <xf numFmtId="0" fontId="46" fillId="0" borderId="0" xfId="0" applyFont="1" applyAlignment="1">
      <alignment horizontal="left" vertical="center" wrapText="1"/>
    </xf>
    <xf numFmtId="0" fontId="44" fillId="0" borderId="23" xfId="0" applyFont="1" applyBorder="1" applyAlignment="1">
      <alignment horizontal="center" vertical="center"/>
    </xf>
    <xf numFmtId="0" fontId="44" fillId="0" borderId="28" xfId="0" applyFont="1" applyBorder="1" applyAlignment="1">
      <alignment horizontal="center" vertical="center"/>
    </xf>
    <xf numFmtId="0" fontId="44" fillId="0" borderId="22" xfId="0" applyFont="1" applyBorder="1" applyAlignment="1">
      <alignment horizontal="center" vertical="center"/>
    </xf>
    <xf numFmtId="40" fontId="44" fillId="33" borderId="28" xfId="48" applyNumberFormat="1" applyFont="1" applyFill="1" applyBorder="1" applyAlignment="1">
      <alignment horizontal="center" vertical="center"/>
    </xf>
    <xf numFmtId="0" fontId="44" fillId="0" borderId="16" xfId="0" applyFont="1" applyBorder="1" applyAlignment="1">
      <alignment horizontal="center" vertical="center"/>
    </xf>
    <xf numFmtId="0" fontId="44" fillId="0" borderId="17" xfId="0" applyFont="1" applyBorder="1" applyAlignment="1">
      <alignment horizontal="center" vertical="center"/>
    </xf>
    <xf numFmtId="0" fontId="44" fillId="0" borderId="29" xfId="0" applyFont="1" applyBorder="1" applyAlignment="1">
      <alignment horizontal="center" vertical="center"/>
    </xf>
    <xf numFmtId="0" fontId="44" fillId="0" borderId="18" xfId="0" applyFont="1" applyBorder="1" applyAlignment="1">
      <alignment horizontal="center" vertical="center"/>
    </xf>
    <xf numFmtId="0" fontId="44" fillId="0" borderId="10" xfId="0" applyFont="1" applyBorder="1" applyAlignment="1">
      <alignment horizontal="center" vertical="center"/>
    </xf>
    <xf numFmtId="0" fontId="44" fillId="0" borderId="19" xfId="0" applyFont="1" applyBorder="1" applyAlignment="1">
      <alignment horizontal="center" vertical="center"/>
    </xf>
    <xf numFmtId="0" fontId="44" fillId="0" borderId="10" xfId="0" applyFont="1" applyBorder="1" applyAlignment="1">
      <alignment horizontal="center" vertical="center" wrapText="1"/>
    </xf>
    <xf numFmtId="0" fontId="44" fillId="0" borderId="11" xfId="0" applyFont="1" applyBorder="1" applyAlignment="1">
      <alignment horizontal="center" vertical="center"/>
    </xf>
    <xf numFmtId="0" fontId="44" fillId="0" borderId="24" xfId="0" applyFont="1" applyBorder="1" applyAlignment="1">
      <alignment horizontal="center" vertical="center"/>
    </xf>
    <xf numFmtId="0" fontId="44" fillId="0" borderId="27" xfId="0" applyFont="1" applyBorder="1" applyAlignment="1">
      <alignment horizontal="center" vertical="center"/>
    </xf>
    <xf numFmtId="0" fontId="44" fillId="0" borderId="26" xfId="0" applyFont="1" applyBorder="1" applyAlignment="1" applyProtection="1">
      <alignment horizontal="left" vertical="center"/>
      <protection locked="0"/>
    </xf>
    <xf numFmtId="0" fontId="44" fillId="0" borderId="16" xfId="0" applyFont="1" applyBorder="1" applyAlignment="1" applyProtection="1">
      <alignment horizontal="left" vertical="center"/>
      <protection locked="0"/>
    </xf>
    <xf numFmtId="0" fontId="44" fillId="0" borderId="17" xfId="0" applyFont="1" applyBorder="1" applyAlignment="1" applyProtection="1">
      <alignment horizontal="left" vertical="center"/>
      <protection locked="0"/>
    </xf>
    <xf numFmtId="0" fontId="44" fillId="0" borderId="57" xfId="0" applyFont="1" applyBorder="1" applyAlignment="1" applyProtection="1">
      <alignment horizontal="left" vertical="center"/>
      <protection locked="0"/>
    </xf>
    <xf numFmtId="0" fontId="44" fillId="0" borderId="29" xfId="0" applyFont="1" applyBorder="1" applyAlignment="1" applyProtection="1">
      <alignment horizontal="left" vertical="center"/>
      <protection locked="0"/>
    </xf>
    <xf numFmtId="0" fontId="44" fillId="0" borderId="18" xfId="0" applyFont="1" applyBorder="1" applyAlignment="1" applyProtection="1">
      <alignment horizontal="left" vertical="center"/>
      <protection locked="0"/>
    </xf>
    <xf numFmtId="0" fontId="44" fillId="0" borderId="16" xfId="0" applyFont="1" applyBorder="1" applyAlignment="1">
      <alignment horizontal="center" vertical="center" wrapText="1"/>
    </xf>
    <xf numFmtId="0" fontId="44" fillId="0" borderId="17" xfId="0" applyFont="1" applyBorder="1" applyAlignment="1">
      <alignment horizontal="center" vertical="center" wrapText="1"/>
    </xf>
    <xf numFmtId="0" fontId="44" fillId="0" borderId="29" xfId="0" applyFont="1" applyBorder="1" applyAlignment="1">
      <alignment horizontal="center" vertical="center" wrapText="1"/>
    </xf>
    <xf numFmtId="0" fontId="44" fillId="0" borderId="18" xfId="0" applyFont="1" applyBorder="1" applyAlignment="1">
      <alignment horizontal="center" vertical="center" wrapText="1"/>
    </xf>
    <xf numFmtId="0" fontId="46" fillId="0" borderId="11" xfId="0" applyFont="1" applyBorder="1" applyAlignment="1">
      <alignment horizontal="center" vertical="center" wrapText="1"/>
    </xf>
    <xf numFmtId="0" fontId="44" fillId="0" borderId="26" xfId="0" applyFont="1" applyBorder="1" applyAlignment="1">
      <alignment horizontal="left" vertical="center"/>
    </xf>
    <xf numFmtId="0" fontId="44" fillId="0" borderId="16" xfId="0" applyFont="1" applyBorder="1" applyAlignment="1">
      <alignment horizontal="left" vertical="center"/>
    </xf>
    <xf numFmtId="0" fontId="44" fillId="0" borderId="57" xfId="0" applyFont="1" applyBorder="1" applyAlignment="1">
      <alignment horizontal="left" vertical="center" wrapText="1"/>
    </xf>
    <xf numFmtId="0" fontId="44" fillId="0" borderId="29" xfId="0" applyFont="1" applyBorder="1" applyAlignment="1">
      <alignment horizontal="left" vertical="center" wrapText="1"/>
    </xf>
    <xf numFmtId="0" fontId="44" fillId="0" borderId="20" xfId="0" applyFont="1" applyBorder="1" applyAlignment="1">
      <alignment horizontal="center" vertical="center"/>
    </xf>
    <xf numFmtId="0" fontId="44" fillId="0" borderId="25" xfId="0" applyFont="1" applyBorder="1" applyAlignment="1">
      <alignment horizontal="left" vertical="center"/>
    </xf>
    <xf numFmtId="0" fontId="44" fillId="0" borderId="27" xfId="0" applyFont="1" applyBorder="1" applyAlignment="1">
      <alignment horizontal="left" vertical="center"/>
    </xf>
    <xf numFmtId="192" fontId="44" fillId="0" borderId="58" xfId="48" applyNumberFormat="1" applyFont="1" applyBorder="1" applyAlignment="1" applyProtection="1">
      <alignment horizontal="right" vertical="center"/>
      <protection locked="0"/>
    </xf>
    <xf numFmtId="192" fontId="44" fillId="0" borderId="12" xfId="48" applyNumberFormat="1" applyFont="1" applyBorder="1" applyAlignment="1" applyProtection="1">
      <alignment horizontal="right" vertical="center"/>
      <protection locked="0"/>
    </xf>
    <xf numFmtId="0" fontId="44" fillId="0" borderId="24" xfId="0" applyFont="1" applyBorder="1" applyAlignment="1" applyProtection="1">
      <alignment horizontal="left" vertical="center"/>
      <protection locked="0"/>
    </xf>
    <xf numFmtId="0" fontId="45" fillId="0" borderId="25" xfId="0" applyFont="1" applyBorder="1" applyAlignment="1">
      <alignment horizontal="center" vertical="center"/>
    </xf>
    <xf numFmtId="192" fontId="44" fillId="0" borderId="59" xfId="48" applyNumberFormat="1" applyFont="1" applyBorder="1" applyAlignment="1" applyProtection="1">
      <alignment horizontal="right" vertical="center"/>
      <protection locked="0"/>
    </xf>
    <xf numFmtId="192" fontId="44" fillId="0" borderId="14" xfId="48" applyNumberFormat="1" applyFont="1" applyBorder="1" applyAlignment="1" applyProtection="1">
      <alignment horizontal="right" vertical="center"/>
      <protection locked="0"/>
    </xf>
    <xf numFmtId="0" fontId="44" fillId="0" borderId="10" xfId="0" applyFont="1" applyBorder="1" applyAlignment="1">
      <alignment horizontal="center" vertical="center" textRotation="255"/>
    </xf>
    <xf numFmtId="0" fontId="44" fillId="0" borderId="11" xfId="0" applyFont="1" applyBorder="1" applyAlignment="1">
      <alignment horizontal="center" vertical="center" textRotation="255"/>
    </xf>
    <xf numFmtId="0" fontId="44" fillId="0" borderId="57" xfId="0" applyFont="1" applyBorder="1" applyAlignment="1">
      <alignment horizontal="center" vertical="center" textRotation="255"/>
    </xf>
    <xf numFmtId="0" fontId="44" fillId="0" borderId="25" xfId="0" applyFont="1" applyBorder="1" applyAlignment="1">
      <alignment horizontal="center" vertical="center"/>
    </xf>
    <xf numFmtId="0" fontId="44" fillId="0" borderId="60" xfId="0" applyFont="1" applyBorder="1" applyAlignment="1">
      <alignment horizontal="left" vertical="center"/>
    </xf>
    <xf numFmtId="0" fontId="44" fillId="0" borderId="61" xfId="0" applyFont="1" applyBorder="1" applyAlignment="1">
      <alignment horizontal="left" vertical="center"/>
    </xf>
    <xf numFmtId="0" fontId="44" fillId="0" borderId="26" xfId="0" applyFont="1" applyBorder="1" applyAlignment="1">
      <alignment horizontal="center" vertical="center"/>
    </xf>
    <xf numFmtId="0" fontId="49" fillId="0" borderId="25" xfId="0" applyFont="1" applyBorder="1" applyAlignment="1">
      <alignment horizontal="center" vertical="center" wrapText="1"/>
    </xf>
    <xf numFmtId="0" fontId="44" fillId="0" borderId="0" xfId="0" applyFont="1" applyBorder="1" applyAlignment="1">
      <alignment horizontal="center" vertical="center"/>
    </xf>
    <xf numFmtId="0" fontId="44" fillId="0" borderId="42" xfId="0" applyFont="1" applyBorder="1" applyAlignment="1">
      <alignment horizontal="center" vertical="center"/>
    </xf>
    <xf numFmtId="0" fontId="46" fillId="0" borderId="25" xfId="0" applyFont="1" applyBorder="1" applyAlignment="1">
      <alignment horizontal="left" vertical="center"/>
    </xf>
    <xf numFmtId="0" fontId="46" fillId="0" borderId="27" xfId="0" applyFont="1" applyBorder="1" applyAlignment="1">
      <alignment horizontal="left" vertical="center"/>
    </xf>
    <xf numFmtId="0" fontId="44" fillId="0" borderId="28" xfId="0" applyFont="1" applyBorder="1" applyAlignment="1">
      <alignment horizontal="left" vertical="center"/>
    </xf>
    <xf numFmtId="0" fontId="44" fillId="0" borderId="29" xfId="0" applyFont="1" applyBorder="1" applyAlignment="1">
      <alignment horizontal="left" vertical="center"/>
    </xf>
    <xf numFmtId="0" fontId="44" fillId="0" borderId="24" xfId="0" applyFont="1" applyBorder="1" applyAlignment="1">
      <alignment horizontal="center" vertical="center" wrapText="1"/>
    </xf>
    <xf numFmtId="0" fontId="46" fillId="0" borderId="24" xfId="0" applyFont="1" applyBorder="1" applyAlignment="1">
      <alignment horizontal="center" vertical="center" wrapText="1"/>
    </xf>
    <xf numFmtId="0" fontId="46" fillId="0" borderId="24" xfId="0" applyFont="1" applyBorder="1" applyAlignment="1">
      <alignment horizontal="center" vertical="center"/>
    </xf>
    <xf numFmtId="0" fontId="44" fillId="0" borderId="26" xfId="0" applyFont="1" applyBorder="1" applyAlignment="1">
      <alignment horizontal="center" vertical="center" wrapText="1"/>
    </xf>
    <xf numFmtId="0" fontId="44" fillId="0" borderId="57" xfId="0" applyFont="1" applyBorder="1" applyAlignment="1">
      <alignment horizontal="center" vertical="center" wrapText="1"/>
    </xf>
    <xf numFmtId="0" fontId="44" fillId="0" borderId="25" xfId="0" applyFont="1" applyBorder="1" applyAlignment="1" applyProtection="1">
      <alignment horizontal="center" vertical="center"/>
      <protection locked="0"/>
    </xf>
    <xf numFmtId="0" fontId="44" fillId="0" borderId="27" xfId="0" applyFont="1" applyBorder="1" applyAlignment="1" applyProtection="1">
      <alignment horizontal="center" vertical="center"/>
      <protection locked="0"/>
    </xf>
    <xf numFmtId="0" fontId="44" fillId="0" borderId="20" xfId="0" applyFont="1" applyBorder="1" applyAlignment="1" applyProtection="1">
      <alignment horizontal="center" vertical="center"/>
      <protection locked="0"/>
    </xf>
    <xf numFmtId="40" fontId="44" fillId="33" borderId="25" xfId="48" applyNumberFormat="1" applyFont="1" applyFill="1" applyBorder="1" applyAlignment="1">
      <alignment horizontal="right" vertical="center"/>
    </xf>
    <xf numFmtId="40" fontId="44" fillId="33" borderId="20" xfId="48" applyNumberFormat="1" applyFont="1" applyFill="1" applyBorder="1" applyAlignment="1">
      <alignment horizontal="right" vertical="center"/>
    </xf>
    <xf numFmtId="40" fontId="44" fillId="33" borderId="26" xfId="48" applyNumberFormat="1" applyFont="1" applyFill="1" applyBorder="1" applyAlignment="1">
      <alignment horizontal="right" vertical="center"/>
    </xf>
    <xf numFmtId="40" fontId="44" fillId="33" borderId="17" xfId="48" applyNumberFormat="1" applyFont="1" applyFill="1" applyBorder="1" applyAlignment="1">
      <alignment horizontal="right" vertical="center"/>
    </xf>
    <xf numFmtId="0" fontId="47" fillId="0" borderId="25" xfId="0" applyFont="1" applyBorder="1" applyAlignment="1">
      <alignment horizontal="center" vertical="center" wrapText="1"/>
    </xf>
    <xf numFmtId="0" fontId="47" fillId="0" borderId="27" xfId="0" applyFont="1" applyBorder="1" applyAlignment="1">
      <alignment horizontal="center" vertical="center" wrapText="1"/>
    </xf>
    <xf numFmtId="0" fontId="45" fillId="0" borderId="25" xfId="0" applyFont="1" applyBorder="1" applyAlignment="1">
      <alignment horizontal="center" vertical="center" wrapText="1"/>
    </xf>
    <xf numFmtId="0" fontId="45" fillId="0" borderId="20" xfId="0" applyFont="1" applyBorder="1" applyAlignment="1">
      <alignment horizontal="center" vertical="center"/>
    </xf>
    <xf numFmtId="0" fontId="46" fillId="0" borderId="25" xfId="0" applyFont="1" applyBorder="1" applyAlignment="1">
      <alignment horizontal="center" vertical="center" wrapText="1"/>
    </xf>
    <xf numFmtId="0" fontId="46" fillId="0" borderId="20" xfId="0" applyFont="1" applyBorder="1" applyAlignment="1">
      <alignment horizontal="center" vertical="center" wrapText="1"/>
    </xf>
    <xf numFmtId="40" fontId="44" fillId="0" borderId="25" xfId="48" applyNumberFormat="1" applyFont="1" applyBorder="1" applyAlignment="1" applyProtection="1">
      <alignment horizontal="center" vertical="center"/>
      <protection locked="0"/>
    </xf>
    <xf numFmtId="40" fontId="44" fillId="0" borderId="27" xfId="48" applyNumberFormat="1" applyFont="1" applyBorder="1" applyAlignment="1" applyProtection="1">
      <alignment horizontal="center" vertical="center"/>
      <protection locked="0"/>
    </xf>
    <xf numFmtId="40" fontId="44" fillId="0" borderId="20" xfId="48" applyNumberFormat="1" applyFont="1" applyBorder="1" applyAlignment="1" applyProtection="1">
      <alignment horizontal="center" vertical="center"/>
      <protection locked="0"/>
    </xf>
    <xf numFmtId="191" fontId="44" fillId="0" borderId="25" xfId="48" applyNumberFormat="1" applyFont="1" applyBorder="1" applyAlignment="1" applyProtection="1">
      <alignment horizontal="center" vertical="center"/>
      <protection locked="0"/>
    </xf>
    <xf numFmtId="191" fontId="44" fillId="0" borderId="27" xfId="48" applyNumberFormat="1" applyFont="1" applyBorder="1" applyAlignment="1" applyProtection="1">
      <alignment horizontal="center" vertical="center"/>
      <protection locked="0"/>
    </xf>
    <xf numFmtId="191" fontId="44" fillId="0" borderId="24" xfId="48" applyNumberFormat="1" applyFont="1" applyBorder="1" applyAlignment="1" applyProtection="1">
      <alignment horizontal="center" vertical="center"/>
      <protection locked="0"/>
    </xf>
    <xf numFmtId="40" fontId="44" fillId="0" borderId="25" xfId="48" applyNumberFormat="1" applyFont="1" applyBorder="1" applyAlignment="1">
      <alignment horizontal="center" vertical="center"/>
    </xf>
    <xf numFmtId="40" fontId="44" fillId="0" borderId="27" xfId="48" applyNumberFormat="1" applyFont="1" applyBorder="1" applyAlignment="1">
      <alignment horizontal="center" vertical="center"/>
    </xf>
    <xf numFmtId="40" fontId="44" fillId="0" borderId="20" xfId="48" applyNumberFormat="1" applyFont="1" applyBorder="1" applyAlignment="1">
      <alignment horizontal="center" vertical="center"/>
    </xf>
    <xf numFmtId="40" fontId="46" fillId="0" borderId="25" xfId="48" applyNumberFormat="1" applyFont="1" applyBorder="1" applyAlignment="1">
      <alignment horizontal="center" vertical="center" wrapText="1"/>
    </xf>
    <xf numFmtId="40" fontId="46" fillId="0" borderId="27" xfId="48" applyNumberFormat="1" applyFont="1" applyBorder="1" applyAlignment="1">
      <alignment horizontal="center" vertical="center" wrapText="1"/>
    </xf>
    <xf numFmtId="40" fontId="44" fillId="0" borderId="24" xfId="48" applyNumberFormat="1" applyFont="1" applyBorder="1" applyAlignment="1">
      <alignment horizontal="center" vertical="center"/>
    </xf>
    <xf numFmtId="40" fontId="44" fillId="0" borderId="25" xfId="48" applyNumberFormat="1" applyFont="1" applyBorder="1" applyAlignment="1">
      <alignment horizontal="center" vertical="center" wrapText="1"/>
    </xf>
    <xf numFmtId="40" fontId="44" fillId="0" borderId="20" xfId="48" applyNumberFormat="1" applyFont="1" applyBorder="1" applyAlignment="1">
      <alignment horizontal="center" vertical="center" wrapText="1"/>
    </xf>
    <xf numFmtId="190" fontId="44" fillId="0" borderId="25" xfId="48" applyNumberFormat="1" applyFont="1" applyBorder="1" applyAlignment="1" applyProtection="1">
      <alignment horizontal="center" vertical="center"/>
      <protection locked="0"/>
    </xf>
    <xf numFmtId="190" fontId="44" fillId="0" borderId="27" xfId="48" applyNumberFormat="1" applyFont="1" applyBorder="1" applyAlignment="1" applyProtection="1">
      <alignment horizontal="center" vertical="center"/>
      <protection locked="0"/>
    </xf>
    <xf numFmtId="190" fontId="44" fillId="0" borderId="24" xfId="48" applyNumberFormat="1" applyFont="1" applyBorder="1" applyAlignment="1" applyProtection="1">
      <alignment horizontal="center" vertical="center"/>
      <protection locked="0"/>
    </xf>
    <xf numFmtId="40" fontId="5" fillId="33" borderId="25" xfId="48" applyNumberFormat="1" applyFont="1" applyFill="1" applyBorder="1" applyAlignment="1">
      <alignment horizontal="right" vertical="center"/>
    </xf>
    <xf numFmtId="40" fontId="5" fillId="33" borderId="20" xfId="48" applyNumberFormat="1" applyFont="1" applyFill="1" applyBorder="1" applyAlignment="1">
      <alignment horizontal="right" vertical="center"/>
    </xf>
    <xf numFmtId="40" fontId="44" fillId="0" borderId="29" xfId="48" applyNumberFormat="1" applyFont="1" applyBorder="1" applyAlignment="1">
      <alignment horizontal="left" vertical="center"/>
    </xf>
    <xf numFmtId="40" fontId="44" fillId="0" borderId="62" xfId="48" applyNumberFormat="1" applyFont="1" applyBorder="1" applyAlignment="1">
      <alignment horizontal="center" vertical="center"/>
    </xf>
    <xf numFmtId="40" fontId="44" fillId="0" borderId="26" xfId="48" applyNumberFormat="1" applyFont="1" applyBorder="1" applyAlignment="1">
      <alignment horizontal="center" vertical="center"/>
    </xf>
    <xf numFmtId="40" fontId="44" fillId="0" borderId="16" xfId="48" applyNumberFormat="1" applyFont="1" applyBorder="1" applyAlignment="1">
      <alignment horizontal="center" vertical="center"/>
    </xf>
    <xf numFmtId="40" fontId="44" fillId="0" borderId="57" xfId="48" applyNumberFormat="1" applyFont="1" applyBorder="1" applyAlignment="1">
      <alignment horizontal="center" vertical="center"/>
    </xf>
    <xf numFmtId="40" fontId="44" fillId="0" borderId="29" xfId="48" applyNumberFormat="1" applyFont="1" applyBorder="1" applyAlignment="1">
      <alignment horizontal="center" vertical="center"/>
    </xf>
    <xf numFmtId="40" fontId="47" fillId="0" borderId="38" xfId="48" applyNumberFormat="1" applyFont="1" applyBorder="1" applyAlignment="1">
      <alignment horizontal="left" vertical="center"/>
    </xf>
    <xf numFmtId="40" fontId="47" fillId="0" borderId="37" xfId="48" applyNumberFormat="1" applyFont="1" applyBorder="1" applyAlignment="1">
      <alignment horizontal="left" vertical="center"/>
    </xf>
    <xf numFmtId="40" fontId="46" fillId="0" borderId="20" xfId="48" applyNumberFormat="1" applyFont="1" applyBorder="1" applyAlignment="1">
      <alignment horizontal="center" vertical="center" wrapText="1"/>
    </xf>
    <xf numFmtId="0" fontId="46" fillId="0" borderId="0" xfId="0" applyFont="1" applyAlignment="1">
      <alignment horizontal="left" vertical="center"/>
    </xf>
    <xf numFmtId="40" fontId="44" fillId="33" borderId="53" xfId="48" applyNumberFormat="1" applyFont="1" applyFill="1" applyBorder="1" applyAlignment="1">
      <alignment horizontal="center" vertical="center"/>
    </xf>
    <xf numFmtId="40" fontId="44" fillId="33" borderId="33" xfId="48" applyNumberFormat="1" applyFont="1" applyFill="1" applyBorder="1" applyAlignment="1">
      <alignment horizontal="center" vertical="center"/>
    </xf>
    <xf numFmtId="0" fontId="44" fillId="0" borderId="25" xfId="0" applyFont="1" applyBorder="1" applyAlignment="1">
      <alignment horizontal="center" vertical="center" wrapText="1"/>
    </xf>
    <xf numFmtId="0" fontId="44" fillId="0" borderId="20" xfId="0" applyFont="1" applyBorder="1" applyAlignment="1">
      <alignment horizontal="center" vertical="center" wrapText="1"/>
    </xf>
    <xf numFmtId="192" fontId="44" fillId="0" borderId="25" xfId="48" applyNumberFormat="1" applyFont="1" applyFill="1" applyBorder="1" applyAlignment="1" applyProtection="1">
      <alignment horizontal="right" vertical="center"/>
      <protection locked="0"/>
    </xf>
    <xf numFmtId="192" fontId="44" fillId="0" borderId="20" xfId="48" applyNumberFormat="1" applyFont="1" applyFill="1" applyBorder="1" applyAlignment="1" applyProtection="1">
      <alignment horizontal="right" vertical="center"/>
      <protection locked="0"/>
    </xf>
    <xf numFmtId="192" fontId="44" fillId="0" borderId="26" xfId="48" applyNumberFormat="1" applyFont="1" applyFill="1" applyBorder="1" applyAlignment="1" applyProtection="1">
      <alignment horizontal="right" vertical="center"/>
      <protection locked="0"/>
    </xf>
    <xf numFmtId="192" fontId="44" fillId="0" borderId="17" xfId="48" applyNumberFormat="1" applyFont="1" applyFill="1" applyBorder="1" applyAlignment="1" applyProtection="1">
      <alignment horizontal="right" vertical="center"/>
      <protection locked="0"/>
    </xf>
    <xf numFmtId="0" fontId="44" fillId="0" borderId="57" xfId="0" applyFont="1" applyBorder="1" applyAlignment="1">
      <alignment horizontal="center" vertical="center"/>
    </xf>
    <xf numFmtId="0" fontId="45" fillId="0" borderId="0" xfId="0" applyFont="1" applyAlignment="1">
      <alignment horizontal="left" vertical="center"/>
    </xf>
    <xf numFmtId="0" fontId="45" fillId="0" borderId="0" xfId="0" applyFont="1" applyAlignment="1">
      <alignment horizontal="right" vertical="top"/>
    </xf>
    <xf numFmtId="0" fontId="45" fillId="0" borderId="0" xfId="0" applyFont="1" applyAlignment="1">
      <alignment horizontal="left" vertical="center" wrapText="1"/>
    </xf>
    <xf numFmtId="0" fontId="44" fillId="0" borderId="25" xfId="0" applyFont="1" applyBorder="1" applyAlignment="1" applyProtection="1">
      <alignment horizontal="left" vertical="center"/>
      <protection locked="0"/>
    </xf>
    <xf numFmtId="0" fontId="44" fillId="0" borderId="27" xfId="0" applyFont="1" applyBorder="1" applyAlignment="1" applyProtection="1">
      <alignment horizontal="left" vertical="center"/>
      <protection locked="0"/>
    </xf>
    <xf numFmtId="0" fontId="44" fillId="0" borderId="20" xfId="0" applyFont="1" applyBorder="1" applyAlignment="1" applyProtection="1">
      <alignment horizontal="left" vertical="center"/>
      <protection locked="0"/>
    </xf>
    <xf numFmtId="191" fontId="44" fillId="0" borderId="27" xfId="48" applyNumberFormat="1" applyFont="1" applyBorder="1" applyAlignment="1" applyProtection="1">
      <alignment horizontal="right" vertical="center"/>
      <protection locked="0"/>
    </xf>
    <xf numFmtId="191" fontId="44" fillId="0" borderId="20" xfId="48" applyNumberFormat="1" applyFont="1" applyBorder="1" applyAlignment="1" applyProtection="1">
      <alignment horizontal="right" vertical="center"/>
      <protection locked="0"/>
    </xf>
    <xf numFmtId="194" fontId="44" fillId="33" borderId="27" xfId="0" applyNumberFormat="1" applyFont="1" applyFill="1" applyBorder="1" applyAlignment="1">
      <alignment horizontal="center" vertical="center"/>
    </xf>
    <xf numFmtId="194" fontId="44" fillId="33" borderId="20" xfId="0" applyNumberFormat="1" applyFont="1" applyFill="1" applyBorder="1" applyAlignment="1">
      <alignment horizontal="center" vertical="center"/>
    </xf>
    <xf numFmtId="0" fontId="44" fillId="0" borderId="29" xfId="0" applyFont="1" applyBorder="1" applyAlignment="1">
      <alignment horizontal="left" vertical="top" wrapText="1"/>
    </xf>
    <xf numFmtId="0" fontId="44" fillId="0" borderId="25" xfId="0" applyFont="1" applyBorder="1" applyAlignment="1" applyProtection="1">
      <alignment horizontal="right" vertical="center"/>
      <protection locked="0"/>
    </xf>
    <xf numFmtId="0" fontId="44" fillId="0" borderId="20" xfId="0" applyFont="1" applyBorder="1" applyAlignment="1" applyProtection="1">
      <alignment horizontal="righ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7</xdr:row>
      <xdr:rowOff>28575</xdr:rowOff>
    </xdr:from>
    <xdr:to>
      <xdr:col>31</xdr:col>
      <xdr:colOff>95250</xdr:colOff>
      <xdr:row>9</xdr:row>
      <xdr:rowOff>9525</xdr:rowOff>
    </xdr:to>
    <xdr:sp>
      <xdr:nvSpPr>
        <xdr:cNvPr id="1" name="大かっこ 2"/>
        <xdr:cNvSpPr>
          <a:spLocks/>
        </xdr:cNvSpPr>
      </xdr:nvSpPr>
      <xdr:spPr>
        <a:xfrm>
          <a:off x="3619500" y="1123950"/>
          <a:ext cx="2085975" cy="323850"/>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20</xdr:col>
      <xdr:colOff>9525</xdr:colOff>
      <xdr:row>13</xdr:row>
      <xdr:rowOff>0</xdr:rowOff>
    </xdr:from>
    <xdr:to>
      <xdr:col>31</xdr:col>
      <xdr:colOff>104775</xdr:colOff>
      <xdr:row>14</xdr:row>
      <xdr:rowOff>152400</xdr:rowOff>
    </xdr:to>
    <xdr:sp>
      <xdr:nvSpPr>
        <xdr:cNvPr id="2" name="大かっこ 7"/>
        <xdr:cNvSpPr>
          <a:spLocks/>
        </xdr:cNvSpPr>
      </xdr:nvSpPr>
      <xdr:spPr>
        <a:xfrm>
          <a:off x="3629025" y="2124075"/>
          <a:ext cx="2085975" cy="323850"/>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9525</xdr:colOff>
      <xdr:row>9</xdr:row>
      <xdr:rowOff>152400</xdr:rowOff>
    </xdr:from>
    <xdr:to>
      <xdr:col>32</xdr:col>
      <xdr:colOff>57150</xdr:colOff>
      <xdr:row>16</xdr:row>
      <xdr:rowOff>161925</xdr:rowOff>
    </xdr:to>
    <xdr:sp>
      <xdr:nvSpPr>
        <xdr:cNvPr id="3" name="大かっこ 8"/>
        <xdr:cNvSpPr>
          <a:spLocks/>
        </xdr:cNvSpPr>
      </xdr:nvSpPr>
      <xdr:spPr>
        <a:xfrm>
          <a:off x="2905125" y="1590675"/>
          <a:ext cx="2943225" cy="1209675"/>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X64"/>
  <sheetViews>
    <sheetView showZeros="0" tabSelected="1" view="pageBreakPreview" zoomScaleSheetLayoutView="100" workbookViewId="0" topLeftCell="A1">
      <selection activeCell="AE11" sqref="AE11"/>
    </sheetView>
  </sheetViews>
  <sheetFormatPr defaultColWidth="9.140625" defaultRowHeight="15"/>
  <cols>
    <col min="1" max="34" width="2.7109375" style="1" customWidth="1"/>
    <col min="35" max="35" width="2.57421875" style="1" customWidth="1"/>
    <col min="36" max="36" width="3.8515625" style="28" customWidth="1"/>
    <col min="37" max="37" width="4.57421875" style="28" customWidth="1"/>
    <col min="38" max="39" width="9.00390625" style="28" customWidth="1"/>
    <col min="40" max="40" width="4.57421875" style="28" customWidth="1"/>
    <col min="41" max="43" width="9.00390625" style="28" customWidth="1"/>
    <col min="44" max="16384" width="9.00390625" style="1" customWidth="1"/>
  </cols>
  <sheetData>
    <row r="1" ht="13.5">
      <c r="A1" s="1" t="s">
        <v>75</v>
      </c>
    </row>
    <row r="2" spans="1:34" ht="13.5">
      <c r="A2" s="174" t="s">
        <v>64</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row>
    <row r="3" spans="3:43" ht="13.5">
      <c r="C3" s="238" t="s">
        <v>15</v>
      </c>
      <c r="D3" s="238"/>
      <c r="E3" s="238"/>
      <c r="T3" s="29"/>
      <c r="U3" s="170"/>
      <c r="V3" s="170"/>
      <c r="W3" s="174"/>
      <c r="X3" s="174"/>
      <c r="Y3" s="173" t="s">
        <v>81</v>
      </c>
      <c r="Z3" s="173"/>
      <c r="AA3" s="174"/>
      <c r="AB3" s="174"/>
      <c r="AC3" s="173" t="s">
        <v>82</v>
      </c>
      <c r="AD3" s="173"/>
      <c r="AE3" s="174"/>
      <c r="AF3" s="174"/>
      <c r="AG3" s="173" t="s">
        <v>83</v>
      </c>
      <c r="AH3" s="173"/>
      <c r="AJ3" s="286"/>
      <c r="AK3" s="286"/>
      <c r="AL3" s="286"/>
      <c r="AM3" s="286"/>
      <c r="AN3" s="286"/>
      <c r="AO3" s="286"/>
      <c r="AP3" s="286"/>
      <c r="AQ3" s="286"/>
    </row>
    <row r="4" spans="3:43" ht="13.5">
      <c r="C4" s="174" t="s">
        <v>103</v>
      </c>
      <c r="D4" s="174"/>
      <c r="E4" s="174"/>
      <c r="F4" s="174"/>
      <c r="G4" s="174"/>
      <c r="H4" s="174"/>
      <c r="I4" s="174"/>
      <c r="AJ4" s="286"/>
      <c r="AK4" s="286"/>
      <c r="AL4" s="286"/>
      <c r="AM4" s="286"/>
      <c r="AN4" s="286"/>
      <c r="AO4" s="286"/>
      <c r="AP4" s="286"/>
      <c r="AQ4" s="286"/>
    </row>
    <row r="5" ht="5.25" customHeight="1"/>
    <row r="6" spans="1:34" ht="13.5">
      <c r="A6" s="94"/>
      <c r="B6" s="94"/>
      <c r="C6" s="94"/>
      <c r="D6" s="94"/>
      <c r="E6" s="94"/>
      <c r="F6" s="94"/>
      <c r="G6" s="94"/>
      <c r="H6" s="94"/>
      <c r="I6" s="94"/>
      <c r="J6" s="94"/>
      <c r="K6" s="94"/>
      <c r="L6" s="94"/>
      <c r="M6" s="94"/>
      <c r="N6" s="94"/>
      <c r="O6" s="94"/>
      <c r="P6" s="94"/>
      <c r="Q6" s="94"/>
      <c r="R6" s="94"/>
      <c r="S6" s="161"/>
      <c r="T6" s="161"/>
      <c r="U6" s="162" t="s">
        <v>61</v>
      </c>
      <c r="V6" s="183"/>
      <c r="W6" s="183"/>
      <c r="X6" s="183"/>
      <c r="Y6" s="183"/>
      <c r="Z6" s="183"/>
      <c r="AA6" s="183"/>
      <c r="AB6" s="183"/>
      <c r="AC6" s="183"/>
      <c r="AD6" s="94"/>
      <c r="AE6" s="94"/>
      <c r="AF6" s="94"/>
      <c r="AG6" s="94"/>
      <c r="AH6" s="94"/>
    </row>
    <row r="7" spans="1:34" ht="13.5">
      <c r="A7" s="94"/>
      <c r="B7" s="94"/>
      <c r="C7" s="94"/>
      <c r="D7" s="94"/>
      <c r="E7" s="94"/>
      <c r="F7" s="94"/>
      <c r="G7" s="94"/>
      <c r="H7" s="94"/>
      <c r="I7" s="94"/>
      <c r="J7" s="94"/>
      <c r="K7" s="94"/>
      <c r="L7" s="94"/>
      <c r="M7" s="94"/>
      <c r="N7" s="94"/>
      <c r="O7" s="94"/>
      <c r="P7" s="94"/>
      <c r="Q7" s="94"/>
      <c r="R7" s="94"/>
      <c r="S7" s="161"/>
      <c r="T7" s="161"/>
      <c r="U7" s="162" t="s">
        <v>62</v>
      </c>
      <c r="V7" s="183"/>
      <c r="W7" s="183"/>
      <c r="X7" s="183"/>
      <c r="Y7" s="183"/>
      <c r="Z7" s="183"/>
      <c r="AA7" s="183"/>
      <c r="AB7" s="183"/>
      <c r="AC7" s="183"/>
      <c r="AD7" s="94"/>
      <c r="AE7" s="94"/>
      <c r="AF7" s="94"/>
      <c r="AG7" s="94"/>
      <c r="AH7" s="94"/>
    </row>
    <row r="8" spans="1:34" ht="13.5" customHeight="1">
      <c r="A8" s="94"/>
      <c r="B8" s="94"/>
      <c r="C8" s="94"/>
      <c r="D8" s="94"/>
      <c r="E8" s="94"/>
      <c r="F8" s="94"/>
      <c r="G8" s="94"/>
      <c r="H8" s="94"/>
      <c r="I8" s="94"/>
      <c r="J8" s="94"/>
      <c r="K8" s="94"/>
      <c r="L8" s="94"/>
      <c r="M8" s="94"/>
      <c r="N8" s="94"/>
      <c r="O8" s="94"/>
      <c r="P8" s="94"/>
      <c r="Q8" s="94"/>
      <c r="R8" s="94"/>
      <c r="S8" s="94"/>
      <c r="T8" s="94"/>
      <c r="U8" s="171" t="s">
        <v>104</v>
      </c>
      <c r="V8" s="171"/>
      <c r="W8" s="171"/>
      <c r="X8" s="171"/>
      <c r="Y8" s="171"/>
      <c r="Z8" s="171"/>
      <c r="AA8" s="171"/>
      <c r="AB8" s="171"/>
      <c r="AC8" s="171"/>
      <c r="AD8" s="171"/>
      <c r="AE8" s="171"/>
      <c r="AF8" s="94"/>
      <c r="AG8" s="94"/>
      <c r="AH8" s="94"/>
    </row>
    <row r="9" spans="1:34" ht="13.5">
      <c r="A9" s="94"/>
      <c r="B9" s="94"/>
      <c r="C9" s="94"/>
      <c r="D9" s="94"/>
      <c r="E9" s="94"/>
      <c r="F9" s="94"/>
      <c r="G9" s="94"/>
      <c r="H9" s="94"/>
      <c r="I9" s="94"/>
      <c r="J9" s="94"/>
      <c r="K9" s="94"/>
      <c r="L9" s="94"/>
      <c r="M9" s="94"/>
      <c r="N9" s="94"/>
      <c r="O9" s="94"/>
      <c r="P9" s="94"/>
      <c r="Q9" s="94"/>
      <c r="R9" s="94"/>
      <c r="S9" s="94"/>
      <c r="T9" s="94"/>
      <c r="U9" s="171"/>
      <c r="V9" s="171"/>
      <c r="W9" s="171"/>
      <c r="X9" s="171"/>
      <c r="Y9" s="171"/>
      <c r="Z9" s="171"/>
      <c r="AA9" s="171"/>
      <c r="AB9" s="171"/>
      <c r="AC9" s="171"/>
      <c r="AD9" s="171"/>
      <c r="AE9" s="171"/>
      <c r="AF9" s="94"/>
      <c r="AG9" s="94"/>
      <c r="AH9" s="94"/>
    </row>
    <row r="10" spans="1:34" ht="13.5">
      <c r="A10" s="94"/>
      <c r="B10" s="94"/>
      <c r="C10" s="94"/>
      <c r="D10" s="235"/>
      <c r="E10" s="235"/>
      <c r="F10" s="235"/>
      <c r="G10" s="235"/>
      <c r="H10" s="96"/>
      <c r="I10" s="96"/>
      <c r="J10" s="94"/>
      <c r="K10" s="94"/>
      <c r="L10" s="94"/>
      <c r="M10" s="94"/>
      <c r="N10" s="94"/>
      <c r="O10" s="94"/>
      <c r="P10" s="94"/>
      <c r="Q10" s="94"/>
      <c r="R10" s="94"/>
      <c r="S10" s="161"/>
      <c r="T10" s="161"/>
      <c r="U10" s="162" t="s">
        <v>16</v>
      </c>
      <c r="V10" s="94"/>
      <c r="W10" s="94"/>
      <c r="X10" s="94"/>
      <c r="Y10" s="94"/>
      <c r="Z10" s="94"/>
      <c r="AA10" s="94"/>
      <c r="AB10" s="94"/>
      <c r="AC10" s="94"/>
      <c r="AD10" s="94"/>
      <c r="AE10" s="94"/>
      <c r="AF10" s="94"/>
      <c r="AG10" s="94"/>
      <c r="AH10" s="94"/>
    </row>
    <row r="11" spans="1:34" ht="13.5">
      <c r="A11" s="94"/>
      <c r="B11" s="94"/>
      <c r="C11" s="94"/>
      <c r="D11" s="96"/>
      <c r="E11" s="96"/>
      <c r="F11" s="96"/>
      <c r="G11" s="96"/>
      <c r="H11" s="96"/>
      <c r="I11" s="96"/>
      <c r="J11" s="94"/>
      <c r="K11" s="94"/>
      <c r="L11" s="94"/>
      <c r="M11" s="94"/>
      <c r="N11" s="94"/>
      <c r="O11" s="97"/>
      <c r="P11" s="97"/>
      <c r="Q11" s="97"/>
      <c r="R11" s="161" t="s">
        <v>76</v>
      </c>
      <c r="S11" s="161"/>
      <c r="T11" s="161"/>
      <c r="U11" s="95"/>
      <c r="V11" s="97"/>
      <c r="W11" s="97"/>
      <c r="X11" s="97"/>
      <c r="Y11" s="97"/>
      <c r="Z11" s="97"/>
      <c r="AA11" s="97"/>
      <c r="AB11" s="97"/>
      <c r="AC11" s="97"/>
      <c r="AD11" s="97"/>
      <c r="AE11" s="97"/>
      <c r="AF11" s="97"/>
      <c r="AG11" s="97"/>
      <c r="AH11" s="94"/>
    </row>
    <row r="12" spans="1:34" ht="13.5">
      <c r="A12" s="94"/>
      <c r="B12" s="94"/>
      <c r="C12" s="94"/>
      <c r="D12" s="96"/>
      <c r="E12" s="96"/>
      <c r="F12" s="96"/>
      <c r="G12" s="96"/>
      <c r="H12" s="96"/>
      <c r="I12" s="96"/>
      <c r="J12" s="94"/>
      <c r="K12" s="94"/>
      <c r="L12" s="94"/>
      <c r="M12" s="94"/>
      <c r="N12" s="94"/>
      <c r="O12" s="97"/>
      <c r="P12" s="97"/>
      <c r="Q12" s="97"/>
      <c r="R12" s="94"/>
      <c r="S12" s="161"/>
      <c r="T12" s="161"/>
      <c r="U12" s="162" t="s">
        <v>61</v>
      </c>
      <c r="V12" s="172"/>
      <c r="W12" s="172"/>
      <c r="X12" s="172"/>
      <c r="Y12" s="172"/>
      <c r="Z12" s="172"/>
      <c r="AA12" s="172"/>
      <c r="AB12" s="172"/>
      <c r="AC12" s="172"/>
      <c r="AD12" s="97"/>
      <c r="AE12" s="97"/>
      <c r="AF12" s="97"/>
      <c r="AG12" s="97"/>
      <c r="AH12" s="94"/>
    </row>
    <row r="13" spans="1:34" ht="13.5">
      <c r="A13" s="94"/>
      <c r="B13" s="94"/>
      <c r="C13" s="94"/>
      <c r="D13" s="96"/>
      <c r="E13" s="96"/>
      <c r="F13" s="96"/>
      <c r="G13" s="96"/>
      <c r="H13" s="96"/>
      <c r="I13" s="96"/>
      <c r="J13" s="94"/>
      <c r="K13" s="94"/>
      <c r="L13" s="94"/>
      <c r="M13" s="94"/>
      <c r="N13" s="94"/>
      <c r="O13" s="97"/>
      <c r="P13" s="97"/>
      <c r="Q13" s="97"/>
      <c r="R13" s="94"/>
      <c r="S13" s="161"/>
      <c r="T13" s="161"/>
      <c r="U13" s="162" t="s">
        <v>62</v>
      </c>
      <c r="V13" s="172"/>
      <c r="W13" s="172"/>
      <c r="X13" s="172"/>
      <c r="Y13" s="172"/>
      <c r="Z13" s="172"/>
      <c r="AA13" s="172"/>
      <c r="AB13" s="172"/>
      <c r="AC13" s="172"/>
      <c r="AD13" s="94"/>
      <c r="AE13" s="97"/>
      <c r="AF13" s="97"/>
      <c r="AG13" s="97"/>
      <c r="AH13" s="94"/>
    </row>
    <row r="14" spans="1:34" ht="13.5" customHeight="1">
      <c r="A14" s="94"/>
      <c r="B14" s="94"/>
      <c r="C14" s="94"/>
      <c r="D14" s="96"/>
      <c r="E14" s="96"/>
      <c r="F14" s="96"/>
      <c r="G14" s="96"/>
      <c r="H14" s="96"/>
      <c r="I14" s="96"/>
      <c r="J14" s="94"/>
      <c r="K14" s="94"/>
      <c r="L14" s="94"/>
      <c r="M14" s="94"/>
      <c r="N14" s="94"/>
      <c r="O14" s="97"/>
      <c r="P14" s="97"/>
      <c r="Q14" s="97"/>
      <c r="R14" s="97"/>
      <c r="S14" s="97"/>
      <c r="T14" s="97"/>
      <c r="U14" s="171" t="s">
        <v>104</v>
      </c>
      <c r="V14" s="171"/>
      <c r="W14" s="171"/>
      <c r="X14" s="171"/>
      <c r="Y14" s="171"/>
      <c r="Z14" s="171"/>
      <c r="AA14" s="171"/>
      <c r="AB14" s="171"/>
      <c r="AC14" s="171"/>
      <c r="AD14" s="171"/>
      <c r="AE14" s="171"/>
      <c r="AF14" s="97"/>
      <c r="AG14" s="97"/>
      <c r="AH14" s="94"/>
    </row>
    <row r="15" spans="1:34" ht="13.5">
      <c r="A15" s="94"/>
      <c r="B15" s="94"/>
      <c r="C15" s="94"/>
      <c r="D15" s="96"/>
      <c r="E15" s="96"/>
      <c r="F15" s="96"/>
      <c r="G15" s="96"/>
      <c r="H15" s="96"/>
      <c r="I15" s="96"/>
      <c r="J15" s="94"/>
      <c r="K15" s="94"/>
      <c r="L15" s="94"/>
      <c r="M15" s="94"/>
      <c r="N15" s="94"/>
      <c r="O15" s="97"/>
      <c r="P15" s="97"/>
      <c r="Q15" s="97"/>
      <c r="R15" s="97"/>
      <c r="S15" s="97"/>
      <c r="T15" s="97"/>
      <c r="U15" s="171"/>
      <c r="V15" s="171"/>
      <c r="W15" s="171"/>
      <c r="X15" s="171"/>
      <c r="Y15" s="171"/>
      <c r="Z15" s="171"/>
      <c r="AA15" s="171"/>
      <c r="AB15" s="171"/>
      <c r="AC15" s="171"/>
      <c r="AD15" s="171"/>
      <c r="AE15" s="171"/>
      <c r="AF15" s="97"/>
      <c r="AG15" s="97"/>
      <c r="AH15" s="94"/>
    </row>
    <row r="16" spans="1:34" ht="13.5">
      <c r="A16" s="94"/>
      <c r="B16" s="94"/>
      <c r="C16" s="94"/>
      <c r="D16" s="96"/>
      <c r="E16" s="96"/>
      <c r="F16" s="96"/>
      <c r="G16" s="96"/>
      <c r="H16" s="96"/>
      <c r="I16" s="96"/>
      <c r="J16" s="94"/>
      <c r="K16" s="94"/>
      <c r="L16" s="94"/>
      <c r="M16" s="94"/>
      <c r="N16" s="94"/>
      <c r="O16" s="97"/>
      <c r="P16" s="97"/>
      <c r="Q16" s="97"/>
      <c r="R16" s="97"/>
      <c r="S16" s="94"/>
      <c r="T16" s="163"/>
      <c r="U16" s="162" t="s">
        <v>16</v>
      </c>
      <c r="V16" s="172"/>
      <c r="W16" s="172"/>
      <c r="X16" s="172"/>
      <c r="Y16" s="172"/>
      <c r="Z16" s="172"/>
      <c r="AA16" s="172"/>
      <c r="AB16" s="172"/>
      <c r="AC16" s="172"/>
      <c r="AD16" s="172"/>
      <c r="AE16" s="97"/>
      <c r="AF16" s="97"/>
      <c r="AG16" s="97"/>
      <c r="AH16" s="94"/>
    </row>
    <row r="17" spans="1:43" ht="13.5">
      <c r="A17" s="94"/>
      <c r="B17" s="94"/>
      <c r="C17" s="94"/>
      <c r="D17" s="112"/>
      <c r="E17" s="112"/>
      <c r="F17" s="112"/>
      <c r="G17" s="112"/>
      <c r="H17" s="112"/>
      <c r="I17" s="112"/>
      <c r="J17" s="94"/>
      <c r="K17" s="94"/>
      <c r="L17" s="94"/>
      <c r="M17" s="94"/>
      <c r="N17" s="94"/>
      <c r="O17" s="97"/>
      <c r="P17" s="97"/>
      <c r="Q17" s="97"/>
      <c r="R17" s="97"/>
      <c r="S17" s="94"/>
      <c r="T17" s="163"/>
      <c r="U17" s="162" t="s">
        <v>179</v>
      </c>
      <c r="V17" s="172"/>
      <c r="W17" s="172"/>
      <c r="X17" s="172"/>
      <c r="Y17" s="172"/>
      <c r="Z17" s="172"/>
      <c r="AA17" s="172"/>
      <c r="AB17" s="172"/>
      <c r="AC17" s="172"/>
      <c r="AD17" s="172"/>
      <c r="AE17" s="97"/>
      <c r="AF17" s="97"/>
      <c r="AG17" s="97"/>
      <c r="AH17" s="94"/>
      <c r="AJ17" s="113"/>
      <c r="AK17" s="113"/>
      <c r="AL17" s="113"/>
      <c r="AM17" s="113"/>
      <c r="AN17" s="113"/>
      <c r="AO17" s="113"/>
      <c r="AP17" s="113"/>
      <c r="AQ17" s="113"/>
    </row>
    <row r="18" spans="1:34" ht="4.5" customHeight="1">
      <c r="A18" s="9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1:50" ht="28.5" customHeight="1">
      <c r="A19" s="182" t="s">
        <v>186</v>
      </c>
      <c r="B19" s="18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29"/>
      <c r="AJ19" s="30"/>
      <c r="AK19" s="30"/>
      <c r="AL19" s="30"/>
      <c r="AM19" s="30"/>
      <c r="AN19" s="30"/>
      <c r="AO19" s="30"/>
      <c r="AP19" s="30"/>
      <c r="AQ19" s="30"/>
      <c r="AR19" s="31"/>
      <c r="AS19" s="31"/>
      <c r="AT19" s="31"/>
      <c r="AU19" s="31"/>
      <c r="AV19" s="31"/>
      <c r="AW19" s="31"/>
      <c r="AX19" s="31"/>
    </row>
    <row r="20" spans="1:50" ht="4.5" customHeight="1">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29"/>
      <c r="AJ20" s="42"/>
      <c r="AK20" s="42"/>
      <c r="AL20" s="42"/>
      <c r="AM20" s="42"/>
      <c r="AN20" s="42"/>
      <c r="AO20" s="42"/>
      <c r="AP20" s="42"/>
      <c r="AQ20" s="42"/>
      <c r="AR20" s="31"/>
      <c r="AS20" s="31"/>
      <c r="AT20" s="31"/>
      <c r="AU20" s="31"/>
      <c r="AV20" s="31"/>
      <c r="AW20" s="31"/>
      <c r="AX20" s="31"/>
    </row>
    <row r="21" ht="13.5" customHeight="1"/>
    <row r="22" spans="1:33" ht="13.5">
      <c r="A22" s="32" t="s">
        <v>130</v>
      </c>
      <c r="B22" s="32"/>
      <c r="C22" s="32"/>
      <c r="F22" s="32"/>
      <c r="G22" s="32"/>
      <c r="H22" s="32"/>
      <c r="I22" s="32"/>
      <c r="J22" s="32"/>
      <c r="K22" s="32"/>
      <c r="L22" s="21"/>
      <c r="M22" s="21"/>
      <c r="N22" s="21"/>
      <c r="O22" s="21"/>
      <c r="P22" s="21"/>
      <c r="Q22" s="21"/>
      <c r="R22" s="21"/>
      <c r="S22" s="21"/>
      <c r="T22" s="21"/>
      <c r="U22" s="21"/>
      <c r="V22" s="21"/>
      <c r="W22" s="21"/>
      <c r="X22" s="21"/>
      <c r="Y22" s="21"/>
      <c r="Z22" s="21"/>
      <c r="AA22" s="21"/>
      <c r="AB22" s="21"/>
      <c r="AC22" s="21"/>
      <c r="AD22" s="21"/>
      <c r="AE22" s="21"/>
      <c r="AF22" s="21"/>
      <c r="AG22" s="21"/>
    </row>
    <row r="23" spans="4:5" ht="13.5" customHeight="1">
      <c r="D23" s="33"/>
      <c r="E23" s="33"/>
    </row>
    <row r="24" spans="1:43" s="97" customFormat="1" ht="18" customHeight="1" thickBot="1">
      <c r="A24" s="97" t="s">
        <v>166</v>
      </c>
      <c r="B24" s="97" t="s">
        <v>168</v>
      </c>
      <c r="D24" s="148"/>
      <c r="E24" s="148"/>
      <c r="AJ24" s="111"/>
      <c r="AK24" s="111"/>
      <c r="AL24" s="111"/>
      <c r="AM24" s="111"/>
      <c r="AN24" s="111"/>
      <c r="AO24" s="111"/>
      <c r="AP24" s="111"/>
      <c r="AQ24" s="111"/>
    </row>
    <row r="25" spans="1:43" s="27" customFormat="1" ht="12">
      <c r="A25" s="175" t="s">
        <v>65</v>
      </c>
      <c r="B25" s="176"/>
      <c r="C25" s="176"/>
      <c r="D25" s="176"/>
      <c r="E25" s="176"/>
      <c r="F25" s="176"/>
      <c r="G25" s="176"/>
      <c r="H25" s="176"/>
      <c r="I25" s="176"/>
      <c r="J25" s="176"/>
      <c r="K25" s="176"/>
      <c r="L25" s="176"/>
      <c r="M25" s="176"/>
      <c r="N25" s="176"/>
      <c r="O25" s="176"/>
      <c r="P25" s="176"/>
      <c r="Q25" s="177"/>
      <c r="R25" s="199" t="s">
        <v>66</v>
      </c>
      <c r="S25" s="176"/>
      <c r="T25" s="176"/>
      <c r="U25" s="176"/>
      <c r="V25" s="176"/>
      <c r="W25" s="176"/>
      <c r="X25" s="176"/>
      <c r="Y25" s="176"/>
      <c r="Z25" s="176"/>
      <c r="AA25" s="176"/>
      <c r="AB25" s="176"/>
      <c r="AC25" s="176"/>
      <c r="AD25" s="176"/>
      <c r="AE25" s="176"/>
      <c r="AF25" s="176"/>
      <c r="AG25" s="176"/>
      <c r="AH25" s="246"/>
      <c r="AJ25" s="117"/>
      <c r="AK25" s="117"/>
      <c r="AL25" s="117"/>
      <c r="AM25" s="117"/>
      <c r="AN25" s="117"/>
      <c r="AO25" s="117"/>
      <c r="AP25" s="117"/>
      <c r="AQ25" s="117"/>
    </row>
    <row r="26" spans="1:43" s="27" customFormat="1" ht="18" customHeight="1" thickBot="1">
      <c r="A26" s="236" t="s">
        <v>68</v>
      </c>
      <c r="B26" s="237"/>
      <c r="C26" s="237"/>
      <c r="D26" s="237"/>
      <c r="E26" s="178"/>
      <c r="F26" s="178"/>
      <c r="G26" s="178"/>
      <c r="H26" s="178"/>
      <c r="I26" s="178"/>
      <c r="J26" s="178"/>
      <c r="K26" s="178"/>
      <c r="L26" s="178"/>
      <c r="M26" s="178"/>
      <c r="N26" s="178"/>
      <c r="O26" s="178"/>
      <c r="P26" s="178"/>
      <c r="Q26" s="179"/>
      <c r="R26" s="205" t="s">
        <v>68</v>
      </c>
      <c r="S26" s="206"/>
      <c r="T26" s="206"/>
      <c r="U26" s="206"/>
      <c r="V26" s="192"/>
      <c r="W26" s="192"/>
      <c r="X26" s="192"/>
      <c r="Y26" s="192"/>
      <c r="Z26" s="192"/>
      <c r="AA26" s="192"/>
      <c r="AB26" s="192"/>
      <c r="AC26" s="192"/>
      <c r="AD26" s="192"/>
      <c r="AE26" s="192"/>
      <c r="AF26" s="192"/>
      <c r="AG26" s="192"/>
      <c r="AH26" s="193"/>
      <c r="AJ26" s="169"/>
      <c r="AK26" s="28" t="s">
        <v>176</v>
      </c>
      <c r="AL26" s="28"/>
      <c r="AM26" s="28"/>
      <c r="AN26" s="28" t="s">
        <v>174</v>
      </c>
      <c r="AO26" s="28"/>
      <c r="AP26" s="28"/>
      <c r="AQ26" s="169"/>
    </row>
    <row r="27" spans="1:43" s="27" customFormat="1" ht="18" customHeight="1" thickBot="1">
      <c r="A27" s="156"/>
      <c r="B27" s="157"/>
      <c r="C27" s="157"/>
      <c r="D27" s="157"/>
      <c r="E27" s="180"/>
      <c r="F27" s="180"/>
      <c r="G27" s="180"/>
      <c r="H27" s="180"/>
      <c r="I27" s="180"/>
      <c r="J27" s="180"/>
      <c r="K27" s="180"/>
      <c r="L27" s="180"/>
      <c r="M27" s="180"/>
      <c r="N27" s="180"/>
      <c r="O27" s="180"/>
      <c r="P27" s="180"/>
      <c r="Q27" s="181"/>
      <c r="R27" s="158"/>
      <c r="S27" s="157"/>
      <c r="T27" s="157"/>
      <c r="U27" s="157"/>
      <c r="V27" s="192"/>
      <c r="W27" s="192"/>
      <c r="X27" s="192"/>
      <c r="Y27" s="192"/>
      <c r="Z27" s="192"/>
      <c r="AA27" s="192"/>
      <c r="AB27" s="192"/>
      <c r="AC27" s="192"/>
      <c r="AD27" s="192"/>
      <c r="AE27" s="192"/>
      <c r="AF27" s="192"/>
      <c r="AG27" s="192"/>
      <c r="AH27" s="193"/>
      <c r="AJ27" s="169"/>
      <c r="AK27" s="107"/>
      <c r="AL27" s="28" t="s">
        <v>79</v>
      </c>
      <c r="AM27" s="28"/>
      <c r="AN27" s="107"/>
      <c r="AO27" s="28" t="s">
        <v>175</v>
      </c>
      <c r="AP27" s="28"/>
      <c r="AQ27" s="169"/>
    </row>
    <row r="28" spans="1:42" s="27" customFormat="1" ht="18" customHeight="1">
      <c r="A28" s="245" t="s">
        <v>67</v>
      </c>
      <c r="B28" s="206"/>
      <c r="C28" s="206"/>
      <c r="D28" s="206"/>
      <c r="E28" s="180"/>
      <c r="F28" s="180"/>
      <c r="G28" s="180"/>
      <c r="H28" s="180"/>
      <c r="I28" s="180"/>
      <c r="J28" s="180"/>
      <c r="K28" s="180"/>
      <c r="L28" s="180"/>
      <c r="M28" s="180"/>
      <c r="N28" s="180"/>
      <c r="O28" s="180"/>
      <c r="P28" s="180"/>
      <c r="Q28" s="181"/>
      <c r="R28" s="205" t="s">
        <v>67</v>
      </c>
      <c r="S28" s="206"/>
      <c r="T28" s="206"/>
      <c r="U28" s="206"/>
      <c r="V28" s="192"/>
      <c r="W28" s="192"/>
      <c r="X28" s="192"/>
      <c r="Y28" s="192"/>
      <c r="Z28" s="192"/>
      <c r="AA28" s="192"/>
      <c r="AB28" s="192"/>
      <c r="AC28" s="192"/>
      <c r="AD28" s="192"/>
      <c r="AE28" s="192"/>
      <c r="AF28" s="192"/>
      <c r="AG28" s="192"/>
      <c r="AH28" s="193"/>
      <c r="AJ28" s="169"/>
      <c r="AK28" s="301" t="s">
        <v>196</v>
      </c>
      <c r="AL28" s="302"/>
      <c r="AM28" s="302"/>
      <c r="AN28" s="302"/>
      <c r="AO28" s="302"/>
      <c r="AP28" s="302"/>
    </row>
    <row r="29" spans="1:42" s="27" customFormat="1" ht="13.5" customHeight="1">
      <c r="A29" s="159"/>
      <c r="B29" s="152"/>
      <c r="C29" s="152"/>
      <c r="D29" s="152"/>
      <c r="E29" s="180"/>
      <c r="F29" s="180"/>
      <c r="G29" s="180"/>
      <c r="H29" s="180"/>
      <c r="I29" s="180"/>
      <c r="J29" s="180"/>
      <c r="K29" s="180"/>
      <c r="L29" s="180"/>
      <c r="M29" s="180"/>
      <c r="N29" s="180"/>
      <c r="O29" s="180"/>
      <c r="P29" s="180"/>
      <c r="Q29" s="181"/>
      <c r="R29" s="160"/>
      <c r="S29" s="152"/>
      <c r="T29" s="152"/>
      <c r="U29" s="152"/>
      <c r="V29" s="192"/>
      <c r="W29" s="192"/>
      <c r="X29" s="192"/>
      <c r="Y29" s="192"/>
      <c r="Z29" s="192"/>
      <c r="AA29" s="192"/>
      <c r="AB29" s="192"/>
      <c r="AC29" s="192"/>
      <c r="AD29" s="192"/>
      <c r="AE29" s="192"/>
      <c r="AF29" s="192"/>
      <c r="AG29" s="192"/>
      <c r="AH29" s="193"/>
      <c r="AJ29" s="169"/>
      <c r="AK29" s="302"/>
      <c r="AL29" s="302"/>
      <c r="AM29" s="302"/>
      <c r="AN29" s="302"/>
      <c r="AO29" s="302"/>
      <c r="AP29" s="302"/>
    </row>
    <row r="30" spans="1:34" ht="14.25" customHeight="1" thickBot="1">
      <c r="A30" s="292" t="s">
        <v>105</v>
      </c>
      <c r="B30" s="243"/>
      <c r="C30" s="243"/>
      <c r="D30" s="243"/>
      <c r="E30" s="243"/>
      <c r="F30" s="243"/>
      <c r="G30" s="243"/>
      <c r="H30" s="243"/>
      <c r="I30" s="243"/>
      <c r="J30" s="243"/>
      <c r="K30" s="243"/>
      <c r="L30" s="243"/>
      <c r="M30" s="243"/>
      <c r="N30" s="243"/>
      <c r="O30" s="243"/>
      <c r="P30" s="243"/>
      <c r="Q30" s="293"/>
      <c r="R30" s="242" t="s">
        <v>105</v>
      </c>
      <c r="S30" s="243"/>
      <c r="T30" s="243"/>
      <c r="U30" s="243"/>
      <c r="V30" s="243"/>
      <c r="W30" s="243"/>
      <c r="X30" s="243"/>
      <c r="Y30" s="243"/>
      <c r="Z30" s="243"/>
      <c r="AA30" s="243"/>
      <c r="AB30" s="243"/>
      <c r="AC30" s="243"/>
      <c r="AD30" s="243"/>
      <c r="AE30" s="243"/>
      <c r="AF30" s="243"/>
      <c r="AG30" s="243"/>
      <c r="AH30" s="244"/>
    </row>
    <row r="31" spans="1:34" ht="13.5" customHeight="1">
      <c r="A31" s="34"/>
      <c r="B31" s="34"/>
      <c r="C31" s="34"/>
      <c r="D31" s="32"/>
      <c r="E31" s="32"/>
      <c r="F31" s="32"/>
      <c r="G31" s="32"/>
      <c r="H31" s="32"/>
      <c r="I31" s="32"/>
      <c r="J31" s="32"/>
      <c r="K31" s="32"/>
      <c r="L31" s="32"/>
      <c r="M31" s="32"/>
      <c r="N31" s="32"/>
      <c r="O31" s="32"/>
      <c r="P31" s="32"/>
      <c r="Q31" s="32"/>
      <c r="R31" s="34"/>
      <c r="S31" s="34"/>
      <c r="T31" s="34"/>
      <c r="U31" s="32"/>
      <c r="V31" s="32"/>
      <c r="W31" s="32"/>
      <c r="X31" s="32"/>
      <c r="Y31" s="32"/>
      <c r="Z31" s="32"/>
      <c r="AA31" s="32"/>
      <c r="AB31" s="32"/>
      <c r="AC31" s="32"/>
      <c r="AD31" s="32"/>
      <c r="AE31" s="32"/>
      <c r="AF31" s="32"/>
      <c r="AG31" s="32"/>
      <c r="AH31" s="21"/>
    </row>
    <row r="32" spans="1:34" ht="14.25" thickBot="1">
      <c r="A32" s="147" t="s">
        <v>166</v>
      </c>
      <c r="B32" s="148" t="s">
        <v>169</v>
      </c>
      <c r="C32" s="148"/>
      <c r="D32" s="97"/>
      <c r="E32" s="97"/>
      <c r="F32" s="149"/>
      <c r="G32" s="149"/>
      <c r="H32" s="149"/>
      <c r="I32" s="149"/>
      <c r="J32" s="149"/>
      <c r="K32" s="149"/>
      <c r="L32" s="149"/>
      <c r="M32" s="150" t="s">
        <v>167</v>
      </c>
      <c r="N32" s="151" t="s">
        <v>170</v>
      </c>
      <c r="O32" s="151"/>
      <c r="P32" s="151"/>
      <c r="Q32" s="151"/>
      <c r="R32" s="151"/>
      <c r="S32" s="151"/>
      <c r="T32" s="151"/>
      <c r="U32" s="151"/>
      <c r="V32" s="151"/>
      <c r="W32" s="149"/>
      <c r="X32" s="98"/>
      <c r="Y32" s="147" t="s">
        <v>166</v>
      </c>
      <c r="Z32" s="148" t="s">
        <v>171</v>
      </c>
      <c r="AA32" s="148"/>
      <c r="AB32" s="149"/>
      <c r="AC32" s="149"/>
      <c r="AD32" s="149"/>
      <c r="AE32" s="149"/>
      <c r="AF32" s="98"/>
      <c r="AG32" s="98"/>
      <c r="AH32" s="99"/>
    </row>
    <row r="33" spans="1:43" ht="13.5" customHeight="1">
      <c r="A33" s="197" t="s">
        <v>0</v>
      </c>
      <c r="B33" s="177"/>
      <c r="C33" s="177"/>
      <c r="D33" s="198"/>
      <c r="E33" s="198"/>
      <c r="F33" s="198"/>
      <c r="G33" s="198"/>
      <c r="H33" s="199"/>
      <c r="I33" s="199"/>
      <c r="J33" s="200"/>
      <c r="K33" s="135"/>
      <c r="L33" s="152"/>
      <c r="M33" s="213" t="s">
        <v>1</v>
      </c>
      <c r="N33" s="214"/>
      <c r="O33" s="214"/>
      <c r="P33" s="214"/>
      <c r="Q33" s="214"/>
      <c r="R33" s="214"/>
      <c r="S33" s="214"/>
      <c r="T33" s="214"/>
      <c r="U33" s="214"/>
      <c r="V33" s="215"/>
      <c r="W33" s="135"/>
      <c r="X33" s="38"/>
      <c r="Y33" s="294" t="s">
        <v>132</v>
      </c>
      <c r="Z33" s="295"/>
      <c r="AA33" s="295"/>
      <c r="AB33" s="295"/>
      <c r="AC33" s="295"/>
      <c r="AD33" s="295"/>
      <c r="AE33" s="295"/>
      <c r="AF33" s="295"/>
      <c r="AG33" s="295"/>
      <c r="AH33" s="296"/>
      <c r="AJ33" s="300" t="s">
        <v>194</v>
      </c>
      <c r="AK33" s="300"/>
      <c r="AL33" s="300"/>
      <c r="AM33" s="300"/>
      <c r="AN33" s="300"/>
      <c r="AO33" s="300"/>
      <c r="AP33" s="300"/>
      <c r="AQ33" s="300"/>
    </row>
    <row r="34" spans="1:43" ht="13.5" customHeight="1">
      <c r="A34" s="239" t="s">
        <v>3</v>
      </c>
      <c r="B34" s="240"/>
      <c r="C34" s="203" t="s">
        <v>69</v>
      </c>
      <c r="D34" s="203"/>
      <c r="E34" s="203"/>
      <c r="F34" s="240"/>
      <c r="G34" s="202" t="s">
        <v>70</v>
      </c>
      <c r="H34" s="203"/>
      <c r="I34" s="203"/>
      <c r="J34" s="204"/>
      <c r="K34" s="143"/>
      <c r="L34" s="153"/>
      <c r="M34" s="216" t="s">
        <v>2</v>
      </c>
      <c r="N34" s="217"/>
      <c r="O34" s="194" t="s">
        <v>69</v>
      </c>
      <c r="P34" s="195"/>
      <c r="Q34" s="195"/>
      <c r="R34" s="217"/>
      <c r="S34" s="194" t="s">
        <v>70</v>
      </c>
      <c r="T34" s="195"/>
      <c r="U34" s="195"/>
      <c r="V34" s="196"/>
      <c r="W34" s="143"/>
      <c r="X34" s="83"/>
      <c r="Y34" s="226" t="s">
        <v>181</v>
      </c>
      <c r="Z34" s="227"/>
      <c r="AA34" s="227"/>
      <c r="AB34" s="227"/>
      <c r="AC34" s="227"/>
      <c r="AD34" s="227"/>
      <c r="AE34" s="227"/>
      <c r="AF34" s="227"/>
      <c r="AG34" s="227"/>
      <c r="AH34" s="228"/>
      <c r="AJ34" s="300"/>
      <c r="AK34" s="300"/>
      <c r="AL34" s="300"/>
      <c r="AM34" s="300"/>
      <c r="AN34" s="300"/>
      <c r="AO34" s="300"/>
      <c r="AP34" s="300"/>
      <c r="AQ34" s="300"/>
    </row>
    <row r="35" spans="1:43" ht="21" customHeight="1" thickBot="1">
      <c r="A35" s="241"/>
      <c r="B35" s="212"/>
      <c r="C35" s="201"/>
      <c r="D35" s="201"/>
      <c r="E35" s="201"/>
      <c r="F35" s="130" t="s">
        <v>85</v>
      </c>
      <c r="G35" s="285"/>
      <c r="H35" s="201"/>
      <c r="I35" s="201"/>
      <c r="J35" s="154" t="s">
        <v>85</v>
      </c>
      <c r="K35" s="143"/>
      <c r="L35" s="153"/>
      <c r="M35" s="218"/>
      <c r="N35" s="219"/>
      <c r="O35" s="224"/>
      <c r="P35" s="225"/>
      <c r="Q35" s="225"/>
      <c r="R35" s="132" t="s">
        <v>100</v>
      </c>
      <c r="S35" s="224"/>
      <c r="T35" s="225"/>
      <c r="U35" s="225"/>
      <c r="V35" s="145" t="s">
        <v>177</v>
      </c>
      <c r="W35" s="143"/>
      <c r="X35" s="83"/>
      <c r="Y35" s="229"/>
      <c r="Z35" s="230"/>
      <c r="AA35" s="230"/>
      <c r="AB35" s="230"/>
      <c r="AC35" s="230"/>
      <c r="AD35" s="230"/>
      <c r="AE35" s="230"/>
      <c r="AF35" s="230"/>
      <c r="AG35" s="230"/>
      <c r="AH35" s="231"/>
      <c r="AJ35" s="300"/>
      <c r="AK35" s="300"/>
      <c r="AL35" s="300"/>
      <c r="AM35" s="300"/>
      <c r="AN35" s="300"/>
      <c r="AO35" s="300"/>
      <c r="AP35" s="300"/>
      <c r="AQ35" s="300"/>
    </row>
    <row r="36" spans="1:34" ht="7.5" customHeight="1" thickBot="1">
      <c r="A36" s="60"/>
      <c r="B36" s="60"/>
      <c r="C36" s="60"/>
      <c r="D36" s="60"/>
      <c r="E36" s="60"/>
      <c r="F36" s="60"/>
      <c r="G36" s="60"/>
      <c r="H36" s="60"/>
      <c r="I36" s="60"/>
      <c r="J36" s="60"/>
      <c r="K36" s="85"/>
      <c r="L36" s="85"/>
      <c r="M36" s="90"/>
      <c r="N36" s="90"/>
      <c r="O36" s="90"/>
      <c r="P36" s="90"/>
      <c r="Q36" s="90"/>
      <c r="R36" s="90"/>
      <c r="S36" s="90"/>
      <c r="T36" s="90"/>
      <c r="U36" s="90"/>
      <c r="V36" s="90"/>
      <c r="W36" s="85"/>
      <c r="X36" s="85"/>
      <c r="Y36" s="229"/>
      <c r="Z36" s="230"/>
      <c r="AA36" s="230"/>
      <c r="AB36" s="230"/>
      <c r="AC36" s="230"/>
      <c r="AD36" s="230"/>
      <c r="AE36" s="230"/>
      <c r="AF36" s="230"/>
      <c r="AG36" s="230"/>
      <c r="AH36" s="231"/>
    </row>
    <row r="37" spans="1:34" ht="13.5" customHeight="1">
      <c r="A37" s="251" t="s">
        <v>131</v>
      </c>
      <c r="B37" s="252"/>
      <c r="C37" s="252"/>
      <c r="D37" s="253"/>
      <c r="E37" s="253"/>
      <c r="F37" s="253"/>
      <c r="G37" s="253"/>
      <c r="H37" s="254"/>
      <c r="I37" s="254"/>
      <c r="J37" s="255"/>
      <c r="K37" s="83"/>
      <c r="L37" s="84"/>
      <c r="M37" s="297" t="s">
        <v>98</v>
      </c>
      <c r="N37" s="298"/>
      <c r="O37" s="298"/>
      <c r="P37" s="298"/>
      <c r="Q37" s="298"/>
      <c r="R37" s="298"/>
      <c r="S37" s="298"/>
      <c r="T37" s="298"/>
      <c r="U37" s="298"/>
      <c r="V37" s="299"/>
      <c r="W37" s="86"/>
      <c r="X37" s="86"/>
      <c r="Y37" s="232"/>
      <c r="Z37" s="233"/>
      <c r="AA37" s="233"/>
      <c r="AB37" s="233"/>
      <c r="AC37" s="233"/>
      <c r="AD37" s="233"/>
      <c r="AE37" s="233"/>
      <c r="AF37" s="233"/>
      <c r="AG37" s="233"/>
      <c r="AH37" s="234"/>
    </row>
    <row r="38" spans="1:34" ht="13.5" customHeight="1">
      <c r="A38" s="239" t="s">
        <v>71</v>
      </c>
      <c r="B38" s="240"/>
      <c r="C38" s="203" t="s">
        <v>69</v>
      </c>
      <c r="D38" s="203"/>
      <c r="E38" s="203"/>
      <c r="F38" s="240"/>
      <c r="G38" s="202" t="s">
        <v>70</v>
      </c>
      <c r="H38" s="203"/>
      <c r="I38" s="203"/>
      <c r="J38" s="204"/>
      <c r="K38" s="143"/>
      <c r="L38" s="153"/>
      <c r="M38" s="250" t="s">
        <v>77</v>
      </c>
      <c r="N38" s="186"/>
      <c r="O38" s="184" t="s">
        <v>69</v>
      </c>
      <c r="P38" s="185"/>
      <c r="Q38" s="185"/>
      <c r="R38" s="186"/>
      <c r="S38" s="184" t="s">
        <v>70</v>
      </c>
      <c r="T38" s="185"/>
      <c r="U38" s="185"/>
      <c r="V38" s="187"/>
      <c r="W38" s="83"/>
      <c r="X38" s="83"/>
      <c r="Y38" s="287" t="s">
        <v>72</v>
      </c>
      <c r="Z38" s="223"/>
      <c r="AA38" s="207" t="s">
        <v>69</v>
      </c>
      <c r="AB38" s="207"/>
      <c r="AC38" s="207"/>
      <c r="AD38" s="223"/>
      <c r="AE38" s="207" t="s">
        <v>70</v>
      </c>
      <c r="AF38" s="207"/>
      <c r="AG38" s="207"/>
      <c r="AH38" s="208"/>
    </row>
    <row r="39" spans="1:35" ht="21" customHeight="1" thickBot="1">
      <c r="A39" s="241"/>
      <c r="B39" s="212"/>
      <c r="C39" s="201"/>
      <c r="D39" s="201"/>
      <c r="E39" s="201"/>
      <c r="F39" s="130" t="s">
        <v>99</v>
      </c>
      <c r="G39" s="285"/>
      <c r="H39" s="201"/>
      <c r="I39" s="201"/>
      <c r="J39" s="154" t="s">
        <v>99</v>
      </c>
      <c r="K39" s="143"/>
      <c r="L39" s="153"/>
      <c r="M39" s="218"/>
      <c r="N39" s="219"/>
      <c r="O39" s="224"/>
      <c r="P39" s="225"/>
      <c r="Q39" s="225"/>
      <c r="R39" s="132" t="s">
        <v>101</v>
      </c>
      <c r="S39" s="224"/>
      <c r="T39" s="225"/>
      <c r="U39" s="225"/>
      <c r="V39" s="145" t="s">
        <v>177</v>
      </c>
      <c r="W39" s="83"/>
      <c r="X39" s="83"/>
      <c r="Y39" s="288"/>
      <c r="Z39" s="268"/>
      <c r="AA39" s="285"/>
      <c r="AB39" s="201"/>
      <c r="AC39" s="201"/>
      <c r="AD39" s="130" t="s">
        <v>85</v>
      </c>
      <c r="AE39" s="248">
        <f>'別紙2(1)'!L13</f>
        <v>0</v>
      </c>
      <c r="AF39" s="249"/>
      <c r="AG39" s="249"/>
      <c r="AH39" s="155" t="s">
        <v>85</v>
      </c>
      <c r="AI39" s="24"/>
    </row>
    <row r="40" spans="1:34" ht="7.5" customHeight="1" thickBot="1">
      <c r="A40" s="141"/>
      <c r="B40" s="141"/>
      <c r="C40" s="141"/>
      <c r="D40" s="141"/>
      <c r="E40" s="141"/>
      <c r="F40" s="141"/>
      <c r="G40" s="141"/>
      <c r="H40" s="141"/>
      <c r="I40" s="141"/>
      <c r="J40" s="141"/>
      <c r="K40" s="141"/>
      <c r="L40" s="141"/>
      <c r="M40" s="109"/>
      <c r="N40" s="109"/>
      <c r="O40" s="109"/>
      <c r="P40" s="109"/>
      <c r="Q40" s="109"/>
      <c r="R40" s="109"/>
      <c r="S40" s="109"/>
      <c r="T40" s="109"/>
      <c r="U40" s="109"/>
      <c r="V40" s="109"/>
      <c r="W40" s="85"/>
      <c r="X40" s="85"/>
      <c r="Y40" s="85"/>
      <c r="Z40" s="85"/>
      <c r="AA40" s="85"/>
      <c r="AB40" s="85"/>
      <c r="AC40" s="85"/>
      <c r="AD40" s="85"/>
      <c r="AE40" s="85"/>
      <c r="AF40" s="85"/>
      <c r="AG40" s="85"/>
      <c r="AH40" s="85"/>
    </row>
    <row r="41" spans="1:43" s="27" customFormat="1" ht="12">
      <c r="A41" s="141"/>
      <c r="B41" s="141"/>
      <c r="C41" s="141"/>
      <c r="D41" s="141"/>
      <c r="E41" s="141"/>
      <c r="F41" s="141"/>
      <c r="G41" s="141"/>
      <c r="H41" s="141"/>
      <c r="I41" s="141"/>
      <c r="J41" s="141"/>
      <c r="K41" s="141"/>
      <c r="L41" s="141"/>
      <c r="M41" s="189" t="s">
        <v>180</v>
      </c>
      <c r="N41" s="190"/>
      <c r="O41" s="190"/>
      <c r="P41" s="190"/>
      <c r="Q41" s="190"/>
      <c r="R41" s="190"/>
      <c r="S41" s="190"/>
      <c r="T41" s="190"/>
      <c r="U41" s="190"/>
      <c r="V41" s="191"/>
      <c r="W41" s="143"/>
      <c r="X41" s="143"/>
      <c r="Y41" s="141"/>
      <c r="Z41" s="141"/>
      <c r="AA41" s="141"/>
      <c r="AB41" s="141"/>
      <c r="AC41" s="141"/>
      <c r="AD41" s="141"/>
      <c r="AE41" s="141"/>
      <c r="AF41" s="141"/>
      <c r="AG41" s="141"/>
      <c r="AH41" s="141"/>
      <c r="AJ41" s="117"/>
      <c r="AK41" s="117"/>
      <c r="AL41" s="117"/>
      <c r="AM41" s="117"/>
      <c r="AN41" s="117"/>
      <c r="AO41" s="117"/>
      <c r="AP41" s="117"/>
      <c r="AQ41" s="117"/>
    </row>
    <row r="42" spans="1:36" s="27" customFormat="1" ht="13.5" customHeight="1">
      <c r="A42" s="141"/>
      <c r="B42" s="141"/>
      <c r="C42" s="141"/>
      <c r="D42" s="141"/>
      <c r="E42" s="141"/>
      <c r="F42" s="141"/>
      <c r="G42" s="141"/>
      <c r="H42" s="141"/>
      <c r="I42" s="144"/>
      <c r="J42" s="141"/>
      <c r="K42" s="141"/>
      <c r="L42" s="141"/>
      <c r="M42" s="250" t="s">
        <v>78</v>
      </c>
      <c r="N42" s="186"/>
      <c r="O42" s="184" t="s">
        <v>69</v>
      </c>
      <c r="P42" s="185"/>
      <c r="Q42" s="185"/>
      <c r="R42" s="186"/>
      <c r="S42" s="184" t="s">
        <v>70</v>
      </c>
      <c r="T42" s="185"/>
      <c r="U42" s="185"/>
      <c r="V42" s="187"/>
      <c r="W42" s="143"/>
      <c r="X42" s="143"/>
      <c r="Y42" s="141"/>
      <c r="Z42" s="141"/>
      <c r="AA42" s="141"/>
      <c r="AB42" s="141"/>
      <c r="AC42" s="141"/>
      <c r="AD42" s="141"/>
      <c r="AE42" s="141"/>
      <c r="AF42" s="141"/>
      <c r="AG42" s="141"/>
      <c r="AH42" s="141"/>
      <c r="AJ42" s="117"/>
    </row>
    <row r="43" spans="1:36" s="27" customFormat="1" ht="21" customHeight="1" thickBot="1">
      <c r="A43" s="141"/>
      <c r="B43" s="141"/>
      <c r="C43" s="141"/>
      <c r="D43" s="141"/>
      <c r="E43" s="141"/>
      <c r="F43" s="141"/>
      <c r="G43" s="141"/>
      <c r="H43" s="141"/>
      <c r="I43" s="141"/>
      <c r="J43" s="141"/>
      <c r="K43" s="141"/>
      <c r="L43" s="141"/>
      <c r="M43" s="218"/>
      <c r="N43" s="219"/>
      <c r="O43" s="224"/>
      <c r="P43" s="225"/>
      <c r="Q43" s="225"/>
      <c r="R43" s="132" t="s">
        <v>100</v>
      </c>
      <c r="S43" s="284"/>
      <c r="T43" s="269"/>
      <c r="U43" s="269"/>
      <c r="V43" s="145" t="s">
        <v>177</v>
      </c>
      <c r="W43" s="143"/>
      <c r="X43" s="143"/>
      <c r="Y43" s="146"/>
      <c r="Z43" s="141"/>
      <c r="AA43" s="141"/>
      <c r="AB43" s="141"/>
      <c r="AC43" s="141"/>
      <c r="AD43" s="141"/>
      <c r="AE43" s="141"/>
      <c r="AF43" s="141"/>
      <c r="AG43" s="141"/>
      <c r="AH43" s="141"/>
      <c r="AJ43" s="117"/>
    </row>
    <row r="44" spans="1:34" ht="15" customHeight="1">
      <c r="A44" s="282" t="s">
        <v>133</v>
      </c>
      <c r="B44" s="282"/>
      <c r="C44" s="282"/>
      <c r="D44" s="283"/>
      <c r="E44" s="283"/>
      <c r="F44" s="283"/>
      <c r="G44" s="283"/>
      <c r="H44" s="283"/>
      <c r="I44" s="283"/>
      <c r="J44" s="283"/>
      <c r="K44" s="88"/>
      <c r="L44" s="87"/>
      <c r="M44" s="188" t="s">
        <v>182</v>
      </c>
      <c r="N44" s="188"/>
      <c r="O44" s="188"/>
      <c r="P44" s="188"/>
      <c r="Q44" s="188"/>
      <c r="R44" s="188"/>
      <c r="S44" s="188"/>
      <c r="T44" s="188"/>
      <c r="U44" s="188"/>
      <c r="V44" s="188"/>
      <c r="W44" s="89"/>
      <c r="X44" s="89"/>
      <c r="Y44" s="282" t="s">
        <v>102</v>
      </c>
      <c r="Z44" s="282"/>
      <c r="AA44" s="282"/>
      <c r="AB44" s="283"/>
      <c r="AC44" s="283"/>
      <c r="AD44" s="283"/>
      <c r="AE44" s="283"/>
      <c r="AF44" s="283"/>
      <c r="AG44" s="283"/>
      <c r="AH44" s="283"/>
    </row>
    <row r="45" spans="1:34" ht="15" customHeight="1">
      <c r="A45" s="283"/>
      <c r="B45" s="283"/>
      <c r="C45" s="283"/>
      <c r="D45" s="283"/>
      <c r="E45" s="283"/>
      <c r="F45" s="283"/>
      <c r="G45" s="283"/>
      <c r="H45" s="283"/>
      <c r="I45" s="283"/>
      <c r="J45" s="283"/>
      <c r="K45" s="88"/>
      <c r="L45" s="87"/>
      <c r="M45" s="188"/>
      <c r="N45" s="188"/>
      <c r="O45" s="188"/>
      <c r="P45" s="188"/>
      <c r="Q45" s="188"/>
      <c r="R45" s="188"/>
      <c r="S45" s="188"/>
      <c r="T45" s="188"/>
      <c r="U45" s="188"/>
      <c r="V45" s="188"/>
      <c r="W45" s="89"/>
      <c r="X45" s="89"/>
      <c r="Y45" s="283"/>
      <c r="Z45" s="283"/>
      <c r="AA45" s="283"/>
      <c r="AB45" s="283"/>
      <c r="AC45" s="283"/>
      <c r="AD45" s="283"/>
      <c r="AE45" s="283"/>
      <c r="AF45" s="283"/>
      <c r="AG45" s="283"/>
      <c r="AH45" s="283"/>
    </row>
    <row r="46" spans="1:34" ht="15" customHeight="1">
      <c r="A46" s="283"/>
      <c r="B46" s="283"/>
      <c r="C46" s="283"/>
      <c r="D46" s="283"/>
      <c r="E46" s="283"/>
      <c r="F46" s="283"/>
      <c r="G46" s="283"/>
      <c r="H46" s="283"/>
      <c r="I46" s="283"/>
      <c r="J46" s="283"/>
      <c r="K46" s="88"/>
      <c r="L46" s="85"/>
      <c r="M46" s="188"/>
      <c r="N46" s="188"/>
      <c r="O46" s="188"/>
      <c r="P46" s="188"/>
      <c r="Q46" s="188"/>
      <c r="R46" s="188"/>
      <c r="S46" s="188"/>
      <c r="T46" s="188"/>
      <c r="U46" s="188"/>
      <c r="V46" s="188"/>
      <c r="W46" s="89"/>
      <c r="X46" s="89"/>
      <c r="Y46" s="283"/>
      <c r="Z46" s="283"/>
      <c r="AA46" s="283"/>
      <c r="AB46" s="283"/>
      <c r="AC46" s="283"/>
      <c r="AD46" s="283"/>
      <c r="AE46" s="283"/>
      <c r="AF46" s="283"/>
      <c r="AG46" s="283"/>
      <c r="AH46" s="283"/>
    </row>
    <row r="47" spans="1:34" ht="15" customHeight="1">
      <c r="A47" s="283"/>
      <c r="B47" s="283"/>
      <c r="C47" s="283"/>
      <c r="D47" s="283"/>
      <c r="E47" s="283"/>
      <c r="F47" s="283"/>
      <c r="G47" s="283"/>
      <c r="H47" s="283"/>
      <c r="I47" s="283"/>
      <c r="J47" s="283"/>
      <c r="K47" s="88"/>
      <c r="L47" s="85"/>
      <c r="M47" s="188"/>
      <c r="N47" s="188"/>
      <c r="O47" s="188"/>
      <c r="P47" s="188"/>
      <c r="Q47" s="188"/>
      <c r="R47" s="188"/>
      <c r="S47" s="188"/>
      <c r="T47" s="188"/>
      <c r="U47" s="188"/>
      <c r="V47" s="188"/>
      <c r="W47" s="89"/>
      <c r="X47" s="89"/>
      <c r="Y47" s="283"/>
      <c r="Z47" s="283"/>
      <c r="AA47" s="283"/>
      <c r="AB47" s="283"/>
      <c r="AC47" s="283"/>
      <c r="AD47" s="283"/>
      <c r="AE47" s="283"/>
      <c r="AF47" s="283"/>
      <c r="AG47" s="283"/>
      <c r="AH47" s="283"/>
    </row>
    <row r="48" spans="1:43" ht="15" customHeight="1">
      <c r="A48" s="40"/>
      <c r="B48" s="40"/>
      <c r="C48" s="40"/>
      <c r="D48" s="40"/>
      <c r="E48" s="40"/>
      <c r="F48" s="40"/>
      <c r="G48" s="40"/>
      <c r="H48" s="40"/>
      <c r="I48" s="40"/>
      <c r="J48" s="40"/>
      <c r="K48" s="40"/>
      <c r="M48" s="43"/>
      <c r="N48" s="43"/>
      <c r="O48" s="43"/>
      <c r="P48" s="43"/>
      <c r="Q48" s="43"/>
      <c r="R48" s="43"/>
      <c r="S48" s="43"/>
      <c r="T48" s="43"/>
      <c r="U48" s="43"/>
      <c r="V48" s="43"/>
      <c r="W48" s="39"/>
      <c r="X48" s="39"/>
      <c r="Y48" s="40"/>
      <c r="Z48" s="40"/>
      <c r="AA48" s="40"/>
      <c r="AB48" s="40"/>
      <c r="AC48" s="40"/>
      <c r="AD48" s="40"/>
      <c r="AE48" s="40"/>
      <c r="AF48" s="40"/>
      <c r="AG48" s="40"/>
      <c r="AH48" s="40"/>
      <c r="AJ48" s="44"/>
      <c r="AK48" s="44"/>
      <c r="AL48" s="44"/>
      <c r="AM48" s="44"/>
      <c r="AN48" s="44"/>
      <c r="AO48" s="44"/>
      <c r="AP48" s="44"/>
      <c r="AQ48" s="44"/>
    </row>
    <row r="49" spans="1:43" s="27" customFormat="1" ht="12.75" thickBot="1">
      <c r="A49" s="128" t="s">
        <v>167</v>
      </c>
      <c r="B49" s="27" t="s">
        <v>172</v>
      </c>
      <c r="D49" s="129"/>
      <c r="E49" s="129"/>
      <c r="AJ49" s="117"/>
      <c r="AK49" s="117"/>
      <c r="AL49" s="117"/>
      <c r="AM49" s="117"/>
      <c r="AN49" s="117"/>
      <c r="AO49" s="117"/>
      <c r="AP49" s="117"/>
      <c r="AQ49" s="117"/>
    </row>
    <row r="50" spans="1:43" s="27" customFormat="1" ht="13.5" customHeight="1">
      <c r="A50" s="213" t="s">
        <v>4</v>
      </c>
      <c r="B50" s="214"/>
      <c r="C50" s="214"/>
      <c r="D50" s="271"/>
      <c r="E50" s="199" t="s">
        <v>6</v>
      </c>
      <c r="F50" s="176"/>
      <c r="G50" s="176"/>
      <c r="H50" s="176"/>
      <c r="I50" s="176"/>
      <c r="J50" s="176"/>
      <c r="K50" s="176"/>
      <c r="L50" s="176"/>
      <c r="M50" s="176"/>
      <c r="N50" s="177"/>
      <c r="O50" s="198" t="s">
        <v>7</v>
      </c>
      <c r="P50" s="198"/>
      <c r="Q50" s="198"/>
      <c r="R50" s="198"/>
      <c r="S50" s="198"/>
      <c r="T50" s="198"/>
      <c r="U50" s="198"/>
      <c r="V50" s="198"/>
      <c r="W50" s="198"/>
      <c r="X50" s="198"/>
      <c r="Y50" s="289" t="s">
        <v>8</v>
      </c>
      <c r="Z50" s="290"/>
      <c r="AA50" s="290"/>
      <c r="AB50" s="290"/>
      <c r="AC50" s="290"/>
      <c r="AD50" s="290"/>
      <c r="AE50" s="290"/>
      <c r="AF50" s="290"/>
      <c r="AG50" s="290"/>
      <c r="AH50" s="291"/>
      <c r="AJ50" s="117"/>
      <c r="AK50" s="117"/>
      <c r="AL50" s="117"/>
      <c r="AM50" s="117"/>
      <c r="AN50" s="117"/>
      <c r="AO50" s="117"/>
      <c r="AP50" s="117"/>
      <c r="AQ50" s="117"/>
    </row>
    <row r="51" spans="1:43" s="27" customFormat="1" ht="13.5" customHeight="1">
      <c r="A51" s="245"/>
      <c r="B51" s="206"/>
      <c r="C51" s="206"/>
      <c r="D51" s="272"/>
      <c r="E51" s="209" t="s">
        <v>10</v>
      </c>
      <c r="F51" s="210"/>
      <c r="G51" s="209" t="s">
        <v>69</v>
      </c>
      <c r="H51" s="256"/>
      <c r="I51" s="256"/>
      <c r="J51" s="210"/>
      <c r="K51" s="202" t="s">
        <v>70</v>
      </c>
      <c r="L51" s="203"/>
      <c r="M51" s="203"/>
      <c r="N51" s="240"/>
      <c r="O51" s="194" t="s">
        <v>11</v>
      </c>
      <c r="P51" s="217"/>
      <c r="Q51" s="195" t="s">
        <v>69</v>
      </c>
      <c r="R51" s="195"/>
      <c r="S51" s="195"/>
      <c r="T51" s="217"/>
      <c r="U51" s="195" t="s">
        <v>70</v>
      </c>
      <c r="V51" s="195"/>
      <c r="W51" s="195"/>
      <c r="X51" s="195"/>
      <c r="Y51" s="222" t="s">
        <v>13</v>
      </c>
      <c r="Z51" s="223"/>
      <c r="AA51" s="222" t="s">
        <v>69</v>
      </c>
      <c r="AB51" s="207"/>
      <c r="AC51" s="207"/>
      <c r="AD51" s="223"/>
      <c r="AE51" s="207" t="s">
        <v>70</v>
      </c>
      <c r="AF51" s="207"/>
      <c r="AG51" s="207"/>
      <c r="AH51" s="208"/>
      <c r="AJ51" s="303" t="s">
        <v>165</v>
      </c>
      <c r="AK51" s="303"/>
      <c r="AL51" s="303"/>
      <c r="AM51" s="303"/>
      <c r="AN51" s="303"/>
      <c r="AO51" s="303"/>
      <c r="AP51" s="303"/>
      <c r="AQ51" s="303"/>
    </row>
    <row r="52" spans="1:43" s="27" customFormat="1" ht="21" customHeight="1" thickBot="1">
      <c r="A52" s="273"/>
      <c r="B52" s="274"/>
      <c r="C52" s="274"/>
      <c r="D52" s="275"/>
      <c r="E52" s="211"/>
      <c r="F52" s="212"/>
      <c r="G52" s="279">
        <f>ROUNDDOWN((C35-C39)*((100-AK27)/200),2)</f>
        <v>0</v>
      </c>
      <c r="H52" s="280"/>
      <c r="I52" s="280"/>
      <c r="J52" s="130" t="s">
        <v>85</v>
      </c>
      <c r="K52" s="279">
        <f>ROUNDDOWN((G35-G39)*((100-AN27)/200),2)</f>
        <v>0</v>
      </c>
      <c r="L52" s="280"/>
      <c r="M52" s="280"/>
      <c r="N52" s="130" t="s">
        <v>85</v>
      </c>
      <c r="O52" s="276"/>
      <c r="P52" s="219"/>
      <c r="Q52" s="270">
        <f>ROUNDDOWN(IF(((O35-O39)/2)&lt;(O35-(O39+O43)),(ROUNDDOWN((O35-O39)/2,2)),(O35-(O39+O43))),1)</f>
        <v>0</v>
      </c>
      <c r="R52" s="270"/>
      <c r="S52" s="270"/>
      <c r="T52" s="131" t="s">
        <v>100</v>
      </c>
      <c r="U52" s="270">
        <f>ROUNDDOWN(IF(((S35-S39)/2)&lt;(S35-(S39+S43)),(ROUNDDOWN((S35-S39)/2,2)),(S35-(S39+S43))),1)</f>
        <v>0</v>
      </c>
      <c r="V52" s="270"/>
      <c r="W52" s="270"/>
      <c r="X52" s="132" t="s">
        <v>100</v>
      </c>
      <c r="Y52" s="267"/>
      <c r="Z52" s="268"/>
      <c r="AA52" s="220">
        <f>ROUNDUP(AA39/20,0)</f>
        <v>0</v>
      </c>
      <c r="AB52" s="221"/>
      <c r="AC52" s="221"/>
      <c r="AD52" s="133" t="s">
        <v>9</v>
      </c>
      <c r="AE52" s="220">
        <f>ROUNDUP(AE39/20,0)</f>
        <v>0</v>
      </c>
      <c r="AF52" s="221"/>
      <c r="AG52" s="221"/>
      <c r="AH52" s="134" t="s">
        <v>9</v>
      </c>
      <c r="AJ52" s="303"/>
      <c r="AK52" s="303"/>
      <c r="AL52" s="303"/>
      <c r="AM52" s="303"/>
      <c r="AN52" s="303"/>
      <c r="AO52" s="303"/>
      <c r="AP52" s="303"/>
      <c r="AQ52" s="303"/>
    </row>
    <row r="53" spans="1:43" s="27" customFormat="1" ht="12">
      <c r="A53" s="135"/>
      <c r="B53" s="135"/>
      <c r="C53" s="135"/>
      <c r="D53" s="135"/>
      <c r="E53" s="136"/>
      <c r="F53" s="136"/>
      <c r="G53" s="137"/>
      <c r="H53" s="137"/>
      <c r="I53" s="137"/>
      <c r="J53" s="137"/>
      <c r="K53" s="137"/>
      <c r="L53" s="137"/>
      <c r="M53" s="137"/>
      <c r="N53" s="137"/>
      <c r="O53" s="138"/>
      <c r="P53" s="138"/>
      <c r="Q53" s="138"/>
      <c r="R53" s="138"/>
      <c r="S53" s="138"/>
      <c r="T53" s="138"/>
      <c r="U53" s="138"/>
      <c r="V53" s="138"/>
      <c r="W53" s="138"/>
      <c r="X53" s="138"/>
      <c r="Y53" s="139"/>
      <c r="Z53" s="139"/>
      <c r="AA53" s="139"/>
      <c r="AB53" s="139"/>
      <c r="AC53" s="139"/>
      <c r="AD53" s="139"/>
      <c r="AE53" s="139"/>
      <c r="AF53" s="139"/>
      <c r="AG53" s="139"/>
      <c r="AH53" s="139"/>
      <c r="AJ53" s="168"/>
      <c r="AK53" s="168"/>
      <c r="AL53" s="168"/>
      <c r="AM53" s="168"/>
      <c r="AN53" s="168"/>
      <c r="AO53" s="168"/>
      <c r="AP53" s="168"/>
      <c r="AQ53" s="168"/>
    </row>
    <row r="54" spans="1:43" s="27" customFormat="1" ht="12.75" thickBot="1">
      <c r="A54" s="128" t="s">
        <v>167</v>
      </c>
      <c r="B54" s="27" t="s">
        <v>173</v>
      </c>
      <c r="E54" s="140"/>
      <c r="F54" s="140"/>
      <c r="G54" s="140"/>
      <c r="H54" s="140"/>
      <c r="I54" s="140"/>
      <c r="J54" s="140"/>
      <c r="K54" s="140"/>
      <c r="L54" s="140"/>
      <c r="M54" s="140"/>
      <c r="N54" s="140"/>
      <c r="O54" s="109"/>
      <c r="P54" s="109"/>
      <c r="Q54" s="109"/>
      <c r="R54" s="109"/>
      <c r="S54" s="109"/>
      <c r="T54" s="109"/>
      <c r="U54" s="109"/>
      <c r="V54" s="109"/>
      <c r="W54" s="109"/>
      <c r="X54" s="109"/>
      <c r="Y54" s="141"/>
      <c r="Z54" s="141"/>
      <c r="AA54" s="141"/>
      <c r="AB54" s="141"/>
      <c r="AC54" s="141"/>
      <c r="AD54" s="141"/>
      <c r="AE54" s="141"/>
      <c r="AF54" s="141"/>
      <c r="AG54" s="141"/>
      <c r="AH54" s="141"/>
      <c r="AJ54" s="117"/>
      <c r="AK54" s="117"/>
      <c r="AL54" s="117"/>
      <c r="AM54" s="117"/>
      <c r="AN54" s="117"/>
      <c r="AO54" s="117"/>
      <c r="AP54" s="117"/>
      <c r="AQ54" s="117"/>
    </row>
    <row r="55" spans="1:43" s="27" customFormat="1" ht="13.5" customHeight="1">
      <c r="A55" s="213" t="s">
        <v>5</v>
      </c>
      <c r="B55" s="214"/>
      <c r="C55" s="214"/>
      <c r="D55" s="271"/>
      <c r="E55" s="264" t="s">
        <v>12</v>
      </c>
      <c r="F55" s="265"/>
      <c r="G55" s="265"/>
      <c r="H55" s="265"/>
      <c r="I55" s="265"/>
      <c r="J55" s="265"/>
      <c r="K55" s="265"/>
      <c r="L55" s="265"/>
      <c r="M55" s="265"/>
      <c r="N55" s="266"/>
      <c r="O55" s="281" t="s">
        <v>178</v>
      </c>
      <c r="P55" s="281"/>
      <c r="Q55" s="281"/>
      <c r="R55" s="281"/>
      <c r="S55" s="281"/>
      <c r="T55" s="281"/>
      <c r="U55" s="281"/>
      <c r="V55" s="281"/>
      <c r="W55" s="281"/>
      <c r="X55" s="281"/>
      <c r="Y55" s="259" t="s">
        <v>8</v>
      </c>
      <c r="Z55" s="260"/>
      <c r="AA55" s="260"/>
      <c r="AB55" s="260"/>
      <c r="AC55" s="260"/>
      <c r="AD55" s="260"/>
      <c r="AE55" s="260"/>
      <c r="AF55" s="260"/>
      <c r="AG55" s="260"/>
      <c r="AH55" s="261"/>
      <c r="AJ55" s="117"/>
      <c r="AK55" s="117"/>
      <c r="AL55" s="117"/>
      <c r="AM55" s="117"/>
      <c r="AN55" s="117"/>
      <c r="AO55" s="117"/>
      <c r="AP55" s="117"/>
      <c r="AQ55" s="117"/>
    </row>
    <row r="56" spans="1:43" s="27" customFormat="1" ht="13.5" customHeight="1">
      <c r="A56" s="245"/>
      <c r="B56" s="206"/>
      <c r="C56" s="206"/>
      <c r="D56" s="272"/>
      <c r="E56" s="209" t="s">
        <v>14</v>
      </c>
      <c r="F56" s="210"/>
      <c r="G56" s="209" t="s">
        <v>69</v>
      </c>
      <c r="H56" s="256"/>
      <c r="I56" s="256"/>
      <c r="J56" s="210"/>
      <c r="K56" s="202" t="s">
        <v>70</v>
      </c>
      <c r="L56" s="203"/>
      <c r="M56" s="203"/>
      <c r="N56" s="240"/>
      <c r="O56" s="194" t="s">
        <v>73</v>
      </c>
      <c r="P56" s="217"/>
      <c r="Q56" s="195" t="s">
        <v>69</v>
      </c>
      <c r="R56" s="195"/>
      <c r="S56" s="195"/>
      <c r="T56" s="217"/>
      <c r="U56" s="195" t="s">
        <v>70</v>
      </c>
      <c r="V56" s="195"/>
      <c r="W56" s="195"/>
      <c r="X56" s="195"/>
      <c r="Y56" s="222" t="s">
        <v>74</v>
      </c>
      <c r="Z56" s="223"/>
      <c r="AA56" s="222" t="s">
        <v>69</v>
      </c>
      <c r="AB56" s="207"/>
      <c r="AC56" s="207"/>
      <c r="AD56" s="223"/>
      <c r="AE56" s="207" t="s">
        <v>70</v>
      </c>
      <c r="AF56" s="207"/>
      <c r="AG56" s="207"/>
      <c r="AH56" s="208"/>
      <c r="AJ56" s="117"/>
      <c r="AK56" s="117"/>
      <c r="AL56" s="117"/>
      <c r="AM56" s="117"/>
      <c r="AN56" s="117"/>
      <c r="AO56" s="117"/>
      <c r="AP56" s="117"/>
      <c r="AQ56" s="117"/>
    </row>
    <row r="57" spans="1:43" s="27" customFormat="1" ht="21" customHeight="1" thickBot="1">
      <c r="A57" s="273"/>
      <c r="B57" s="274"/>
      <c r="C57" s="274"/>
      <c r="D57" s="275"/>
      <c r="E57" s="211"/>
      <c r="F57" s="212"/>
      <c r="G57" s="277"/>
      <c r="H57" s="278"/>
      <c r="I57" s="278"/>
      <c r="J57" s="130" t="s">
        <v>85</v>
      </c>
      <c r="K57" s="248">
        <f>ROUNDDOWN('別紙1'!J49,2)</f>
        <v>0</v>
      </c>
      <c r="L57" s="249"/>
      <c r="M57" s="249"/>
      <c r="N57" s="130" t="s">
        <v>85</v>
      </c>
      <c r="O57" s="276"/>
      <c r="P57" s="219"/>
      <c r="Q57" s="269"/>
      <c r="R57" s="269"/>
      <c r="S57" s="269"/>
      <c r="T57" s="142" t="s">
        <v>100</v>
      </c>
      <c r="U57" s="257">
        <f>ROUNDDOWN('別紙2(2)'!H37,1)</f>
        <v>0</v>
      </c>
      <c r="V57" s="257"/>
      <c r="W57" s="257"/>
      <c r="X57" s="132" t="s">
        <v>100</v>
      </c>
      <c r="Y57" s="267"/>
      <c r="Z57" s="268"/>
      <c r="AA57" s="262"/>
      <c r="AB57" s="263"/>
      <c r="AC57" s="263"/>
      <c r="AD57" s="133" t="s">
        <v>9</v>
      </c>
      <c r="AE57" s="220">
        <f>'別紙2(3)'!D14</f>
        <v>0</v>
      </c>
      <c r="AF57" s="221"/>
      <c r="AG57" s="221"/>
      <c r="AH57" s="134" t="s">
        <v>9</v>
      </c>
      <c r="AJ57" s="117"/>
      <c r="AK57" s="117"/>
      <c r="AL57" s="117"/>
      <c r="AM57" s="117"/>
      <c r="AN57" s="117"/>
      <c r="AO57" s="117"/>
      <c r="AP57" s="117"/>
      <c r="AQ57" s="117"/>
    </row>
    <row r="58" spans="1:34" ht="15" customHeight="1">
      <c r="A58" s="110" t="s">
        <v>55</v>
      </c>
      <c r="B58" s="35"/>
      <c r="C58" s="258" t="s">
        <v>129</v>
      </c>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row>
    <row r="59" spans="1:34" ht="15" customHeight="1">
      <c r="A59" s="16"/>
      <c r="B59" s="16"/>
      <c r="C59" s="1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row>
    <row r="60" spans="1:34" ht="15" customHeight="1">
      <c r="A60" s="16"/>
      <c r="B60" s="16"/>
      <c r="C60" s="16"/>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row>
    <row r="61" spans="1:33" ht="7.5" customHeight="1">
      <c r="A61" s="16"/>
      <c r="B61" s="16"/>
      <c r="C61" s="16"/>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row>
    <row r="62" spans="1:33" ht="13.5">
      <c r="A62" s="16"/>
      <c r="B62" s="16"/>
      <c r="C62" s="16"/>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row>
    <row r="63" spans="1:5" ht="13.5" customHeight="1">
      <c r="A63" s="16"/>
      <c r="B63" s="16"/>
      <c r="C63" s="16"/>
      <c r="D63" s="16"/>
      <c r="E63" s="16"/>
    </row>
    <row r="64" spans="1:5" ht="17.25" customHeight="1">
      <c r="A64" s="16"/>
      <c r="B64" s="16"/>
      <c r="C64" s="16"/>
      <c r="D64" s="16"/>
      <c r="E64" s="16"/>
    </row>
    <row r="65" ht="13.5" customHeight="1"/>
  </sheetData>
  <sheetProtection formatRows="0"/>
  <mergeCells count="116">
    <mergeCell ref="AE52:AG52"/>
    <mergeCell ref="AJ33:AQ35"/>
    <mergeCell ref="AK28:AP29"/>
    <mergeCell ref="C34:F34"/>
    <mergeCell ref="C35:E35"/>
    <mergeCell ref="AJ51:AQ52"/>
    <mergeCell ref="K51:N51"/>
    <mergeCell ref="A50:D52"/>
    <mergeCell ref="G34:J34"/>
    <mergeCell ref="AJ3:AQ4"/>
    <mergeCell ref="AA39:AC39"/>
    <mergeCell ref="Y38:Z39"/>
    <mergeCell ref="AA38:AD38"/>
    <mergeCell ref="O50:X50"/>
    <mergeCell ref="Y50:AH50"/>
    <mergeCell ref="Y44:AH47"/>
    <mergeCell ref="A30:Q30"/>
    <mergeCell ref="Y33:AH33"/>
    <mergeCell ref="M37:V37"/>
    <mergeCell ref="A44:J47"/>
    <mergeCell ref="G52:I52"/>
    <mergeCell ref="S35:U35"/>
    <mergeCell ref="O39:Q39"/>
    <mergeCell ref="A38:B39"/>
    <mergeCell ref="S43:U43"/>
    <mergeCell ref="M38:N39"/>
    <mergeCell ref="O35:Q35"/>
    <mergeCell ref="G35:I35"/>
    <mergeCell ref="G39:I39"/>
    <mergeCell ref="Q57:S57"/>
    <mergeCell ref="U52:W52"/>
    <mergeCell ref="A55:D57"/>
    <mergeCell ref="O51:P52"/>
    <mergeCell ref="O56:P57"/>
    <mergeCell ref="Q52:S52"/>
    <mergeCell ref="G57:I57"/>
    <mergeCell ref="K52:M52"/>
    <mergeCell ref="K57:M57"/>
    <mergeCell ref="O55:X55"/>
    <mergeCell ref="C58:AH58"/>
    <mergeCell ref="Y55:AH55"/>
    <mergeCell ref="G56:J56"/>
    <mergeCell ref="U56:X56"/>
    <mergeCell ref="Q56:T56"/>
    <mergeCell ref="AA56:AD56"/>
    <mergeCell ref="AA57:AC57"/>
    <mergeCell ref="E56:F57"/>
    <mergeCell ref="E55:N55"/>
    <mergeCell ref="Y56:Z57"/>
    <mergeCell ref="D60:AH60"/>
    <mergeCell ref="AE39:AG39"/>
    <mergeCell ref="AE57:AG57"/>
    <mergeCell ref="AE56:AH56"/>
    <mergeCell ref="M42:N43"/>
    <mergeCell ref="A37:J37"/>
    <mergeCell ref="C38:F38"/>
    <mergeCell ref="G51:J51"/>
    <mergeCell ref="K56:N56"/>
    <mergeCell ref="U57:W57"/>
    <mergeCell ref="A2:AH2"/>
    <mergeCell ref="D10:G10"/>
    <mergeCell ref="A26:D26"/>
    <mergeCell ref="C3:E3"/>
    <mergeCell ref="A34:B35"/>
    <mergeCell ref="R30:AH30"/>
    <mergeCell ref="A28:D28"/>
    <mergeCell ref="R26:U26"/>
    <mergeCell ref="O34:R34"/>
    <mergeCell ref="R25:AH25"/>
    <mergeCell ref="AA51:AD51"/>
    <mergeCell ref="Q51:T51"/>
    <mergeCell ref="O43:Q43"/>
    <mergeCell ref="U51:X51"/>
    <mergeCell ref="Y34:AH37"/>
    <mergeCell ref="S39:U39"/>
    <mergeCell ref="O42:R42"/>
    <mergeCell ref="S42:V42"/>
    <mergeCell ref="AE38:AH38"/>
    <mergeCell ref="Y51:Z52"/>
    <mergeCell ref="A33:J33"/>
    <mergeCell ref="C39:E39"/>
    <mergeCell ref="G38:J38"/>
    <mergeCell ref="R28:U28"/>
    <mergeCell ref="AE51:AH51"/>
    <mergeCell ref="E51:F52"/>
    <mergeCell ref="E50:N50"/>
    <mergeCell ref="M33:V33"/>
    <mergeCell ref="M34:N35"/>
    <mergeCell ref="AA52:AC52"/>
    <mergeCell ref="O38:R38"/>
    <mergeCell ref="S38:V38"/>
    <mergeCell ref="M44:V47"/>
    <mergeCell ref="M41:V41"/>
    <mergeCell ref="V26:AH27"/>
    <mergeCell ref="V28:AH29"/>
    <mergeCell ref="S34:V34"/>
    <mergeCell ref="C4:I4"/>
    <mergeCell ref="A25:Q25"/>
    <mergeCell ref="E26:Q27"/>
    <mergeCell ref="E28:Q29"/>
    <mergeCell ref="A19:AH19"/>
    <mergeCell ref="V17:AD17"/>
    <mergeCell ref="V6:AC6"/>
    <mergeCell ref="V7:AC7"/>
    <mergeCell ref="V12:AC12"/>
    <mergeCell ref="V13:AC13"/>
    <mergeCell ref="U3:V3"/>
    <mergeCell ref="U8:AE9"/>
    <mergeCell ref="U14:AE15"/>
    <mergeCell ref="V16:AD16"/>
    <mergeCell ref="AG3:AH3"/>
    <mergeCell ref="AC3:AD3"/>
    <mergeCell ref="AE3:AF3"/>
    <mergeCell ref="AA3:AB3"/>
    <mergeCell ref="Y3:Z3"/>
    <mergeCell ref="W3:X3"/>
  </mergeCells>
  <dataValidations count="4">
    <dataValidation type="list" allowBlank="1" showInputMessage="1" showErrorMessage="1" sqref="A29:C29 R29:T29">
      <formula1>様式第8号!#REF!</formula1>
    </dataValidation>
    <dataValidation type="list" allowBlank="1" showInputMessage="1" showErrorMessage="1" sqref="A54 A24 A32 M32 Y32 A49">
      <formula1>"□,☑"</formula1>
    </dataValidation>
    <dataValidation type="custom" allowBlank="1" showInputMessage="1" showErrorMessage="1" sqref="C35:E35 AA39:AC39 G35:I35 C39:E39 G39:I39 G57:I57">
      <formula1>ROUND(C35,2)=C35</formula1>
    </dataValidation>
    <dataValidation type="custom" allowBlank="1" showInputMessage="1" showErrorMessage="1" sqref="S43:U43 S39:U39 S35:U35 O39:Q39 O35:Q35 O43:Q43 Q57:S57">
      <formula1>ROUND(S43,1)=S43</formula1>
    </dataValidation>
  </dataValidations>
  <printOptions/>
  <pageMargins left="0.7" right="0.7" top="0.75" bottom="0.75" header="0.3" footer="0.3"/>
  <pageSetup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dimension ref="A1:U50"/>
  <sheetViews>
    <sheetView showZeros="0" view="pageBreakPreview" zoomScaleSheetLayoutView="100" zoomScalePageLayoutView="0" workbookViewId="0" topLeftCell="A1">
      <selection activeCell="D42" sqref="D42:D45"/>
    </sheetView>
  </sheetViews>
  <sheetFormatPr defaultColWidth="9.140625" defaultRowHeight="15"/>
  <cols>
    <col min="1" max="1" width="5.421875" style="0" customWidth="1"/>
    <col min="2" max="2" width="8.57421875" style="0" customWidth="1"/>
    <col min="3" max="3" width="5.28125" style="0" customWidth="1"/>
    <col min="4" max="4" width="11.00390625" style="0" customWidth="1"/>
    <col min="5" max="5" width="4.57421875" style="0" customWidth="1"/>
    <col min="6" max="6" width="5.421875" style="0" customWidth="1"/>
    <col min="7" max="7" width="4.57421875" style="0" customWidth="1"/>
    <col min="8" max="8" width="11.140625" style="0" customWidth="1"/>
    <col min="9" max="9" width="4.57421875" style="0" customWidth="1"/>
    <col min="11" max="11" width="14.140625" style="0" customWidth="1"/>
    <col min="12" max="12" width="4.57421875" style="0" customWidth="1"/>
    <col min="13" max="13" width="2.57421875" style="0" customWidth="1"/>
    <col min="14" max="14" width="5.421875" style="0" customWidth="1"/>
    <col min="15" max="15" width="9.57421875" style="0" customWidth="1"/>
    <col min="16" max="16" width="5.28125" style="0" customWidth="1"/>
    <col min="17" max="17" width="11.00390625" style="0" customWidth="1"/>
    <col min="18" max="18" width="4.00390625" style="0" customWidth="1"/>
    <col min="19" max="20" width="5.421875" style="0" customWidth="1"/>
    <col min="21" max="21" width="11.140625" style="0" customWidth="1"/>
    <col min="22" max="22" width="4.28125" style="0" customWidth="1"/>
    <col min="24" max="24" width="14.140625" style="0" customWidth="1"/>
    <col min="25" max="25" width="4.421875" style="0" customWidth="1"/>
  </cols>
  <sheetData>
    <row r="1" spans="1:12" ht="13.5">
      <c r="A1" s="1" t="s">
        <v>84</v>
      </c>
      <c r="B1" s="1"/>
      <c r="C1" s="1"/>
      <c r="D1" s="1"/>
      <c r="E1" s="1"/>
      <c r="F1" s="1"/>
      <c r="G1" s="1"/>
      <c r="H1" s="1"/>
      <c r="I1" s="1"/>
      <c r="J1" s="1"/>
      <c r="K1" s="1"/>
      <c r="L1" s="1"/>
    </row>
    <row r="2" spans="1:12" ht="13.5" customHeight="1">
      <c r="A2" s="310" t="s">
        <v>35</v>
      </c>
      <c r="B2" s="310"/>
      <c r="C2" s="310"/>
      <c r="D2" s="310"/>
      <c r="E2" s="310"/>
      <c r="F2" s="310"/>
      <c r="G2" s="310"/>
      <c r="H2" s="310"/>
      <c r="I2" s="310"/>
      <c r="J2" s="310"/>
      <c r="K2" s="310"/>
      <c r="L2" s="310"/>
    </row>
    <row r="3" spans="1:21" ht="13.5" customHeight="1">
      <c r="A3" s="342" t="s">
        <v>17</v>
      </c>
      <c r="B3" s="2"/>
      <c r="C3" s="317" t="s">
        <v>33</v>
      </c>
      <c r="D3" s="317"/>
      <c r="E3" s="333"/>
      <c r="F3" s="345" t="s">
        <v>32</v>
      </c>
      <c r="G3" s="317"/>
      <c r="H3" s="317"/>
      <c r="I3" s="333"/>
      <c r="J3" s="345" t="s">
        <v>31</v>
      </c>
      <c r="K3" s="317"/>
      <c r="L3" s="333"/>
      <c r="N3" s="300" t="s">
        <v>195</v>
      </c>
      <c r="O3" s="300"/>
      <c r="P3" s="300"/>
      <c r="Q3" s="300"/>
      <c r="R3" s="300"/>
      <c r="S3" s="300"/>
      <c r="T3" s="300"/>
      <c r="U3" s="300"/>
    </row>
    <row r="4" spans="1:21" ht="13.5" customHeight="1">
      <c r="A4" s="343"/>
      <c r="B4" s="3"/>
      <c r="C4" s="308" t="s">
        <v>21</v>
      </c>
      <c r="D4" s="308"/>
      <c r="E4" s="309"/>
      <c r="F4" s="312" t="s">
        <v>139</v>
      </c>
      <c r="G4" s="4" t="s">
        <v>19</v>
      </c>
      <c r="H4" s="119"/>
      <c r="I4" s="5" t="s">
        <v>9</v>
      </c>
      <c r="J4" s="318"/>
      <c r="K4" s="319"/>
      <c r="L4" s="320"/>
      <c r="N4" s="300"/>
      <c r="O4" s="300"/>
      <c r="P4" s="300"/>
      <c r="Q4" s="300"/>
      <c r="R4" s="300"/>
      <c r="S4" s="300"/>
      <c r="T4" s="300"/>
      <c r="U4" s="300"/>
    </row>
    <row r="5" spans="1:21" ht="13.5">
      <c r="A5" s="343"/>
      <c r="B5" s="3"/>
      <c r="C5" s="310"/>
      <c r="D5" s="310"/>
      <c r="E5" s="311"/>
      <c r="F5" s="313"/>
      <c r="G5" s="6" t="s">
        <v>20</v>
      </c>
      <c r="H5" s="120"/>
      <c r="I5" s="7" t="s">
        <v>9</v>
      </c>
      <c r="J5" s="321"/>
      <c r="K5" s="322"/>
      <c r="L5" s="323"/>
      <c r="N5" s="300"/>
      <c r="O5" s="300"/>
      <c r="P5" s="300"/>
      <c r="Q5" s="300"/>
      <c r="R5" s="300"/>
      <c r="S5" s="300"/>
      <c r="T5" s="300"/>
      <c r="U5" s="300"/>
    </row>
    <row r="6" spans="1:12" ht="13.5" customHeight="1">
      <c r="A6" s="343"/>
      <c r="B6" s="48" t="s">
        <v>29</v>
      </c>
      <c r="C6" s="324" t="s">
        <v>22</v>
      </c>
      <c r="D6" s="324"/>
      <c r="E6" s="325"/>
      <c r="F6" s="312" t="s">
        <v>140</v>
      </c>
      <c r="G6" s="4" t="s">
        <v>19</v>
      </c>
      <c r="H6" s="119"/>
      <c r="I6" s="5" t="s">
        <v>9</v>
      </c>
      <c r="J6" s="318"/>
      <c r="K6" s="319"/>
      <c r="L6" s="320"/>
    </row>
    <row r="7" spans="1:12" ht="13.5">
      <c r="A7" s="343"/>
      <c r="B7" s="3"/>
      <c r="C7" s="326"/>
      <c r="D7" s="326"/>
      <c r="E7" s="327"/>
      <c r="F7" s="313"/>
      <c r="G7" s="6" t="s">
        <v>20</v>
      </c>
      <c r="H7" s="120"/>
      <c r="I7" s="7" t="s">
        <v>9</v>
      </c>
      <c r="J7" s="321"/>
      <c r="K7" s="322"/>
      <c r="L7" s="323"/>
    </row>
    <row r="8" spans="1:12" ht="13.5" customHeight="1">
      <c r="A8" s="343"/>
      <c r="B8" s="328" t="s">
        <v>30</v>
      </c>
      <c r="C8" s="324" t="s">
        <v>24</v>
      </c>
      <c r="D8" s="324"/>
      <c r="E8" s="325"/>
      <c r="F8" s="312" t="s">
        <v>141</v>
      </c>
      <c r="G8" s="4" t="s">
        <v>19</v>
      </c>
      <c r="H8" s="119"/>
      <c r="I8" s="5" t="s">
        <v>9</v>
      </c>
      <c r="J8" s="318"/>
      <c r="K8" s="319"/>
      <c r="L8" s="320"/>
    </row>
    <row r="9" spans="1:12" ht="13.5">
      <c r="A9" s="343"/>
      <c r="B9" s="328"/>
      <c r="C9" s="326"/>
      <c r="D9" s="326"/>
      <c r="E9" s="327"/>
      <c r="F9" s="313"/>
      <c r="G9" s="6" t="s">
        <v>20</v>
      </c>
      <c r="H9" s="120"/>
      <c r="I9" s="7" t="s">
        <v>9</v>
      </c>
      <c r="J9" s="321"/>
      <c r="K9" s="322"/>
      <c r="L9" s="323"/>
    </row>
    <row r="10" spans="1:12" ht="13.5">
      <c r="A10" s="343"/>
      <c r="B10" s="328"/>
      <c r="C10" s="308" t="s">
        <v>23</v>
      </c>
      <c r="D10" s="308"/>
      <c r="E10" s="309"/>
      <c r="F10" s="312" t="s">
        <v>142</v>
      </c>
      <c r="G10" s="4" t="s">
        <v>19</v>
      </c>
      <c r="H10" s="119"/>
      <c r="I10" s="5" t="s">
        <v>9</v>
      </c>
      <c r="J10" s="318"/>
      <c r="K10" s="319"/>
      <c r="L10" s="320"/>
    </row>
    <row r="11" spans="1:12" ht="13.5">
      <c r="A11" s="343"/>
      <c r="B11" s="328"/>
      <c r="C11" s="310"/>
      <c r="D11" s="310"/>
      <c r="E11" s="311"/>
      <c r="F11" s="313"/>
      <c r="G11" s="6" t="s">
        <v>20</v>
      </c>
      <c r="H11" s="120"/>
      <c r="I11" s="7" t="s">
        <v>9</v>
      </c>
      <c r="J11" s="321"/>
      <c r="K11" s="322"/>
      <c r="L11" s="323"/>
    </row>
    <row r="12" spans="1:12" ht="13.5">
      <c r="A12" s="343"/>
      <c r="B12" s="3"/>
      <c r="C12" s="308" t="s">
        <v>25</v>
      </c>
      <c r="D12" s="308"/>
      <c r="E12" s="309"/>
      <c r="F12" s="329" t="s">
        <v>26</v>
      </c>
      <c r="G12" s="330"/>
      <c r="H12" s="330"/>
      <c r="I12" s="330"/>
      <c r="J12" s="330"/>
      <c r="K12" s="8">
        <f>SUM(H4:H11)</f>
        <v>0</v>
      </c>
      <c r="L12" s="9" t="s">
        <v>9</v>
      </c>
    </row>
    <row r="13" spans="1:12" ht="30" customHeight="1">
      <c r="A13" s="343"/>
      <c r="B13" s="3"/>
      <c r="C13" s="310"/>
      <c r="D13" s="310"/>
      <c r="E13" s="311"/>
      <c r="F13" s="331" t="s">
        <v>27</v>
      </c>
      <c r="G13" s="332"/>
      <c r="H13" s="332"/>
      <c r="I13" s="332"/>
      <c r="J13" s="332"/>
      <c r="K13" s="93">
        <f>+'別紙2(3)'!D14</f>
        <v>0</v>
      </c>
      <c r="L13" s="10" t="s">
        <v>9</v>
      </c>
    </row>
    <row r="14" spans="1:12" ht="23.25" customHeight="1">
      <c r="A14" s="343"/>
      <c r="B14" s="11"/>
      <c r="C14" s="317" t="s">
        <v>86</v>
      </c>
      <c r="D14" s="317"/>
      <c r="E14" s="333"/>
      <c r="F14" s="334" t="s">
        <v>28</v>
      </c>
      <c r="G14" s="335"/>
      <c r="H14" s="335"/>
      <c r="I14" s="335"/>
      <c r="J14" s="335"/>
      <c r="K14" s="92">
        <f>+'別紙2(1)'!L13</f>
        <v>0</v>
      </c>
      <c r="L14" s="12" t="s">
        <v>155</v>
      </c>
    </row>
    <row r="15" spans="1:12" ht="13.5" customHeight="1">
      <c r="A15" s="343"/>
      <c r="B15" s="314" t="s">
        <v>106</v>
      </c>
      <c r="C15" s="316" t="s">
        <v>32</v>
      </c>
      <c r="D15" s="316"/>
      <c r="E15" s="316"/>
      <c r="F15" s="316"/>
      <c r="G15" s="308" t="s">
        <v>86</v>
      </c>
      <c r="H15" s="308"/>
      <c r="I15" s="317"/>
      <c r="J15" s="316" t="s">
        <v>31</v>
      </c>
      <c r="K15" s="316"/>
      <c r="L15" s="316"/>
    </row>
    <row r="16" spans="1:12" ht="13.5">
      <c r="A16" s="343"/>
      <c r="B16" s="315"/>
      <c r="C16" s="339" t="s">
        <v>107</v>
      </c>
      <c r="D16" s="4" t="s">
        <v>19</v>
      </c>
      <c r="E16" s="126"/>
      <c r="F16" s="76" t="s">
        <v>9</v>
      </c>
      <c r="G16" s="336"/>
      <c r="H16" s="337"/>
      <c r="I16" s="76" t="s">
        <v>155</v>
      </c>
      <c r="J16" s="338"/>
      <c r="K16" s="338"/>
      <c r="L16" s="338"/>
    </row>
    <row r="17" spans="1:12" ht="13.5">
      <c r="A17" s="343"/>
      <c r="B17" s="315"/>
      <c r="C17" s="339"/>
      <c r="D17" s="6" t="s">
        <v>20</v>
      </c>
      <c r="E17" s="127"/>
      <c r="F17" s="77" t="s">
        <v>9</v>
      </c>
      <c r="G17" s="340"/>
      <c r="H17" s="341"/>
      <c r="I17" s="77" t="s">
        <v>155</v>
      </c>
      <c r="J17" s="338"/>
      <c r="K17" s="338"/>
      <c r="L17" s="338"/>
    </row>
    <row r="18" spans="1:12" ht="13.5" customHeight="1">
      <c r="A18" s="343"/>
      <c r="B18" s="315"/>
      <c r="C18" s="349" t="s">
        <v>87</v>
      </c>
      <c r="D18" s="4" t="s">
        <v>19</v>
      </c>
      <c r="E18" s="126"/>
      <c r="F18" s="76" t="s">
        <v>9</v>
      </c>
      <c r="G18" s="336"/>
      <c r="H18" s="337"/>
      <c r="I18" s="76" t="s">
        <v>155</v>
      </c>
      <c r="J18" s="338"/>
      <c r="K18" s="338"/>
      <c r="L18" s="338"/>
    </row>
    <row r="19" spans="1:12" ht="13.5">
      <c r="A19" s="343"/>
      <c r="B19" s="315"/>
      <c r="C19" s="349"/>
      <c r="D19" s="6" t="s">
        <v>20</v>
      </c>
      <c r="E19" s="127"/>
      <c r="F19" s="77" t="s">
        <v>9</v>
      </c>
      <c r="G19" s="340"/>
      <c r="H19" s="341"/>
      <c r="I19" s="77" t="s">
        <v>155</v>
      </c>
      <c r="J19" s="338"/>
      <c r="K19" s="338"/>
      <c r="L19" s="338"/>
    </row>
    <row r="20" spans="1:12" ht="27" customHeight="1">
      <c r="A20" s="343"/>
      <c r="B20" s="315"/>
      <c r="C20" s="348" t="s">
        <v>86</v>
      </c>
      <c r="D20" s="350"/>
      <c r="E20" s="351"/>
      <c r="F20" s="352" t="s">
        <v>88</v>
      </c>
      <c r="G20" s="353"/>
      <c r="H20" s="353"/>
      <c r="I20" s="353"/>
      <c r="J20" s="353"/>
      <c r="K20" s="78">
        <f>+'別紙2(1)'!L23+'別紙2(1)'!L32</f>
        <v>0</v>
      </c>
      <c r="L20" s="9" t="s">
        <v>155</v>
      </c>
    </row>
    <row r="21" spans="1:12" ht="13.5">
      <c r="A21" s="343"/>
      <c r="B21" s="312" t="s">
        <v>18</v>
      </c>
      <c r="C21" s="345" t="s">
        <v>86</v>
      </c>
      <c r="D21" s="317"/>
      <c r="E21" s="333"/>
      <c r="F21" s="345" t="s">
        <v>31</v>
      </c>
      <c r="G21" s="317"/>
      <c r="H21" s="317"/>
      <c r="I21" s="317"/>
      <c r="J21" s="317"/>
      <c r="K21" s="317"/>
      <c r="L21" s="333"/>
    </row>
    <row r="22" spans="1:12" ht="13.5">
      <c r="A22" s="343"/>
      <c r="B22" s="315"/>
      <c r="C22" s="4" t="s">
        <v>19</v>
      </c>
      <c r="D22" s="121"/>
      <c r="E22" s="5" t="s">
        <v>155</v>
      </c>
      <c r="F22" s="318"/>
      <c r="G22" s="319"/>
      <c r="H22" s="319"/>
      <c r="I22" s="319"/>
      <c r="J22" s="319"/>
      <c r="K22" s="319"/>
      <c r="L22" s="320"/>
    </row>
    <row r="23" spans="1:12" ht="13.5">
      <c r="A23" s="343"/>
      <c r="B23" s="315"/>
      <c r="C23" s="6" t="s">
        <v>20</v>
      </c>
      <c r="D23" s="122"/>
      <c r="E23" s="7" t="s">
        <v>155</v>
      </c>
      <c r="F23" s="321"/>
      <c r="G23" s="322"/>
      <c r="H23" s="322"/>
      <c r="I23" s="322"/>
      <c r="J23" s="322"/>
      <c r="K23" s="322"/>
      <c r="L23" s="323"/>
    </row>
    <row r="24" spans="1:12" ht="13.5">
      <c r="A24" s="343"/>
      <c r="B24" s="315"/>
      <c r="C24" s="4" t="s">
        <v>19</v>
      </c>
      <c r="D24" s="121"/>
      <c r="E24" s="5" t="s">
        <v>155</v>
      </c>
      <c r="F24" s="318"/>
      <c r="G24" s="319"/>
      <c r="H24" s="319"/>
      <c r="I24" s="319"/>
      <c r="J24" s="319"/>
      <c r="K24" s="319"/>
      <c r="L24" s="320"/>
    </row>
    <row r="25" spans="1:12" ht="13.5">
      <c r="A25" s="343"/>
      <c r="B25" s="315"/>
      <c r="C25" s="6" t="s">
        <v>20</v>
      </c>
      <c r="D25" s="122"/>
      <c r="E25" s="7" t="s">
        <v>155</v>
      </c>
      <c r="F25" s="321"/>
      <c r="G25" s="322"/>
      <c r="H25" s="322"/>
      <c r="I25" s="322"/>
      <c r="J25" s="322"/>
      <c r="K25" s="322"/>
      <c r="L25" s="323"/>
    </row>
    <row r="26" spans="1:12" ht="13.5">
      <c r="A26" s="343"/>
      <c r="B26" s="315"/>
      <c r="C26" s="4" t="s">
        <v>19</v>
      </c>
      <c r="D26" s="121"/>
      <c r="E26" s="5" t="s">
        <v>155</v>
      </c>
      <c r="F26" s="318"/>
      <c r="G26" s="319"/>
      <c r="H26" s="319"/>
      <c r="I26" s="319"/>
      <c r="J26" s="319"/>
      <c r="K26" s="319"/>
      <c r="L26" s="320"/>
    </row>
    <row r="27" spans="1:12" ht="13.5">
      <c r="A27" s="343"/>
      <c r="B27" s="315"/>
      <c r="C27" s="6" t="s">
        <v>20</v>
      </c>
      <c r="D27" s="122"/>
      <c r="E27" s="7" t="s">
        <v>155</v>
      </c>
      <c r="F27" s="321"/>
      <c r="G27" s="322"/>
      <c r="H27" s="322"/>
      <c r="I27" s="322"/>
      <c r="J27" s="322"/>
      <c r="K27" s="322"/>
      <c r="L27" s="323"/>
    </row>
    <row r="28" spans="1:12" ht="27" customHeight="1" thickBot="1">
      <c r="A28" s="343"/>
      <c r="B28" s="315"/>
      <c r="C28" s="348" t="s">
        <v>86</v>
      </c>
      <c r="D28" s="308"/>
      <c r="E28" s="309"/>
      <c r="F28" s="346" t="s">
        <v>134</v>
      </c>
      <c r="G28" s="347"/>
      <c r="H28" s="347"/>
      <c r="I28" s="347"/>
      <c r="J28" s="347"/>
      <c r="K28" s="78">
        <f>+'別紙2(1)'!L43</f>
        <v>0</v>
      </c>
      <c r="L28" s="9" t="s">
        <v>155</v>
      </c>
    </row>
    <row r="29" spans="1:12" ht="27" customHeight="1" thickBot="1">
      <c r="A29" s="344"/>
      <c r="B29" s="13" t="s">
        <v>34</v>
      </c>
      <c r="C29" s="354" t="s">
        <v>156</v>
      </c>
      <c r="D29" s="354"/>
      <c r="E29" s="354"/>
      <c r="F29" s="354"/>
      <c r="G29" s="354"/>
      <c r="H29" s="354"/>
      <c r="I29" s="354"/>
      <c r="J29" s="354"/>
      <c r="K29" s="91">
        <f>+'別紙2(1)'!K46:L46</f>
        <v>0</v>
      </c>
      <c r="L29" s="14" t="s">
        <v>155</v>
      </c>
    </row>
    <row r="30" spans="1:12" ht="13.5" customHeight="1">
      <c r="A30" s="342" t="s">
        <v>80</v>
      </c>
      <c r="B30" s="2"/>
      <c r="C30" s="317" t="s">
        <v>33</v>
      </c>
      <c r="D30" s="317"/>
      <c r="E30" s="333"/>
      <c r="F30" s="345" t="s">
        <v>32</v>
      </c>
      <c r="G30" s="317"/>
      <c r="H30" s="317"/>
      <c r="I30" s="333"/>
      <c r="J30" s="345" t="s">
        <v>31</v>
      </c>
      <c r="K30" s="317"/>
      <c r="L30" s="333"/>
    </row>
    <row r="31" spans="1:12" ht="13.5">
      <c r="A31" s="343"/>
      <c r="B31" s="3"/>
      <c r="C31" s="308" t="s">
        <v>21</v>
      </c>
      <c r="D31" s="308"/>
      <c r="E31" s="309"/>
      <c r="F31" s="312" t="s">
        <v>139</v>
      </c>
      <c r="G31" s="4" t="s">
        <v>19</v>
      </c>
      <c r="H31" s="119"/>
      <c r="I31" s="5" t="s">
        <v>9</v>
      </c>
      <c r="J31" s="318"/>
      <c r="K31" s="319"/>
      <c r="L31" s="320"/>
    </row>
    <row r="32" spans="1:12" ht="13.5">
      <c r="A32" s="343"/>
      <c r="B32" s="3"/>
      <c r="C32" s="310"/>
      <c r="D32" s="310"/>
      <c r="E32" s="311"/>
      <c r="F32" s="313"/>
      <c r="G32" s="6" t="s">
        <v>20</v>
      </c>
      <c r="H32" s="120"/>
      <c r="I32" s="7" t="s">
        <v>9</v>
      </c>
      <c r="J32" s="321"/>
      <c r="K32" s="322"/>
      <c r="L32" s="323"/>
    </row>
    <row r="33" spans="1:12" ht="13.5" customHeight="1">
      <c r="A33" s="343"/>
      <c r="B33" s="48" t="s">
        <v>29</v>
      </c>
      <c r="C33" s="324" t="s">
        <v>22</v>
      </c>
      <c r="D33" s="324"/>
      <c r="E33" s="325"/>
      <c r="F33" s="312" t="s">
        <v>157</v>
      </c>
      <c r="G33" s="4" t="s">
        <v>19</v>
      </c>
      <c r="H33" s="119"/>
      <c r="I33" s="5" t="s">
        <v>9</v>
      </c>
      <c r="J33" s="318"/>
      <c r="K33" s="319"/>
      <c r="L33" s="320"/>
    </row>
    <row r="34" spans="1:12" ht="13.5">
      <c r="A34" s="343"/>
      <c r="B34" s="3"/>
      <c r="C34" s="326"/>
      <c r="D34" s="326"/>
      <c r="E34" s="327"/>
      <c r="F34" s="313"/>
      <c r="G34" s="6" t="s">
        <v>20</v>
      </c>
      <c r="H34" s="120"/>
      <c r="I34" s="7" t="s">
        <v>9</v>
      </c>
      <c r="J34" s="321"/>
      <c r="K34" s="322"/>
      <c r="L34" s="323"/>
    </row>
    <row r="35" spans="1:12" ht="13.5" customHeight="1">
      <c r="A35" s="343"/>
      <c r="B35" s="328" t="s">
        <v>30</v>
      </c>
      <c r="C35" s="324" t="s">
        <v>24</v>
      </c>
      <c r="D35" s="324"/>
      <c r="E35" s="325"/>
      <c r="F35" s="312" t="s">
        <v>158</v>
      </c>
      <c r="G35" s="4" t="s">
        <v>19</v>
      </c>
      <c r="H35" s="119"/>
      <c r="I35" s="5" t="s">
        <v>9</v>
      </c>
      <c r="J35" s="318"/>
      <c r="K35" s="319"/>
      <c r="L35" s="320"/>
    </row>
    <row r="36" spans="1:12" ht="13.5">
      <c r="A36" s="343"/>
      <c r="B36" s="328"/>
      <c r="C36" s="326"/>
      <c r="D36" s="326"/>
      <c r="E36" s="327"/>
      <c r="F36" s="313"/>
      <c r="G36" s="6" t="s">
        <v>20</v>
      </c>
      <c r="H36" s="120"/>
      <c r="I36" s="7" t="s">
        <v>9</v>
      </c>
      <c r="J36" s="321"/>
      <c r="K36" s="322"/>
      <c r="L36" s="323"/>
    </row>
    <row r="37" spans="1:12" ht="13.5">
      <c r="A37" s="343"/>
      <c r="B37" s="328"/>
      <c r="C37" s="308" t="s">
        <v>23</v>
      </c>
      <c r="D37" s="308"/>
      <c r="E37" s="309"/>
      <c r="F37" s="312" t="s">
        <v>159</v>
      </c>
      <c r="G37" s="4" t="s">
        <v>19</v>
      </c>
      <c r="H37" s="119"/>
      <c r="I37" s="5" t="s">
        <v>9</v>
      </c>
      <c r="J37" s="318"/>
      <c r="K37" s="319"/>
      <c r="L37" s="320"/>
    </row>
    <row r="38" spans="1:12" ht="13.5">
      <c r="A38" s="343"/>
      <c r="B38" s="328"/>
      <c r="C38" s="310"/>
      <c r="D38" s="310"/>
      <c r="E38" s="311"/>
      <c r="F38" s="313"/>
      <c r="G38" s="6" t="s">
        <v>20</v>
      </c>
      <c r="H38" s="120"/>
      <c r="I38" s="7" t="s">
        <v>9</v>
      </c>
      <c r="J38" s="321"/>
      <c r="K38" s="322"/>
      <c r="L38" s="323"/>
    </row>
    <row r="39" spans="1:12" ht="13.5">
      <c r="A39" s="343"/>
      <c r="B39" s="3"/>
      <c r="C39" s="308" t="s">
        <v>25</v>
      </c>
      <c r="D39" s="308"/>
      <c r="E39" s="309"/>
      <c r="F39" s="329" t="s">
        <v>26</v>
      </c>
      <c r="G39" s="330"/>
      <c r="H39" s="330"/>
      <c r="I39" s="330"/>
      <c r="J39" s="330"/>
      <c r="K39" s="79">
        <f>SUM(H31:H38)</f>
        <v>0</v>
      </c>
      <c r="L39" s="9" t="s">
        <v>9</v>
      </c>
    </row>
    <row r="40" spans="1:12" ht="23.25" customHeight="1">
      <c r="A40" s="343"/>
      <c r="B40" s="11"/>
      <c r="C40" s="317" t="s">
        <v>86</v>
      </c>
      <c r="D40" s="317"/>
      <c r="E40" s="333"/>
      <c r="F40" s="334" t="s">
        <v>89</v>
      </c>
      <c r="G40" s="335"/>
      <c r="H40" s="335"/>
      <c r="I40" s="335"/>
      <c r="J40" s="335"/>
      <c r="K40" s="80">
        <f>+'別紙2(2)'!L11</f>
        <v>0</v>
      </c>
      <c r="L40" s="12" t="s">
        <v>160</v>
      </c>
    </row>
    <row r="41" spans="1:12" ht="13.5">
      <c r="A41" s="343"/>
      <c r="B41" s="312" t="s">
        <v>18</v>
      </c>
      <c r="C41" s="345" t="s">
        <v>86</v>
      </c>
      <c r="D41" s="317"/>
      <c r="E41" s="333"/>
      <c r="F41" s="345" t="s">
        <v>31</v>
      </c>
      <c r="G41" s="317"/>
      <c r="H41" s="317"/>
      <c r="I41" s="317"/>
      <c r="J41" s="317"/>
      <c r="K41" s="317"/>
      <c r="L41" s="333"/>
    </row>
    <row r="42" spans="1:12" ht="13.5">
      <c r="A42" s="343"/>
      <c r="B42" s="315"/>
      <c r="C42" s="4" t="s">
        <v>19</v>
      </c>
      <c r="D42" s="121"/>
      <c r="E42" s="5" t="s">
        <v>161</v>
      </c>
      <c r="F42" s="318"/>
      <c r="G42" s="319"/>
      <c r="H42" s="319"/>
      <c r="I42" s="319"/>
      <c r="J42" s="319"/>
      <c r="K42" s="319"/>
      <c r="L42" s="320"/>
    </row>
    <row r="43" spans="1:12" ht="13.5">
      <c r="A43" s="343"/>
      <c r="B43" s="315"/>
      <c r="C43" s="6" t="s">
        <v>20</v>
      </c>
      <c r="D43" s="122"/>
      <c r="E43" s="7" t="s">
        <v>162</v>
      </c>
      <c r="F43" s="321"/>
      <c r="G43" s="322"/>
      <c r="H43" s="322"/>
      <c r="I43" s="322"/>
      <c r="J43" s="322"/>
      <c r="K43" s="322"/>
      <c r="L43" s="323"/>
    </row>
    <row r="44" spans="1:12" ht="13.5">
      <c r="A44" s="343"/>
      <c r="B44" s="315"/>
      <c r="C44" s="4" t="s">
        <v>19</v>
      </c>
      <c r="D44" s="121"/>
      <c r="E44" s="5" t="s">
        <v>161</v>
      </c>
      <c r="F44" s="318"/>
      <c r="G44" s="319"/>
      <c r="H44" s="319"/>
      <c r="I44" s="319"/>
      <c r="J44" s="319"/>
      <c r="K44" s="319"/>
      <c r="L44" s="320"/>
    </row>
    <row r="45" spans="1:12" ht="13.5">
      <c r="A45" s="343"/>
      <c r="B45" s="315"/>
      <c r="C45" s="6" t="s">
        <v>20</v>
      </c>
      <c r="D45" s="122"/>
      <c r="E45" s="7" t="s">
        <v>162</v>
      </c>
      <c r="F45" s="321"/>
      <c r="G45" s="322"/>
      <c r="H45" s="322"/>
      <c r="I45" s="322"/>
      <c r="J45" s="322"/>
      <c r="K45" s="322"/>
      <c r="L45" s="323"/>
    </row>
    <row r="46" spans="1:12" ht="27" customHeight="1" thickBot="1">
      <c r="A46" s="343"/>
      <c r="B46" s="315"/>
      <c r="C46" s="348" t="s">
        <v>86</v>
      </c>
      <c r="D46" s="308"/>
      <c r="E46" s="309"/>
      <c r="F46" s="346" t="s">
        <v>90</v>
      </c>
      <c r="G46" s="347"/>
      <c r="H46" s="347"/>
      <c r="I46" s="347"/>
      <c r="J46" s="347"/>
      <c r="K46" s="81">
        <f>+'別紙2(2)'!L18</f>
        <v>0</v>
      </c>
      <c r="L46" s="9" t="s">
        <v>160</v>
      </c>
    </row>
    <row r="47" spans="1:12" ht="27" customHeight="1" thickBot="1">
      <c r="A47" s="344"/>
      <c r="B47" s="13" t="s">
        <v>34</v>
      </c>
      <c r="C47" s="354" t="s">
        <v>163</v>
      </c>
      <c r="D47" s="354"/>
      <c r="E47" s="354"/>
      <c r="F47" s="354"/>
      <c r="G47" s="354"/>
      <c r="H47" s="354"/>
      <c r="I47" s="354"/>
      <c r="J47" s="354"/>
      <c r="K47" s="82">
        <f>+'別紙2(2)'!K21:L21</f>
        <v>0</v>
      </c>
      <c r="L47" s="14" t="s">
        <v>160</v>
      </c>
    </row>
    <row r="48" spans="1:12" ht="14.25" thickBot="1">
      <c r="A48" s="1"/>
      <c r="B48" s="1"/>
      <c r="C48" s="1"/>
      <c r="D48" s="1"/>
      <c r="E48" s="1"/>
      <c r="F48" s="1"/>
      <c r="G48" s="1"/>
      <c r="H48" s="1"/>
      <c r="I48" s="1"/>
      <c r="J48" s="1"/>
      <c r="K48" s="1"/>
      <c r="L48" s="1"/>
    </row>
    <row r="49" spans="1:12" ht="27" customHeight="1" thickBot="1">
      <c r="A49" s="304" t="s">
        <v>91</v>
      </c>
      <c r="B49" s="305"/>
      <c r="C49" s="305"/>
      <c r="D49" s="305"/>
      <c r="E49" s="305"/>
      <c r="F49" s="305"/>
      <c r="G49" s="305"/>
      <c r="H49" s="306"/>
      <c r="I49" s="15" t="s">
        <v>164</v>
      </c>
      <c r="J49" s="307">
        <f>SUM(K29,K47)</f>
        <v>0</v>
      </c>
      <c r="K49" s="307"/>
      <c r="L49" s="14" t="s">
        <v>160</v>
      </c>
    </row>
    <row r="50" spans="1:12" ht="13.5">
      <c r="A50" s="27" t="s">
        <v>108</v>
      </c>
      <c r="B50" s="1"/>
      <c r="C50" s="1"/>
      <c r="D50" s="1"/>
      <c r="E50" s="1"/>
      <c r="F50" s="1"/>
      <c r="G50" s="1"/>
      <c r="H50" s="1"/>
      <c r="I50" s="1"/>
      <c r="J50" s="1"/>
      <c r="K50" s="1"/>
      <c r="L50" s="1"/>
    </row>
  </sheetData>
  <sheetProtection formatCells="0" formatColumns="0" formatRows="0" insertRows="0" deleteRows="0"/>
  <mergeCells count="78">
    <mergeCell ref="C29:J29"/>
    <mergeCell ref="N3:U5"/>
    <mergeCell ref="C46:E46"/>
    <mergeCell ref="F46:J46"/>
    <mergeCell ref="C47:J47"/>
    <mergeCell ref="C39:E39"/>
    <mergeCell ref="F39:J39"/>
    <mergeCell ref="C40:E40"/>
    <mergeCell ref="F40:J40"/>
    <mergeCell ref="F33:F34"/>
    <mergeCell ref="J33:L34"/>
    <mergeCell ref="F35:F36"/>
    <mergeCell ref="J35:L36"/>
    <mergeCell ref="C37:E38"/>
    <mergeCell ref="F37:F38"/>
    <mergeCell ref="J37:L38"/>
    <mergeCell ref="B41:B46"/>
    <mergeCell ref="C41:E41"/>
    <mergeCell ref="F41:L41"/>
    <mergeCell ref="F42:L43"/>
    <mergeCell ref="F44:L45"/>
    <mergeCell ref="A30:A47"/>
    <mergeCell ref="C30:E30"/>
    <mergeCell ref="F30:I30"/>
    <mergeCell ref="J30:L30"/>
    <mergeCell ref="C31:E32"/>
    <mergeCell ref="F31:F32"/>
    <mergeCell ref="J31:L32"/>
    <mergeCell ref="C33:E34"/>
    <mergeCell ref="B35:B38"/>
    <mergeCell ref="C35:E36"/>
    <mergeCell ref="C20:E20"/>
    <mergeCell ref="F20:J20"/>
    <mergeCell ref="B21:B28"/>
    <mergeCell ref="C21:E21"/>
    <mergeCell ref="F21:L21"/>
    <mergeCell ref="F22:L23"/>
    <mergeCell ref="F24:L25"/>
    <mergeCell ref="F26:L27"/>
    <mergeCell ref="F28:J28"/>
    <mergeCell ref="J15:L15"/>
    <mergeCell ref="C28:E28"/>
    <mergeCell ref="G16:H16"/>
    <mergeCell ref="J16:L17"/>
    <mergeCell ref="G17:H17"/>
    <mergeCell ref="C18:C19"/>
    <mergeCell ref="G18:H18"/>
    <mergeCell ref="J18:L19"/>
    <mergeCell ref="C16:C17"/>
    <mergeCell ref="G19:H19"/>
    <mergeCell ref="A2:L2"/>
    <mergeCell ref="A3:A29"/>
    <mergeCell ref="C3:E3"/>
    <mergeCell ref="F3:I3"/>
    <mergeCell ref="J3:L3"/>
    <mergeCell ref="C12:E13"/>
    <mergeCell ref="F12:J12"/>
    <mergeCell ref="F13:J13"/>
    <mergeCell ref="C14:E14"/>
    <mergeCell ref="F14:J14"/>
    <mergeCell ref="C10:E11"/>
    <mergeCell ref="F10:F11"/>
    <mergeCell ref="J6:L7"/>
    <mergeCell ref="B8:B11"/>
    <mergeCell ref="C8:E9"/>
    <mergeCell ref="F8:F9"/>
    <mergeCell ref="J8:L9"/>
    <mergeCell ref="J10:L11"/>
    <mergeCell ref="A49:H49"/>
    <mergeCell ref="J49:K49"/>
    <mergeCell ref="C4:E5"/>
    <mergeCell ref="F4:F5"/>
    <mergeCell ref="B15:B20"/>
    <mergeCell ref="C15:F15"/>
    <mergeCell ref="G15:I15"/>
    <mergeCell ref="J4:L5"/>
    <mergeCell ref="C6:E7"/>
    <mergeCell ref="F6:F7"/>
  </mergeCells>
  <dataValidations count="3">
    <dataValidation type="custom" allowBlank="1" showInputMessage="1" showErrorMessage="1" sqref="G16:H19">
      <formula1>ROUND(G16:H19,2)=G16:H19</formula1>
    </dataValidation>
    <dataValidation type="custom" allowBlank="1" showInputMessage="1" showErrorMessage="1" sqref="D22:D27">
      <formula1>ROUND(D22:D27,2)=D22:D27</formula1>
    </dataValidation>
    <dataValidation type="custom" allowBlank="1" showInputMessage="1" showErrorMessage="1" sqref="D42:D45">
      <formula1>ROUND(D42:D45,2)=D42:D45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F46"/>
  <sheetViews>
    <sheetView showZeros="0" view="pageBreakPreview" zoomScaleSheetLayoutView="100" zoomScalePageLayoutView="0" workbookViewId="0" topLeftCell="A1">
      <selection activeCell="F40" sqref="F40:I42"/>
    </sheetView>
  </sheetViews>
  <sheetFormatPr defaultColWidth="9.140625" defaultRowHeight="15"/>
  <cols>
    <col min="1" max="1" width="4.57421875" style="1" customWidth="1"/>
    <col min="2" max="4" width="7.8515625" style="1" customWidth="1"/>
    <col min="5" max="5" width="8.57421875" style="1" customWidth="1"/>
    <col min="6" max="9" width="4.57421875" style="1" customWidth="1"/>
    <col min="10" max="10" width="8.57421875" style="1" customWidth="1"/>
    <col min="11" max="11" width="2.140625" style="1" customWidth="1"/>
    <col min="12" max="12" width="11.57421875" style="1" customWidth="1"/>
    <col min="13" max="13" width="10.57421875" style="1" customWidth="1"/>
    <col min="14" max="14" width="2.57421875" style="1" customWidth="1"/>
    <col min="15" max="15" width="17.57421875" style="1" customWidth="1"/>
    <col min="16" max="16" width="19.28125" style="1" customWidth="1"/>
    <col min="17" max="17" width="27.7109375" style="1" customWidth="1"/>
    <col min="18" max="18" width="17.421875" style="1" customWidth="1"/>
    <col min="19" max="31" width="9.00390625" style="1" customWidth="1"/>
    <col min="32" max="32" width="6.00390625" style="1" customWidth="1"/>
    <col min="33" max="16384" width="9.00390625" style="1" customWidth="1"/>
  </cols>
  <sheetData>
    <row r="1" ht="13.5">
      <c r="A1" s="1" t="s">
        <v>46</v>
      </c>
    </row>
    <row r="2" spans="1:13" ht="13.5">
      <c r="A2" s="174" t="s">
        <v>47</v>
      </c>
      <c r="B2" s="174"/>
      <c r="C2" s="174"/>
      <c r="D2" s="174"/>
      <c r="E2" s="174"/>
      <c r="F2" s="174"/>
      <c r="G2" s="174"/>
      <c r="H2" s="174"/>
      <c r="I2" s="174"/>
      <c r="J2" s="174"/>
      <c r="K2" s="174"/>
      <c r="L2" s="174"/>
      <c r="M2" s="174"/>
    </row>
    <row r="3" spans="1:2" ht="13.5">
      <c r="A3" s="1">
        <v>1</v>
      </c>
      <c r="B3" s="1" t="s">
        <v>92</v>
      </c>
    </row>
    <row r="4" ht="13.5">
      <c r="B4" s="1" t="s">
        <v>48</v>
      </c>
    </row>
    <row r="5" spans="1:13" ht="13.5">
      <c r="A5" s="355" t="s">
        <v>49</v>
      </c>
      <c r="B5" s="355"/>
      <c r="C5" s="355"/>
      <c r="D5" s="355"/>
      <c r="E5" s="355"/>
      <c r="F5" s="355"/>
      <c r="G5" s="355"/>
      <c r="H5" s="355"/>
      <c r="I5" s="355"/>
      <c r="J5" s="355"/>
      <c r="K5" s="355"/>
      <c r="L5" s="355"/>
      <c r="M5" s="355"/>
    </row>
    <row r="6" spans="1:13" ht="30" customHeight="1">
      <c r="A6" s="312" t="s">
        <v>39</v>
      </c>
      <c r="B6" s="316" t="s">
        <v>38</v>
      </c>
      <c r="C6" s="316"/>
      <c r="D6" s="316"/>
      <c r="E6" s="316"/>
      <c r="F6" s="356" t="s">
        <v>40</v>
      </c>
      <c r="G6" s="316"/>
      <c r="H6" s="316"/>
      <c r="I6" s="316"/>
      <c r="J6" s="357" t="s">
        <v>41</v>
      </c>
      <c r="K6" s="359" t="s">
        <v>42</v>
      </c>
      <c r="L6" s="325"/>
      <c r="M6" s="316" t="s">
        <v>43</v>
      </c>
    </row>
    <row r="7" spans="1:17" ht="30" customHeight="1">
      <c r="A7" s="313"/>
      <c r="B7" s="345" t="s">
        <v>36</v>
      </c>
      <c r="C7" s="317"/>
      <c r="D7" s="333"/>
      <c r="E7" s="50" t="s">
        <v>37</v>
      </c>
      <c r="F7" s="49" t="s">
        <v>139</v>
      </c>
      <c r="G7" s="49" t="s">
        <v>140</v>
      </c>
      <c r="H7" s="49" t="s">
        <v>141</v>
      </c>
      <c r="I7" s="49" t="s">
        <v>142</v>
      </c>
      <c r="J7" s="358"/>
      <c r="K7" s="360"/>
      <c r="L7" s="327"/>
      <c r="M7" s="316"/>
      <c r="O7" s="402" t="s">
        <v>189</v>
      </c>
      <c r="P7" s="402"/>
      <c r="Q7" s="402"/>
    </row>
    <row r="8" spans="1:32" ht="18.75" customHeight="1">
      <c r="A8" s="100"/>
      <c r="B8" s="361"/>
      <c r="C8" s="362"/>
      <c r="D8" s="363"/>
      <c r="E8" s="123"/>
      <c r="F8" s="100"/>
      <c r="G8" s="100"/>
      <c r="H8" s="100"/>
      <c r="I8" s="100"/>
      <c r="J8" s="55">
        <f>ROUNDDOWN((F8*18+G8*10+H8*4+I8),2)</f>
        <v>0</v>
      </c>
      <c r="K8" s="364">
        <f>IF(E8&lt;J8,E8,J8)</f>
        <v>0</v>
      </c>
      <c r="L8" s="365"/>
      <c r="M8" s="100"/>
      <c r="AF8" s="1" t="s">
        <v>109</v>
      </c>
    </row>
    <row r="9" spans="1:32" ht="18.75" customHeight="1">
      <c r="A9" s="100"/>
      <c r="B9" s="361"/>
      <c r="C9" s="362"/>
      <c r="D9" s="363"/>
      <c r="E9" s="123"/>
      <c r="F9" s="100"/>
      <c r="G9" s="100"/>
      <c r="H9" s="100"/>
      <c r="I9" s="100"/>
      <c r="J9" s="55">
        <f>ROUNDDOWN((F9*18+G9*10+H9*4+I9),2)</f>
        <v>0</v>
      </c>
      <c r="K9" s="364">
        <f>IF(E9&lt;J9,E9,J9)</f>
        <v>0</v>
      </c>
      <c r="L9" s="365"/>
      <c r="M9" s="100"/>
      <c r="AF9" s="1" t="s">
        <v>110</v>
      </c>
    </row>
    <row r="10" spans="1:32" ht="18.75" customHeight="1">
      <c r="A10" s="100"/>
      <c r="B10" s="361"/>
      <c r="C10" s="362"/>
      <c r="D10" s="363"/>
      <c r="E10" s="123"/>
      <c r="F10" s="100"/>
      <c r="G10" s="100"/>
      <c r="H10" s="100"/>
      <c r="I10" s="100"/>
      <c r="J10" s="55">
        <f>ROUNDDOWN((F10*18+G10*10+H10*4+I10),2)</f>
        <v>0</v>
      </c>
      <c r="K10" s="364">
        <f>IF(E10&lt;J10,E10,J10)</f>
        <v>0</v>
      </c>
      <c r="L10" s="365"/>
      <c r="M10" s="100"/>
      <c r="AF10" s="1" t="s">
        <v>111</v>
      </c>
    </row>
    <row r="11" spans="1:32" ht="18.75" customHeight="1">
      <c r="A11" s="100"/>
      <c r="B11" s="361"/>
      <c r="C11" s="362"/>
      <c r="D11" s="363"/>
      <c r="E11" s="123"/>
      <c r="F11" s="100"/>
      <c r="G11" s="100"/>
      <c r="H11" s="100"/>
      <c r="I11" s="100"/>
      <c r="J11" s="55">
        <f>ROUNDDOWN((F11*18+G11*10+H11*4+I11),2)</f>
        <v>0</v>
      </c>
      <c r="K11" s="364">
        <f>IF(E11&lt;J11,E11,J11)</f>
        <v>0</v>
      </c>
      <c r="L11" s="365"/>
      <c r="M11" s="100"/>
      <c r="AF11" s="1" t="s">
        <v>112</v>
      </c>
    </row>
    <row r="12" spans="1:32" ht="18.75" customHeight="1" thickBot="1">
      <c r="A12" s="100"/>
      <c r="B12" s="361"/>
      <c r="C12" s="362"/>
      <c r="D12" s="363"/>
      <c r="E12" s="123"/>
      <c r="F12" s="100"/>
      <c r="G12" s="100"/>
      <c r="H12" s="100"/>
      <c r="I12" s="100"/>
      <c r="J12" s="55">
        <f>ROUNDDOWN((F12*18+G12*10+H12*4+I12),2)</f>
        <v>0</v>
      </c>
      <c r="K12" s="366">
        <f>IF(E12&lt;J12,E12,J12)</f>
        <v>0</v>
      </c>
      <c r="L12" s="367"/>
      <c r="M12" s="100"/>
      <c r="AF12" s="1" t="s">
        <v>113</v>
      </c>
    </row>
    <row r="13" spans="1:32" ht="21.75" customHeight="1" thickBot="1">
      <c r="A13" s="17"/>
      <c r="B13" s="345" t="s">
        <v>44</v>
      </c>
      <c r="C13" s="317"/>
      <c r="D13" s="333"/>
      <c r="E13" s="55">
        <f aca="true" t="shared" si="0" ref="E13:J13">SUM(E8:E12)</f>
        <v>0</v>
      </c>
      <c r="F13" s="18">
        <f t="shared" si="0"/>
        <v>0</v>
      </c>
      <c r="G13" s="18">
        <f t="shared" si="0"/>
        <v>0</v>
      </c>
      <c r="H13" s="18">
        <f t="shared" si="0"/>
        <v>0</v>
      </c>
      <c r="I13" s="18">
        <f t="shared" si="0"/>
        <v>0</v>
      </c>
      <c r="J13" s="57">
        <f t="shared" si="0"/>
        <v>0</v>
      </c>
      <c r="K13" s="58" t="s">
        <v>146</v>
      </c>
      <c r="L13" s="59">
        <f>SUM(K8:L12)</f>
        <v>0</v>
      </c>
      <c r="M13" s="102"/>
      <c r="AF13" s="1" t="s">
        <v>114</v>
      </c>
    </row>
    <row r="14" spans="1:32" ht="13.5">
      <c r="A14" s="19" t="s">
        <v>147</v>
      </c>
      <c r="B14" s="16" t="s">
        <v>51</v>
      </c>
      <c r="AF14" s="1" t="s">
        <v>115</v>
      </c>
    </row>
    <row r="15" spans="1:32" ht="13.5">
      <c r="A15" s="16">
        <v>2</v>
      </c>
      <c r="B15" s="16" t="s">
        <v>187</v>
      </c>
      <c r="AF15" s="1" t="s">
        <v>116</v>
      </c>
    </row>
    <row r="16" ht="9.75" customHeight="1"/>
    <row r="17" spans="1:13" ht="13.5">
      <c r="A17" s="238" t="s">
        <v>135</v>
      </c>
      <c r="B17" s="238"/>
      <c r="C17" s="238"/>
      <c r="D17" s="238"/>
      <c r="E17" s="238"/>
      <c r="F17" s="238"/>
      <c r="G17" s="238"/>
      <c r="H17" s="238"/>
      <c r="I17" s="238"/>
      <c r="J17" s="238"/>
      <c r="K17" s="238"/>
      <c r="L17" s="238"/>
      <c r="M17" s="238"/>
    </row>
    <row r="18" ht="13.5">
      <c r="B18" s="1" t="s">
        <v>107</v>
      </c>
    </row>
    <row r="19" spans="1:17" ht="30" customHeight="1">
      <c r="A19" s="115" t="s">
        <v>39</v>
      </c>
      <c r="B19" s="345" t="s">
        <v>31</v>
      </c>
      <c r="C19" s="317"/>
      <c r="D19" s="317"/>
      <c r="E19" s="333"/>
      <c r="F19" s="368" t="s">
        <v>117</v>
      </c>
      <c r="G19" s="369"/>
      <c r="H19" s="369"/>
      <c r="I19" s="370" t="s">
        <v>118</v>
      </c>
      <c r="J19" s="371"/>
      <c r="K19" s="372" t="s">
        <v>54</v>
      </c>
      <c r="L19" s="373"/>
      <c r="M19" s="49" t="s">
        <v>43</v>
      </c>
      <c r="O19" s="303" t="s">
        <v>191</v>
      </c>
      <c r="P19" s="303"/>
      <c r="Q19" s="303"/>
    </row>
    <row r="20" spans="1:13" ht="18.75" customHeight="1">
      <c r="A20" s="165"/>
      <c r="B20" s="374"/>
      <c r="C20" s="375"/>
      <c r="D20" s="375"/>
      <c r="E20" s="376"/>
      <c r="F20" s="377"/>
      <c r="G20" s="378"/>
      <c r="H20" s="378"/>
      <c r="I20" s="379"/>
      <c r="J20" s="379"/>
      <c r="K20" s="364">
        <f>ROUNDDOWN(F20*I20,2)</f>
        <v>0</v>
      </c>
      <c r="L20" s="365"/>
      <c r="M20" s="101"/>
    </row>
    <row r="21" spans="1:13" ht="18.75" customHeight="1">
      <c r="A21" s="165"/>
      <c r="B21" s="374"/>
      <c r="C21" s="375"/>
      <c r="D21" s="375"/>
      <c r="E21" s="376"/>
      <c r="F21" s="377"/>
      <c r="G21" s="378"/>
      <c r="H21" s="378"/>
      <c r="I21" s="379"/>
      <c r="J21" s="379"/>
      <c r="K21" s="364">
        <f>ROUNDDOWN(F21*I21,2)</f>
        <v>0</v>
      </c>
      <c r="L21" s="365"/>
      <c r="M21" s="101"/>
    </row>
    <row r="22" spans="1:13" ht="18.75" customHeight="1" thickBot="1">
      <c r="A22" s="165"/>
      <c r="B22" s="374"/>
      <c r="C22" s="375"/>
      <c r="D22" s="375"/>
      <c r="E22" s="376"/>
      <c r="F22" s="377"/>
      <c r="G22" s="378"/>
      <c r="H22" s="378"/>
      <c r="I22" s="379"/>
      <c r="J22" s="379"/>
      <c r="K22" s="364">
        <f>ROUNDDOWN(F22*I22,2)</f>
        <v>0</v>
      </c>
      <c r="L22" s="365"/>
      <c r="M22" s="101"/>
    </row>
    <row r="23" spans="1:13" ht="21.75" customHeight="1" thickBot="1">
      <c r="A23" s="54"/>
      <c r="B23" s="380" t="s">
        <v>44</v>
      </c>
      <c r="C23" s="381"/>
      <c r="D23" s="381"/>
      <c r="E23" s="381"/>
      <c r="F23" s="381"/>
      <c r="G23" s="381"/>
      <c r="H23" s="381"/>
      <c r="I23" s="381"/>
      <c r="J23" s="381"/>
      <c r="K23" s="58" t="s">
        <v>148</v>
      </c>
      <c r="L23" s="61">
        <f>SUM(K20:L22)</f>
        <v>0</v>
      </c>
      <c r="M23" s="103"/>
    </row>
    <row r="24" spans="1:13" ht="13.5">
      <c r="A24" s="62" t="s">
        <v>149</v>
      </c>
      <c r="B24" s="63" t="s">
        <v>150</v>
      </c>
      <c r="C24" s="60"/>
      <c r="D24" s="60"/>
      <c r="E24" s="60"/>
      <c r="F24" s="60"/>
      <c r="G24" s="60"/>
      <c r="H24" s="60"/>
      <c r="I24" s="60"/>
      <c r="J24" s="60"/>
      <c r="K24" s="60"/>
      <c r="L24" s="60"/>
      <c r="M24" s="60"/>
    </row>
    <row r="25" spans="1:13" ht="9.75" customHeight="1">
      <c r="A25" s="60"/>
      <c r="B25" s="60"/>
      <c r="C25" s="60"/>
      <c r="D25" s="60"/>
      <c r="E25" s="60"/>
      <c r="F25" s="60"/>
      <c r="G25" s="60"/>
      <c r="H25" s="60"/>
      <c r="I25" s="60"/>
      <c r="J25" s="60"/>
      <c r="K25" s="60"/>
      <c r="L25" s="60"/>
      <c r="M25" s="60"/>
    </row>
    <row r="26" spans="1:32" ht="13.5" customHeight="1">
      <c r="A26" s="60"/>
      <c r="B26" s="60" t="s">
        <v>151</v>
      </c>
      <c r="C26" s="60"/>
      <c r="D26" s="60"/>
      <c r="E26" s="60"/>
      <c r="F26" s="60"/>
      <c r="G26" s="60"/>
      <c r="H26" s="60"/>
      <c r="I26" s="60"/>
      <c r="J26" s="60"/>
      <c r="K26" s="60"/>
      <c r="L26" s="60"/>
      <c r="M26" s="60"/>
      <c r="AF26" s="1" t="s">
        <v>119</v>
      </c>
    </row>
    <row r="27" spans="1:32" ht="30" customHeight="1">
      <c r="A27" s="116" t="s">
        <v>39</v>
      </c>
      <c r="B27" s="380" t="s">
        <v>31</v>
      </c>
      <c r="C27" s="381"/>
      <c r="D27" s="381"/>
      <c r="E27" s="382"/>
      <c r="F27" s="383" t="s">
        <v>93</v>
      </c>
      <c r="G27" s="384"/>
      <c r="H27" s="384"/>
      <c r="I27" s="385" t="s">
        <v>94</v>
      </c>
      <c r="J27" s="385"/>
      <c r="K27" s="386" t="s">
        <v>95</v>
      </c>
      <c r="L27" s="387"/>
      <c r="M27" s="64" t="s">
        <v>43</v>
      </c>
      <c r="O27" s="303" t="s">
        <v>192</v>
      </c>
      <c r="P27" s="303"/>
      <c r="Q27" s="303"/>
      <c r="AF27" s="1" t="s">
        <v>120</v>
      </c>
    </row>
    <row r="28" spans="1:32" ht="18.75" customHeight="1">
      <c r="A28" s="165"/>
      <c r="B28" s="374"/>
      <c r="C28" s="375"/>
      <c r="D28" s="375"/>
      <c r="E28" s="376"/>
      <c r="F28" s="388"/>
      <c r="G28" s="389"/>
      <c r="H28" s="389"/>
      <c r="I28" s="390"/>
      <c r="J28" s="390"/>
      <c r="K28" s="391">
        <f>ROUNDDOWN((F28*0.3)^2*3.14*I28,2)</f>
        <v>0</v>
      </c>
      <c r="L28" s="392"/>
      <c r="M28" s="101"/>
      <c r="AF28" s="1" t="s">
        <v>121</v>
      </c>
    </row>
    <row r="29" spans="1:13" ht="18.75" customHeight="1">
      <c r="A29" s="165"/>
      <c r="B29" s="374"/>
      <c r="C29" s="375"/>
      <c r="D29" s="375"/>
      <c r="E29" s="376"/>
      <c r="F29" s="388"/>
      <c r="G29" s="389"/>
      <c r="H29" s="389"/>
      <c r="I29" s="390"/>
      <c r="J29" s="390"/>
      <c r="K29" s="391">
        <f>ROUNDDOWN((F29*0.3)^2*3.14*I29,2)</f>
        <v>0</v>
      </c>
      <c r="L29" s="392"/>
      <c r="M29" s="101"/>
    </row>
    <row r="30" spans="1:32" ht="18.75" customHeight="1">
      <c r="A30" s="165"/>
      <c r="B30" s="374"/>
      <c r="C30" s="375"/>
      <c r="D30" s="375"/>
      <c r="E30" s="376"/>
      <c r="F30" s="388"/>
      <c r="G30" s="389"/>
      <c r="H30" s="389"/>
      <c r="I30" s="390"/>
      <c r="J30" s="390"/>
      <c r="K30" s="391">
        <f>ROUNDDOWN((F30*0.3)^2*3.14*I30,2)</f>
        <v>0</v>
      </c>
      <c r="L30" s="392"/>
      <c r="M30" s="101"/>
      <c r="AF30" s="1" t="s">
        <v>122</v>
      </c>
    </row>
    <row r="31" spans="1:13" ht="18.75" customHeight="1" thickBot="1">
      <c r="A31" s="165"/>
      <c r="B31" s="374"/>
      <c r="C31" s="375"/>
      <c r="D31" s="375"/>
      <c r="E31" s="376"/>
      <c r="F31" s="388"/>
      <c r="G31" s="389"/>
      <c r="H31" s="389"/>
      <c r="I31" s="390"/>
      <c r="J31" s="390"/>
      <c r="K31" s="391">
        <f>ROUNDDOWN((F31*0.3)^2*3.14*I31,2)</f>
        <v>0</v>
      </c>
      <c r="L31" s="392"/>
      <c r="M31" s="101"/>
    </row>
    <row r="32" spans="1:13" ht="21.75" customHeight="1" thickBot="1">
      <c r="A32" s="166"/>
      <c r="B32" s="380" t="s">
        <v>44</v>
      </c>
      <c r="C32" s="381"/>
      <c r="D32" s="381"/>
      <c r="E32" s="381"/>
      <c r="F32" s="381"/>
      <c r="G32" s="381"/>
      <c r="H32" s="381"/>
      <c r="I32" s="381"/>
      <c r="J32" s="381"/>
      <c r="K32" s="58" t="s">
        <v>152</v>
      </c>
      <c r="L32" s="61">
        <f>SUM(K28:L31)</f>
        <v>0</v>
      </c>
      <c r="M32" s="103"/>
    </row>
    <row r="33" spans="1:13" ht="13.5" customHeight="1">
      <c r="A33" s="65" t="s">
        <v>138</v>
      </c>
      <c r="B33" s="66" t="s">
        <v>123</v>
      </c>
      <c r="C33" s="67"/>
      <c r="D33" s="67"/>
      <c r="E33" s="67"/>
      <c r="F33" s="67"/>
      <c r="G33" s="67"/>
      <c r="H33" s="67"/>
      <c r="I33" s="67"/>
      <c r="J33" s="67"/>
      <c r="K33" s="68"/>
      <c r="L33" s="69"/>
      <c r="M33" s="70"/>
    </row>
    <row r="34" spans="1:13" s="16" customFormat="1" ht="13.5" customHeight="1">
      <c r="A34" s="118">
        <v>2</v>
      </c>
      <c r="B34" s="66" t="s">
        <v>136</v>
      </c>
      <c r="C34" s="72"/>
      <c r="D34" s="72"/>
      <c r="E34" s="72"/>
      <c r="F34" s="72"/>
      <c r="G34" s="72"/>
      <c r="H34" s="72"/>
      <c r="I34" s="72"/>
      <c r="J34" s="72"/>
      <c r="K34" s="73"/>
      <c r="L34" s="74"/>
      <c r="M34" s="71"/>
    </row>
    <row r="35" spans="1:13" s="16" customFormat="1" ht="13.5" customHeight="1">
      <c r="A35" s="118">
        <v>3</v>
      </c>
      <c r="B35" s="66" t="s">
        <v>124</v>
      </c>
      <c r="C35" s="72"/>
      <c r="D35" s="72"/>
      <c r="E35" s="72"/>
      <c r="F35" s="72"/>
      <c r="G35" s="72"/>
      <c r="H35" s="72"/>
      <c r="I35" s="72"/>
      <c r="J35" s="72"/>
      <c r="K35" s="73"/>
      <c r="L35" s="74"/>
      <c r="M35" s="71"/>
    </row>
    <row r="36" spans="1:13" s="16" customFormat="1" ht="13.5" customHeight="1">
      <c r="A36" s="63"/>
      <c r="B36" s="75" t="s">
        <v>125</v>
      </c>
      <c r="C36" s="63"/>
      <c r="D36" s="63"/>
      <c r="E36" s="63"/>
      <c r="F36" s="63"/>
      <c r="G36" s="63"/>
      <c r="H36" s="63"/>
      <c r="I36" s="63"/>
      <c r="J36" s="63"/>
      <c r="K36" s="63"/>
      <c r="L36" s="63"/>
      <c r="M36" s="63"/>
    </row>
    <row r="37" spans="1:13" ht="9.75" customHeight="1">
      <c r="A37" s="60"/>
      <c r="B37" s="60"/>
      <c r="C37" s="60"/>
      <c r="D37" s="60"/>
      <c r="E37" s="60"/>
      <c r="F37" s="60"/>
      <c r="G37" s="60"/>
      <c r="H37" s="60"/>
      <c r="I37" s="60"/>
      <c r="J37" s="60"/>
      <c r="K37" s="60"/>
      <c r="L37" s="60"/>
      <c r="M37" s="60"/>
    </row>
    <row r="38" spans="1:13" ht="13.5">
      <c r="A38" s="393" t="s">
        <v>50</v>
      </c>
      <c r="B38" s="393"/>
      <c r="C38" s="393"/>
      <c r="D38" s="393"/>
      <c r="E38" s="393"/>
      <c r="F38" s="393"/>
      <c r="G38" s="393"/>
      <c r="H38" s="393"/>
      <c r="I38" s="393"/>
      <c r="J38" s="393"/>
      <c r="K38" s="393"/>
      <c r="L38" s="393"/>
      <c r="M38" s="393"/>
    </row>
    <row r="39" spans="1:17" ht="30" customHeight="1">
      <c r="A39" s="116" t="s">
        <v>39</v>
      </c>
      <c r="B39" s="380" t="s">
        <v>36</v>
      </c>
      <c r="C39" s="381"/>
      <c r="D39" s="381"/>
      <c r="E39" s="382"/>
      <c r="F39" s="383" t="s">
        <v>53</v>
      </c>
      <c r="G39" s="384"/>
      <c r="H39" s="384"/>
      <c r="I39" s="401"/>
      <c r="J39" s="64" t="s">
        <v>153</v>
      </c>
      <c r="K39" s="383" t="s">
        <v>54</v>
      </c>
      <c r="L39" s="401"/>
      <c r="M39" s="64" t="s">
        <v>43</v>
      </c>
      <c r="O39" s="402" t="s">
        <v>193</v>
      </c>
      <c r="P39" s="402"/>
      <c r="Q39" s="402"/>
    </row>
    <row r="40" spans="1:13" ht="18.75" customHeight="1">
      <c r="A40" s="165"/>
      <c r="B40" s="374"/>
      <c r="C40" s="375"/>
      <c r="D40" s="375"/>
      <c r="E40" s="376"/>
      <c r="F40" s="374"/>
      <c r="G40" s="375"/>
      <c r="H40" s="375"/>
      <c r="I40" s="376"/>
      <c r="J40" s="108">
        <v>0.9</v>
      </c>
      <c r="K40" s="364">
        <f>ROUNDDOWN(F40*J40,2)</f>
        <v>0</v>
      </c>
      <c r="L40" s="365"/>
      <c r="M40" s="101"/>
    </row>
    <row r="41" spans="1:13" ht="18.75" customHeight="1">
      <c r="A41" s="165"/>
      <c r="B41" s="374"/>
      <c r="C41" s="375"/>
      <c r="D41" s="375"/>
      <c r="E41" s="376"/>
      <c r="F41" s="374"/>
      <c r="G41" s="375"/>
      <c r="H41" s="375"/>
      <c r="I41" s="376"/>
      <c r="J41" s="108">
        <v>0.9</v>
      </c>
      <c r="K41" s="364">
        <f>ROUNDDOWN(F41*J41,2)</f>
        <v>0</v>
      </c>
      <c r="L41" s="365"/>
      <c r="M41" s="101"/>
    </row>
    <row r="42" spans="1:13" ht="18.75" customHeight="1" thickBot="1">
      <c r="A42" s="165"/>
      <c r="B42" s="374"/>
      <c r="C42" s="375"/>
      <c r="D42" s="375"/>
      <c r="E42" s="376"/>
      <c r="F42" s="374"/>
      <c r="G42" s="375"/>
      <c r="H42" s="375"/>
      <c r="I42" s="376"/>
      <c r="J42" s="108">
        <v>0.9</v>
      </c>
      <c r="K42" s="366">
        <f>ROUNDDOWN(F42*J42,2)</f>
        <v>0</v>
      </c>
      <c r="L42" s="367"/>
      <c r="M42" s="101"/>
    </row>
    <row r="43" spans="1:13" ht="21.75" customHeight="1" thickBot="1">
      <c r="A43" s="54"/>
      <c r="B43" s="380" t="s">
        <v>44</v>
      </c>
      <c r="C43" s="381"/>
      <c r="D43" s="381"/>
      <c r="E43" s="381"/>
      <c r="F43" s="381"/>
      <c r="G43" s="381"/>
      <c r="H43" s="381"/>
      <c r="I43" s="381"/>
      <c r="J43" s="394"/>
      <c r="K43" s="58" t="s">
        <v>154</v>
      </c>
      <c r="L43" s="59">
        <f>SUM(K40:L42)</f>
        <v>0</v>
      </c>
      <c r="M43" s="103"/>
    </row>
    <row r="44" spans="1:13" ht="9.75" customHeight="1" thickBot="1">
      <c r="A44" s="60"/>
      <c r="B44" s="60"/>
      <c r="C44" s="60"/>
      <c r="D44" s="60"/>
      <c r="E44" s="60"/>
      <c r="F44" s="60"/>
      <c r="G44" s="60"/>
      <c r="H44" s="60"/>
      <c r="I44" s="60"/>
      <c r="J44" s="60"/>
      <c r="K44" s="60"/>
      <c r="L44" s="60"/>
      <c r="M44" s="60"/>
    </row>
    <row r="45" spans="1:13" ht="9.75" customHeight="1">
      <c r="A45" s="60"/>
      <c r="B45" s="60"/>
      <c r="C45" s="60"/>
      <c r="D45" s="60"/>
      <c r="E45" s="60"/>
      <c r="F45" s="395" t="s">
        <v>45</v>
      </c>
      <c r="G45" s="396"/>
      <c r="H45" s="396"/>
      <c r="I45" s="396"/>
      <c r="J45" s="396"/>
      <c r="K45" s="399" t="s">
        <v>183</v>
      </c>
      <c r="L45" s="400"/>
      <c r="M45" s="60"/>
    </row>
    <row r="46" spans="1:13" ht="24.75" customHeight="1" thickBot="1">
      <c r="A46" s="60"/>
      <c r="B46" s="60"/>
      <c r="C46" s="60"/>
      <c r="D46" s="60"/>
      <c r="E46" s="60"/>
      <c r="F46" s="397"/>
      <c r="G46" s="398"/>
      <c r="H46" s="398"/>
      <c r="I46" s="398"/>
      <c r="J46" s="398"/>
      <c r="K46" s="403">
        <f>SUM(L43,L23,L32,L13)</f>
        <v>0</v>
      </c>
      <c r="L46" s="404"/>
      <c r="M46" s="60"/>
    </row>
    <row r="47" ht="25.5" customHeight="1"/>
  </sheetData>
  <sheetProtection formatCells="0" formatColumns="0" formatRows="0" insertRows="0" deleteRows="0"/>
  <mergeCells count="80">
    <mergeCell ref="O7:Q7"/>
    <mergeCell ref="O19:Q19"/>
    <mergeCell ref="O27:Q27"/>
    <mergeCell ref="O39:Q39"/>
    <mergeCell ref="K46:L46"/>
    <mergeCell ref="B41:E41"/>
    <mergeCell ref="F41:I41"/>
    <mergeCell ref="K41:L41"/>
    <mergeCell ref="B42:E42"/>
    <mergeCell ref="F42:I42"/>
    <mergeCell ref="K42:L42"/>
    <mergeCell ref="B43:J43"/>
    <mergeCell ref="F45:J46"/>
    <mergeCell ref="K45:L45"/>
    <mergeCell ref="B39:E39"/>
    <mergeCell ref="F39:I39"/>
    <mergeCell ref="K39:L39"/>
    <mergeCell ref="B40:E40"/>
    <mergeCell ref="F40:I40"/>
    <mergeCell ref="K40:L40"/>
    <mergeCell ref="B31:E31"/>
    <mergeCell ref="F31:H31"/>
    <mergeCell ref="I31:J31"/>
    <mergeCell ref="K31:L31"/>
    <mergeCell ref="B32:J32"/>
    <mergeCell ref="A38:M38"/>
    <mergeCell ref="B29:E29"/>
    <mergeCell ref="F29:H29"/>
    <mergeCell ref="I29:J29"/>
    <mergeCell ref="K29:L29"/>
    <mergeCell ref="B30:E30"/>
    <mergeCell ref="F30:H30"/>
    <mergeCell ref="I30:J30"/>
    <mergeCell ref="K30:L30"/>
    <mergeCell ref="B23:J23"/>
    <mergeCell ref="B27:E27"/>
    <mergeCell ref="F27:H27"/>
    <mergeCell ref="I27:J27"/>
    <mergeCell ref="K27:L27"/>
    <mergeCell ref="B28:E28"/>
    <mergeCell ref="F28:H28"/>
    <mergeCell ref="I28:J28"/>
    <mergeCell ref="K28:L28"/>
    <mergeCell ref="B21:E21"/>
    <mergeCell ref="F21:H21"/>
    <mergeCell ref="I21:J21"/>
    <mergeCell ref="K21:L21"/>
    <mergeCell ref="B22:E22"/>
    <mergeCell ref="F22:H22"/>
    <mergeCell ref="I22:J22"/>
    <mergeCell ref="K22:L22"/>
    <mergeCell ref="B19:E19"/>
    <mergeCell ref="F19:H19"/>
    <mergeCell ref="I19:J19"/>
    <mergeCell ref="K19:L19"/>
    <mergeCell ref="B20:E20"/>
    <mergeCell ref="F20:H20"/>
    <mergeCell ref="I20:J20"/>
    <mergeCell ref="K20:L20"/>
    <mergeCell ref="B11:D11"/>
    <mergeCell ref="K11:L11"/>
    <mergeCell ref="B12:D12"/>
    <mergeCell ref="K12:L12"/>
    <mergeCell ref="B13:D13"/>
    <mergeCell ref="A17:M17"/>
    <mergeCell ref="B8:D8"/>
    <mergeCell ref="K8:L8"/>
    <mergeCell ref="B9:D9"/>
    <mergeCell ref="K9:L9"/>
    <mergeCell ref="B10:D10"/>
    <mergeCell ref="K10:L10"/>
    <mergeCell ref="A2:M2"/>
    <mergeCell ref="A5:M5"/>
    <mergeCell ref="A6:A7"/>
    <mergeCell ref="B6:E6"/>
    <mergeCell ref="F6:I6"/>
    <mergeCell ref="J6:J7"/>
    <mergeCell ref="K6:L7"/>
    <mergeCell ref="M6:M7"/>
    <mergeCell ref="B7:D7"/>
  </mergeCells>
  <dataValidations count="5">
    <dataValidation allowBlank="1" showInputMessage="1" showErrorMessage="1" promptTitle="リストから選択" sqref="A40:A42 A28:A31 A20:A22 A8:A12"/>
    <dataValidation type="custom" allowBlank="1" showInputMessage="1" showErrorMessage="1" sqref="F20:J22">
      <formula1>ROUND(F20,1)=F20</formula1>
    </dataValidation>
    <dataValidation type="custom" allowBlank="1" showInputMessage="1" showErrorMessage="1" sqref="F28:H31">
      <formula1>ROUND(F28,0)=F28</formula1>
    </dataValidation>
    <dataValidation type="custom" allowBlank="1" showInputMessage="1" showErrorMessage="1" sqref="F40:I42">
      <formula1>ROUND(F40,2)=F40</formula1>
    </dataValidation>
    <dataValidation type="custom" allowBlank="1" showInputMessage="1" showErrorMessage="1" sqref="E8:E12">
      <formula1>ROUND(E8:E12,2)=E8:E12</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Q37"/>
  <sheetViews>
    <sheetView showZeros="0" view="pageBreakPreview" zoomScaleSheetLayoutView="100" zoomScalePageLayoutView="0" workbookViewId="0" topLeftCell="A1">
      <selection activeCell="G30" sqref="G30:L36"/>
    </sheetView>
  </sheetViews>
  <sheetFormatPr defaultColWidth="9.140625" defaultRowHeight="15"/>
  <cols>
    <col min="1" max="1" width="4.57421875" style="1" customWidth="1"/>
    <col min="2" max="4" width="7.8515625" style="1" customWidth="1"/>
    <col min="5" max="5" width="8.57421875" style="1" customWidth="1"/>
    <col min="6" max="9" width="4.57421875" style="1" customWidth="1"/>
    <col min="10" max="10" width="8.57421875" style="1" customWidth="1"/>
    <col min="11" max="11" width="2.140625" style="1" customWidth="1"/>
    <col min="12" max="12" width="11.57421875" style="1" customWidth="1"/>
    <col min="13" max="13" width="10.57421875" style="1" customWidth="1"/>
    <col min="14" max="14" width="2.57421875" style="1" customWidth="1"/>
    <col min="15" max="15" width="17.57421875" style="1" customWidth="1"/>
    <col min="16" max="16" width="19.28125" style="1" customWidth="1"/>
    <col min="17" max="17" width="27.7109375" style="1" customWidth="1"/>
    <col min="18" max="18" width="17.421875" style="1" customWidth="1"/>
    <col min="19" max="31" width="9.00390625" style="1" customWidth="1"/>
    <col min="32" max="32" width="6.00390625" style="1" customWidth="1"/>
    <col min="33" max="16384" width="9.00390625" style="1" customWidth="1"/>
  </cols>
  <sheetData>
    <row r="2" ht="13.5">
      <c r="B2" s="1" t="s">
        <v>52</v>
      </c>
    </row>
    <row r="3" spans="1:13" ht="13.5">
      <c r="A3" s="355" t="s">
        <v>49</v>
      </c>
      <c r="B3" s="355"/>
      <c r="C3" s="355"/>
      <c r="D3" s="355"/>
      <c r="E3" s="355"/>
      <c r="F3" s="355"/>
      <c r="G3" s="355"/>
      <c r="H3" s="355"/>
      <c r="I3" s="355"/>
      <c r="J3" s="355"/>
      <c r="K3" s="355"/>
      <c r="L3" s="355"/>
      <c r="M3" s="355"/>
    </row>
    <row r="4" spans="1:13" ht="30" customHeight="1">
      <c r="A4" s="312" t="s">
        <v>39</v>
      </c>
      <c r="B4" s="316" t="s">
        <v>38</v>
      </c>
      <c r="C4" s="316"/>
      <c r="D4" s="316"/>
      <c r="E4" s="316"/>
      <c r="F4" s="356" t="s">
        <v>40</v>
      </c>
      <c r="G4" s="316"/>
      <c r="H4" s="316"/>
      <c r="I4" s="316"/>
      <c r="J4" s="357" t="s">
        <v>41</v>
      </c>
      <c r="K4" s="359" t="s">
        <v>42</v>
      </c>
      <c r="L4" s="325"/>
      <c r="M4" s="316" t="s">
        <v>43</v>
      </c>
    </row>
    <row r="5" spans="1:17" ht="30" customHeight="1">
      <c r="A5" s="313"/>
      <c r="B5" s="345" t="s">
        <v>36</v>
      </c>
      <c r="C5" s="317"/>
      <c r="D5" s="333"/>
      <c r="E5" s="50" t="s">
        <v>37</v>
      </c>
      <c r="F5" s="49" t="s">
        <v>139</v>
      </c>
      <c r="G5" s="49" t="s">
        <v>140</v>
      </c>
      <c r="H5" s="49" t="s">
        <v>141</v>
      </c>
      <c r="I5" s="49" t="s">
        <v>142</v>
      </c>
      <c r="J5" s="358"/>
      <c r="K5" s="360"/>
      <c r="L5" s="327"/>
      <c r="M5" s="316"/>
      <c r="O5" s="402" t="s">
        <v>189</v>
      </c>
      <c r="P5" s="402"/>
      <c r="Q5" s="402"/>
    </row>
    <row r="6" spans="1:13" ht="18.75" customHeight="1">
      <c r="A6" s="100"/>
      <c r="B6" s="361"/>
      <c r="C6" s="362"/>
      <c r="D6" s="363"/>
      <c r="E6" s="123"/>
      <c r="F6" s="104"/>
      <c r="G6" s="104"/>
      <c r="H6" s="104"/>
      <c r="I6" s="104"/>
      <c r="J6" s="55">
        <f>F6*18+G6*10+H6*4+I6</f>
        <v>0</v>
      </c>
      <c r="K6" s="364">
        <f>IF(E6&lt;J6,E6,J6)</f>
        <v>0</v>
      </c>
      <c r="L6" s="365"/>
      <c r="M6" s="100"/>
    </row>
    <row r="7" spans="1:13" ht="18.75" customHeight="1">
      <c r="A7" s="100"/>
      <c r="B7" s="361"/>
      <c r="C7" s="362"/>
      <c r="D7" s="363"/>
      <c r="E7" s="123"/>
      <c r="F7" s="104"/>
      <c r="G7" s="104"/>
      <c r="H7" s="104"/>
      <c r="I7" s="104"/>
      <c r="J7" s="55">
        <f>F7*18+G7*10+H7*4+I7</f>
        <v>0</v>
      </c>
      <c r="K7" s="364">
        <f>IF(E7&lt;J7,E7,J7)</f>
        <v>0</v>
      </c>
      <c r="L7" s="365"/>
      <c r="M7" s="100"/>
    </row>
    <row r="8" spans="1:13" ht="18.75" customHeight="1">
      <c r="A8" s="100"/>
      <c r="B8" s="361"/>
      <c r="C8" s="362"/>
      <c r="D8" s="363"/>
      <c r="E8" s="123"/>
      <c r="F8" s="104"/>
      <c r="G8" s="104"/>
      <c r="H8" s="104"/>
      <c r="I8" s="104"/>
      <c r="J8" s="55">
        <f>F8*18+G8*10+H8*4+I8</f>
        <v>0</v>
      </c>
      <c r="K8" s="364">
        <f>IF(E8&lt;J8,E8,J8)</f>
        <v>0</v>
      </c>
      <c r="L8" s="365"/>
      <c r="M8" s="100"/>
    </row>
    <row r="9" spans="1:13" ht="18.75" customHeight="1">
      <c r="A9" s="100"/>
      <c r="B9" s="361"/>
      <c r="C9" s="362"/>
      <c r="D9" s="363"/>
      <c r="E9" s="123"/>
      <c r="F9" s="104"/>
      <c r="G9" s="104"/>
      <c r="H9" s="104"/>
      <c r="I9" s="104"/>
      <c r="J9" s="55">
        <f>F9*18+G9*10+H9*4+I9</f>
        <v>0</v>
      </c>
      <c r="K9" s="364">
        <f>IF(E9&lt;J9,E9,J9)</f>
        <v>0</v>
      </c>
      <c r="L9" s="365"/>
      <c r="M9" s="100"/>
    </row>
    <row r="10" spans="1:13" ht="18.75" customHeight="1" thickBot="1">
      <c r="A10" s="100"/>
      <c r="B10" s="361"/>
      <c r="C10" s="362"/>
      <c r="D10" s="363"/>
      <c r="E10" s="123"/>
      <c r="F10" s="104"/>
      <c r="G10" s="104"/>
      <c r="H10" s="104"/>
      <c r="I10" s="104"/>
      <c r="J10" s="55">
        <f>F10*18+G10*10+H10*4+I10</f>
        <v>0</v>
      </c>
      <c r="K10" s="366">
        <f>IF(E10&lt;J10,E10,J10)</f>
        <v>0</v>
      </c>
      <c r="L10" s="367"/>
      <c r="M10" s="100"/>
    </row>
    <row r="11" spans="1:13" ht="21.75" customHeight="1" thickBot="1">
      <c r="A11" s="17"/>
      <c r="B11" s="345" t="s">
        <v>44</v>
      </c>
      <c r="C11" s="317"/>
      <c r="D11" s="333"/>
      <c r="E11" s="55">
        <f aca="true" t="shared" si="0" ref="E11:J11">SUM(E6:E10)</f>
        <v>0</v>
      </c>
      <c r="F11" s="56">
        <f t="shared" si="0"/>
        <v>0</v>
      </c>
      <c r="G11" s="56">
        <f t="shared" si="0"/>
        <v>0</v>
      </c>
      <c r="H11" s="56">
        <f t="shared" si="0"/>
        <v>0</v>
      </c>
      <c r="I11" s="56">
        <f t="shared" si="0"/>
        <v>0</v>
      </c>
      <c r="J11" s="57">
        <f t="shared" si="0"/>
        <v>0</v>
      </c>
      <c r="K11" s="58" t="s">
        <v>143</v>
      </c>
      <c r="L11" s="59">
        <f>SUM(K6:L10)</f>
        <v>0</v>
      </c>
      <c r="M11" s="102"/>
    </row>
    <row r="12" spans="1:13" ht="9.75" customHeight="1">
      <c r="A12" s="21"/>
      <c r="B12" s="46"/>
      <c r="C12" s="46"/>
      <c r="D12" s="46"/>
      <c r="E12" s="22"/>
      <c r="F12" s="22"/>
      <c r="G12" s="22"/>
      <c r="H12" s="22"/>
      <c r="I12" s="22"/>
      <c r="J12" s="22"/>
      <c r="K12" s="23"/>
      <c r="L12" s="20"/>
      <c r="M12" s="22"/>
    </row>
    <row r="13" spans="1:13" ht="13.5" customHeight="1">
      <c r="A13" s="355" t="s">
        <v>50</v>
      </c>
      <c r="B13" s="355"/>
      <c r="C13" s="355"/>
      <c r="D13" s="355"/>
      <c r="E13" s="355"/>
      <c r="F13" s="355"/>
      <c r="G13" s="355"/>
      <c r="H13" s="355"/>
      <c r="I13" s="355"/>
      <c r="J13" s="355"/>
      <c r="K13" s="355"/>
      <c r="L13" s="355"/>
      <c r="M13" s="355"/>
    </row>
    <row r="14" spans="1:17" ht="30" customHeight="1">
      <c r="A14" s="115" t="s">
        <v>39</v>
      </c>
      <c r="B14" s="345" t="s">
        <v>36</v>
      </c>
      <c r="C14" s="317"/>
      <c r="D14" s="317"/>
      <c r="E14" s="317"/>
      <c r="F14" s="317"/>
      <c r="G14" s="317"/>
      <c r="H14" s="317"/>
      <c r="I14" s="317"/>
      <c r="J14" s="333"/>
      <c r="K14" s="405" t="s">
        <v>42</v>
      </c>
      <c r="L14" s="406"/>
      <c r="M14" s="49" t="s">
        <v>43</v>
      </c>
      <c r="O14" s="402" t="s">
        <v>190</v>
      </c>
      <c r="P14" s="402"/>
      <c r="Q14" s="402"/>
    </row>
    <row r="15" spans="1:13" ht="18.75" customHeight="1">
      <c r="A15" s="100"/>
      <c r="B15" s="361"/>
      <c r="C15" s="362"/>
      <c r="D15" s="362"/>
      <c r="E15" s="362"/>
      <c r="F15" s="362"/>
      <c r="G15" s="362"/>
      <c r="H15" s="362"/>
      <c r="I15" s="362"/>
      <c r="J15" s="363"/>
      <c r="K15" s="407"/>
      <c r="L15" s="408"/>
      <c r="M15" s="100"/>
    </row>
    <row r="16" spans="1:13" ht="18.75" customHeight="1">
      <c r="A16" s="100"/>
      <c r="B16" s="361"/>
      <c r="C16" s="362"/>
      <c r="D16" s="362"/>
      <c r="E16" s="362"/>
      <c r="F16" s="362"/>
      <c r="G16" s="362"/>
      <c r="H16" s="362"/>
      <c r="I16" s="362"/>
      <c r="J16" s="363"/>
      <c r="K16" s="407"/>
      <c r="L16" s="408"/>
      <c r="M16" s="100"/>
    </row>
    <row r="17" spans="1:13" ht="18.75" customHeight="1" thickBot="1">
      <c r="A17" s="100"/>
      <c r="B17" s="361"/>
      <c r="C17" s="362"/>
      <c r="D17" s="362"/>
      <c r="E17" s="362"/>
      <c r="F17" s="362"/>
      <c r="G17" s="362"/>
      <c r="H17" s="362"/>
      <c r="I17" s="362"/>
      <c r="J17" s="363"/>
      <c r="K17" s="409"/>
      <c r="L17" s="410"/>
      <c r="M17" s="100"/>
    </row>
    <row r="18" spans="1:13" ht="21.75" customHeight="1" thickBot="1">
      <c r="A18" s="17"/>
      <c r="B18" s="345" t="s">
        <v>44</v>
      </c>
      <c r="C18" s="317"/>
      <c r="D18" s="317"/>
      <c r="E18" s="317"/>
      <c r="F18" s="317"/>
      <c r="G18" s="317"/>
      <c r="H18" s="317"/>
      <c r="I18" s="317"/>
      <c r="J18" s="317"/>
      <c r="K18" s="58" t="s">
        <v>144</v>
      </c>
      <c r="L18" s="59">
        <f>SUM(K15:L17)</f>
        <v>0</v>
      </c>
      <c r="M18" s="102"/>
    </row>
    <row r="19" spans="11:12" ht="9.75" customHeight="1" thickBot="1">
      <c r="K19" s="60"/>
      <c r="L19" s="60"/>
    </row>
    <row r="20" spans="6:12" ht="9.75" customHeight="1">
      <c r="F20" s="348" t="s">
        <v>63</v>
      </c>
      <c r="G20" s="308"/>
      <c r="H20" s="308"/>
      <c r="I20" s="308"/>
      <c r="J20" s="308"/>
      <c r="K20" s="167" t="s">
        <v>185</v>
      </c>
      <c r="L20" s="164"/>
    </row>
    <row r="21" spans="6:12" ht="24.75" customHeight="1" thickBot="1">
      <c r="F21" s="411"/>
      <c r="G21" s="310"/>
      <c r="H21" s="310"/>
      <c r="I21" s="310"/>
      <c r="J21" s="310"/>
      <c r="K21" s="403">
        <f>SUM(L11,L18)</f>
        <v>0</v>
      </c>
      <c r="L21" s="404"/>
    </row>
    <row r="22" spans="1:12" ht="13.5" customHeight="1">
      <c r="A22" s="51" t="s">
        <v>55</v>
      </c>
      <c r="F22" s="46"/>
      <c r="G22" s="46"/>
      <c r="H22" s="46"/>
      <c r="I22" s="46"/>
      <c r="J22" s="46"/>
      <c r="K22" s="46"/>
      <c r="L22" s="46"/>
    </row>
    <row r="23" spans="1:13" ht="13.5">
      <c r="A23" s="19">
        <v>1</v>
      </c>
      <c r="B23" s="412" t="s">
        <v>126</v>
      </c>
      <c r="C23" s="412"/>
      <c r="D23" s="412"/>
      <c r="E23" s="412"/>
      <c r="F23" s="412"/>
      <c r="G23" s="412"/>
      <c r="H23" s="412"/>
      <c r="I23" s="412"/>
      <c r="J23" s="412"/>
      <c r="K23" s="412"/>
      <c r="L23" s="412"/>
      <c r="M23" s="412"/>
    </row>
    <row r="24" spans="1:13" ht="13.5" customHeight="1">
      <c r="A24" s="413">
        <v>2</v>
      </c>
      <c r="B24" s="414" t="s">
        <v>56</v>
      </c>
      <c r="C24" s="414"/>
      <c r="D24" s="414"/>
      <c r="E24" s="414"/>
      <c r="F24" s="414"/>
      <c r="G24" s="414"/>
      <c r="H24" s="414"/>
      <c r="I24" s="414"/>
      <c r="J24" s="414"/>
      <c r="K24" s="414"/>
      <c r="L24" s="414"/>
      <c r="M24" s="414"/>
    </row>
    <row r="25" spans="1:13" ht="12.75" customHeight="1">
      <c r="A25" s="413"/>
      <c r="B25" s="414"/>
      <c r="C25" s="414"/>
      <c r="D25" s="414"/>
      <c r="E25" s="414"/>
      <c r="F25" s="414"/>
      <c r="G25" s="414"/>
      <c r="H25" s="414"/>
      <c r="I25" s="414"/>
      <c r="J25" s="414"/>
      <c r="K25" s="414"/>
      <c r="L25" s="414"/>
      <c r="M25" s="414"/>
    </row>
    <row r="26" spans="1:13" ht="13.5">
      <c r="A26" s="16">
        <v>3</v>
      </c>
      <c r="B26" s="412" t="s">
        <v>57</v>
      </c>
      <c r="C26" s="412"/>
      <c r="D26" s="412"/>
      <c r="E26" s="412"/>
      <c r="F26" s="412"/>
      <c r="G26" s="412"/>
      <c r="H26" s="412"/>
      <c r="I26" s="412"/>
      <c r="J26" s="412"/>
      <c r="K26" s="412"/>
      <c r="L26" s="412"/>
      <c r="M26" s="412"/>
    </row>
    <row r="28" spans="1:2" ht="13.5" customHeight="1">
      <c r="A28" s="24">
        <v>2</v>
      </c>
      <c r="B28" s="1" t="s">
        <v>96</v>
      </c>
    </row>
    <row r="29" spans="1:17" ht="37.5" customHeight="1">
      <c r="A29" s="114" t="s">
        <v>39</v>
      </c>
      <c r="B29" s="345" t="s">
        <v>36</v>
      </c>
      <c r="C29" s="317"/>
      <c r="D29" s="317"/>
      <c r="E29" s="317"/>
      <c r="F29" s="317"/>
      <c r="G29" s="345" t="s">
        <v>127</v>
      </c>
      <c r="H29" s="317"/>
      <c r="I29" s="317"/>
      <c r="J29" s="317"/>
      <c r="K29" s="317"/>
      <c r="L29" s="333"/>
      <c r="M29" s="49" t="s">
        <v>43</v>
      </c>
      <c r="O29" s="402" t="s">
        <v>188</v>
      </c>
      <c r="P29" s="402"/>
      <c r="Q29" s="402"/>
    </row>
    <row r="30" spans="1:13" ht="33.75" customHeight="1">
      <c r="A30" s="100"/>
      <c r="B30" s="415"/>
      <c r="C30" s="416"/>
      <c r="D30" s="416"/>
      <c r="E30" s="416"/>
      <c r="F30" s="417"/>
      <c r="G30" s="418"/>
      <c r="H30" s="418"/>
      <c r="I30" s="418"/>
      <c r="J30" s="418"/>
      <c r="K30" s="418"/>
      <c r="L30" s="419"/>
      <c r="M30" s="100"/>
    </row>
    <row r="31" spans="1:13" ht="33.75" customHeight="1">
      <c r="A31" s="100"/>
      <c r="B31" s="415"/>
      <c r="C31" s="416"/>
      <c r="D31" s="416"/>
      <c r="E31" s="416"/>
      <c r="F31" s="417"/>
      <c r="G31" s="418"/>
      <c r="H31" s="418"/>
      <c r="I31" s="418"/>
      <c r="J31" s="418"/>
      <c r="K31" s="418"/>
      <c r="L31" s="419"/>
      <c r="M31" s="100"/>
    </row>
    <row r="32" spans="1:13" ht="33.75" customHeight="1">
      <c r="A32" s="100"/>
      <c r="B32" s="415"/>
      <c r="C32" s="416"/>
      <c r="D32" s="416"/>
      <c r="E32" s="416"/>
      <c r="F32" s="417"/>
      <c r="G32" s="418"/>
      <c r="H32" s="418"/>
      <c r="I32" s="418"/>
      <c r="J32" s="418"/>
      <c r="K32" s="418"/>
      <c r="L32" s="419"/>
      <c r="M32" s="100"/>
    </row>
    <row r="33" spans="1:13" ht="33.75" customHeight="1">
      <c r="A33" s="100"/>
      <c r="B33" s="415"/>
      <c r="C33" s="416"/>
      <c r="D33" s="416"/>
      <c r="E33" s="416"/>
      <c r="F33" s="417"/>
      <c r="G33" s="418"/>
      <c r="H33" s="418"/>
      <c r="I33" s="418"/>
      <c r="J33" s="418"/>
      <c r="K33" s="418"/>
      <c r="L33" s="419"/>
      <c r="M33" s="100"/>
    </row>
    <row r="34" spans="1:13" ht="33.75" customHeight="1">
      <c r="A34" s="100"/>
      <c r="B34" s="415"/>
      <c r="C34" s="416"/>
      <c r="D34" s="416"/>
      <c r="E34" s="416"/>
      <c r="F34" s="417"/>
      <c r="G34" s="418"/>
      <c r="H34" s="418"/>
      <c r="I34" s="418"/>
      <c r="J34" s="418"/>
      <c r="K34" s="418"/>
      <c r="L34" s="419"/>
      <c r="M34" s="100"/>
    </row>
    <row r="35" spans="1:13" ht="33.75" customHeight="1">
      <c r="A35" s="100"/>
      <c r="B35" s="415"/>
      <c r="C35" s="416"/>
      <c r="D35" s="416"/>
      <c r="E35" s="416"/>
      <c r="F35" s="417"/>
      <c r="G35" s="418"/>
      <c r="H35" s="418"/>
      <c r="I35" s="418"/>
      <c r="J35" s="418"/>
      <c r="K35" s="418"/>
      <c r="L35" s="419"/>
      <c r="M35" s="100"/>
    </row>
    <row r="36" spans="1:13" ht="33.75" customHeight="1">
      <c r="A36" s="100"/>
      <c r="B36" s="415"/>
      <c r="C36" s="416"/>
      <c r="D36" s="416"/>
      <c r="E36" s="416"/>
      <c r="F36" s="417"/>
      <c r="G36" s="418"/>
      <c r="H36" s="418"/>
      <c r="I36" s="418"/>
      <c r="J36" s="418"/>
      <c r="K36" s="418"/>
      <c r="L36" s="419"/>
      <c r="M36" s="100"/>
    </row>
    <row r="37" spans="1:13" ht="33.75" customHeight="1">
      <c r="A37" s="115" t="s">
        <v>44</v>
      </c>
      <c r="B37" s="345"/>
      <c r="C37" s="317"/>
      <c r="D37" s="317"/>
      <c r="E37" s="317"/>
      <c r="F37" s="333"/>
      <c r="G37" s="25" t="s">
        <v>145</v>
      </c>
      <c r="H37" s="420">
        <f>SUM(G30:L36)</f>
        <v>0</v>
      </c>
      <c r="I37" s="420"/>
      <c r="J37" s="420"/>
      <c r="K37" s="420"/>
      <c r="L37" s="421"/>
      <c r="M37" s="100"/>
    </row>
  </sheetData>
  <sheetProtection formatCells="0" formatColumns="0" formatRows="0" insertRows="0" deleteRows="0"/>
  <mergeCells count="56">
    <mergeCell ref="O5:Q5"/>
    <mergeCell ref="O14:Q14"/>
    <mergeCell ref="B36:F36"/>
    <mergeCell ref="G36:L36"/>
    <mergeCell ref="B37:F37"/>
    <mergeCell ref="H37:L37"/>
    <mergeCell ref="B33:F33"/>
    <mergeCell ref="G33:L33"/>
    <mergeCell ref="B34:F34"/>
    <mergeCell ref="G34:L34"/>
    <mergeCell ref="B35:F35"/>
    <mergeCell ref="G35:L35"/>
    <mergeCell ref="B30:F30"/>
    <mergeCell ref="G30:L30"/>
    <mergeCell ref="B31:F31"/>
    <mergeCell ref="G31:L31"/>
    <mergeCell ref="B32:F32"/>
    <mergeCell ref="G32:L32"/>
    <mergeCell ref="B23:M23"/>
    <mergeCell ref="A24:A25"/>
    <mergeCell ref="B24:M25"/>
    <mergeCell ref="B26:M26"/>
    <mergeCell ref="B29:F29"/>
    <mergeCell ref="G29:L29"/>
    <mergeCell ref="B16:J16"/>
    <mergeCell ref="K16:L16"/>
    <mergeCell ref="B17:J17"/>
    <mergeCell ref="K17:L17"/>
    <mergeCell ref="B18:J18"/>
    <mergeCell ref="K21:L21"/>
    <mergeCell ref="F20:J21"/>
    <mergeCell ref="B11:D11"/>
    <mergeCell ref="A13:M13"/>
    <mergeCell ref="B14:J14"/>
    <mergeCell ref="K14:L14"/>
    <mergeCell ref="B15:J15"/>
    <mergeCell ref="K15:L15"/>
    <mergeCell ref="K6:L6"/>
    <mergeCell ref="B7:D7"/>
    <mergeCell ref="B8:D8"/>
    <mergeCell ref="B9:D9"/>
    <mergeCell ref="B10:D10"/>
    <mergeCell ref="K10:L10"/>
    <mergeCell ref="K7:L7"/>
    <mergeCell ref="K8:L8"/>
    <mergeCell ref="K9:L9"/>
    <mergeCell ref="O29:Q29"/>
    <mergeCell ref="A3:M3"/>
    <mergeCell ref="A4:A5"/>
    <mergeCell ref="B4:E4"/>
    <mergeCell ref="F4:I4"/>
    <mergeCell ref="J4:J5"/>
    <mergeCell ref="K4:L5"/>
    <mergeCell ref="M4:M5"/>
    <mergeCell ref="B5:D5"/>
    <mergeCell ref="B6:D6"/>
  </mergeCells>
  <dataValidations count="3">
    <dataValidation allowBlank="1" showInputMessage="1" showErrorMessage="1" promptTitle="リストから選択" sqref="A6:A12 A15:A17"/>
    <dataValidation type="custom" allowBlank="1" showInputMessage="1" showErrorMessage="1" sqref="G30:L36">
      <formula1>ROUND(G30,1)=G30</formula1>
    </dataValidation>
    <dataValidation type="custom" allowBlank="1" showInputMessage="1" showErrorMessage="1" sqref="E6:E10 K15:L17">
      <formula1>ROUND(E6,2)=E6</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G16"/>
  <sheetViews>
    <sheetView view="pageBreakPreview" zoomScaleSheetLayoutView="100" zoomScalePageLayoutView="0" workbookViewId="0" topLeftCell="A1">
      <selection activeCell="M6" sqref="M6"/>
    </sheetView>
  </sheetViews>
  <sheetFormatPr defaultColWidth="9.140625" defaultRowHeight="15"/>
  <cols>
    <col min="1" max="1" width="4.57421875" style="1" customWidth="1"/>
    <col min="2" max="2" width="17.8515625" style="1" customWidth="1"/>
    <col min="3" max="3" width="3.57421875" style="1" customWidth="1"/>
    <col min="4" max="4" width="18.421875" style="1" customWidth="1"/>
    <col min="5" max="5" width="4.140625" style="1" customWidth="1"/>
    <col min="6" max="6" width="25.421875" style="1" customWidth="1"/>
    <col min="7" max="7" width="12.421875" style="1" customWidth="1"/>
    <col min="8" max="8" width="2.57421875" style="1" customWidth="1"/>
    <col min="9" max="16384" width="9.00390625" style="1" customWidth="1"/>
  </cols>
  <sheetData>
    <row r="1" ht="13.5" customHeight="1"/>
    <row r="2" spans="1:7" ht="13.5" customHeight="1">
      <c r="A2" s="24">
        <v>3</v>
      </c>
      <c r="B2" s="301" t="s">
        <v>97</v>
      </c>
      <c r="C2" s="301"/>
      <c r="D2" s="301"/>
      <c r="E2" s="301"/>
      <c r="F2" s="301"/>
      <c r="G2" s="301"/>
    </row>
    <row r="3" spans="2:7" ht="13.5">
      <c r="B3" s="422"/>
      <c r="C3" s="422"/>
      <c r="D3" s="422"/>
      <c r="E3" s="422"/>
      <c r="F3" s="422"/>
      <c r="G3" s="422"/>
    </row>
    <row r="4" spans="1:7" ht="37.5" customHeight="1">
      <c r="A4" s="114" t="s">
        <v>39</v>
      </c>
      <c r="B4" s="45" t="s">
        <v>58</v>
      </c>
      <c r="C4" s="405" t="s">
        <v>59</v>
      </c>
      <c r="D4" s="406"/>
      <c r="E4" s="405" t="s">
        <v>60</v>
      </c>
      <c r="F4" s="406"/>
      <c r="G4" s="47" t="s">
        <v>43</v>
      </c>
    </row>
    <row r="5" spans="1:7" ht="33.75" customHeight="1">
      <c r="A5" s="105"/>
      <c r="B5" s="124"/>
      <c r="C5" s="423"/>
      <c r="D5" s="424"/>
      <c r="E5" s="415"/>
      <c r="F5" s="417"/>
      <c r="G5" s="106"/>
    </row>
    <row r="6" spans="1:7" ht="33.75" customHeight="1">
      <c r="A6" s="105"/>
      <c r="B6" s="124"/>
      <c r="C6" s="423"/>
      <c r="D6" s="424"/>
      <c r="E6" s="415"/>
      <c r="F6" s="417"/>
      <c r="G6" s="106"/>
    </row>
    <row r="7" spans="1:7" ht="33.75" customHeight="1">
      <c r="A7" s="105"/>
      <c r="B7" s="124"/>
      <c r="C7" s="423"/>
      <c r="D7" s="424"/>
      <c r="E7" s="415"/>
      <c r="F7" s="417"/>
      <c r="G7" s="106"/>
    </row>
    <row r="8" spans="1:7" ht="33.75" customHeight="1">
      <c r="A8" s="105"/>
      <c r="B8" s="124"/>
      <c r="C8" s="423"/>
      <c r="D8" s="424"/>
      <c r="E8" s="415"/>
      <c r="F8" s="417"/>
      <c r="G8" s="106"/>
    </row>
    <row r="9" spans="1:7" ht="33.75" customHeight="1">
      <c r="A9" s="105"/>
      <c r="B9" s="124"/>
      <c r="C9" s="423"/>
      <c r="D9" s="424"/>
      <c r="E9" s="415"/>
      <c r="F9" s="417"/>
      <c r="G9" s="106"/>
    </row>
    <row r="10" spans="1:7" ht="33.75" customHeight="1">
      <c r="A10" s="100"/>
      <c r="B10" s="125"/>
      <c r="C10" s="423"/>
      <c r="D10" s="424"/>
      <c r="E10" s="415"/>
      <c r="F10" s="417"/>
      <c r="G10" s="106"/>
    </row>
    <row r="11" spans="1:7" ht="33.75" customHeight="1">
      <c r="A11" s="100"/>
      <c r="B11" s="125"/>
      <c r="C11" s="423"/>
      <c r="D11" s="424"/>
      <c r="E11" s="415"/>
      <c r="F11" s="417"/>
      <c r="G11" s="106"/>
    </row>
    <row r="12" spans="1:7" ht="33.75" customHeight="1">
      <c r="A12" s="100"/>
      <c r="B12" s="125"/>
      <c r="C12" s="423"/>
      <c r="D12" s="424"/>
      <c r="E12" s="415"/>
      <c r="F12" s="417"/>
      <c r="G12" s="106"/>
    </row>
    <row r="13" spans="1:7" ht="33.75" customHeight="1">
      <c r="A13" s="100"/>
      <c r="B13" s="125"/>
      <c r="C13" s="423"/>
      <c r="D13" s="424"/>
      <c r="E13" s="415"/>
      <c r="F13" s="417"/>
      <c r="G13" s="106"/>
    </row>
    <row r="14" spans="1:7" ht="33.75" customHeight="1">
      <c r="A14" s="17" t="s">
        <v>44</v>
      </c>
      <c r="B14" s="52">
        <f>SUM(B5:B13)</f>
        <v>0</v>
      </c>
      <c r="C14" s="25" t="s">
        <v>137</v>
      </c>
      <c r="D14" s="53">
        <f>SUM(C5:D13)</f>
        <v>0</v>
      </c>
      <c r="E14" s="345"/>
      <c r="F14" s="333"/>
      <c r="G14" s="106"/>
    </row>
    <row r="15" spans="1:7" ht="13.5">
      <c r="A15" s="26" t="s">
        <v>138</v>
      </c>
      <c r="B15" s="27" t="s">
        <v>184</v>
      </c>
      <c r="C15" s="16"/>
      <c r="D15" s="16"/>
      <c r="E15" s="16"/>
      <c r="F15" s="16"/>
      <c r="G15" s="16"/>
    </row>
    <row r="16" spans="1:7" ht="13.5">
      <c r="A16" s="27">
        <v>2</v>
      </c>
      <c r="B16" s="402" t="s">
        <v>128</v>
      </c>
      <c r="C16" s="402"/>
      <c r="D16" s="402"/>
      <c r="E16" s="402"/>
      <c r="F16" s="402"/>
      <c r="G16" s="402"/>
    </row>
  </sheetData>
  <sheetProtection formatCells="0" formatColumns="0" formatRows="0" insertRows="0" deleteRows="0"/>
  <mergeCells count="23">
    <mergeCell ref="C13:D13"/>
    <mergeCell ref="E13:F13"/>
    <mergeCell ref="E14:F14"/>
    <mergeCell ref="B16:G16"/>
    <mergeCell ref="C10:D10"/>
    <mergeCell ref="E10:F10"/>
    <mergeCell ref="C11:D11"/>
    <mergeCell ref="E11:F11"/>
    <mergeCell ref="C12:D12"/>
    <mergeCell ref="E12:F12"/>
    <mergeCell ref="C7:D7"/>
    <mergeCell ref="E7:F7"/>
    <mergeCell ref="C8:D8"/>
    <mergeCell ref="E8:F8"/>
    <mergeCell ref="C9:D9"/>
    <mergeCell ref="E9:F9"/>
    <mergeCell ref="B2:G3"/>
    <mergeCell ref="C4:D4"/>
    <mergeCell ref="E4:F4"/>
    <mergeCell ref="C5:D5"/>
    <mergeCell ref="E5:F5"/>
    <mergeCell ref="C6:D6"/>
    <mergeCell ref="E6:F6"/>
  </mergeCells>
  <dataValidations count="1">
    <dataValidation type="custom" allowBlank="1" showInputMessage="1" showErrorMessage="1" sqref="B5:B13">
      <formula1>ROUND(B5:B13,2)=B5:B13</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2019-02-28T07:25:57Z</cp:lastPrinted>
  <dcterms:created xsi:type="dcterms:W3CDTF">2012-02-09T05:17:19Z</dcterms:created>
  <dcterms:modified xsi:type="dcterms:W3CDTF">2021-03-31T07:07:43Z</dcterms:modified>
  <cp:category/>
  <cp:version/>
  <cp:contentType/>
  <cp:contentStatus/>
</cp:coreProperties>
</file>