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DF990BD5-6B6A-42F0-8E1D-DF6246118C07}" xr6:coauthVersionLast="47" xr6:coauthVersionMax="47" xr10:uidLastSave="{00000000-0000-0000-0000-000000000000}"/>
  <bookViews>
    <workbookView xWindow="-108" yWindow="-108" windowWidth="23256" windowHeight="12456" firstSheet="17" activeTab="22" xr2:uid="{00000000-000D-0000-FFFF-FFFF00000000}"/>
  </bookViews>
  <sheets>
    <sheet name="医師会依頼" sheetId="8" state="hidden" r:id="rId1"/>
    <sheet name="薬剤師会依頼" sheetId="9" state="hidden" r:id="rId2"/>
    <sheet name="病院依頼" sheetId="10" state="hidden" r:id="rId3"/>
    <sheet name="市町依頼" sheetId="4" state="hidden" r:id="rId4"/>
    <sheet name="加須保健所依頼" sheetId="30" state="hidden" r:id="rId5"/>
    <sheet name="医師会別紙1" sheetId="12" state="hidden" r:id="rId6"/>
    <sheet name="医師会別紙3" sheetId="13" state="hidden" r:id="rId7"/>
    <sheet name="薬剤師会別紙1" sheetId="15" state="hidden" r:id="rId8"/>
    <sheet name="薬剤師会別紙2 " sheetId="25" state="hidden" r:id="rId9"/>
    <sheet name="薬剤師会別紙3" sheetId="17" state="hidden" r:id="rId10"/>
    <sheet name="薬剤師会別紙4 " sheetId="18" state="hidden" r:id="rId11"/>
    <sheet name="病院別紙1" sheetId="19" state="hidden" r:id="rId12"/>
    <sheet name="病院別紙2" sheetId="20" state="hidden" r:id="rId13"/>
    <sheet name="病院別紙3" sheetId="21" state="hidden" r:id="rId14"/>
    <sheet name="病院別紙4" sheetId="22" state="hidden" r:id="rId15"/>
    <sheet name="市町別紙1" sheetId="2" state="hidden" r:id="rId16"/>
    <sheet name="市町別紙3" sheetId="23" state="hidden" r:id="rId17"/>
    <sheet name="１脳卒中医療" sheetId="53" r:id="rId18"/>
    <sheet name="２糖尿病医療" sheetId="55" r:id="rId19"/>
    <sheet name="３在宅医療の推進" sheetId="56" r:id="rId20"/>
    <sheet name="４健康づくり対策" sheetId="57" r:id="rId21"/>
    <sheet name="５親と子の保健対策" sheetId="58" r:id="rId22"/>
    <sheet name="６新型コロナ感染症対策" sheetId="59" r:id="rId23"/>
    <sheet name="別紙4" sheetId="6" state="hidden" r:id="rId24"/>
    <sheet name="保健所別紙1" sheetId="26" state="hidden" r:id="rId25"/>
    <sheet name="保健所別紙2" sheetId="27" state="hidden" r:id="rId26"/>
    <sheet name="保健所別紙3" sheetId="28" state="hidden" r:id="rId27"/>
    <sheet name="保健所別紙4" sheetId="29" state="hidden" r:id="rId28"/>
    <sheet name="別紙５" sheetId="33" state="hidden" r:id="rId29"/>
    <sheet name="角２封筒" sheetId="31" state="hidden" r:id="rId30"/>
    <sheet name="Sheet3" sheetId="3" state="hidden" r:id="rId31"/>
  </sheets>
  <externalReferences>
    <externalReference r:id="rId32"/>
    <externalReference r:id="rId33"/>
    <externalReference r:id="rId34"/>
  </externalReferences>
  <definedNames>
    <definedName name="_xlnm._FilterDatabase" localSheetId="22" hidden="1">'６新型コロナ感染症対策'!$B$12:$G$36</definedName>
    <definedName name="_Hlk127272953" localSheetId="17">'１脳卒中医療'!$F$2</definedName>
    <definedName name="_xlnm.Print_Area" localSheetId="17">'１脳卒中医療'!$A$1:$G$65</definedName>
    <definedName name="_xlnm.Print_Area" localSheetId="18">'２糖尿病医療'!$A$1:$G$94</definedName>
    <definedName name="_xlnm.Print_Area" localSheetId="19">'３在宅医療の推進'!$A$1:$G$100</definedName>
    <definedName name="_xlnm.Print_Area" localSheetId="20">'４健康づくり対策'!$A$1:$G$126</definedName>
    <definedName name="_xlnm.Print_Area" localSheetId="21">'５親と子の保健対策'!$A$1:$G$57</definedName>
    <definedName name="_xlnm.Print_Area" localSheetId="22">'６新型コロナ感染症対策'!$A$1:$G$42</definedName>
    <definedName name="_xlnm.Print_Area" localSheetId="0">医師会依頼!$B$1:$K$38</definedName>
    <definedName name="_xlnm.Print_Area" localSheetId="5">医師会別紙1!$A$1:$E$35</definedName>
    <definedName name="_xlnm.Print_Area" localSheetId="6">医師会別紙3!$A$1:$E$33</definedName>
    <definedName name="_xlnm.Print_Area" localSheetId="4">加須保健所依頼!$B$1:$K$36</definedName>
    <definedName name="_xlnm.Print_Area" localSheetId="29">角２封筒!$C$2:$R$33</definedName>
    <definedName name="_xlnm.Print_Area" localSheetId="3">市町依頼!$B$1:$K$37</definedName>
    <definedName name="_xlnm.Print_Area" localSheetId="15">市町別紙1!$A$1:$F$36</definedName>
    <definedName name="_xlnm.Print_Area" localSheetId="16">市町別紙3!$A$1:$E$30</definedName>
    <definedName name="_xlnm.Print_Area" localSheetId="2">病院依頼!$B$1:$K$38</definedName>
    <definedName name="_xlnm.Print_Area" localSheetId="11">病院別紙1!$A$1:$E$35</definedName>
    <definedName name="_xlnm.Print_Area" localSheetId="12">病院別紙2!$A$1:$F$148</definedName>
    <definedName name="_xlnm.Print_Area" localSheetId="13">病院別紙3!$A$1:$E$33</definedName>
    <definedName name="_xlnm.Print_Area" localSheetId="14">病院別紙4!$A$1:$F$148</definedName>
    <definedName name="_xlnm.Print_Area" localSheetId="23">別紙4!$A$1:$E$32</definedName>
    <definedName name="_xlnm.Print_Area" localSheetId="28">別紙５!$B$1:$H$26</definedName>
    <definedName name="_xlnm.Print_Area" localSheetId="24">保健所別紙1!$A$1:$F$35</definedName>
    <definedName name="_xlnm.Print_Area" localSheetId="25">保健所別紙2!$A$1:$F$83</definedName>
    <definedName name="_xlnm.Print_Area" localSheetId="26">保健所別紙3!$A$1:$E$30</definedName>
    <definedName name="_xlnm.Print_Area" localSheetId="27">保健所別紙4!$A$1:$F$142</definedName>
    <definedName name="_xlnm.Print_Area" localSheetId="1">薬剤師会依頼!$B$1:$K$38</definedName>
    <definedName name="_xlnm.Print_Area" localSheetId="7">薬剤師会別紙1!$A$1:$F$30</definedName>
    <definedName name="_xlnm.Print_Area" localSheetId="8">'薬剤師会別紙2 '!$A$1:$F$148</definedName>
    <definedName name="_xlnm.Print_Area" localSheetId="9">薬剤師会別紙3!$A$1:$E$33</definedName>
    <definedName name="_xlnm.Print_Area" localSheetId="10">'薬剤師会別紙4 '!$A$1:$F$148</definedName>
    <definedName name="キー">[1]起案理由!$A$4</definedName>
    <definedName name="院あて" localSheetId="29">[2]依頼文!$M$43</definedName>
    <definedName name="院あて">[3]依頼文!$M$43</definedName>
    <definedName name="会あて" localSheetId="29">[2]依頼文!$M$36</definedName>
    <definedName name="会あて">[3]依頼文!$M$36</definedName>
    <definedName name="給付対象">[1]起案理由!$AI$27:$AM$35</definedName>
    <definedName name="市あて" localSheetId="29">[2]依頼文!$M$50</definedName>
    <definedName name="市あて">[3]依頼文!$M$50</definedName>
    <definedName name="町あて" localSheetId="29">[2]依頼文!$M$56</definedName>
    <definedName name="町あて">[3]依頼文!$M$56</definedName>
    <definedName name="貼付" localSheetId="0">[1]自立支援受給者証!#REF!</definedName>
    <definedName name="貼付" localSheetId="5">[1]自立支援受給者証!#REF!</definedName>
    <definedName name="貼付" localSheetId="6">[1]自立支援受給者証!#REF!</definedName>
    <definedName name="貼付" localSheetId="4">[1]自立支援受給者証!#REF!</definedName>
    <definedName name="貼付" localSheetId="16">[1]自立支援受給者証!#REF!</definedName>
    <definedName name="貼付" localSheetId="2">[1]自立支援受給者証!#REF!</definedName>
    <definedName name="貼付" localSheetId="11">[1]自立支援受給者証!#REF!</definedName>
    <definedName name="貼付" localSheetId="12">[1]自立支援受給者証!#REF!</definedName>
    <definedName name="貼付" localSheetId="13">[1]自立支援受給者証!#REF!</definedName>
    <definedName name="貼付" localSheetId="14">[1]自立支援受給者証!#REF!</definedName>
    <definedName name="貼付" localSheetId="23">[1]自立支援受給者証!#REF!</definedName>
    <definedName name="貼付" localSheetId="24">[1]自立支援受給者証!#REF!</definedName>
    <definedName name="貼付" localSheetId="26">[1]自立支援受給者証!#REF!</definedName>
    <definedName name="貼付" localSheetId="1">[1]自立支援受給者証!#REF!</definedName>
    <definedName name="貼付" localSheetId="7">[1]自立支援受給者証!#REF!</definedName>
    <definedName name="貼付" localSheetId="8">[1]自立支援受給者証!#REF!</definedName>
    <definedName name="貼付" localSheetId="9">[1]自立支援受給者証!#REF!</definedName>
    <definedName name="貼付" localSheetId="10">[1]自立支援受給者証!#REF!</definedName>
    <definedName name="貼付">[1]自立支援受給者証!#REF!</definedName>
    <definedName name="発着" localSheetId="19">#REF!</definedName>
    <definedName name="発着" localSheetId="20">#REF!</definedName>
    <definedName name="発着" localSheetId="21">#REF!</definedName>
    <definedName name="発着" localSheetId="22">#REF!</definedName>
    <definedName name="発着">#REF!</definedName>
    <definedName name="表">[1]入力画面!$C$3:$BT$112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8" l="1"/>
  <c r="C4" i="8"/>
  <c r="C5" i="8"/>
  <c r="I1" i="9"/>
  <c r="C4" i="9"/>
  <c r="C5" i="9"/>
  <c r="A7" i="9"/>
  <c r="A8" i="9" s="1"/>
  <c r="I1" i="10"/>
  <c r="C4" i="10"/>
  <c r="C5" i="10"/>
  <c r="A7" i="10"/>
  <c r="A8" i="10" s="1"/>
  <c r="A9" i="10" s="1"/>
  <c r="A10" i="10" s="1"/>
  <c r="A11" i="10" s="1"/>
  <c r="A12" i="10" s="1"/>
  <c r="A13" i="10" s="1"/>
  <c r="A14" i="10" s="1"/>
  <c r="A15" i="10" s="1"/>
  <c r="A16" i="10" s="1"/>
  <c r="I1" i="4"/>
  <c r="C4" i="4"/>
  <c r="I1" i="30"/>
  <c r="C4" i="30"/>
  <c r="E12" i="31"/>
  <c r="E15" i="31"/>
  <c r="E19" i="31"/>
  <c r="E2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1900-000001000000}">
      <text>
        <r>
          <rPr>
            <b/>
            <sz val="14"/>
            <rFont val="ＭＳ ゴシック"/>
            <family val="3"/>
            <charset val="128"/>
          </rPr>
          <t xml:space="preserve">角２封筒印刷の方法
１　プリンタは、LBP 3970 とする。
２　原稿サイズは、封筒 角形２号、
　　出力用紙サイズを原稿サイズと同じ、
　　給紙を手差し（トレイ）、
　　用紙タイプを封筒、
　　ユーザ定義用紙を縦送りにするにチェックを入れる。
３　プリンタのセットアップで、キュウシ
　　テザシトレイ　ヨウシサイズを
　　＝フウトウ　Ｋ２　とする。
４　封筒の印刷面を上にして、糊付けしてある方からセットする。
５　印刷後は、プリンタの設定をもどす。
</t>
        </r>
      </text>
    </comment>
  </commentList>
</comments>
</file>

<file path=xl/sharedStrings.xml><?xml version="1.0" encoding="utf-8"?>
<sst xmlns="http://schemas.openxmlformats.org/spreadsheetml/2006/main" count="2244" uniqueCount="1087">
  <si>
    <t>幸保　第</t>
    <rPh sb="0" eb="1">
      <t>サチ</t>
    </rPh>
    <rPh sb="1" eb="2">
      <t>タモツ</t>
    </rPh>
    <rPh sb="3" eb="4">
      <t>ダイ</t>
    </rPh>
    <phoneticPr fontId="4"/>
  </si>
  <si>
    <t>号</t>
    <rPh sb="0" eb="1">
      <t>ゴウ</t>
    </rPh>
    <phoneticPr fontId="4"/>
  </si>
  <si>
    <t>選択番号</t>
    <rPh sb="0" eb="2">
      <t>センタク</t>
    </rPh>
    <rPh sb="2" eb="4">
      <t>バンゴウ</t>
    </rPh>
    <phoneticPr fontId="5"/>
  </si>
  <si>
    <t>埼玉県幸手保健所長</t>
    <rPh sb="0" eb="3">
      <t>サイタマケン</t>
    </rPh>
    <rPh sb="3" eb="5">
      <t>サッテ</t>
    </rPh>
    <rPh sb="5" eb="8">
      <t>ホケンジョ</t>
    </rPh>
    <rPh sb="8" eb="9">
      <t>チョウ</t>
    </rPh>
    <phoneticPr fontId="4"/>
  </si>
  <si>
    <t>（公印省略）</t>
    <rPh sb="1" eb="3">
      <t>コウイン</t>
    </rPh>
    <rPh sb="3" eb="5">
      <t>ショウリャク</t>
    </rPh>
    <phoneticPr fontId="4"/>
  </si>
  <si>
    <t>　　第５次利根地域保健医療計画の進捗状況調査票等の作成
　　について（依頼）</t>
    <phoneticPr fontId="4"/>
  </si>
  <si>
    <t>　地域保健医療計画の推進につきましては、日ごろ格別の御協力を賜り厚くお礼申し上げます。
　さて、第５次利根地域保健医療計画は平成２０年度から計画がスタートし、平成２４年度までの５年間が計画推進期間となっております。
　つきましては、業務多忙とは存じますが、平成２１年度の重点取組の進捗状況と平成２２年度の重点取組の実施計画につきまして、下記のとおり御回答くださるようお願いします。</t>
    <rPh sb="92" eb="94">
      <t>ケイカク</t>
    </rPh>
    <phoneticPr fontId="5"/>
  </si>
  <si>
    <t>記</t>
    <rPh sb="0" eb="1">
      <t>キ</t>
    </rPh>
    <phoneticPr fontId="2"/>
  </si>
  <si>
    <t>１　調査票記入について</t>
    <rPh sb="2" eb="5">
      <t>チョウサヒョウ</t>
    </rPh>
    <rPh sb="5" eb="7">
      <t>キニュウ</t>
    </rPh>
    <phoneticPr fontId="2"/>
  </si>
  <si>
    <t>２　糖尿病医療</t>
    <rPh sb="2" eb="5">
      <t>トウニョウビョウ</t>
    </rPh>
    <rPh sb="5" eb="7">
      <t>イリョウ</t>
    </rPh>
    <phoneticPr fontId="2"/>
  </si>
  <si>
    <t>主な取組</t>
    <rPh sb="0" eb="1">
      <t>オモ</t>
    </rPh>
    <rPh sb="2" eb="4">
      <t>トリクミ</t>
    </rPh>
    <phoneticPr fontId="2"/>
  </si>
  <si>
    <t>機関名</t>
    <rPh sb="0" eb="3">
      <t>キカンメイ</t>
    </rPh>
    <phoneticPr fontId="2"/>
  </si>
  <si>
    <t>平成２１年度実施計画</t>
    <rPh sb="0" eb="2">
      <t>ヘイセイ</t>
    </rPh>
    <rPh sb="4" eb="6">
      <t>ネンド</t>
    </rPh>
    <rPh sb="6" eb="8">
      <t>ジッシ</t>
    </rPh>
    <rPh sb="8" eb="10">
      <t>ケイカク</t>
    </rPh>
    <phoneticPr fontId="2"/>
  </si>
  <si>
    <t>平成２１年度実績</t>
    <rPh sb="0" eb="2">
      <t>ヘイセイ</t>
    </rPh>
    <rPh sb="4" eb="6">
      <t>ネンド</t>
    </rPh>
    <rPh sb="6" eb="8">
      <t>ジッセキ</t>
    </rPh>
    <phoneticPr fontId="2"/>
  </si>
  <si>
    <t>評価</t>
    <rPh sb="0" eb="2">
      <t>ヒョウカ</t>
    </rPh>
    <phoneticPr fontId="2"/>
  </si>
  <si>
    <t>（糖尿病医療）
特定健診・保健指導の効果的な実施</t>
    <rPh sb="1" eb="4">
      <t>トウニョウビョウ</t>
    </rPh>
    <rPh sb="4" eb="6">
      <t>イリョウ</t>
    </rPh>
    <rPh sb="8" eb="10">
      <t>トクテイ</t>
    </rPh>
    <rPh sb="10" eb="12">
      <t>ケンシン</t>
    </rPh>
    <rPh sb="13" eb="17">
      <t>ホケンシドウ</t>
    </rPh>
    <rPh sb="18" eb="21">
      <t>コウカテキ</t>
    </rPh>
    <rPh sb="22" eb="24">
      <t>ジッシ</t>
    </rPh>
    <phoneticPr fontId="2"/>
  </si>
  <si>
    <t>Ｂ</t>
    <phoneticPr fontId="2"/>
  </si>
  <si>
    <t>○○町</t>
    <rPh sb="1" eb="3">
      <t>マルマチ</t>
    </rPh>
    <phoneticPr fontId="2"/>
  </si>
  <si>
    <t>・○○町国保加入に対する特定健診・保健指導の実施</t>
    <phoneticPr fontId="2"/>
  </si>
  <si>
    <t>２　提出方法について</t>
    <rPh sb="2" eb="4">
      <t>テイシュツ</t>
    </rPh>
    <rPh sb="4" eb="6">
      <t>ホウホウ</t>
    </rPh>
    <phoneticPr fontId="2"/>
  </si>
  <si>
    <t>　①　提出は、電子ファイル（Ｅメール）でお願いします（紙の提出は不要です。）。</t>
    <rPh sb="3" eb="5">
      <t>テイシュツ</t>
    </rPh>
    <rPh sb="7" eb="9">
      <t>デンシ</t>
    </rPh>
    <rPh sb="21" eb="22">
      <t>ネガ</t>
    </rPh>
    <rPh sb="27" eb="28">
      <t>カミ</t>
    </rPh>
    <rPh sb="29" eb="31">
      <t>テイシュツ</t>
    </rPh>
    <rPh sb="32" eb="34">
      <t>フヨウ</t>
    </rPh>
    <phoneticPr fontId="2"/>
  </si>
  <si>
    <t>　③　平成２２年７月　　日（）までに提出してください。</t>
    <rPh sb="3" eb="5">
      <t>ヘイセイ</t>
    </rPh>
    <rPh sb="7" eb="8">
      <t>ネン</t>
    </rPh>
    <rPh sb="9" eb="10">
      <t>ガツ</t>
    </rPh>
    <rPh sb="12" eb="13">
      <t>ヒ</t>
    </rPh>
    <rPh sb="18" eb="20">
      <t>テイシュツ</t>
    </rPh>
    <phoneticPr fontId="2"/>
  </si>
  <si>
    <t>　②　ファイル名は、H21実績(市町名).xls としてください。</t>
    <rPh sb="7" eb="8">
      <t>メイ</t>
    </rPh>
    <rPh sb="13" eb="15">
      <t>ジッセキ</t>
    </rPh>
    <rPh sb="16" eb="19">
      <t>シチョウメイ</t>
    </rPh>
    <phoneticPr fontId="2"/>
  </si>
  <si>
    <t>特定健診該当者：▲▲▲人
　　　　受診者：　●●人
　　　　受診率    ☆☆％（目標◎◎％）
特定保健指導  動機付け対象者▲▲人　
              初回面接者    ◎◎人　
　　　　　　　実施率　●●％（目標○○％）</t>
    <phoneticPr fontId="2"/>
  </si>
  <si>
    <t>別紙３</t>
    <rPh sb="0" eb="2">
      <t>ベッシ</t>
    </rPh>
    <phoneticPr fontId="2"/>
  </si>
  <si>
    <t>　特定健診・保健指導の効果的な実施</t>
    <rPh sb="1" eb="3">
      <t>トクテイ</t>
    </rPh>
    <rPh sb="3" eb="5">
      <t>ケンシン</t>
    </rPh>
    <rPh sb="6" eb="10">
      <t>ホケンシドウ</t>
    </rPh>
    <rPh sb="11" eb="14">
      <t>コウカテキ</t>
    </rPh>
    <rPh sb="15" eb="17">
      <t>ジッシ</t>
    </rPh>
    <phoneticPr fontId="2"/>
  </si>
  <si>
    <t>平成２２年度実施計画</t>
    <rPh sb="0" eb="2">
      <t>ヘイセイ</t>
    </rPh>
    <rPh sb="4" eb="6">
      <t>ネンド</t>
    </rPh>
    <rPh sb="6" eb="8">
      <t>ジッシ</t>
    </rPh>
    <rPh sb="8" eb="10">
      <t>ケイカク</t>
    </rPh>
    <phoneticPr fontId="2"/>
  </si>
  <si>
    <t>担当</t>
    <rPh sb="0" eb="2">
      <t>タントウ</t>
    </rPh>
    <phoneticPr fontId="2"/>
  </si>
  <si>
    <t>保健センター</t>
    <rPh sb="0" eb="2">
      <t>ホケン</t>
    </rPh>
    <phoneticPr fontId="2"/>
  </si>
  <si>
    <t>　※第５次地域保健医療計画の平成２２年度実施計画について、主な取り組み事業に関連して、今年度実施の計画が
　ある場合について記入してください。
　　御多忙のおり恐縮ですが御協力お願いいたします。</t>
    <rPh sb="74" eb="75">
      <t>ゴ</t>
    </rPh>
    <phoneticPr fontId="2"/>
  </si>
  <si>
    <t>記入例</t>
    <rPh sb="0" eb="2">
      <t>キニュウ</t>
    </rPh>
    <rPh sb="2" eb="3">
      <t>レイ</t>
    </rPh>
    <phoneticPr fontId="2"/>
  </si>
  <si>
    <t>加須保健所</t>
    <rPh sb="0" eb="2">
      <t>カゾ</t>
    </rPh>
    <rPh sb="2" eb="5">
      <t>ホケンジョ</t>
    </rPh>
    <phoneticPr fontId="2"/>
  </si>
  <si>
    <t>久喜地方薬剤師会</t>
    <rPh sb="0" eb="2">
      <t>クキ</t>
    </rPh>
    <rPh sb="2" eb="4">
      <t>チホウ</t>
    </rPh>
    <rPh sb="4" eb="7">
      <t>ヤクザイシ</t>
    </rPh>
    <rPh sb="7" eb="8">
      <t>カイ</t>
    </rPh>
    <phoneticPr fontId="2"/>
  </si>
  <si>
    <t>　地域保健医療計画の推進につきましては、日ごろ格別の御協力を賜り厚くお礼申し上げます。
　さて、第５次利根地域保健医療計画は平成２０年度から計画がスタートし、平成２４年度までの５年間が計画推進期間となっております。
　つきましては、業務多忙とは存じますが、平成２１年度における重点取組の進捗状況と平成２２年度の重点取組の実施計画につきまして、下記のとおり御回答くださるようお願いします。</t>
    <rPh sb="92" eb="94">
      <t>ケイカク</t>
    </rPh>
    <phoneticPr fontId="5"/>
  </si>
  <si>
    <t>（糖尿病医療）
糖尿病地域医療連携システムの構築</t>
    <rPh sb="1" eb="4">
      <t>トウニョウビョウ</t>
    </rPh>
    <rPh sb="4" eb="6">
      <t>イリョウ</t>
    </rPh>
    <rPh sb="8" eb="11">
      <t>トウニョウビョウ</t>
    </rPh>
    <rPh sb="11" eb="13">
      <t>チイキ</t>
    </rPh>
    <rPh sb="13" eb="15">
      <t>イリョウ</t>
    </rPh>
    <rPh sb="15" eb="17">
      <t>レンケイ</t>
    </rPh>
    <rPh sb="22" eb="24">
      <t>コウチク</t>
    </rPh>
    <phoneticPr fontId="2"/>
  </si>
  <si>
    <t>○○会</t>
    <rPh sb="2" eb="3">
      <t>カイ</t>
    </rPh>
    <phoneticPr fontId="2"/>
  </si>
  <si>
    <t>平成２１年度実施状況</t>
    <rPh sb="0" eb="2">
      <t>ヘイセイ</t>
    </rPh>
    <rPh sb="4" eb="6">
      <t>ネンド</t>
    </rPh>
    <rPh sb="6" eb="8">
      <t>ジッシ</t>
    </rPh>
    <rPh sb="8" eb="10">
      <t>ジョウキョウ</t>
    </rPh>
    <phoneticPr fontId="2"/>
  </si>
  <si>
    <t>・脳卒中の医療連携を推進するため院内及び院外の関係職種などと勉強会の実施（▲▲回、○○人参加）</t>
    <rPh sb="1" eb="4">
      <t>ノウソッチュウ</t>
    </rPh>
    <rPh sb="5" eb="7">
      <t>イリョウ</t>
    </rPh>
    <rPh sb="7" eb="9">
      <t>レンケイ</t>
    </rPh>
    <rPh sb="10" eb="12">
      <t>スイシン</t>
    </rPh>
    <rPh sb="16" eb="18">
      <t>インナイ</t>
    </rPh>
    <rPh sb="18" eb="19">
      <t>オヨ</t>
    </rPh>
    <rPh sb="20" eb="22">
      <t>インガイ</t>
    </rPh>
    <rPh sb="23" eb="25">
      <t>カンケイ</t>
    </rPh>
    <rPh sb="25" eb="27">
      <t>ショクシュ</t>
    </rPh>
    <rPh sb="30" eb="33">
      <t>ベンキョウカイ</t>
    </rPh>
    <rPh sb="34" eb="36">
      <t>ジッシ</t>
    </rPh>
    <rPh sb="39" eb="40">
      <t>カイ</t>
    </rPh>
    <rPh sb="43" eb="44">
      <t>ニン</t>
    </rPh>
    <rPh sb="44" eb="46">
      <t>サンカ</t>
    </rPh>
    <phoneticPr fontId="2"/>
  </si>
  <si>
    <t>・「糖尿病患者の歯科治療について」会員対象に勉強会を実施（▲▲回、○○人参加）</t>
    <rPh sb="2" eb="5">
      <t>トウニョウビョウ</t>
    </rPh>
    <rPh sb="5" eb="7">
      <t>カンジャ</t>
    </rPh>
    <rPh sb="8" eb="10">
      <t>シカ</t>
    </rPh>
    <rPh sb="10" eb="12">
      <t>チリョウ</t>
    </rPh>
    <rPh sb="17" eb="19">
      <t>カイイン</t>
    </rPh>
    <rPh sb="19" eb="21">
      <t>タイショウ</t>
    </rPh>
    <rPh sb="22" eb="25">
      <t>ベンキョウカイ</t>
    </rPh>
    <rPh sb="26" eb="28">
      <t>ジッシ</t>
    </rPh>
    <phoneticPr fontId="2"/>
  </si>
  <si>
    <t>　※参考になる資料等がありましたら添付してください。</t>
    <rPh sb="2" eb="4">
      <t>サンコウ</t>
    </rPh>
    <rPh sb="7" eb="9">
      <t>シリョウ</t>
    </rPh>
    <rPh sb="9" eb="10">
      <t>トウ</t>
    </rPh>
    <rPh sb="17" eb="19">
      <t>テンプ</t>
    </rPh>
    <phoneticPr fontId="2"/>
  </si>
  <si>
    <t>　①　提出は、ＦＡＸまたは電子ファイル（Ｅメール）でお願いします。</t>
    <rPh sb="3" eb="5">
      <t>テイシュツ</t>
    </rPh>
    <rPh sb="13" eb="15">
      <t>デンシ</t>
    </rPh>
    <rPh sb="27" eb="28">
      <t>ネガ</t>
    </rPh>
    <phoneticPr fontId="2"/>
  </si>
  <si>
    <t>別紙１（医師会、歯科医師会、医療機関）</t>
    <rPh sb="0" eb="2">
      <t>ベッシ</t>
    </rPh>
    <rPh sb="4" eb="7">
      <t>イシカイ</t>
    </rPh>
    <rPh sb="8" eb="13">
      <t>シカイシカイ</t>
    </rPh>
    <rPh sb="14" eb="18">
      <t>イリョウキカン</t>
    </rPh>
    <phoneticPr fontId="2"/>
  </si>
  <si>
    <t>第５次地域保健医療計画の平成２１年度重点項目進捗状況調査票</t>
    <rPh sb="0" eb="1">
      <t>ダイ</t>
    </rPh>
    <rPh sb="2" eb="3">
      <t>ジ</t>
    </rPh>
    <rPh sb="3" eb="5">
      <t>チイキ</t>
    </rPh>
    <rPh sb="5" eb="7">
      <t>ホケン</t>
    </rPh>
    <rPh sb="7" eb="9">
      <t>イリョウ</t>
    </rPh>
    <rPh sb="9" eb="11">
      <t>ケイカク</t>
    </rPh>
    <rPh sb="12" eb="14">
      <t>ヘイセイ</t>
    </rPh>
    <rPh sb="16" eb="18">
      <t>ネンド</t>
    </rPh>
    <rPh sb="18" eb="20">
      <t>ジュウテン</t>
    </rPh>
    <rPh sb="20" eb="22">
      <t>コウモク</t>
    </rPh>
    <rPh sb="22" eb="24">
      <t>シンチョク</t>
    </rPh>
    <rPh sb="24" eb="26">
      <t>ジョウキョウ</t>
    </rPh>
    <rPh sb="26" eb="29">
      <t>チョウサヒョウ</t>
    </rPh>
    <phoneticPr fontId="2"/>
  </si>
  <si>
    <t>１　脳卒中医療</t>
    <rPh sb="2" eb="5">
      <t>ノウソッチュウ</t>
    </rPh>
    <rPh sb="5" eb="7">
      <t>イリョウ</t>
    </rPh>
    <phoneticPr fontId="2"/>
  </si>
  <si>
    <t xml:space="preserve">（目標）
　地域で継続性のある適切な医療を受けられるよう、病期に応じた円滑な医療連携システムの構築と地域連携クリニカルパスの策定を目指します。
　また、診療レベルの向上や医療資源の効率的な利用を図るため、医療連携研修会などを行います。
　さらに地域住民への脳卒中予防の啓発と医療連携システムや介護サービスの情報提供を行います。
</t>
    <phoneticPr fontId="2"/>
  </si>
  <si>
    <t>実施主体</t>
    <rPh sb="0" eb="2">
      <t>ジッシ</t>
    </rPh>
    <rPh sb="2" eb="4">
      <t>シュタイ</t>
    </rPh>
    <phoneticPr fontId="2"/>
  </si>
  <si>
    <t>医療機関
医師会
医療保険者
市町
保健所</t>
    <rPh sb="0" eb="4">
      <t>イリョウキカン</t>
    </rPh>
    <rPh sb="5" eb="8">
      <t>イシカイ</t>
    </rPh>
    <rPh sb="9" eb="11">
      <t>イリョウ</t>
    </rPh>
    <rPh sb="11" eb="14">
      <t>ホケンシャ</t>
    </rPh>
    <rPh sb="15" eb="17">
      <t>シマチ</t>
    </rPh>
    <rPh sb="18" eb="21">
      <t>ホケンジョ</t>
    </rPh>
    <phoneticPr fontId="2"/>
  </si>
  <si>
    <t>担当課名</t>
    <rPh sb="0" eb="2">
      <t>タントウ</t>
    </rPh>
    <rPh sb="2" eb="4">
      <t>カメイ</t>
    </rPh>
    <phoneticPr fontId="2"/>
  </si>
  <si>
    <t>医療機関
医師会
歯科医師会
医療保険者
市町
保健所</t>
    <rPh sb="0" eb="4">
      <t>イリョウキカン</t>
    </rPh>
    <rPh sb="5" eb="8">
      <t>イシカイ</t>
    </rPh>
    <rPh sb="9" eb="14">
      <t>シカイシカイ</t>
    </rPh>
    <rPh sb="15" eb="17">
      <t>イリョウ</t>
    </rPh>
    <rPh sb="17" eb="20">
      <t>ホケンシャ</t>
    </rPh>
    <rPh sb="21" eb="23">
      <t>シマチ</t>
    </rPh>
    <rPh sb="24" eb="27">
      <t>ホケンジョ</t>
    </rPh>
    <phoneticPr fontId="2"/>
  </si>
  <si>
    <t>　脳卒中ハイリスク者に対する予防の充実</t>
    <rPh sb="1" eb="4">
      <t>ノウソッチュウ</t>
    </rPh>
    <rPh sb="9" eb="10">
      <t>シャ</t>
    </rPh>
    <rPh sb="11" eb="12">
      <t>タイ</t>
    </rPh>
    <rPh sb="14" eb="16">
      <t>ヨボウ</t>
    </rPh>
    <rPh sb="17" eb="19">
      <t>ジュウジツ</t>
    </rPh>
    <phoneticPr fontId="2"/>
  </si>
  <si>
    <t>　脳卒中地域医療連携システムの構築とクリニカルパスの策定</t>
    <phoneticPr fontId="2"/>
  </si>
  <si>
    <t>　リハビリーテーション機能の連携強化</t>
    <phoneticPr fontId="2"/>
  </si>
  <si>
    <t>　脳卒中地域医療連携システムの住民への情報提供</t>
    <phoneticPr fontId="2"/>
  </si>
  <si>
    <t>主　な　取　組</t>
    <rPh sb="0" eb="1">
      <t>オモ</t>
    </rPh>
    <rPh sb="4" eb="5">
      <t>トリ</t>
    </rPh>
    <rPh sb="6" eb="7">
      <t>クミ</t>
    </rPh>
    <phoneticPr fontId="2"/>
  </si>
  <si>
    <t>機　関　名</t>
    <rPh sb="0" eb="1">
      <t>キ</t>
    </rPh>
    <rPh sb="2" eb="3">
      <t>セキ</t>
    </rPh>
    <rPh sb="4" eb="5">
      <t>メイ</t>
    </rPh>
    <phoneticPr fontId="2"/>
  </si>
  <si>
    <t>－１－</t>
    <phoneticPr fontId="2"/>
  </si>
  <si>
    <t>－２－</t>
  </si>
  <si>
    <t>（目標）
　地域で糖尿病教育プログラムの標準化を図り、病院と診療所の連携強化を支援します。
　また、糖尿病教育プログラムに参加する医療機関や市町を増やします。
　さらに、特定健康診査のうち糖尿病検査結果に基づく保健指導を受ける者の割合を増やします。</t>
    <phoneticPr fontId="2"/>
  </si>
  <si>
    <t>　特定健診・保健指導の効果的な実施</t>
    <phoneticPr fontId="2"/>
  </si>
  <si>
    <t>糖尿病地域医療連携システムの構築</t>
    <phoneticPr fontId="2"/>
  </si>
  <si>
    <t xml:space="preserve">  糖尿病患者の教育プログラムの充実</t>
    <phoneticPr fontId="2"/>
  </si>
  <si>
    <t>　糖尿病治療及び保健指導を担う専門職の確保と質の向上</t>
    <phoneticPr fontId="2"/>
  </si>
  <si>
    <t>３　健康づくり対策</t>
    <rPh sb="2" eb="4">
      <t>ケンコウ</t>
    </rPh>
    <rPh sb="7" eb="9">
      <t>タイサク</t>
    </rPh>
    <phoneticPr fontId="2"/>
  </si>
  <si>
    <t>（目標）
　生活習慣病予防の基本的な考え方を住民に広く普及啓発します。
　また、生活習慣の改善、行動変容に向けた個人の努力を地域全体として支援する健康づくりに取り組みやすい環境づくりを進めます。
　さらに、医療保険者によるメタボリックシンドロームに着目した健診・保健指導を実施します。</t>
    <phoneticPr fontId="2"/>
  </si>
  <si>
    <t>市町
保健所
医師会
薬剤師会
医療保険者</t>
    <rPh sb="0" eb="2">
      <t>シチョウ</t>
    </rPh>
    <rPh sb="3" eb="6">
      <t>ホケンジョ</t>
    </rPh>
    <rPh sb="7" eb="10">
      <t>イシカイ</t>
    </rPh>
    <rPh sb="11" eb="14">
      <t>ヤクザイシ</t>
    </rPh>
    <rPh sb="14" eb="15">
      <t>カイ</t>
    </rPh>
    <rPh sb="16" eb="18">
      <t>イリョウ</t>
    </rPh>
    <rPh sb="18" eb="21">
      <t>ホケンシャ</t>
    </rPh>
    <phoneticPr fontId="2"/>
  </si>
  <si>
    <t>市町
保健所
医師会
歯科医師会
薬剤師会
医療保険者</t>
    <rPh sb="0" eb="2">
      <t>シチョウ</t>
    </rPh>
    <rPh sb="3" eb="6">
      <t>ホケンジョ</t>
    </rPh>
    <rPh sb="7" eb="10">
      <t>イシカイ</t>
    </rPh>
    <rPh sb="11" eb="16">
      <t>シカイシカイ</t>
    </rPh>
    <rPh sb="17" eb="20">
      <t>ヤクザイシ</t>
    </rPh>
    <rPh sb="20" eb="21">
      <t>カイ</t>
    </rPh>
    <rPh sb="22" eb="24">
      <t>イリョウ</t>
    </rPh>
    <rPh sb="24" eb="27">
      <t>ホケンシャ</t>
    </rPh>
    <phoneticPr fontId="2"/>
  </si>
  <si>
    <t>　食生活・運動・休養の正しい知識の普及啓発</t>
    <phoneticPr fontId="2"/>
  </si>
  <si>
    <t>　関係機関の連携による健康づくりの環境整備</t>
    <phoneticPr fontId="2"/>
  </si>
  <si>
    <t>　生活習慣病の早期発見と適切な指導の推進</t>
    <phoneticPr fontId="2"/>
  </si>
  <si>
    <t>－３－</t>
    <phoneticPr fontId="2"/>
  </si>
  <si>
    <t>４　親と子の保健対策</t>
    <rPh sb="2" eb="3">
      <t>オヤ</t>
    </rPh>
    <rPh sb="4" eb="5">
      <t>コ</t>
    </rPh>
    <rPh sb="6" eb="8">
      <t>ホケン</t>
    </rPh>
    <rPh sb="8" eb="10">
      <t>タイサク</t>
    </rPh>
    <phoneticPr fontId="2"/>
  </si>
  <si>
    <t>（目標）
　親と子の悩みや不安を相談でき、必要な支援が受けられるような地域社会をめざします。
　生後なるべく早い時期に乳児のいる家庭の状況を把握することにより、乳幼児のいる家庭の孤立化を防ぎます。
　また、乳幼児健康診査のさらなる充実で、育児支援や児童虐待の早期発見の機能を強化します。
　さらに、関係機関の連携を強化していくことにより、親と子の成長や発達を支援します。</t>
    <phoneticPr fontId="2"/>
  </si>
  <si>
    <t>市町
保健所
医師会</t>
    <rPh sb="0" eb="2">
      <t>シチョウ</t>
    </rPh>
    <rPh sb="3" eb="6">
      <t>ホケンジョ</t>
    </rPh>
    <rPh sb="7" eb="10">
      <t>イシカイ</t>
    </rPh>
    <phoneticPr fontId="2"/>
  </si>
  <si>
    <t>　生後４か月ぐらいまでに関わりのなかった乳児の状況把握と育児支援　</t>
    <phoneticPr fontId="2"/>
  </si>
  <si>
    <t>　育児支援に重点をおいた乳幼児健康診査の充実</t>
    <phoneticPr fontId="2"/>
  </si>
  <si>
    <t>　子どもの急病時に役立つ知識の普及啓発</t>
    <phoneticPr fontId="2"/>
  </si>
  <si>
    <t>　関係機関の連携強化による子育て支援</t>
    <phoneticPr fontId="2"/>
  </si>
  <si>
    <t>－４－</t>
    <phoneticPr fontId="2"/>
  </si>
  <si>
    <t>（脳卒中医療）
脳卒中地域医療連携システムの構築とクリティカルパスの策定</t>
    <rPh sb="1" eb="4">
      <t>ノウソッチュウ</t>
    </rPh>
    <rPh sb="4" eb="6">
      <t>イリョウ</t>
    </rPh>
    <rPh sb="8" eb="11">
      <t>ノウソッチュウ</t>
    </rPh>
    <rPh sb="11" eb="13">
      <t>チイキ</t>
    </rPh>
    <rPh sb="13" eb="15">
      <t>イリョウ</t>
    </rPh>
    <rPh sb="15" eb="17">
      <t>レンケイ</t>
    </rPh>
    <rPh sb="22" eb="24">
      <t>コウチク</t>
    </rPh>
    <rPh sb="34" eb="36">
      <t>サクテイ</t>
    </rPh>
    <phoneticPr fontId="2"/>
  </si>
  <si>
    <t>（脳卒中医療）
リハビリテーション機能の連携強化</t>
    <rPh sb="1" eb="4">
      <t>ノウソッチュウ</t>
    </rPh>
    <rPh sb="4" eb="6">
      <t>イリョウ</t>
    </rPh>
    <rPh sb="17" eb="19">
      <t>キノウ</t>
    </rPh>
    <rPh sb="20" eb="22">
      <t>レンケイ</t>
    </rPh>
    <rPh sb="22" eb="24">
      <t>キョウカ</t>
    </rPh>
    <phoneticPr fontId="2"/>
  </si>
  <si>
    <t>（糖尿病医療）
糖尿病患者の教育プログラムの充実</t>
    <rPh sb="1" eb="4">
      <t>トウニョウビョウ</t>
    </rPh>
    <rPh sb="4" eb="6">
      <t>イリョウ</t>
    </rPh>
    <rPh sb="8" eb="11">
      <t>トウニョウビョウ</t>
    </rPh>
    <rPh sb="11" eb="13">
      <t>カンジャ</t>
    </rPh>
    <rPh sb="14" eb="16">
      <t>キョウイク</t>
    </rPh>
    <rPh sb="22" eb="24">
      <t>ジュウジツ</t>
    </rPh>
    <phoneticPr fontId="2"/>
  </si>
  <si>
    <r>
      <t>　※</t>
    </r>
    <r>
      <rPr>
        <b/>
        <u/>
        <sz val="12"/>
        <color indexed="8"/>
        <rFont val="ＭＳ ゴシック"/>
        <family val="3"/>
        <charset val="128"/>
      </rPr>
      <t>第５次地域保健医療計画の</t>
    </r>
    <r>
      <rPr>
        <b/>
        <u/>
        <sz val="12"/>
        <color indexed="8"/>
        <rFont val="ＭＳ ゴシック"/>
        <family val="3"/>
        <charset val="128"/>
      </rPr>
      <t xml:space="preserve">平成２２年度実施計画ついて、主な取り組み事業に関連して、
</t>
    </r>
    <r>
      <rPr>
        <b/>
        <sz val="12"/>
        <color indexed="8"/>
        <rFont val="ＭＳ ゴシック"/>
        <family val="3"/>
        <charset val="128"/>
      </rPr>
      <t>　　</t>
    </r>
    <r>
      <rPr>
        <b/>
        <u/>
        <sz val="12"/>
        <color indexed="8"/>
        <rFont val="ＭＳ ゴシック"/>
        <family val="3"/>
        <charset val="128"/>
      </rPr>
      <t>今年度実施の計画がある場合に記入してください。</t>
    </r>
    <rPh sb="2" eb="3">
      <t>ダイ</t>
    </rPh>
    <rPh sb="4" eb="5">
      <t>ジ</t>
    </rPh>
    <rPh sb="5" eb="7">
      <t>チイキ</t>
    </rPh>
    <rPh sb="7" eb="9">
      <t>ホケン</t>
    </rPh>
    <rPh sb="9" eb="11">
      <t>イリョウ</t>
    </rPh>
    <rPh sb="11" eb="13">
      <t>ケイカク</t>
    </rPh>
    <rPh sb="20" eb="22">
      <t>ジッシ</t>
    </rPh>
    <rPh sb="22" eb="24">
      <t>ケイカク</t>
    </rPh>
    <rPh sb="28" eb="29">
      <t>オモ</t>
    </rPh>
    <rPh sb="30" eb="31">
      <t>ト</t>
    </rPh>
    <rPh sb="32" eb="33">
      <t>ク</t>
    </rPh>
    <rPh sb="34" eb="36">
      <t>ジギョウ</t>
    </rPh>
    <rPh sb="37" eb="39">
      <t>カンレン</t>
    </rPh>
    <rPh sb="45" eb="48">
      <t>コンネンド</t>
    </rPh>
    <rPh sb="48" eb="50">
      <t>ジッシ</t>
    </rPh>
    <rPh sb="51" eb="53">
      <t>ケイカク</t>
    </rPh>
    <rPh sb="56" eb="58">
      <t>バアイ</t>
    </rPh>
    <phoneticPr fontId="2"/>
  </si>
  <si>
    <t>・リハビリテーション機能を強化するため、関係機関と勉強会及び情報交換会を実施
・関係職種の資質向上のため、研修会の参加を促進</t>
    <rPh sb="20" eb="22">
      <t>カンケイ</t>
    </rPh>
    <rPh sb="22" eb="24">
      <t>キカン</t>
    </rPh>
    <rPh sb="25" eb="28">
      <t>ベンキョウカイ</t>
    </rPh>
    <rPh sb="28" eb="29">
      <t>オヨ</t>
    </rPh>
    <rPh sb="30" eb="32">
      <t>ジョウホウ</t>
    </rPh>
    <rPh sb="32" eb="35">
      <t>コウカンカイ</t>
    </rPh>
    <rPh sb="36" eb="38">
      <t>ジッシ</t>
    </rPh>
    <rPh sb="40" eb="42">
      <t>カンケイ</t>
    </rPh>
    <rPh sb="42" eb="44">
      <t>ショクシュ</t>
    </rPh>
    <rPh sb="45" eb="47">
      <t>シシツ</t>
    </rPh>
    <rPh sb="47" eb="49">
      <t>コウジョウ</t>
    </rPh>
    <rPh sb="53" eb="56">
      <t>ケンシュウカイ</t>
    </rPh>
    <rPh sb="57" eb="59">
      <t>サンカ</t>
    </rPh>
    <rPh sb="60" eb="62">
      <t>ソクシン</t>
    </rPh>
    <phoneticPr fontId="2"/>
  </si>
  <si>
    <t>・糖尿病患者の教育プログラム検討会の実施</t>
    <rPh sb="14" eb="17">
      <t>ケントウカイ</t>
    </rPh>
    <rPh sb="18" eb="20">
      <t>ジッシ</t>
    </rPh>
    <phoneticPr fontId="2"/>
  </si>
  <si>
    <t>第５次地域保健医療計画（平成20年度から24年度）の平成２２年度実施計画調査票</t>
    <rPh sb="0" eb="1">
      <t>ダイ</t>
    </rPh>
    <rPh sb="2" eb="3">
      <t>ジ</t>
    </rPh>
    <rPh sb="3" eb="5">
      <t>チイキ</t>
    </rPh>
    <rPh sb="5" eb="7">
      <t>ホケン</t>
    </rPh>
    <rPh sb="7" eb="9">
      <t>イリョウ</t>
    </rPh>
    <rPh sb="9" eb="11">
      <t>ケイカク</t>
    </rPh>
    <rPh sb="12" eb="14">
      <t>ヘイセイ</t>
    </rPh>
    <rPh sb="16" eb="18">
      <t>ネンド</t>
    </rPh>
    <rPh sb="22" eb="24">
      <t>ネンド</t>
    </rPh>
    <rPh sb="26" eb="28">
      <t>ヘイセイ</t>
    </rPh>
    <rPh sb="30" eb="32">
      <t>ネンド</t>
    </rPh>
    <rPh sb="32" eb="34">
      <t>ジッシ</t>
    </rPh>
    <rPh sb="34" eb="36">
      <t>ケイカク</t>
    </rPh>
    <rPh sb="36" eb="39">
      <t>チョウサヒョウ</t>
    </rPh>
    <phoneticPr fontId="2"/>
  </si>
  <si>
    <r>
      <t>　※</t>
    </r>
    <r>
      <rPr>
        <b/>
        <u/>
        <sz val="12"/>
        <color indexed="8"/>
        <rFont val="ＭＳ ゴシック"/>
        <family val="3"/>
        <charset val="128"/>
      </rPr>
      <t xml:space="preserve">平成２１年度に「脳卒中医療」「糖尿病医療」等について取り組まれた事業がありましたら、その実施結果について
</t>
    </r>
    <r>
      <rPr>
        <b/>
        <sz val="12"/>
        <color indexed="8"/>
        <rFont val="ＭＳ ゴシック"/>
        <family val="3"/>
        <charset val="128"/>
      </rPr>
      <t>　　</t>
    </r>
    <r>
      <rPr>
        <b/>
        <u/>
        <sz val="12"/>
        <color indexed="8"/>
        <rFont val="ＭＳ ゴシック"/>
        <family val="3"/>
        <charset val="128"/>
      </rPr>
      <t>記入してください。</t>
    </r>
    <rPh sb="10" eb="13">
      <t>ノウソッチュウ</t>
    </rPh>
    <rPh sb="13" eb="15">
      <t>イリョウ</t>
    </rPh>
    <rPh sb="17" eb="20">
      <t>トウニョウビョウ</t>
    </rPh>
    <rPh sb="20" eb="22">
      <t>イリョウ</t>
    </rPh>
    <rPh sb="23" eb="24">
      <t>トウ</t>
    </rPh>
    <rPh sb="28" eb="29">
      <t>ト</t>
    </rPh>
    <rPh sb="30" eb="31">
      <t>ク</t>
    </rPh>
    <rPh sb="34" eb="36">
      <t>ジギョウ</t>
    </rPh>
    <phoneticPr fontId="2"/>
  </si>
  <si>
    <t>（健康づくり対策）
食生活・運動・休養の正しい知識の普及啓発</t>
    <rPh sb="1" eb="3">
      <t>ケンコウ</t>
    </rPh>
    <rPh sb="6" eb="8">
      <t>タイサク</t>
    </rPh>
    <phoneticPr fontId="2"/>
  </si>
  <si>
    <t>別紙２（薬剤師会）</t>
    <rPh sb="0" eb="2">
      <t>ベッシ</t>
    </rPh>
    <rPh sb="4" eb="7">
      <t>ヤクザイシ</t>
    </rPh>
    <rPh sb="7" eb="8">
      <t>カイ</t>
    </rPh>
    <phoneticPr fontId="2"/>
  </si>
  <si>
    <t>別紙１（薬剤師会）</t>
    <rPh sb="0" eb="2">
      <t>ベッシ</t>
    </rPh>
    <rPh sb="4" eb="7">
      <t>ヤクザイシ</t>
    </rPh>
    <rPh sb="7" eb="8">
      <t>カイ</t>
    </rPh>
    <phoneticPr fontId="2"/>
  </si>
  <si>
    <t>　リハビリーテーション機能の連携強化</t>
    <phoneticPr fontId="2"/>
  </si>
  <si>
    <t>　脳卒中地域医療連携システムの住民への情報提供</t>
    <phoneticPr fontId="2"/>
  </si>
  <si>
    <t>　特定健診・保健指導の効果的な実施</t>
    <phoneticPr fontId="2"/>
  </si>
  <si>
    <t xml:space="preserve">  糖尿病患者の教育プログラムの充実</t>
    <phoneticPr fontId="2"/>
  </si>
  <si>
    <t>　糖尿病地域医療連携システムの構築</t>
    <phoneticPr fontId="2"/>
  </si>
  <si>
    <t>　糖尿病治療及び保健指導を担う専門職の確保と質の向上</t>
    <phoneticPr fontId="2"/>
  </si>
  <si>
    <t>別紙３（薬剤師会）</t>
    <rPh sb="0" eb="2">
      <t>ベッシ</t>
    </rPh>
    <rPh sb="4" eb="7">
      <t>ヤクザイシ</t>
    </rPh>
    <rPh sb="7" eb="8">
      <t>カイ</t>
    </rPh>
    <phoneticPr fontId="2"/>
  </si>
  <si>
    <t>別紙４（薬剤師会）</t>
    <rPh sb="0" eb="2">
      <t>ベッシ</t>
    </rPh>
    <rPh sb="4" eb="7">
      <t>ヤクザイシ</t>
    </rPh>
    <rPh sb="7" eb="8">
      <t>カイ</t>
    </rPh>
    <phoneticPr fontId="2"/>
  </si>
  <si>
    <t>別紙１（医療機関）</t>
    <rPh sb="0" eb="2">
      <t>ベッシ</t>
    </rPh>
    <rPh sb="4" eb="8">
      <t>イリョウキカン</t>
    </rPh>
    <phoneticPr fontId="2"/>
  </si>
  <si>
    <t>○○病院</t>
    <rPh sb="2" eb="4">
      <t>ビョウイン</t>
    </rPh>
    <phoneticPr fontId="2"/>
  </si>
  <si>
    <t>・埼玉県医師会作成のクリティカルパスを活用した患者さんの紹介（紹介件数　○○件）
・脳卒中の医療連携を推進するため院内及び院外の関係職種などと勉強会の実施（▲▲回、○○人参加）</t>
    <rPh sb="1" eb="4">
      <t>ケン</t>
    </rPh>
    <rPh sb="4" eb="7">
      <t>イシカイ</t>
    </rPh>
    <rPh sb="7" eb="9">
      <t>サクセイ</t>
    </rPh>
    <rPh sb="19" eb="21">
      <t>カツヨウ</t>
    </rPh>
    <rPh sb="23" eb="25">
      <t>カンジャ</t>
    </rPh>
    <rPh sb="28" eb="30">
      <t>ショウカイ</t>
    </rPh>
    <rPh sb="31" eb="33">
      <t>ショウカイ</t>
    </rPh>
    <rPh sb="33" eb="35">
      <t>ケンスウ</t>
    </rPh>
    <rPh sb="38" eb="39">
      <t>ケン</t>
    </rPh>
    <rPh sb="42" eb="45">
      <t>ノウソッチュウ</t>
    </rPh>
    <rPh sb="46" eb="48">
      <t>イリョウ</t>
    </rPh>
    <rPh sb="48" eb="50">
      <t>レンケイ</t>
    </rPh>
    <rPh sb="51" eb="53">
      <t>スイシン</t>
    </rPh>
    <rPh sb="57" eb="59">
      <t>インナイ</t>
    </rPh>
    <rPh sb="59" eb="60">
      <t>オヨ</t>
    </rPh>
    <rPh sb="61" eb="63">
      <t>インガイ</t>
    </rPh>
    <rPh sb="64" eb="66">
      <t>カンケイ</t>
    </rPh>
    <rPh sb="66" eb="68">
      <t>ショクシュ</t>
    </rPh>
    <rPh sb="71" eb="74">
      <t>ベンキョウカイ</t>
    </rPh>
    <rPh sb="75" eb="77">
      <t>ジッシ</t>
    </rPh>
    <rPh sb="80" eb="81">
      <t>カイ</t>
    </rPh>
    <rPh sb="84" eb="85">
      <t>ニン</t>
    </rPh>
    <rPh sb="85" eb="87">
      <t>サンカ</t>
    </rPh>
    <phoneticPr fontId="2"/>
  </si>
  <si>
    <t>・当院独自の教育プログラムの作成（▲▲コース　○○人参加）</t>
    <rPh sb="1" eb="3">
      <t>トウイン</t>
    </rPh>
    <rPh sb="3" eb="5">
      <t>ドクジ</t>
    </rPh>
    <rPh sb="6" eb="8">
      <t>キョウイク</t>
    </rPh>
    <rPh sb="14" eb="16">
      <t>サクセイ</t>
    </rPh>
    <rPh sb="25" eb="26">
      <t>ニン</t>
    </rPh>
    <rPh sb="26" eb="28">
      <t>サンカ</t>
    </rPh>
    <phoneticPr fontId="2"/>
  </si>
  <si>
    <t>別紙２（医療機関）</t>
    <rPh sb="0" eb="2">
      <t>ベッシ</t>
    </rPh>
    <rPh sb="4" eb="8">
      <t>イリョウキカン</t>
    </rPh>
    <phoneticPr fontId="2"/>
  </si>
  <si>
    <t>別紙３（医療機関）</t>
    <rPh sb="0" eb="2">
      <t>ベッシ</t>
    </rPh>
    <rPh sb="4" eb="8">
      <t>イリョウキカン</t>
    </rPh>
    <phoneticPr fontId="2"/>
  </si>
  <si>
    <t>・糖尿病医療連携を推進するため、関係職員の意識を高めるため勉強会の実施</t>
    <rPh sb="4" eb="6">
      <t>イリョウ</t>
    </rPh>
    <rPh sb="6" eb="8">
      <t>レンケイ</t>
    </rPh>
    <rPh sb="9" eb="11">
      <t>スイシン</t>
    </rPh>
    <rPh sb="16" eb="18">
      <t>カンケイ</t>
    </rPh>
    <rPh sb="18" eb="20">
      <t>ショクイン</t>
    </rPh>
    <rPh sb="21" eb="23">
      <t>イシキ</t>
    </rPh>
    <rPh sb="24" eb="25">
      <t>タカ</t>
    </rPh>
    <rPh sb="29" eb="32">
      <t>ベンキョウカイ</t>
    </rPh>
    <rPh sb="33" eb="35">
      <t>ジッシ</t>
    </rPh>
    <phoneticPr fontId="2"/>
  </si>
  <si>
    <t>別紙４（医療機関）</t>
    <rPh sb="0" eb="2">
      <t>ベッシ</t>
    </rPh>
    <rPh sb="4" eb="8">
      <t>イリョウキカン</t>
    </rPh>
    <phoneticPr fontId="2"/>
  </si>
  <si>
    <t>別紙１（市町）</t>
    <rPh sb="0" eb="2">
      <t>ベッシ</t>
    </rPh>
    <rPh sb="4" eb="6">
      <t>シチョウ</t>
    </rPh>
    <phoneticPr fontId="2"/>
  </si>
  <si>
    <t>医療機関
医師会
医療保険者
市町
保健所</t>
    <phoneticPr fontId="2"/>
  </si>
  <si>
    <t>別紙３（市町）</t>
    <rPh sb="0" eb="2">
      <t>ベッシ</t>
    </rPh>
    <rPh sb="4" eb="6">
      <t>シチョウ</t>
    </rPh>
    <phoneticPr fontId="2"/>
  </si>
  <si>
    <t>○○市</t>
    <rPh sb="2" eb="3">
      <t>シ</t>
    </rPh>
    <phoneticPr fontId="2"/>
  </si>
  <si>
    <t>１．特定健診・保健指導の制度についての普及啓発を図る （広報・健康まつり等を活用して）。
２．保健指導従事者の資質向上のための研修会の実施。
３　関係部署等と連携を密にするため検討会の設置。</t>
    <phoneticPr fontId="2"/>
  </si>
  <si>
    <t>保健センター</t>
    <phoneticPr fontId="2"/>
  </si>
  <si>
    <t>　特定健診・保健指導の効果的な実施</t>
    <phoneticPr fontId="2"/>
  </si>
  <si>
    <t>　②　ファイル名は、H21実績計画(市町名).xls としてください。</t>
    <rPh sb="7" eb="8">
      <t>メイ</t>
    </rPh>
    <rPh sb="13" eb="15">
      <t>ジッセキ</t>
    </rPh>
    <rPh sb="15" eb="17">
      <t>ケイカク</t>
    </rPh>
    <rPh sb="18" eb="21">
      <t>シチョウメイ</t>
    </rPh>
    <phoneticPr fontId="2"/>
  </si>
  <si>
    <t>　生活習慣病の早期発見と適切な指導の推進</t>
    <phoneticPr fontId="2"/>
  </si>
  <si>
    <t>　食生活・運動・休養の正しい知識の普及啓発</t>
    <phoneticPr fontId="2"/>
  </si>
  <si>
    <t>・○○市民まつりで、薬剤の適切な服用についてのパンフレットを配布</t>
    <rPh sb="3" eb="5">
      <t>シミン</t>
    </rPh>
    <rPh sb="10" eb="12">
      <t>ヤクザイ</t>
    </rPh>
    <rPh sb="13" eb="15">
      <t>テキセツ</t>
    </rPh>
    <rPh sb="16" eb="18">
      <t>フクヨウ</t>
    </rPh>
    <rPh sb="30" eb="32">
      <t>ハイフ</t>
    </rPh>
    <phoneticPr fontId="2"/>
  </si>
  <si>
    <t>（健康づくり対策）
　食生活・運動・休養の正しい知識の普及啓発</t>
    <phoneticPr fontId="2"/>
  </si>
  <si>
    <t>　○○市民まつりにブースを出し、薬剤の適切な服用についての相談を行い、パンフレットを配布</t>
    <rPh sb="13" eb="14">
      <t>ダ</t>
    </rPh>
    <rPh sb="29" eb="31">
      <t>ソウダン</t>
    </rPh>
    <rPh sb="32" eb="33">
      <t>オコナ</t>
    </rPh>
    <phoneticPr fontId="2"/>
  </si>
  <si>
    <t>別紙１（保健所）</t>
    <rPh sb="0" eb="2">
      <t>ベッシ</t>
    </rPh>
    <rPh sb="4" eb="7">
      <t>ホケンジョ</t>
    </rPh>
    <phoneticPr fontId="2"/>
  </si>
  <si>
    <t>○○保健所</t>
    <rPh sb="2" eb="5">
      <t>ホケンジョ</t>
    </rPh>
    <phoneticPr fontId="2"/>
  </si>
  <si>
    <t>　②　ファイル名は、H21実績計画(保健所名).xls としてください。</t>
    <rPh sb="7" eb="8">
      <t>メイ</t>
    </rPh>
    <rPh sb="13" eb="15">
      <t>ジッセキ</t>
    </rPh>
    <rPh sb="15" eb="17">
      <t>ケイカク</t>
    </rPh>
    <rPh sb="18" eb="21">
      <t>ホケンジョ</t>
    </rPh>
    <rPh sb="21" eb="22">
      <t>メイ</t>
    </rPh>
    <phoneticPr fontId="2"/>
  </si>
  <si>
    <t>　脳卒中地域医療連携システムの構築とクリニカルパスの策定</t>
    <phoneticPr fontId="2"/>
  </si>
  <si>
    <t>（脳卒中医療）
脳卒中地域医療連携システムの構築とクリニカルパスの策定</t>
    <rPh sb="1" eb="4">
      <t>ノウソッチュウ</t>
    </rPh>
    <rPh sb="4" eb="6">
      <t>イリョウ</t>
    </rPh>
    <phoneticPr fontId="2"/>
  </si>
  <si>
    <t>・地域保健医療協議会医療連携専門部会において検討を行う。 
・脳卒中医療連携システムの構築とクリニカルパスの策定を推進するために、関係職種を対象に研修会の実施。</t>
    <phoneticPr fontId="2"/>
  </si>
  <si>
    <t>Ａ</t>
    <phoneticPr fontId="2"/>
  </si>
  <si>
    <t>・地域保健医療協議会及び医療連携専門部会において、脳卒中地域医療連携について先進的な取組を行っている医療機関の取組状況の研修会及び情報交換を行った。
 （実施回数：２回、対象：協議会及び医療連携専門部会委員
 行政機関、医療機関、医療機関関係職種等、参加者：延べ９０名）　
・地域医療連携に関するアンケート調査の実施。</t>
    <phoneticPr fontId="2"/>
  </si>
  <si>
    <t>幸手保健所</t>
    <rPh sb="0" eb="2">
      <t>サッテ</t>
    </rPh>
    <rPh sb="2" eb="5">
      <t>ホケンジョ</t>
    </rPh>
    <phoneticPr fontId="2"/>
  </si>
  <si>
    <t>加須保健所</t>
    <phoneticPr fontId="2"/>
  </si>
  <si>
    <t>・母子保健連携調整会議等を利用して関係機関との連携強化を図る。
・発達障害児支援研修会、ふれあい親子支援事業、子どもの心の健康相談等を実施して、関係機関の支援を行い、連携を深めていく。
（保健予防推進担当）</t>
    <rPh sb="94" eb="102">
      <t>ホケン</t>
    </rPh>
    <phoneticPr fontId="2"/>
  </si>
  <si>
    <t>・食環境整備事業の一環としての栄養成分表示普及事業の推進
   健康づくり協力店の指定
   健康づくり情報ガイドの作成
（保健予防推進担当）</t>
    <rPh sb="62" eb="70">
      <t>ホケン</t>
    </rPh>
    <phoneticPr fontId="2"/>
  </si>
  <si>
    <t>・脳卒中地域連携パスを活用した地域医療連携を支援する。
（計画推進担当）</t>
    <rPh sb="1" eb="4">
      <t>ノウソッチュウ</t>
    </rPh>
    <rPh sb="4" eb="6">
      <t>チイキ</t>
    </rPh>
    <rPh sb="6" eb="8">
      <t>レンケイ</t>
    </rPh>
    <rPh sb="11" eb="13">
      <t>カツヨウ</t>
    </rPh>
    <rPh sb="15" eb="17">
      <t>チイキ</t>
    </rPh>
    <rPh sb="17" eb="19">
      <t>イリョウ</t>
    </rPh>
    <rPh sb="19" eb="21">
      <t>レンケイ</t>
    </rPh>
    <rPh sb="22" eb="24">
      <t>シエン</t>
    </rPh>
    <rPh sb="29" eb="31">
      <t>ケイカク</t>
    </rPh>
    <rPh sb="31" eb="33">
      <t>スイシン</t>
    </rPh>
    <rPh sb="33" eb="35">
      <t>タントウ</t>
    </rPh>
    <phoneticPr fontId="2"/>
  </si>
  <si>
    <t>・特定健診・保健指導の効果的な実施のために、管内市町を支援する。
（計画推進担当）</t>
    <rPh sb="34" eb="36">
      <t>ケイカク</t>
    </rPh>
    <rPh sb="36" eb="38">
      <t>スイシン</t>
    </rPh>
    <rPh sb="38" eb="40">
      <t>タントウ</t>
    </rPh>
    <phoneticPr fontId="2"/>
  </si>
  <si>
    <t>・利根医療圏域の医療機関を中心とした「糖尿病教育プログラム」充実に向け、プログラムを検討している医療機関を支援する。
（計画推進担当）</t>
    <rPh sb="60" eb="62">
      <t>ケイカク</t>
    </rPh>
    <rPh sb="62" eb="64">
      <t>スイシン</t>
    </rPh>
    <rPh sb="64" eb="66">
      <t>タントウ</t>
    </rPh>
    <phoneticPr fontId="2"/>
  </si>
  <si>
    <t>・利根医療圏域の医療機関を中心とした糖尿病医療連携システムのモデルケース的な事業を支援する。
（計画推進担当）</t>
    <rPh sb="48" eb="50">
      <t>ケイカク</t>
    </rPh>
    <rPh sb="50" eb="52">
      <t>スイシン</t>
    </rPh>
    <rPh sb="52" eb="54">
      <t>タントウ</t>
    </rPh>
    <phoneticPr fontId="2"/>
  </si>
  <si>
    <t>・糖尿病治療及び保健指導を担う専門職に対し、資質向上のための研修会の実施。
（計画推進担当）</t>
    <phoneticPr fontId="2"/>
  </si>
  <si>
    <t>・栄養関係団体育成事業
  地域における健康づくりのリーダー養成及び栄養改善体制の整備
  食生活改善推進員
  地域活動栄養士会
  調理師会
  管内給食施設
・受動喫煙対策の推進
（保健予防推進担当）</t>
    <rPh sb="94" eb="102">
      <t>ホケン</t>
    </rPh>
    <phoneticPr fontId="2"/>
  </si>
  <si>
    <t>・北埼玉地域医療連携モデル事業として、脳卒中地域連携パスを策定し、関係医療機関で活用します。
（計画推進担当）</t>
    <phoneticPr fontId="2"/>
  </si>
  <si>
    <t>・医療機関相互の連携を深めるため、圏域内の医療機関の医療機能の収集をおこないます。
（計画推進担当）</t>
    <phoneticPr fontId="2"/>
  </si>
  <si>
    <t>・利根医療圏域の医療機関を中心とした「糖尿病教育プログラム」の充実に向けプログ ラムを検討している医療機関を支援する。
（計画推進担当）</t>
    <phoneticPr fontId="2"/>
  </si>
  <si>
    <t>・利根医療圏域の医療機関を中心とした糖尿病医療連携システムのモデルケース的  な事業を支援する。
（計画推進担当）</t>
    <phoneticPr fontId="2"/>
  </si>
  <si>
    <t xml:space="preserve"> ・加須管内健診・保健指導の評価のあり方について関係機関を支援します。（全市町）
・保健指導プログラムの作成を支援します。
（保健予防推進担当）</t>
    <rPh sb="63" eb="71">
      <t>ホケン</t>
    </rPh>
    <phoneticPr fontId="2"/>
  </si>
  <si>
    <t xml:space="preserve"> ・加須管内保健指導従事者を対象とし最新情報を提供する機会を設けます。
（保健予防推進担当）</t>
    <rPh sb="37" eb="45">
      <t>ホケン</t>
    </rPh>
    <phoneticPr fontId="2"/>
  </si>
  <si>
    <t>・窓口にて、希望者には「子どもの救急ミニガイドブック」を配布する。
（計画推進担当）</t>
    <rPh sb="35" eb="37">
      <t>ケイカク</t>
    </rPh>
    <rPh sb="37" eb="39">
      <t>スイシン</t>
    </rPh>
    <rPh sb="39" eb="41">
      <t>タントウ</t>
    </rPh>
    <phoneticPr fontId="2"/>
  </si>
  <si>
    <t>・発達障害児支援研修、母子保健連絡調整会議、小児精神保健医療推進連絡会議を実施し、関係機関の連携を強化する。
（保健予防推進担当）</t>
    <rPh sb="56" eb="64">
      <t>ホケン</t>
    </rPh>
    <phoneticPr fontId="2"/>
  </si>
  <si>
    <t>・未熟児養育医療については、早期に保健所で把握可能なので、面接、市町との合同訪問等実施し、育児支援を行う。
（保健予防推進担当）</t>
    <rPh sb="55" eb="63">
      <t>ホケン</t>
    </rPh>
    <phoneticPr fontId="2"/>
  </si>
  <si>
    <t>・管内健康づくり協力店・直売所・道の駅・調理師会・食生活改善推進協議会等を通じ、正しい生活習慣病対策に役立つ情報を提供します。
・HPやリーフレット等を活用した正しい知識の普及を図ります。
（保健予防推進担当）</t>
    <rPh sb="96" eb="104">
      <t>ホケン</t>
    </rPh>
    <phoneticPr fontId="2"/>
  </si>
  <si>
    <t>別紙３（保健所）</t>
    <rPh sb="0" eb="2">
      <t>ベッシ</t>
    </rPh>
    <rPh sb="4" eb="7">
      <t>ホケンジョ</t>
    </rPh>
    <phoneticPr fontId="2"/>
  </si>
  <si>
    <t>別紙２（保健所）</t>
    <rPh sb="0" eb="2">
      <t>ベッシ</t>
    </rPh>
    <rPh sb="4" eb="7">
      <t>ホケンジョ</t>
    </rPh>
    <phoneticPr fontId="2"/>
  </si>
  <si>
    <t>○○担当</t>
    <rPh sb="2" eb="4">
      <t>タントウ</t>
    </rPh>
    <phoneticPr fontId="2"/>
  </si>
  <si>
    <t>・脳卒中地域連携パスを活用した地域医療連携を支援する。</t>
    <phoneticPr fontId="2"/>
  </si>
  <si>
    <t>別紙４（保健所）</t>
    <rPh sb="0" eb="2">
      <t>ベッシ</t>
    </rPh>
    <rPh sb="4" eb="7">
      <t>ホケンジョ</t>
    </rPh>
    <phoneticPr fontId="2"/>
  </si>
  <si>
    <t>幸手保健所長</t>
    <rPh sb="0" eb="2">
      <t>サッテ</t>
    </rPh>
    <rPh sb="2" eb="5">
      <t>ホケンジョ</t>
    </rPh>
    <rPh sb="5" eb="6">
      <t>チョウ</t>
    </rPh>
    <phoneticPr fontId="4"/>
  </si>
  <si>
    <t>　地域保健医療計画の推進につきましては、日ごろ格別の御協力を賜り厚くお礼申し上げます。
　さて、第５次利根地域保健医療計画は平成２０年度から計画がスタートし、平成２４年度までの５年間が計画推進期間となっております。
　つきましては、業務多忙とは存じますが、貴所並びに貴所管内の市町及び関係団体等の平成２１年度の重点取組の進捗状況と平成２２年度の重点取組の実施計画につきまして、下記のとおり御回答くださるようお願いします。</t>
    <rPh sb="92" eb="94">
      <t>ケイカク</t>
    </rPh>
    <rPh sb="128" eb="130">
      <t>キショ</t>
    </rPh>
    <rPh sb="130" eb="131">
      <t>ナラ</t>
    </rPh>
    <rPh sb="133" eb="135">
      <t>キショ</t>
    </rPh>
    <rPh sb="135" eb="137">
      <t>カンナイ</t>
    </rPh>
    <rPh sb="138" eb="140">
      <t>シチョウ</t>
    </rPh>
    <rPh sb="140" eb="141">
      <t>オヨ</t>
    </rPh>
    <rPh sb="142" eb="144">
      <t>カンケイ</t>
    </rPh>
    <rPh sb="144" eb="146">
      <t>ダンタイ</t>
    </rPh>
    <rPh sb="146" eb="147">
      <t>トウ</t>
    </rPh>
    <phoneticPr fontId="5"/>
  </si>
  <si>
    <t>別紙３（医師会、歯科医師会、医療機関）</t>
    <rPh sb="0" eb="2">
      <t>ベッシ</t>
    </rPh>
    <rPh sb="4" eb="7">
      <t>イシカイ</t>
    </rPh>
    <rPh sb="8" eb="13">
      <t>シカイシカイ</t>
    </rPh>
    <rPh sb="14" eb="18">
      <t>イリョウキカン</t>
    </rPh>
    <phoneticPr fontId="2"/>
  </si>
  <si>
    <t>担当名</t>
    <rPh sb="0" eb="2">
      <t>タントウ</t>
    </rPh>
    <rPh sb="2" eb="3">
      <t>メイ</t>
    </rPh>
    <phoneticPr fontId="2"/>
  </si>
  <si>
    <t>　②　平成２２年８月６日（金）までに提出してください。</t>
    <rPh sb="18" eb="20">
      <t>テイシュツ</t>
    </rPh>
    <phoneticPr fontId="2"/>
  </si>
  <si>
    <t>　③　平成２２年８月６日（金）までに提出してください。</t>
    <rPh sb="18" eb="20">
      <t>テイシュツ</t>
    </rPh>
    <phoneticPr fontId="2"/>
  </si>
  <si>
    <t>　③　平成２２年８月６日（金）までに提出してください。</t>
    <rPh sb="3" eb="5">
      <t>ヘイセイ</t>
    </rPh>
    <rPh sb="7" eb="8">
      <t>ネン</t>
    </rPh>
    <rPh sb="9" eb="10">
      <t>ガツ</t>
    </rPh>
    <rPh sb="11" eb="12">
      <t>ヒ</t>
    </rPh>
    <rPh sb="13" eb="14">
      <t>キン</t>
    </rPh>
    <rPh sb="18" eb="20">
      <t>テイシュツ</t>
    </rPh>
    <phoneticPr fontId="2"/>
  </si>
  <si>
    <t>１　送付文書等
　　①別紙１「進捗状況調査票記入方法及び提出方法」
　　　別紙２「進捗状況調査票」
　　②別紙３「実施計画調査票記入方法及び提出方法」
　　　別紙４「平成２２年度実施計画調査票」
　　③別紙５「第５次利根医療圏域地域保健医療計画」
２　提出方法
　　ＦＡＸまたは電子メールでお願いします。
　　（電子データが必要な場合は担当まで御連絡ください。）　
３　提出期限
  　平成２２年８月６日（金）</t>
    <rPh sb="91" eb="93">
      <t>ケイカク</t>
    </rPh>
    <rPh sb="156" eb="158">
      <t>デンシ</t>
    </rPh>
    <rPh sb="162" eb="164">
      <t>ヒツヨウ</t>
    </rPh>
    <rPh sb="165" eb="167">
      <t>バアイ</t>
    </rPh>
    <rPh sb="168" eb="170">
      <t>タントウ</t>
    </rPh>
    <rPh sb="172" eb="175">
      <t>ゴレンラク</t>
    </rPh>
    <rPh sb="203" eb="204">
      <t>キン</t>
    </rPh>
    <phoneticPr fontId="5"/>
  </si>
  <si>
    <t>１　送付文書等
　　①別紙１「進捗状況調査票記入方法及び提出方法」
　　　別紙２「進捗状況調査票」
　　②別紙３「実施計画調査票記入方法及び提出方法」
　　　別紙４「平成２２年度実施計画調査票」
　　③別紙５「第５次利根医療圏域地域保健医療計画」
２　提出方法
　　ＦＡＸまたは電子メールでお願いします。
　　（電子データが必要な場合は担当まで御連絡ください。）　　
３　提出期限
  　平成２２年８月６日（金）</t>
    <rPh sb="91" eb="93">
      <t>ケイカク</t>
    </rPh>
    <rPh sb="204" eb="205">
      <t>キン</t>
    </rPh>
    <phoneticPr fontId="5"/>
  </si>
  <si>
    <t>１　送付文書等
　　①別紙１「進捗状況調査票記入方法及び提出方法」
　　　別紙２「進捗状況調査票」
　　②別紙３「実施計画調査票記入方法及び提出方法」
　　　別紙４「平成２２年度実施計画調査票」
　　③別紙５「第５次利根医療圏域地域保健医療計画」
２　提出方法
　　ＦＡＸまたは電子メールでお願いします。
　　（電子データが必要な場合は担当まで御連絡ください。）　
３　提出期限
  　平成２２年８月６日（金）</t>
    <rPh sb="91" eb="93">
      <t>ケイカク</t>
    </rPh>
    <phoneticPr fontId="5"/>
  </si>
  <si>
    <t>１　送付文書等
　　①別紙１「進捗状況調査票記入方法及び提出方法」
　　　別紙２「進捗状況調査票」
　　②別紙３「実施計画調査票記入方法及び提出方法」
　　　別紙４「平成２２年度実施計画調査票」
　　③別紙５「第５次利根医療圏域地域保健医療計画」
２　提出方法
　　電子メール（紙の提出は不要です。）　
３　提出期限
  　平成２２年８月６日（金）</t>
    <rPh sb="91" eb="93">
      <t>ケイカク</t>
    </rPh>
    <phoneticPr fontId="5"/>
  </si>
  <si>
    <t>総務・地域保健推進担当</t>
    <rPh sb="0" eb="11">
      <t>ソウム</t>
    </rPh>
    <phoneticPr fontId="2"/>
  </si>
  <si>
    <t>蓮田市薬剤師会</t>
    <rPh sb="0" eb="3">
      <t>ハスダシ</t>
    </rPh>
    <rPh sb="3" eb="6">
      <t>ヤクザイシ</t>
    </rPh>
    <rPh sb="6" eb="7">
      <t>カイ</t>
    </rPh>
    <phoneticPr fontId="2"/>
  </si>
  <si>
    <t>別紙５</t>
    <rPh sb="0" eb="2">
      <t>ベッシ</t>
    </rPh>
    <phoneticPr fontId="2"/>
  </si>
  <si>
    <t>　埼玉県地域保健医療計画概要版</t>
    <rPh sb="1" eb="4">
      <t>サイタマケン</t>
    </rPh>
    <rPh sb="4" eb="6">
      <t>チイキ</t>
    </rPh>
    <rPh sb="6" eb="8">
      <t>ホケン</t>
    </rPh>
    <rPh sb="8" eb="10">
      <t>イリョウ</t>
    </rPh>
    <rPh sb="10" eb="12">
      <t>ケイカク</t>
    </rPh>
    <rPh sb="12" eb="14">
      <t>ガイヨウ</t>
    </rPh>
    <rPh sb="14" eb="15">
      <t>バン</t>
    </rPh>
    <phoneticPr fontId="2"/>
  </si>
  <si>
    <t>　（平成20年２月）（平成22年３月一部変更）</t>
    <rPh sb="11" eb="13">
      <t>ヘイセイ</t>
    </rPh>
    <rPh sb="15" eb="16">
      <t>ネン</t>
    </rPh>
    <rPh sb="17" eb="18">
      <t>ツキ</t>
    </rPh>
    <rPh sb="18" eb="20">
      <t>イチブ</t>
    </rPh>
    <rPh sb="20" eb="22">
      <t>ヘンコウ</t>
    </rPh>
    <phoneticPr fontId="2"/>
  </si>
  <si>
    <t>　埼玉県地域保健医療計画第４章圏域の重点取組のうち利根保健医療圏の部分</t>
    <rPh sb="1" eb="4">
      <t>サイタマケン</t>
    </rPh>
    <rPh sb="4" eb="6">
      <t>チイキ</t>
    </rPh>
    <rPh sb="6" eb="8">
      <t>ホケン</t>
    </rPh>
    <rPh sb="8" eb="10">
      <t>イリョウ</t>
    </rPh>
    <rPh sb="10" eb="12">
      <t>ケイカク</t>
    </rPh>
    <rPh sb="12" eb="13">
      <t>ダイ</t>
    </rPh>
    <rPh sb="14" eb="15">
      <t>ショウ</t>
    </rPh>
    <rPh sb="15" eb="17">
      <t>ケンイキ</t>
    </rPh>
    <rPh sb="18" eb="20">
      <t>ジュウテン</t>
    </rPh>
    <rPh sb="20" eb="22">
      <t>トリクミ</t>
    </rPh>
    <rPh sb="25" eb="27">
      <t>トネ</t>
    </rPh>
    <rPh sb="27" eb="29">
      <t>ホケン</t>
    </rPh>
    <rPh sb="29" eb="31">
      <t>イリョウ</t>
    </rPh>
    <rPh sb="31" eb="32">
      <t>ケン</t>
    </rPh>
    <rPh sb="33" eb="35">
      <t>ブブン</t>
    </rPh>
    <phoneticPr fontId="2"/>
  </si>
  <si>
    <t>※　埼玉県地域保健医療計画はデータ量が大きくなりますので、添付は省略
　させていただきました。
　　埼玉県のホームページの次のURLに掲載されています。
　　http://www.pref.saitama.lg.jp/site/iryou-keikaku/keikakunaiyou.html</t>
    <rPh sb="17" eb="18">
      <t>リョウ</t>
    </rPh>
    <rPh sb="19" eb="20">
      <t>オオ</t>
    </rPh>
    <rPh sb="29" eb="31">
      <t>テンプ</t>
    </rPh>
    <rPh sb="32" eb="34">
      <t>ショウリャク</t>
    </rPh>
    <rPh sb="50" eb="53">
      <t>サイタマケン</t>
    </rPh>
    <rPh sb="61" eb="62">
      <t>ツギ</t>
    </rPh>
    <rPh sb="67" eb="69">
      <t>ケイサイ</t>
    </rPh>
    <phoneticPr fontId="2"/>
  </si>
  <si>
    <t>・医療連携システムの必要性について情報提供を行う。
（計画推進担当）</t>
    <rPh sb="10" eb="13">
      <t>ヒツヨウセイ</t>
    </rPh>
    <rPh sb="17" eb="19">
      <t>ジョウホウ</t>
    </rPh>
    <rPh sb="19" eb="21">
      <t>テイキョウ</t>
    </rPh>
    <rPh sb="22" eb="23">
      <t>オコナ</t>
    </rPh>
    <rPh sb="27" eb="29">
      <t>ケイカク</t>
    </rPh>
    <rPh sb="29" eb="31">
      <t>スイシン</t>
    </rPh>
    <rPh sb="31" eb="33">
      <t>タントウ</t>
    </rPh>
    <phoneticPr fontId="2"/>
  </si>
  <si>
    <t>・医療連携システムについて理解と協力を得るため、住民に対し啓発活動をおこないます。
（計画推進担当）</t>
    <phoneticPr fontId="2"/>
  </si>
  <si>
    <t>・効果的な保健指導のための研修会を開催した。（実施回数：２回）</t>
    <rPh sb="1" eb="4">
      <t>コウカテキ</t>
    </rPh>
    <rPh sb="5" eb="9">
      <t>ホケンシドウ</t>
    </rPh>
    <rPh sb="13" eb="16">
      <t>ケンシュウカイ</t>
    </rPh>
    <rPh sb="17" eb="19">
      <t>カイサイ</t>
    </rPh>
    <rPh sb="23" eb="25">
      <t>ジッシ</t>
    </rPh>
    <rPh sb="25" eb="27">
      <t>カイスウ</t>
    </rPh>
    <rPh sb="29" eb="30">
      <t>カイ</t>
    </rPh>
    <phoneticPr fontId="2"/>
  </si>
  <si>
    <t>・利根地域保健医療協議会及び専門部会において協議した。（開催回数：２回）</t>
    <rPh sb="1" eb="3">
      <t>トネ</t>
    </rPh>
    <rPh sb="3" eb="5">
      <t>チイキ</t>
    </rPh>
    <rPh sb="5" eb="7">
      <t>ホケン</t>
    </rPh>
    <rPh sb="7" eb="9">
      <t>イリョウ</t>
    </rPh>
    <rPh sb="9" eb="12">
      <t>キョウギカイ</t>
    </rPh>
    <rPh sb="12" eb="13">
      <t>オヨ</t>
    </rPh>
    <rPh sb="14" eb="16">
      <t>センモン</t>
    </rPh>
    <rPh sb="16" eb="18">
      <t>ブカイ</t>
    </rPh>
    <rPh sb="22" eb="24">
      <t>キョウギ</t>
    </rPh>
    <rPh sb="28" eb="30">
      <t>カイサイ</t>
    </rPh>
    <rPh sb="30" eb="32">
      <t>カイスウ</t>
    </rPh>
    <rPh sb="34" eb="35">
      <t>カイ</t>
    </rPh>
    <phoneticPr fontId="2"/>
  </si>
  <si>
    <t>・利根医療圏域における地域医療連携研修会を開催した。（開催回数：１回）</t>
    <rPh sb="1" eb="3">
      <t>トネ</t>
    </rPh>
    <rPh sb="3" eb="7">
      <t>イリョウケンイキ</t>
    </rPh>
    <rPh sb="11" eb="13">
      <t>チイキ</t>
    </rPh>
    <rPh sb="13" eb="15">
      <t>イリョウ</t>
    </rPh>
    <rPh sb="15" eb="17">
      <t>レンケイ</t>
    </rPh>
    <rPh sb="17" eb="20">
      <t>ケンシュウカイ</t>
    </rPh>
    <rPh sb="21" eb="23">
      <t>カイサイ</t>
    </rPh>
    <rPh sb="27" eb="29">
      <t>カイサイ</t>
    </rPh>
    <rPh sb="29" eb="31">
      <t>カイスウ</t>
    </rPh>
    <rPh sb="33" eb="34">
      <t>カイ</t>
    </rPh>
    <phoneticPr fontId="2"/>
  </si>
  <si>
    <t>・埼玉利根保健医療圏医療連携推進協議会及び専門部会において協議、検討を行う。</t>
    <rPh sb="1" eb="3">
      <t>サイタマ</t>
    </rPh>
    <rPh sb="3" eb="5">
      <t>トネ</t>
    </rPh>
    <rPh sb="5" eb="7">
      <t>ホケン</t>
    </rPh>
    <rPh sb="7" eb="10">
      <t>イリョウケン</t>
    </rPh>
    <rPh sb="10" eb="12">
      <t>イリョウ</t>
    </rPh>
    <rPh sb="12" eb="14">
      <t>レンケイ</t>
    </rPh>
    <rPh sb="14" eb="16">
      <t>スイシン</t>
    </rPh>
    <rPh sb="16" eb="19">
      <t>キョウギカイ</t>
    </rPh>
    <rPh sb="19" eb="20">
      <t>オヨ</t>
    </rPh>
    <rPh sb="21" eb="23">
      <t>センモン</t>
    </rPh>
    <rPh sb="23" eb="25">
      <t>ブカイ</t>
    </rPh>
    <rPh sb="29" eb="31">
      <t>キョウギ</t>
    </rPh>
    <rPh sb="32" eb="34">
      <t>ケントウ</t>
    </rPh>
    <rPh sb="35" eb="36">
      <t>オコナ</t>
    </rPh>
    <phoneticPr fontId="2"/>
  </si>
  <si>
    <t>・埼玉利根保健医療圏医療連携推進協議会の協議、検討内容についてＰＲする。</t>
    <rPh sb="1" eb="3">
      <t>サイタマ</t>
    </rPh>
    <rPh sb="3" eb="5">
      <t>トネ</t>
    </rPh>
    <rPh sb="5" eb="7">
      <t>ホケン</t>
    </rPh>
    <rPh sb="7" eb="10">
      <t>イリョウケン</t>
    </rPh>
    <rPh sb="10" eb="12">
      <t>イリョウ</t>
    </rPh>
    <rPh sb="12" eb="14">
      <t>レンケイ</t>
    </rPh>
    <rPh sb="14" eb="16">
      <t>スイシン</t>
    </rPh>
    <rPh sb="16" eb="19">
      <t>キョウギカイ</t>
    </rPh>
    <rPh sb="20" eb="22">
      <t>キョウギ</t>
    </rPh>
    <rPh sb="23" eb="25">
      <t>ケントウ</t>
    </rPh>
    <rPh sb="25" eb="27">
      <t>ナイヨウ</t>
    </rPh>
    <phoneticPr fontId="2"/>
  </si>
  <si>
    <t>・蓮田市いきいき健康フェスティバルにブースを出し、薬剤の適切な服用についての相談と、パンフレットの配布、アルコールパッチテスト等の施行。（１０月第４日曜日の予定）</t>
    <rPh sb="1" eb="4">
      <t>ハスダシ</t>
    </rPh>
    <rPh sb="8" eb="10">
      <t>ケンコウ</t>
    </rPh>
    <rPh sb="22" eb="23">
      <t>ダ</t>
    </rPh>
    <rPh sb="25" eb="27">
      <t>ヤクザイ</t>
    </rPh>
    <rPh sb="28" eb="30">
      <t>テキセツ</t>
    </rPh>
    <rPh sb="31" eb="33">
      <t>フクヨウ</t>
    </rPh>
    <rPh sb="38" eb="40">
      <t>ソウダン</t>
    </rPh>
    <rPh sb="49" eb="51">
      <t>ハイフ</t>
    </rPh>
    <rPh sb="63" eb="64">
      <t>トウ</t>
    </rPh>
    <rPh sb="65" eb="67">
      <t>セコウ</t>
    </rPh>
    <rPh sb="71" eb="72">
      <t>ガツ</t>
    </rPh>
    <rPh sb="72" eb="73">
      <t>ダイ</t>
    </rPh>
    <rPh sb="74" eb="75">
      <t>ニチ</t>
    </rPh>
    <rPh sb="75" eb="77">
      <t>ヨウビ</t>
    </rPh>
    <rPh sb="78" eb="80">
      <t>ヨテイ</t>
    </rPh>
    <phoneticPr fontId="2"/>
  </si>
  <si>
    <t>・久喜市民まつりに生活習慣病予防のパンフレットを配布し、相談を行う。
・特定検診を受けるよう呼びかける。
・その他。</t>
    <rPh sb="1" eb="3">
      <t>クキ</t>
    </rPh>
    <rPh sb="3" eb="5">
      <t>シミン</t>
    </rPh>
    <rPh sb="9" eb="11">
      <t>セイカツ</t>
    </rPh>
    <rPh sb="11" eb="14">
      <t>シュウカンビョウ</t>
    </rPh>
    <rPh sb="14" eb="16">
      <t>ヨボウ</t>
    </rPh>
    <rPh sb="24" eb="26">
      <t>ハイフ</t>
    </rPh>
    <rPh sb="28" eb="30">
      <t>ソウダン</t>
    </rPh>
    <rPh sb="31" eb="32">
      <t>オコナ</t>
    </rPh>
    <rPh sb="36" eb="38">
      <t>トクテイ</t>
    </rPh>
    <rPh sb="38" eb="40">
      <t>ケンシン</t>
    </rPh>
    <rPh sb="41" eb="42">
      <t>ウ</t>
    </rPh>
    <rPh sb="46" eb="47">
      <t>ヨ</t>
    </rPh>
    <rPh sb="56" eb="57">
      <t>タ</t>
    </rPh>
    <phoneticPr fontId="2"/>
  </si>
  <si>
    <t>・久喜市民まつりで生活習慣病予防のパンフレット５００部配布、相談者６名。</t>
    <rPh sb="1" eb="3">
      <t>クキ</t>
    </rPh>
    <rPh sb="3" eb="5">
      <t>シミン</t>
    </rPh>
    <rPh sb="9" eb="11">
      <t>セイカツ</t>
    </rPh>
    <rPh sb="11" eb="14">
      <t>シュウカンビョウ</t>
    </rPh>
    <rPh sb="14" eb="16">
      <t>ヨボウ</t>
    </rPh>
    <rPh sb="26" eb="27">
      <t>ブ</t>
    </rPh>
    <rPh sb="27" eb="29">
      <t>ハイフ</t>
    </rPh>
    <rPh sb="30" eb="33">
      <t>ソウダンシャ</t>
    </rPh>
    <rPh sb="34" eb="35">
      <t>メイ</t>
    </rPh>
    <phoneticPr fontId="2"/>
  </si>
  <si>
    <t>・各町村まつり（旧栗橋町、旧鷲宮町、宮代町、杉戸町）に合わせて、店頭で食生活や健康食品に対する正しい服用についてのパンフレットを配布。
・薬の正しい使い方指導。</t>
    <rPh sb="1" eb="4">
      <t>カクチョウソン</t>
    </rPh>
    <rPh sb="8" eb="9">
      <t>キュウ</t>
    </rPh>
    <rPh sb="9" eb="12">
      <t>クリハシマチ</t>
    </rPh>
    <rPh sb="13" eb="14">
      <t>キュウ</t>
    </rPh>
    <rPh sb="14" eb="17">
      <t>ワシミヤマチ</t>
    </rPh>
    <rPh sb="18" eb="21">
      <t>ミヤシロマチ</t>
    </rPh>
    <rPh sb="22" eb="25">
      <t>スギトマチ</t>
    </rPh>
    <rPh sb="27" eb="28">
      <t>ア</t>
    </rPh>
    <rPh sb="32" eb="34">
      <t>テントウ</t>
    </rPh>
    <rPh sb="35" eb="38">
      <t>ショクセイカツ</t>
    </rPh>
    <rPh sb="39" eb="41">
      <t>ケンコウ</t>
    </rPh>
    <rPh sb="41" eb="43">
      <t>ショクヒン</t>
    </rPh>
    <rPh sb="44" eb="45">
      <t>タイ</t>
    </rPh>
    <rPh sb="47" eb="48">
      <t>タダ</t>
    </rPh>
    <rPh sb="50" eb="52">
      <t>フクヨウ</t>
    </rPh>
    <rPh sb="64" eb="66">
      <t>ハイフ</t>
    </rPh>
    <rPh sb="69" eb="70">
      <t>クスリ</t>
    </rPh>
    <rPh sb="71" eb="72">
      <t>タダ</t>
    </rPh>
    <rPh sb="74" eb="75">
      <t>ツカ</t>
    </rPh>
    <rPh sb="76" eb="77">
      <t>カタ</t>
    </rPh>
    <rPh sb="77" eb="79">
      <t>シドウ</t>
    </rPh>
    <phoneticPr fontId="2"/>
  </si>
  <si>
    <t>・済生会栗橋病院のイベントに協力</t>
    <rPh sb="1" eb="8">
      <t>クリハシ</t>
    </rPh>
    <rPh sb="14" eb="16">
      <t>キョウリョク</t>
    </rPh>
    <phoneticPr fontId="2"/>
  </si>
  <si>
    <t>・県薬剤師会の薬と健康の週間に合わせて、各店頭でメタボの指導とパンフレットを用いた啓発。</t>
    <rPh sb="1" eb="2">
      <t>ケン</t>
    </rPh>
    <rPh sb="2" eb="5">
      <t>ヤクザイシ</t>
    </rPh>
    <rPh sb="5" eb="6">
      <t>カイ</t>
    </rPh>
    <rPh sb="7" eb="8">
      <t>クスリ</t>
    </rPh>
    <rPh sb="9" eb="11">
      <t>ケンコウ</t>
    </rPh>
    <rPh sb="12" eb="14">
      <t>シュウカン</t>
    </rPh>
    <rPh sb="15" eb="16">
      <t>ア</t>
    </rPh>
    <rPh sb="20" eb="23">
      <t>カクテントウ</t>
    </rPh>
    <rPh sb="28" eb="30">
      <t>シドウ</t>
    </rPh>
    <rPh sb="38" eb="39">
      <t>モチ</t>
    </rPh>
    <rPh sb="41" eb="43">
      <t>ケイハツ</t>
    </rPh>
    <phoneticPr fontId="2"/>
  </si>
  <si>
    <t>・「薬と健康の週間」に店内でのパンフレットの配布、健康教育の啓発。</t>
    <rPh sb="2" eb="3">
      <t>クスリ</t>
    </rPh>
    <rPh sb="4" eb="6">
      <t>ケンコウ</t>
    </rPh>
    <rPh sb="7" eb="9">
      <t>シュウカン</t>
    </rPh>
    <rPh sb="11" eb="13">
      <t>テンナイ</t>
    </rPh>
    <rPh sb="22" eb="24">
      <t>ハイフ</t>
    </rPh>
    <rPh sb="25" eb="27">
      <t>ケンコウ</t>
    </rPh>
    <rPh sb="27" eb="29">
      <t>キョウイク</t>
    </rPh>
    <rPh sb="30" eb="32">
      <t>ケイハツ</t>
    </rPh>
    <phoneticPr fontId="2"/>
  </si>
  <si>
    <t>・久喜支部、幸手支部との連携を保ち、薬物乱用防止活動等の啓発活動を行う。駅頭キャンペーン</t>
    <rPh sb="1" eb="3">
      <t>クキ</t>
    </rPh>
    <rPh sb="3" eb="5">
      <t>シブ</t>
    </rPh>
    <rPh sb="6" eb="8">
      <t>サッテ</t>
    </rPh>
    <rPh sb="8" eb="10">
      <t>シブ</t>
    </rPh>
    <rPh sb="12" eb="14">
      <t>レンケイ</t>
    </rPh>
    <rPh sb="15" eb="16">
      <t>タモ</t>
    </rPh>
    <rPh sb="18" eb="20">
      <t>ヤクブツ</t>
    </rPh>
    <rPh sb="20" eb="22">
      <t>ランヨウ</t>
    </rPh>
    <rPh sb="22" eb="24">
      <t>ボウシ</t>
    </rPh>
    <rPh sb="24" eb="26">
      <t>カツドウ</t>
    </rPh>
    <rPh sb="26" eb="27">
      <t>トウ</t>
    </rPh>
    <rPh sb="28" eb="30">
      <t>ケイハツ</t>
    </rPh>
    <rPh sb="30" eb="32">
      <t>カツドウ</t>
    </rPh>
    <rPh sb="33" eb="34">
      <t>オコナ</t>
    </rPh>
    <rPh sb="36" eb="38">
      <t>エキトウ</t>
    </rPh>
    <phoneticPr fontId="2"/>
  </si>
  <si>
    <t>・市町村主催の健康フェア開催への支援。
　○相談
　○啓発パンフレットの配布
　○展示物での教育　</t>
    <rPh sb="1" eb="4">
      <t>シチョウソン</t>
    </rPh>
    <rPh sb="4" eb="6">
      <t>シュサイ</t>
    </rPh>
    <rPh sb="7" eb="9">
      <t>ケンコウ</t>
    </rPh>
    <rPh sb="12" eb="14">
      <t>カイサイ</t>
    </rPh>
    <rPh sb="16" eb="18">
      <t>シエン</t>
    </rPh>
    <rPh sb="22" eb="24">
      <t>ソウダン</t>
    </rPh>
    <rPh sb="27" eb="29">
      <t>ケイハツ</t>
    </rPh>
    <rPh sb="36" eb="38">
      <t>ハイフ</t>
    </rPh>
    <rPh sb="41" eb="44">
      <t>テンジブツ</t>
    </rPh>
    <rPh sb="46" eb="48">
      <t>キョウイク</t>
    </rPh>
    <phoneticPr fontId="2"/>
  </si>
  <si>
    <t>薬剤師会東埼葛支部</t>
    <rPh sb="0" eb="3">
      <t>ヤクザイシ</t>
    </rPh>
    <rPh sb="3" eb="4">
      <t>カイ</t>
    </rPh>
    <rPh sb="4" eb="5">
      <t>ハジメ</t>
    </rPh>
    <rPh sb="5" eb="6">
      <t>キ</t>
    </rPh>
    <rPh sb="6" eb="7">
      <t>カズラ</t>
    </rPh>
    <rPh sb="7" eb="9">
      <t>シブ</t>
    </rPh>
    <phoneticPr fontId="2"/>
  </si>
  <si>
    <t>薬剤師会東埼葛支部
（南栗橋地区）</t>
    <rPh sb="0" eb="3">
      <t>ヤクザイシ</t>
    </rPh>
    <rPh sb="3" eb="4">
      <t>カイ</t>
    </rPh>
    <rPh sb="4" eb="5">
      <t>アズマ</t>
    </rPh>
    <rPh sb="5" eb="6">
      <t>サキ</t>
    </rPh>
    <rPh sb="6" eb="7">
      <t>クズ</t>
    </rPh>
    <rPh sb="7" eb="9">
      <t>シブ</t>
    </rPh>
    <rPh sb="11" eb="14">
      <t>ミナミクリハシ</t>
    </rPh>
    <rPh sb="14" eb="16">
      <t>チク</t>
    </rPh>
    <phoneticPr fontId="2"/>
  </si>
  <si>
    <t>薬剤師会東埼葛支部</t>
    <rPh sb="0" eb="3">
      <t>ヤクザイシ</t>
    </rPh>
    <rPh sb="3" eb="4">
      <t>カイ</t>
    </rPh>
    <rPh sb="4" eb="5">
      <t>アズマ</t>
    </rPh>
    <rPh sb="5" eb="6">
      <t>サキ</t>
    </rPh>
    <rPh sb="6" eb="7">
      <t>ツヅラ</t>
    </rPh>
    <rPh sb="7" eb="9">
      <t>シブ</t>
    </rPh>
    <phoneticPr fontId="2"/>
  </si>
  <si>
    <t>東埼葛薬剤師会</t>
    <rPh sb="0" eb="1">
      <t>ヒガシ</t>
    </rPh>
    <rPh sb="1" eb="2">
      <t>キ</t>
    </rPh>
    <rPh sb="2" eb="3">
      <t>カッ</t>
    </rPh>
    <rPh sb="3" eb="6">
      <t>ヤクザイシ</t>
    </rPh>
    <rPh sb="6" eb="7">
      <t>カイ</t>
    </rPh>
    <phoneticPr fontId="2"/>
  </si>
  <si>
    <t>東埼葛薬剤師会</t>
    <rPh sb="0" eb="1">
      <t>ヒガシ</t>
    </rPh>
    <rPh sb="1" eb="2">
      <t>ギ</t>
    </rPh>
    <rPh sb="2" eb="3">
      <t>カツ</t>
    </rPh>
    <rPh sb="3" eb="6">
      <t>ヤクザイシ</t>
    </rPh>
    <rPh sb="6" eb="7">
      <t>カイ</t>
    </rPh>
    <phoneticPr fontId="2"/>
  </si>
  <si>
    <t>東埼葛薬剤師会</t>
    <rPh sb="0" eb="1">
      <t>ヒガシ</t>
    </rPh>
    <rPh sb="1" eb="2">
      <t>ザキ</t>
    </rPh>
    <rPh sb="2" eb="3">
      <t>ツヅラ</t>
    </rPh>
    <rPh sb="3" eb="6">
      <t>ヤクザイシ</t>
    </rPh>
    <rPh sb="6" eb="7">
      <t>カイ</t>
    </rPh>
    <phoneticPr fontId="2"/>
  </si>
  <si>
    <t>機関名</t>
    <rPh sb="0" eb="1">
      <t>キ</t>
    </rPh>
    <rPh sb="1" eb="2">
      <t>セキ</t>
    </rPh>
    <rPh sb="2" eb="3">
      <t>メイ</t>
    </rPh>
    <phoneticPr fontId="2"/>
  </si>
  <si>
    <t>主な取組</t>
    <rPh sb="0" eb="1">
      <t>オモ</t>
    </rPh>
    <rPh sb="2" eb="3">
      <t>トリ</t>
    </rPh>
    <rPh sb="3" eb="4">
      <t>クミ</t>
    </rPh>
    <phoneticPr fontId="2"/>
  </si>
  <si>
    <t>医療機関
医師会
薬剤師会
各団体</t>
    <rPh sb="0" eb="4">
      <t>イリョウキカン</t>
    </rPh>
    <rPh sb="5" eb="8">
      <t>イシカイ</t>
    </rPh>
    <rPh sb="9" eb="12">
      <t>ヤクザイシ</t>
    </rPh>
    <rPh sb="12" eb="13">
      <t>カイ</t>
    </rPh>
    <rPh sb="14" eb="17">
      <t>カクダンタイ</t>
    </rPh>
    <phoneticPr fontId="2"/>
  </si>
  <si>
    <t>医療機関
医師会
薬剤師会
各団体</t>
    <rPh sb="0" eb="2">
      <t>イリョウ</t>
    </rPh>
    <rPh sb="2" eb="4">
      <t>キカン</t>
    </rPh>
    <rPh sb="5" eb="8">
      <t>イシカイ</t>
    </rPh>
    <rPh sb="9" eb="12">
      <t>ヤクザイシ</t>
    </rPh>
    <rPh sb="12" eb="13">
      <t>カイ</t>
    </rPh>
    <phoneticPr fontId="2"/>
  </si>
  <si>
    <t>北埼玉医師会</t>
    <rPh sb="0" eb="3">
      <t>キタサイタマ</t>
    </rPh>
    <rPh sb="3" eb="6">
      <t>イシカイ</t>
    </rPh>
    <phoneticPr fontId="2"/>
  </si>
  <si>
    <t>担当部署</t>
    <rPh sb="0" eb="2">
      <t>タントウ</t>
    </rPh>
    <rPh sb="2" eb="4">
      <t>ブショ</t>
    </rPh>
    <phoneticPr fontId="2"/>
  </si>
  <si>
    <t>東埼玉総合病院</t>
    <rPh sb="0" eb="1">
      <t>ヒガシ</t>
    </rPh>
    <rPh sb="1" eb="3">
      <t>サイタマ</t>
    </rPh>
    <rPh sb="3" eb="5">
      <t>ソウゴウ</t>
    </rPh>
    <rPh sb="5" eb="7">
      <t>ビョウイン</t>
    </rPh>
    <phoneticPr fontId="2"/>
  </si>
  <si>
    <t>幸手薬剤師会</t>
    <rPh sb="0" eb="2">
      <t>サッテ</t>
    </rPh>
    <rPh sb="2" eb="5">
      <t>ヤクザイシ</t>
    </rPh>
    <rPh sb="5" eb="6">
      <t>カイ</t>
    </rPh>
    <phoneticPr fontId="2"/>
  </si>
  <si>
    <t>1　脳卒中医療</t>
    <rPh sb="2" eb="5">
      <t>ノウソッチュウ</t>
    </rPh>
    <rPh sb="5" eb="7">
      <t>イリョウ</t>
    </rPh>
    <phoneticPr fontId="2"/>
  </si>
  <si>
    <t>会　長</t>
    <rPh sb="0" eb="1">
      <t>カイ</t>
    </rPh>
    <rPh sb="2" eb="3">
      <t>チョウ</t>
    </rPh>
    <phoneticPr fontId="2"/>
  </si>
  <si>
    <t>南埼玉
郡市医師会</t>
    <rPh sb="0" eb="1">
      <t>ミナミ</t>
    </rPh>
    <rPh sb="1" eb="3">
      <t>サイタマ</t>
    </rPh>
    <rPh sb="4" eb="5">
      <t>グン</t>
    </rPh>
    <rPh sb="5" eb="6">
      <t>シ</t>
    </rPh>
    <rPh sb="6" eb="9">
      <t>イシカイ</t>
    </rPh>
    <phoneticPr fontId="2"/>
  </si>
  <si>
    <t>地域医療
推進部</t>
    <rPh sb="0" eb="2">
      <t>チイキ</t>
    </rPh>
    <rPh sb="2" eb="4">
      <t>イリョウ</t>
    </rPh>
    <rPh sb="5" eb="8">
      <t>スイシンブ</t>
    </rPh>
    <phoneticPr fontId="2"/>
  </si>
  <si>
    <t>医療機関
医師会
薬剤師会
各団体</t>
    <phoneticPr fontId="2"/>
  </si>
  <si>
    <r>
      <t xml:space="preserve">
医療機関
医師会
</t>
    </r>
    <r>
      <rPr>
        <sz val="12"/>
        <color indexed="8"/>
        <rFont val="ＭＳ ゴシック"/>
        <family val="3"/>
        <charset val="128"/>
      </rPr>
      <t>薬剤師会
各団体</t>
    </r>
    <r>
      <rPr>
        <strike/>
        <sz val="12"/>
        <color indexed="10"/>
        <rFont val="ＭＳ ゴシック"/>
        <family val="3"/>
        <charset val="128"/>
      </rPr>
      <t xml:space="preserve">
</t>
    </r>
    <r>
      <rPr>
        <sz val="12"/>
        <color indexed="8"/>
        <rFont val="ＭＳ ゴシック"/>
        <family val="3"/>
        <charset val="128"/>
      </rPr>
      <t xml:space="preserve">
</t>
    </r>
    <rPh sb="1" eb="3">
      <t>イリョウ</t>
    </rPh>
    <rPh sb="3" eb="5">
      <t>キカン</t>
    </rPh>
    <rPh sb="6" eb="9">
      <t>イシカイ</t>
    </rPh>
    <rPh sb="10" eb="13">
      <t>ヤクザイシ</t>
    </rPh>
    <rPh sb="13" eb="14">
      <t>カイ</t>
    </rPh>
    <phoneticPr fontId="2"/>
  </si>
  <si>
    <t>北埼玉医師会</t>
    <phoneticPr fontId="2"/>
  </si>
  <si>
    <t>理　事</t>
    <phoneticPr fontId="2"/>
  </si>
  <si>
    <t>行田市医師会</t>
    <rPh sb="0" eb="3">
      <t>ギョウダシ</t>
    </rPh>
    <rPh sb="3" eb="5">
      <t>イシ</t>
    </rPh>
    <rPh sb="5" eb="6">
      <t>カイ</t>
    </rPh>
    <phoneticPr fontId="2"/>
  </si>
  <si>
    <t>健康管理
センター
栄養科</t>
    <phoneticPr fontId="2"/>
  </si>
  <si>
    <t>行田総合病院</t>
    <phoneticPr fontId="2"/>
  </si>
  <si>
    <t>健診担当
栄養科</t>
    <phoneticPr fontId="2"/>
  </si>
  <si>
    <t>健康管理課</t>
    <rPh sb="0" eb="2">
      <t>ケンコウ</t>
    </rPh>
    <rPh sb="2" eb="5">
      <t>カンリカ</t>
    </rPh>
    <phoneticPr fontId="2"/>
  </si>
  <si>
    <t>救急部門
医　師</t>
    <phoneticPr fontId="2"/>
  </si>
  <si>
    <t>中田病院</t>
    <phoneticPr fontId="2"/>
  </si>
  <si>
    <t>地域医療
連携室</t>
    <phoneticPr fontId="2"/>
  </si>
  <si>
    <t>診療統括部</t>
    <phoneticPr fontId="2"/>
  </si>
  <si>
    <t>地域・医療
連携部</t>
    <rPh sb="0" eb="2">
      <t>チイキ</t>
    </rPh>
    <rPh sb="3" eb="5">
      <t>イリョウ</t>
    </rPh>
    <rPh sb="6" eb="8">
      <t>レンケイ</t>
    </rPh>
    <rPh sb="8" eb="9">
      <t>ブ</t>
    </rPh>
    <phoneticPr fontId="2"/>
  </si>
  <si>
    <t>埼葛歯科医師会</t>
    <phoneticPr fontId="2"/>
  </si>
  <si>
    <t xml:space="preserve"> 行田総合病院</t>
    <phoneticPr fontId="2"/>
  </si>
  <si>
    <t>地域連携課</t>
    <phoneticPr fontId="2"/>
  </si>
  <si>
    <t>地域医療推進部</t>
    <rPh sb="0" eb="2">
      <t>チイキ</t>
    </rPh>
    <rPh sb="2" eb="4">
      <t>イリョウ</t>
    </rPh>
    <rPh sb="4" eb="7">
      <t>スイシンブ</t>
    </rPh>
    <phoneticPr fontId="2"/>
  </si>
  <si>
    <t>地域・医療
連携部</t>
    <phoneticPr fontId="2"/>
  </si>
  <si>
    <t>行田中央総合
病院</t>
    <phoneticPr fontId="2"/>
  </si>
  <si>
    <t>白岡中央総合
病院</t>
    <rPh sb="0" eb="2">
      <t>シラオカ</t>
    </rPh>
    <rPh sb="2" eb="4">
      <t>チュウオウ</t>
    </rPh>
    <rPh sb="4" eb="6">
      <t>ソウゴウ</t>
    </rPh>
    <rPh sb="7" eb="9">
      <t>ビョウイン</t>
    </rPh>
    <phoneticPr fontId="2"/>
  </si>
  <si>
    <t>埼玉県急性期脳梗塞治療ネットワークなどの連携体制の促進</t>
    <phoneticPr fontId="2"/>
  </si>
  <si>
    <t>新久喜総合病院</t>
    <rPh sb="0" eb="1">
      <t>シン</t>
    </rPh>
    <rPh sb="1" eb="3">
      <t>クキ</t>
    </rPh>
    <rPh sb="3" eb="5">
      <t>ソウゴウ</t>
    </rPh>
    <rPh sb="5" eb="7">
      <t>ビョウイン</t>
    </rPh>
    <phoneticPr fontId="2"/>
  </si>
  <si>
    <t>健康管理ｾﾝﾀｰ
地域医療課</t>
    <rPh sb="0" eb="2">
      <t>ケンコウ</t>
    </rPh>
    <rPh sb="2" eb="4">
      <t>カンリ</t>
    </rPh>
    <rPh sb="9" eb="11">
      <t>チイキ</t>
    </rPh>
    <rPh sb="11" eb="13">
      <t>イリョウ</t>
    </rPh>
    <rPh sb="13" eb="14">
      <t>カ</t>
    </rPh>
    <phoneticPr fontId="2"/>
  </si>
  <si>
    <t>地域医療課</t>
    <rPh sb="0" eb="2">
      <t>チイキ</t>
    </rPh>
    <rPh sb="2" eb="4">
      <t>イリョウ</t>
    </rPh>
    <rPh sb="4" eb="5">
      <t>カ</t>
    </rPh>
    <phoneticPr fontId="2"/>
  </si>
  <si>
    <t>蓮田病院</t>
    <rPh sb="0" eb="2">
      <t>ハスダ</t>
    </rPh>
    <rPh sb="2" eb="4">
      <t>ビョウイン</t>
    </rPh>
    <phoneticPr fontId="2"/>
  </si>
  <si>
    <t>蓮田病院</t>
    <phoneticPr fontId="2"/>
  </si>
  <si>
    <t>国立病院機構
東埼玉病院</t>
    <phoneticPr fontId="2"/>
  </si>
  <si>
    <t>リハビリテーション科・地域医療連携室</t>
    <phoneticPr fontId="2"/>
  </si>
  <si>
    <t>堀中病院</t>
    <rPh sb="0" eb="2">
      <t>ホリナカ</t>
    </rPh>
    <rPh sb="2" eb="4">
      <t>ビョウイン</t>
    </rPh>
    <phoneticPr fontId="2"/>
  </si>
  <si>
    <t>〇管理栄養士による栄養指導の推進
〇動脈硬化症等の治療によりリスクの軽減</t>
    <phoneticPr fontId="2"/>
  </si>
  <si>
    <t xml:space="preserve">
脳卒中ハイリスク者に対する医学的管理、医療保険者による保健指導の充実</t>
    <phoneticPr fontId="2"/>
  </si>
  <si>
    <t>脳卒中ハイリスク者に対する医学的管理、医療保険者による保健指導の充実</t>
    <phoneticPr fontId="2"/>
  </si>
  <si>
    <t>○単独事業の計画はないが、埼玉県、加須市、羽生市の事業に積極的に協力する。</t>
    <phoneticPr fontId="2"/>
  </si>
  <si>
    <t>○市内３病院において脳ドックを実施
○市内２病院で急性期の治療を行っているが今後は回復病床の充実が望まれる。</t>
    <rPh sb="1" eb="3">
      <t>シナイ</t>
    </rPh>
    <rPh sb="4" eb="6">
      <t>ビョウイン</t>
    </rPh>
    <rPh sb="10" eb="11">
      <t>ノウ</t>
    </rPh>
    <rPh sb="15" eb="17">
      <t>ジッシ</t>
    </rPh>
    <rPh sb="19" eb="21">
      <t>シナイ</t>
    </rPh>
    <rPh sb="22" eb="24">
      <t>ビョウイン</t>
    </rPh>
    <rPh sb="25" eb="28">
      <t>キュウセイキ</t>
    </rPh>
    <rPh sb="29" eb="31">
      <t>チリョウ</t>
    </rPh>
    <rPh sb="32" eb="33">
      <t>オコナ</t>
    </rPh>
    <rPh sb="38" eb="40">
      <t>コンゴ</t>
    </rPh>
    <rPh sb="41" eb="43">
      <t>カイフク</t>
    </rPh>
    <rPh sb="43" eb="45">
      <t>ビョウショウ</t>
    </rPh>
    <rPh sb="46" eb="48">
      <t>ジュウジツ</t>
    </rPh>
    <rPh sb="49" eb="50">
      <t>ノゾ</t>
    </rPh>
    <phoneticPr fontId="2"/>
  </si>
  <si>
    <t>○会員医療機関において、特定健診２８，０００件を実施予定</t>
    <phoneticPr fontId="2"/>
  </si>
  <si>
    <t>○脳ドックの推進
○栄養指導の充実</t>
    <phoneticPr fontId="2"/>
  </si>
  <si>
    <t>○地域連携病院との関係強化</t>
    <phoneticPr fontId="2"/>
  </si>
  <si>
    <t>○近隣市町の地域住民を対象として「市民健康講座」等を継続開催し、運動指導等の啓発を行う。</t>
    <phoneticPr fontId="2"/>
  </si>
  <si>
    <t>○単独脳ドックの推進(ＭＲＩ検査・頸部超音波検査)
○広報誌による啓蒙活動</t>
    <rPh sb="1" eb="3">
      <t>タンドク</t>
    </rPh>
    <rPh sb="14" eb="16">
      <t>ケンサ</t>
    </rPh>
    <rPh sb="17" eb="19">
      <t>ケイブ</t>
    </rPh>
    <rPh sb="19" eb="22">
      <t>チョウオンパ</t>
    </rPh>
    <rPh sb="22" eb="24">
      <t>ケンサ</t>
    </rPh>
    <phoneticPr fontId="2"/>
  </si>
  <si>
    <t>健診センター</t>
    <phoneticPr fontId="2"/>
  </si>
  <si>
    <t>行田総合病院が参加。</t>
    <rPh sb="0" eb="2">
      <t>ギョウダ</t>
    </rPh>
    <rPh sb="2" eb="4">
      <t>ソウゴウ</t>
    </rPh>
    <rPh sb="4" eb="6">
      <t>ビョウイン</t>
    </rPh>
    <rPh sb="7" eb="9">
      <t>サンカ</t>
    </rPh>
    <phoneticPr fontId="2"/>
  </si>
  <si>
    <t>市報やパンフレットにより脳ドックの情報提供。</t>
    <rPh sb="0" eb="2">
      <t>シホウ</t>
    </rPh>
    <rPh sb="12" eb="13">
      <t>ノウ</t>
    </rPh>
    <rPh sb="17" eb="19">
      <t>ジョウホウ</t>
    </rPh>
    <rPh sb="19" eb="21">
      <t>テイキョウ</t>
    </rPh>
    <phoneticPr fontId="2"/>
  </si>
  <si>
    <t>○予防重視の観点から、市民公開講座を開催し、医療機関、医師会、行政（幸手市、杉戸町、宮代町）と連携し、健康教育や保健指導等予防のための取組みを行う。
※新型コロナウィルス蔓延防止のため開催未定。</t>
    <rPh sb="94" eb="96">
      <t>ミテイ</t>
    </rPh>
    <phoneticPr fontId="2"/>
  </si>
  <si>
    <t>脳卒中に対応できる医療機関、医療機能等の住民への情報提供、正しい知識の普及啓発</t>
    <rPh sb="24" eb="26">
      <t>ジョウホウ</t>
    </rPh>
    <rPh sb="26" eb="28">
      <t>テイキョウ</t>
    </rPh>
    <rPh sb="29" eb="30">
      <t>タダ</t>
    </rPh>
    <rPh sb="32" eb="34">
      <t>チシキ</t>
    </rPh>
    <rPh sb="35" eb="37">
      <t>フキュウ</t>
    </rPh>
    <rPh sb="37" eb="39">
      <t>ケイハツ</t>
    </rPh>
    <phoneticPr fontId="2"/>
  </si>
  <si>
    <t>(目標）
・　特定健診・保健指導を効率的効果的に実施し、生活習慣の改善を図り、糖尿病予防に努めます。
・　糖尿病性腎症重症化予防対策を推進します。
・　早期診断された患者の合併症予防のために、標準的な糖尿病教育プログラムが受けられるような医療機関を増やします。
・　「とねっと」利用に必須である「かかりつけ医カード」の取得者の増加、システム利用機関の拡大等に市町、医療機関、医師会など関係機関が協力して取り組みます。
・　地域の管理栄養士等のスキルアップと指導の標準化を図るため、市町、医師会が協力して地域として糖尿病教育の質が向上するような研修会を実施します。</t>
    <phoneticPr fontId="2"/>
  </si>
  <si>
    <r>
      <t xml:space="preserve">
医療機関
医師会
薬剤師会
各団体</t>
    </r>
    <r>
      <rPr>
        <strike/>
        <sz val="12"/>
        <color indexed="10"/>
        <rFont val="ＭＳ ゴシック"/>
        <family val="3"/>
        <charset val="128"/>
      </rPr>
      <t/>
    </r>
    <rPh sb="1" eb="3">
      <t>イリョウ</t>
    </rPh>
    <rPh sb="3" eb="5">
      <t>キカン</t>
    </rPh>
    <rPh sb="6" eb="9">
      <t>イシカイ</t>
    </rPh>
    <rPh sb="10" eb="13">
      <t>ヤクザイシ</t>
    </rPh>
    <rPh sb="13" eb="14">
      <t>カイ</t>
    </rPh>
    <phoneticPr fontId="2"/>
  </si>
  <si>
    <t>特定健診・保健指導の効果的な実施</t>
    <phoneticPr fontId="2"/>
  </si>
  <si>
    <t>各医療機関で特定健診に協力している。
今年度より特定保健指導にも協力している。</t>
    <rPh sb="0" eb="3">
      <t>カクイリョウ</t>
    </rPh>
    <rPh sb="3" eb="5">
      <t>キカン</t>
    </rPh>
    <rPh sb="6" eb="8">
      <t>トクテイ</t>
    </rPh>
    <rPh sb="8" eb="10">
      <t>ケンシン</t>
    </rPh>
    <rPh sb="11" eb="13">
      <t>キョウリョク</t>
    </rPh>
    <rPh sb="19" eb="22">
      <t>コンネンド</t>
    </rPh>
    <rPh sb="24" eb="26">
      <t>トクテイ</t>
    </rPh>
    <rPh sb="26" eb="28">
      <t>ホケン</t>
    </rPh>
    <rPh sb="28" eb="30">
      <t>シドウ</t>
    </rPh>
    <rPh sb="32" eb="34">
      <t>キョウリョク</t>
    </rPh>
    <phoneticPr fontId="2"/>
  </si>
  <si>
    <t>○特定健診の充実を図る。</t>
    <phoneticPr fontId="2"/>
  </si>
  <si>
    <t>特定健診受診勧奨</t>
    <rPh sb="0" eb="2">
      <t>トクテイ</t>
    </rPh>
    <rPh sb="2" eb="4">
      <t>ケンシン</t>
    </rPh>
    <rPh sb="4" eb="6">
      <t>ジュシン</t>
    </rPh>
    <rPh sb="6" eb="8">
      <t>カンショウ</t>
    </rPh>
    <phoneticPr fontId="2"/>
  </si>
  <si>
    <t>杉戸・宮代
薬剤師会</t>
    <rPh sb="0" eb="2">
      <t>スギト</t>
    </rPh>
    <rPh sb="3" eb="5">
      <t>ミヤシロ</t>
    </rPh>
    <rPh sb="6" eb="9">
      <t>ヤクザイシ</t>
    </rPh>
    <rPh sb="9" eb="10">
      <t>カイ</t>
    </rPh>
    <phoneticPr fontId="2"/>
  </si>
  <si>
    <t>食事・運動療法に関する啓発活動を行う。</t>
    <rPh sb="0" eb="2">
      <t>ショクジ</t>
    </rPh>
    <rPh sb="3" eb="5">
      <t>ウンドウ</t>
    </rPh>
    <rPh sb="5" eb="7">
      <t>リョウホウ</t>
    </rPh>
    <rPh sb="8" eb="9">
      <t>カン</t>
    </rPh>
    <rPh sb="11" eb="13">
      <t>ケイハツ</t>
    </rPh>
    <rPh sb="13" eb="15">
      <t>カツドウ</t>
    </rPh>
    <rPh sb="16" eb="17">
      <t>オコナ</t>
    </rPh>
    <phoneticPr fontId="2"/>
  </si>
  <si>
    <t>○特定健診の受入れ体制の強化
○特定保健指導の受診勧奨の強化
〇栄養指導の推進</t>
    <phoneticPr fontId="2"/>
  </si>
  <si>
    <t>〇特定健診の受診勧奨
〇産業医による訪問・指導</t>
    <phoneticPr fontId="2"/>
  </si>
  <si>
    <t>健康推進課</t>
    <phoneticPr fontId="2"/>
  </si>
  <si>
    <t>健康管理
センター</t>
    <phoneticPr fontId="2"/>
  </si>
  <si>
    <t>健康管理ｾﾝﾀｰ</t>
    <rPh sb="0" eb="2">
      <t>ケンコウ</t>
    </rPh>
    <rPh sb="2" eb="4">
      <t>カンリ</t>
    </rPh>
    <phoneticPr fontId="2"/>
  </si>
  <si>
    <t>健診センター</t>
    <rPh sb="0" eb="2">
      <t>ケンシン</t>
    </rPh>
    <phoneticPr fontId="2"/>
  </si>
  <si>
    <t>新井病院</t>
    <phoneticPr fontId="2"/>
  </si>
  <si>
    <t>看護部
総務</t>
    <phoneticPr fontId="2"/>
  </si>
  <si>
    <r>
      <t>医療機関
医師会
薬剤師会
各団体</t>
    </r>
    <r>
      <rPr>
        <strike/>
        <sz val="12"/>
        <color indexed="10"/>
        <rFont val="ＭＳ ゴシック"/>
        <family val="3"/>
        <charset val="128"/>
      </rPr>
      <t/>
    </r>
    <rPh sb="0" eb="2">
      <t>イリョウ</t>
    </rPh>
    <rPh sb="2" eb="4">
      <t>キカン</t>
    </rPh>
    <rPh sb="5" eb="8">
      <t>イシカイ</t>
    </rPh>
    <rPh sb="9" eb="12">
      <t>ヤクザイシ</t>
    </rPh>
    <rPh sb="12" eb="13">
      <t>カイ</t>
    </rPh>
    <phoneticPr fontId="2"/>
  </si>
  <si>
    <t>〇外来待合に特定健診受診案内の掲示
〇かかりつけ患者受診時に特定健診受診指導</t>
    <rPh sb="1" eb="3">
      <t>ガイライ</t>
    </rPh>
    <rPh sb="3" eb="5">
      <t>マチアイ</t>
    </rPh>
    <rPh sb="6" eb="10">
      <t>トクテイケンシン</t>
    </rPh>
    <rPh sb="10" eb="12">
      <t>ジュシン</t>
    </rPh>
    <rPh sb="12" eb="14">
      <t>アンナイ</t>
    </rPh>
    <rPh sb="15" eb="17">
      <t>ケイジ</t>
    </rPh>
    <rPh sb="24" eb="26">
      <t>カンジャ</t>
    </rPh>
    <rPh sb="26" eb="29">
      <t>ジュシンジ</t>
    </rPh>
    <rPh sb="30" eb="34">
      <t>トクテイケンシン</t>
    </rPh>
    <rPh sb="34" eb="36">
      <t>ジュシン</t>
    </rPh>
    <rPh sb="36" eb="38">
      <t>シドウ</t>
    </rPh>
    <phoneticPr fontId="2"/>
  </si>
  <si>
    <t>医局
事務部</t>
    <rPh sb="0" eb="2">
      <t>イキョク</t>
    </rPh>
    <rPh sb="3" eb="5">
      <t>ジム</t>
    </rPh>
    <rPh sb="5" eb="6">
      <t>ブ</t>
    </rPh>
    <phoneticPr fontId="2"/>
  </si>
  <si>
    <t>〇管理栄養士による栄養指導の推進
〇特定健診の受診推奨
〇特定健診の受け入れ強化</t>
    <rPh sb="1" eb="3">
      <t>カンリ</t>
    </rPh>
    <rPh sb="3" eb="6">
      <t>エイヨウシ</t>
    </rPh>
    <rPh sb="9" eb="11">
      <t>エイヨウ</t>
    </rPh>
    <rPh sb="11" eb="13">
      <t>シドウ</t>
    </rPh>
    <rPh sb="14" eb="16">
      <t>スイシン</t>
    </rPh>
    <rPh sb="25" eb="27">
      <t>スイショウ</t>
    </rPh>
    <rPh sb="29" eb="31">
      <t>トクテイ</t>
    </rPh>
    <rPh sb="31" eb="33">
      <t>ケンシン</t>
    </rPh>
    <rPh sb="34" eb="35">
      <t>ウ</t>
    </rPh>
    <rPh sb="36" eb="37">
      <t>イ</t>
    </rPh>
    <rPh sb="38" eb="40">
      <t>キョウカ</t>
    </rPh>
    <phoneticPr fontId="2"/>
  </si>
  <si>
    <t>○糖尿病性腎症重症化予防プログラムのさらなる充実
○かかりつけ医と専門医等との連携強化
○二次保健医療圏内の腎臓内科医との連携による重症化予防の推進　
○ハイリスク者への受診勧奨・治療中断の防止
○オンライン診療による診療の効率化（通院困難者への対応）
○行政との連携による糖尿病重症化予防の推進
○糖尿病性腎症重症化予防研究会の実施</t>
  </si>
  <si>
    <t>地域糖尿病
センター</t>
    <rPh sb="0" eb="2">
      <t>チイキ</t>
    </rPh>
    <rPh sb="2" eb="5">
      <t>トウニョウビョウ</t>
    </rPh>
    <phoneticPr fontId="2"/>
  </si>
  <si>
    <t>健康管理課</t>
    <rPh sb="0" eb="5">
      <t>ケンコウカンリカ</t>
    </rPh>
    <phoneticPr fontId="2"/>
  </si>
  <si>
    <t>○埼玉県の糖尿病重症化対策事業に協力すると伴に、協会けんぽの同事業にも協力する。</t>
    <phoneticPr fontId="2"/>
  </si>
  <si>
    <t>各医療機関が協力。</t>
    <rPh sb="0" eb="1">
      <t>カク</t>
    </rPh>
    <rPh sb="1" eb="3">
      <t>イリョウ</t>
    </rPh>
    <rPh sb="3" eb="5">
      <t>キカン</t>
    </rPh>
    <rPh sb="6" eb="8">
      <t>キョウリョク</t>
    </rPh>
    <phoneticPr fontId="2"/>
  </si>
  <si>
    <t>羽生市
歯科医師会</t>
    <phoneticPr fontId="2"/>
  </si>
  <si>
    <t>○糖尿病と歯周病の関連性についてのポスターの掲示
○糖尿病性腎症重症化予防対策の研修会参加</t>
    <phoneticPr fontId="2"/>
  </si>
  <si>
    <t>会　長</t>
    <phoneticPr fontId="2"/>
  </si>
  <si>
    <t>薬局における継続支援（フォローアップ）の実施　研修に参加</t>
    <rPh sb="0" eb="2">
      <t>ヤッキョク</t>
    </rPh>
    <rPh sb="6" eb="8">
      <t>ケイゾク</t>
    </rPh>
    <rPh sb="8" eb="10">
      <t>シエン</t>
    </rPh>
    <rPh sb="20" eb="22">
      <t>ジッシ</t>
    </rPh>
    <rPh sb="23" eb="25">
      <t>ケンシュウ</t>
    </rPh>
    <rPh sb="26" eb="28">
      <t>サンカ</t>
    </rPh>
    <phoneticPr fontId="2"/>
  </si>
  <si>
    <t>行田市薬剤師会</t>
    <phoneticPr fontId="2"/>
  </si>
  <si>
    <t>羽生市薬剤師会</t>
    <phoneticPr fontId="2"/>
  </si>
  <si>
    <t>外来他</t>
    <phoneticPr fontId="2"/>
  </si>
  <si>
    <t>糖尿病性腎症重症化予防対策の実施</t>
  </si>
  <si>
    <t>〇健診や外来にて蛋白尿を指標にして糖尿病性腎症の拾い上げを積極的に実施する。腎臓内科と協力して、腎臓内科受診を勧奨する。</t>
    <rPh sb="1" eb="3">
      <t>ケンシン</t>
    </rPh>
    <rPh sb="4" eb="6">
      <t>ガイライ</t>
    </rPh>
    <rPh sb="8" eb="11">
      <t>タンパクニョウ</t>
    </rPh>
    <rPh sb="12" eb="14">
      <t>シヒョウ</t>
    </rPh>
    <rPh sb="17" eb="20">
      <t>トウニョウビョウ</t>
    </rPh>
    <rPh sb="20" eb="21">
      <t>セイ</t>
    </rPh>
    <rPh sb="21" eb="23">
      <t>ジンショウ</t>
    </rPh>
    <rPh sb="24" eb="25">
      <t>ヒロ</t>
    </rPh>
    <rPh sb="26" eb="27">
      <t>ア</t>
    </rPh>
    <rPh sb="29" eb="32">
      <t>セッキョクテキ</t>
    </rPh>
    <rPh sb="33" eb="35">
      <t>ジッシ</t>
    </rPh>
    <rPh sb="38" eb="40">
      <t>ジンゾウ</t>
    </rPh>
    <rPh sb="40" eb="42">
      <t>ナイカ</t>
    </rPh>
    <rPh sb="43" eb="45">
      <t>キョウリョ</t>
    </rPh>
    <rPh sb="48" eb="50">
      <t>ジンゾウ</t>
    </rPh>
    <rPh sb="50" eb="52">
      <t>ナイカ</t>
    </rPh>
    <rPh sb="52" eb="54">
      <t>ジュシン</t>
    </rPh>
    <rPh sb="55" eb="57">
      <t>カンショウ</t>
    </rPh>
    <phoneticPr fontId="45"/>
  </si>
  <si>
    <t>診療統括部</t>
    <rPh sb="0" eb="2">
      <t>シンリョウ</t>
    </rPh>
    <rPh sb="2" eb="5">
      <t>トウカツブ</t>
    </rPh>
    <phoneticPr fontId="2"/>
  </si>
  <si>
    <t>看護部
（糖尿病認定
看護師）</t>
    <rPh sb="5" eb="8">
      <t>トウニョウビョウ</t>
    </rPh>
    <rPh sb="8" eb="10">
      <t>ニンテイ</t>
    </rPh>
    <rPh sb="11" eb="14">
      <t>カンゴシ</t>
    </rPh>
    <phoneticPr fontId="2"/>
  </si>
  <si>
    <t xml:space="preserve">
医療機関
医師会
薬剤師会
各団体</t>
    <rPh sb="1" eb="3">
      <t>イリョウ</t>
    </rPh>
    <rPh sb="3" eb="5">
      <t>キカン</t>
    </rPh>
    <rPh sb="6" eb="9">
      <t>イシカイ</t>
    </rPh>
    <phoneticPr fontId="2"/>
  </si>
  <si>
    <t>糖尿病患者の教育プログラムの充実</t>
    <phoneticPr fontId="2"/>
  </si>
  <si>
    <t>○単独事業の計画はないが、埼玉県、加須市、羽生市の事業に積極的に協力する。</t>
    <rPh sb="1" eb="3">
      <t>タンドク</t>
    </rPh>
    <rPh sb="3" eb="5">
      <t>ジギョウ</t>
    </rPh>
    <rPh sb="6" eb="8">
      <t>ケイカク</t>
    </rPh>
    <rPh sb="13" eb="16">
      <t>サイタマケン</t>
    </rPh>
    <rPh sb="17" eb="20">
      <t>カゾシ</t>
    </rPh>
    <rPh sb="21" eb="24">
      <t>ハニュウシ</t>
    </rPh>
    <rPh sb="25" eb="27">
      <t>ジギョウ</t>
    </rPh>
    <rPh sb="28" eb="31">
      <t>セッキョクテキ</t>
    </rPh>
    <rPh sb="32" eb="34">
      <t>キョウリョク</t>
    </rPh>
    <phoneticPr fontId="2"/>
  </si>
  <si>
    <t>理　事</t>
    <rPh sb="0" eb="1">
      <t>リ</t>
    </rPh>
    <rPh sb="2" eb="3">
      <t>コト</t>
    </rPh>
    <phoneticPr fontId="2"/>
  </si>
  <si>
    <t>関係各部署</t>
    <phoneticPr fontId="2"/>
  </si>
  <si>
    <t>〇糖尿病患者への入院中から退院時における指導の充実（栄養・予防）
〇多職種でのチームカンファレンスの実施
〇糖尿病教育入院</t>
    <phoneticPr fontId="2"/>
  </si>
  <si>
    <t>医師・栄養士・看護科</t>
    <phoneticPr fontId="2"/>
  </si>
  <si>
    <t>多職種</t>
    <phoneticPr fontId="2"/>
  </si>
  <si>
    <t>○入院患者に対しての栄養に関する食事指導（減塩教室）を月１回実施する。</t>
    <rPh sb="27" eb="28">
      <t>ツキ</t>
    </rPh>
    <phoneticPr fontId="2"/>
  </si>
  <si>
    <t>機能回復部門（栄養管理室）</t>
    <phoneticPr fontId="2"/>
  </si>
  <si>
    <t>看護部
（糖尿病認定
看護師）</t>
    <phoneticPr fontId="2"/>
  </si>
  <si>
    <t>「とねっと」の推進</t>
    <phoneticPr fontId="2"/>
  </si>
  <si>
    <t>○「とねっと」の更なる普及に邁進する。</t>
    <rPh sb="8" eb="9">
      <t>サラ</t>
    </rPh>
    <rPh sb="11" eb="13">
      <t>フキュウ</t>
    </rPh>
    <rPh sb="14" eb="16">
      <t>マイシン</t>
    </rPh>
    <phoneticPr fontId="2"/>
  </si>
  <si>
    <t>○「とねっと」の普及と活用の周知を徹底する。</t>
    <phoneticPr fontId="2"/>
  </si>
  <si>
    <t>北埼玉
歯科医師会</t>
    <phoneticPr fontId="2"/>
  </si>
  <si>
    <t>加須市
歯科医師会</t>
    <rPh sb="0" eb="3">
      <t>カゾシ</t>
    </rPh>
    <rPh sb="4" eb="6">
      <t>シカ</t>
    </rPh>
    <rPh sb="6" eb="8">
      <t>イシ</t>
    </rPh>
    <rPh sb="8" eb="9">
      <t>カイ</t>
    </rPh>
    <phoneticPr fontId="2"/>
  </si>
  <si>
    <t>○「とねっと」説明会への参加
○「とねっと」作業部会に部員を派遣
○「とねっと」へ会員入会の促進</t>
    <phoneticPr fontId="2"/>
  </si>
  <si>
    <t>「とねっと」への登録・普及活動</t>
    <rPh sb="8" eb="10">
      <t>トウロク</t>
    </rPh>
    <rPh sb="11" eb="13">
      <t>フキュウ</t>
    </rPh>
    <rPh sb="13" eb="15">
      <t>カツドウ</t>
    </rPh>
    <phoneticPr fontId="2"/>
  </si>
  <si>
    <t>医療機関
医師会
歯科医師会
薬剤師会
各団体</t>
    <phoneticPr fontId="2"/>
  </si>
  <si>
    <t>〇登録への啓発活動</t>
    <phoneticPr fontId="2"/>
  </si>
  <si>
    <t>○連携する医療機関と定期的な情報交換会の参加等の実施</t>
    <phoneticPr fontId="2"/>
  </si>
  <si>
    <t>地域糖尿病
センター</t>
    <rPh sb="0" eb="5">
      <t>チイキトウニョウビョウ</t>
    </rPh>
    <phoneticPr fontId="2"/>
  </si>
  <si>
    <t>事務部</t>
    <rPh sb="0" eb="3">
      <t>ジムブ</t>
    </rPh>
    <phoneticPr fontId="2"/>
  </si>
  <si>
    <t>糖尿病治療及び保健指導を担う専門職のスキルアップ</t>
    <phoneticPr fontId="2"/>
  </si>
  <si>
    <t>○当医師会主催の学術講演会等を通じ会員の糖尿病治療のスキルアップを計る。</t>
    <rPh sb="1" eb="2">
      <t>トウ</t>
    </rPh>
    <rPh sb="2" eb="5">
      <t>イシカイ</t>
    </rPh>
    <rPh sb="5" eb="7">
      <t>シュサイ</t>
    </rPh>
    <rPh sb="8" eb="10">
      <t>ガクジュツ</t>
    </rPh>
    <rPh sb="10" eb="12">
      <t>コウエン</t>
    </rPh>
    <rPh sb="12" eb="13">
      <t>カイ</t>
    </rPh>
    <rPh sb="13" eb="14">
      <t>トウ</t>
    </rPh>
    <rPh sb="15" eb="16">
      <t>ツウ</t>
    </rPh>
    <rPh sb="17" eb="19">
      <t>カイイン</t>
    </rPh>
    <rPh sb="20" eb="23">
      <t>トウニョウビョウ</t>
    </rPh>
    <rPh sb="23" eb="25">
      <t>チリョウ</t>
    </rPh>
    <rPh sb="33" eb="34">
      <t>ハカ</t>
    </rPh>
    <phoneticPr fontId="2"/>
  </si>
  <si>
    <t>○県歯科医師会糖尿病関連講習会への参加</t>
    <phoneticPr fontId="2"/>
  </si>
  <si>
    <t>会　員</t>
    <phoneticPr fontId="2"/>
  </si>
  <si>
    <t>糖尿病治療に関する講習会への参加</t>
    <rPh sb="0" eb="3">
      <t>トウニョウビョウ</t>
    </rPh>
    <rPh sb="3" eb="5">
      <t>チリョウ</t>
    </rPh>
    <rPh sb="6" eb="7">
      <t>カン</t>
    </rPh>
    <rPh sb="9" eb="12">
      <t>コウシュウカイ</t>
    </rPh>
    <rPh sb="14" eb="16">
      <t>サンカ</t>
    </rPh>
    <phoneticPr fontId="2"/>
  </si>
  <si>
    <t>〇各種研修会、講習会への職員の参加促進</t>
    <phoneticPr fontId="2"/>
  </si>
  <si>
    <t>診療部
看護部
技術部</t>
    <phoneticPr fontId="2"/>
  </si>
  <si>
    <t>〇糖尿病に関する研修会への参加、未参加職員への伝達講習実施</t>
    <phoneticPr fontId="2"/>
  </si>
  <si>
    <t>〇埼玉利根医療圏地域糖尿病ネットワーク研究会の参加及び専門研修会に参加し、質の向上を図る</t>
    <phoneticPr fontId="2"/>
  </si>
  <si>
    <t>３　在宅医療の推進</t>
    <rPh sb="2" eb="4">
      <t>ザイタク</t>
    </rPh>
    <rPh sb="4" eb="6">
      <t>イリョウ</t>
    </rPh>
    <rPh sb="7" eb="9">
      <t>スイシン</t>
    </rPh>
    <phoneticPr fontId="2"/>
  </si>
  <si>
    <t xml:space="preserve">（目標）
・　患者が安心して在宅医療を受けられるように、包括的かつ継続的な医療提供体制を推進します。
・　医師、歯科医師、薬剤師、看護職員、歯科衛生士、介護支援専門員（ケアマネジャー）、介護職員など医療と介護の多職種が連携したチームで、患者・家族をサポートする体制を推進します。
・　ＩＣＴを活用して医療・介護に関する様々な情報を医師、看護師、介護職員など医療と介護の各職種間で共有し、安心・安全なサービスを効率的に提供します。
・　「とねっと」利用に必須である「かかりつけ医カード」の取得者の増加、システム利用機関の拡大等に市町、医療機関、医師会など関係機関が協力して取り組みます。
・　地域の病院や有床診療所とかかりつけ医との連携を強化し、地域完結型の医療提供を推進します。
</t>
    <phoneticPr fontId="2"/>
  </si>
  <si>
    <r>
      <t xml:space="preserve">
医療機関
医師会
薬剤師会
</t>
    </r>
    <r>
      <rPr>
        <sz val="12"/>
        <color indexed="8"/>
        <rFont val="ｺﾞｼｯｸ"/>
        <family val="3"/>
        <charset val="128"/>
      </rPr>
      <t>歯科医師会
各団体</t>
    </r>
    <rPh sb="1" eb="3">
      <t>イリョウ</t>
    </rPh>
    <rPh sb="3" eb="5">
      <t>キカン</t>
    </rPh>
    <rPh sb="6" eb="9">
      <t>イシカイ</t>
    </rPh>
    <rPh sb="10" eb="13">
      <t>ヤクザイシ</t>
    </rPh>
    <rPh sb="13" eb="14">
      <t>カイ</t>
    </rPh>
    <rPh sb="15" eb="17">
      <t>シカ</t>
    </rPh>
    <rPh sb="17" eb="19">
      <t>イシ</t>
    </rPh>
    <rPh sb="19" eb="20">
      <t>カイ</t>
    </rPh>
    <phoneticPr fontId="2"/>
  </si>
  <si>
    <t>在宅療養を支援する連携体制の推進</t>
    <phoneticPr fontId="2"/>
  </si>
  <si>
    <t>○引き続き加須市・羽生市から事業委託を受け、北埼玉医師会立北埼玉在宅医療連携室（平成３０年度から受けている）が在宅医療・介護連携する業務を実施する。</t>
    <rPh sb="1" eb="2">
      <t>ヒ</t>
    </rPh>
    <rPh sb="3" eb="4">
      <t>ツヅ</t>
    </rPh>
    <rPh sb="22" eb="25">
      <t>キタサイタマ</t>
    </rPh>
    <rPh sb="25" eb="28">
      <t>イシカイ</t>
    </rPh>
    <rPh sb="28" eb="29">
      <t>リツ</t>
    </rPh>
    <rPh sb="29" eb="32">
      <t>キタサイタマ</t>
    </rPh>
    <rPh sb="32" eb="34">
      <t>ザイタク</t>
    </rPh>
    <rPh sb="34" eb="36">
      <t>イリョウ</t>
    </rPh>
    <rPh sb="36" eb="38">
      <t>レンケイ</t>
    </rPh>
    <rPh sb="38" eb="39">
      <t>シツ</t>
    </rPh>
    <rPh sb="40" eb="42">
      <t>ヘイセイ</t>
    </rPh>
    <rPh sb="44" eb="45">
      <t>ネン</t>
    </rPh>
    <rPh sb="45" eb="46">
      <t>ド</t>
    </rPh>
    <rPh sb="48" eb="49">
      <t>ウ</t>
    </rPh>
    <rPh sb="55" eb="57">
      <t>ザイタク</t>
    </rPh>
    <rPh sb="57" eb="59">
      <t>イリョウ</t>
    </rPh>
    <rPh sb="60" eb="62">
      <t>カイゴ</t>
    </rPh>
    <rPh sb="62" eb="64">
      <t>レンケイ</t>
    </rPh>
    <rPh sb="66" eb="68">
      <t>ギョウム</t>
    </rPh>
    <rPh sb="69" eb="71">
      <t>ジッシ</t>
    </rPh>
    <phoneticPr fontId="2"/>
  </si>
  <si>
    <t>北埼玉在宅
医療連携室</t>
    <rPh sb="0" eb="1">
      <t>キタ</t>
    </rPh>
    <rPh sb="1" eb="3">
      <t>サイタマ</t>
    </rPh>
    <rPh sb="3" eb="5">
      <t>ザイタク</t>
    </rPh>
    <rPh sb="6" eb="8">
      <t>イリョウ</t>
    </rPh>
    <rPh sb="8" eb="10">
      <t>レンケイ</t>
    </rPh>
    <rPh sb="10" eb="11">
      <t>シツ</t>
    </rPh>
    <phoneticPr fontId="2"/>
  </si>
  <si>
    <t>○在宅医療拠点を行田中央総合病院に依頼し、同病院を核として連携医療機関が在宅医療を行う。
○月１回在宅連携医療機関が医師会館で情報交換会を行う。</t>
    <rPh sb="1" eb="3">
      <t>ザイタク</t>
    </rPh>
    <rPh sb="3" eb="5">
      <t>イリョウ</t>
    </rPh>
    <rPh sb="5" eb="7">
      <t>キョテン</t>
    </rPh>
    <rPh sb="8" eb="10">
      <t>ギョウダ</t>
    </rPh>
    <rPh sb="10" eb="12">
      <t>チュウオウ</t>
    </rPh>
    <rPh sb="12" eb="14">
      <t>ソウゴウ</t>
    </rPh>
    <rPh sb="14" eb="16">
      <t>ビョウイン</t>
    </rPh>
    <rPh sb="17" eb="19">
      <t>イライ</t>
    </rPh>
    <rPh sb="21" eb="24">
      <t>ドウビョウイン</t>
    </rPh>
    <rPh sb="25" eb="26">
      <t>カク</t>
    </rPh>
    <rPh sb="29" eb="31">
      <t>レンケイ</t>
    </rPh>
    <rPh sb="31" eb="33">
      <t>イリョウ</t>
    </rPh>
    <rPh sb="33" eb="35">
      <t>キカン</t>
    </rPh>
    <rPh sb="36" eb="38">
      <t>ザイタク</t>
    </rPh>
    <rPh sb="38" eb="40">
      <t>イリョウ</t>
    </rPh>
    <rPh sb="41" eb="42">
      <t>オコナ</t>
    </rPh>
    <rPh sb="46" eb="47">
      <t>ツキ</t>
    </rPh>
    <rPh sb="48" eb="49">
      <t>カイ</t>
    </rPh>
    <rPh sb="49" eb="51">
      <t>ザイタク</t>
    </rPh>
    <rPh sb="51" eb="53">
      <t>レンケイ</t>
    </rPh>
    <rPh sb="53" eb="55">
      <t>イリョウ</t>
    </rPh>
    <rPh sb="55" eb="57">
      <t>キカン</t>
    </rPh>
    <rPh sb="58" eb="60">
      <t>イシ</t>
    </rPh>
    <rPh sb="60" eb="62">
      <t>カイカン</t>
    </rPh>
    <rPh sb="63" eb="65">
      <t>ジョウホウ</t>
    </rPh>
    <rPh sb="65" eb="68">
      <t>コウカンカイ</t>
    </rPh>
    <rPh sb="69" eb="70">
      <t>オコナ</t>
    </rPh>
    <phoneticPr fontId="2"/>
  </si>
  <si>
    <t>南埼玉
郡市医師会</t>
    <phoneticPr fontId="2"/>
  </si>
  <si>
    <t>北葛北部医師会</t>
    <rPh sb="0" eb="7">
      <t>ホッカツ</t>
    </rPh>
    <phoneticPr fontId="2"/>
  </si>
  <si>
    <t>○埼葛地区拠点窓口の活動強化</t>
    <phoneticPr fontId="2"/>
  </si>
  <si>
    <t>行田市
歯科医師会</t>
    <phoneticPr fontId="2"/>
  </si>
  <si>
    <t>○行田市在宅医療・介護連携推進協議会への参加</t>
    <phoneticPr fontId="2"/>
  </si>
  <si>
    <t>○在宅医療、介護連携推進委員会への参加</t>
    <rPh sb="1" eb="3">
      <t>ザイタク</t>
    </rPh>
    <rPh sb="3" eb="5">
      <t>イリョウ</t>
    </rPh>
    <rPh sb="6" eb="8">
      <t>カイゴ</t>
    </rPh>
    <rPh sb="8" eb="10">
      <t>レンケイ</t>
    </rPh>
    <rPh sb="10" eb="12">
      <t>スイシン</t>
    </rPh>
    <rPh sb="12" eb="15">
      <t>イインカイ</t>
    </rPh>
    <rPh sb="17" eb="19">
      <t>サンカ</t>
    </rPh>
    <phoneticPr fontId="2"/>
  </si>
  <si>
    <t>在宅医療・介護連携推進に関する会議、研修会への参加</t>
    <rPh sb="0" eb="2">
      <t>ザイタク</t>
    </rPh>
    <rPh sb="2" eb="4">
      <t>イリョウ</t>
    </rPh>
    <rPh sb="5" eb="7">
      <t>カイゴ</t>
    </rPh>
    <rPh sb="7" eb="9">
      <t>レンケイ</t>
    </rPh>
    <rPh sb="9" eb="11">
      <t>スイシン</t>
    </rPh>
    <rPh sb="12" eb="13">
      <t>カン</t>
    </rPh>
    <rPh sb="15" eb="17">
      <t>カイギ</t>
    </rPh>
    <rPh sb="18" eb="21">
      <t>ケンシュウカイ</t>
    </rPh>
    <rPh sb="23" eb="25">
      <t>サンカ</t>
    </rPh>
    <phoneticPr fontId="2"/>
  </si>
  <si>
    <t>行田市在宅医療・介護連携推進への参加　作業部会（ワーキンググループ）への参加。</t>
    <phoneticPr fontId="2"/>
  </si>
  <si>
    <t>地域連携室
看護部</t>
    <phoneticPr fontId="2"/>
  </si>
  <si>
    <t>〇訪問看護ステーションを中心とした情報交換の促進
〇MSW・退院支援看護師が在宅サービス事業者と入院から退院時まで積極的に情報交換を行う
〇各地域連携の会へ参加</t>
    <phoneticPr fontId="2"/>
  </si>
  <si>
    <t>訪問看護
ステーション・
看護部・
リハビリ科・
地域医療連携室</t>
    <phoneticPr fontId="2"/>
  </si>
  <si>
    <t>地域連携室</t>
    <rPh sb="0" eb="2">
      <t>チイキ</t>
    </rPh>
    <rPh sb="2" eb="4">
      <t>レンケイ</t>
    </rPh>
    <rPh sb="4" eb="5">
      <t>シツ</t>
    </rPh>
    <phoneticPr fontId="2"/>
  </si>
  <si>
    <t>入退院支援課</t>
    <rPh sb="0" eb="3">
      <t>ニュウタイイン</t>
    </rPh>
    <rPh sb="3" eb="6">
      <t>シエンカ</t>
    </rPh>
    <phoneticPr fontId="2"/>
  </si>
  <si>
    <t>蓮田よつば病院</t>
    <rPh sb="0" eb="2">
      <t>ハスダ</t>
    </rPh>
    <rPh sb="5" eb="7">
      <t>ビョウイン</t>
    </rPh>
    <phoneticPr fontId="2"/>
  </si>
  <si>
    <t>経営企画室</t>
    <rPh sb="0" eb="2">
      <t>ケイエイ</t>
    </rPh>
    <rPh sb="2" eb="4">
      <t>キカク</t>
    </rPh>
    <rPh sb="4" eb="5">
      <t>シツ</t>
    </rPh>
    <phoneticPr fontId="2"/>
  </si>
  <si>
    <t>在宅療養を支援する連携体制の推進</t>
  </si>
  <si>
    <t>地域医療
連携室</t>
    <rPh sb="0" eb="2">
      <t>チイキ</t>
    </rPh>
    <rPh sb="2" eb="4">
      <t>イリョウ</t>
    </rPh>
    <rPh sb="5" eb="7">
      <t>レンケイ</t>
    </rPh>
    <rPh sb="7" eb="8">
      <t>シツ</t>
    </rPh>
    <phoneticPr fontId="2"/>
  </si>
  <si>
    <t>地域・医療
連携部
リハビリテーション技術科</t>
    <rPh sb="19" eb="21">
      <t>ギジュツ</t>
    </rPh>
    <rPh sb="21" eb="22">
      <t>カ</t>
    </rPh>
    <phoneticPr fontId="2"/>
  </si>
  <si>
    <t>白岡市食生活改善推進員協議会</t>
    <rPh sb="0" eb="3">
      <t>シラオカシ</t>
    </rPh>
    <rPh sb="3" eb="6">
      <t>ショクセイカツ</t>
    </rPh>
    <rPh sb="6" eb="8">
      <t>カイゼン</t>
    </rPh>
    <rPh sb="8" eb="10">
      <t>スイシン</t>
    </rPh>
    <rPh sb="10" eb="11">
      <t>イン</t>
    </rPh>
    <rPh sb="11" eb="14">
      <t>キョウギカイ</t>
    </rPh>
    <phoneticPr fontId="2"/>
  </si>
  <si>
    <t>健康増進課</t>
    <rPh sb="0" eb="2">
      <t>ケンコウ</t>
    </rPh>
    <rPh sb="2" eb="4">
      <t>ゾウシン</t>
    </rPh>
    <rPh sb="4" eb="5">
      <t>カ</t>
    </rPh>
    <phoneticPr fontId="2"/>
  </si>
  <si>
    <r>
      <t xml:space="preserve">
医療機関
医師会
</t>
    </r>
    <r>
      <rPr>
        <sz val="12"/>
        <color indexed="8"/>
        <rFont val="ＭＳ ゴシック"/>
        <family val="3"/>
        <charset val="128"/>
      </rPr>
      <t>薬剤師会
歯科医師会
各団体</t>
    </r>
    <rPh sb="2" eb="4">
      <t>イリョウ</t>
    </rPh>
    <rPh sb="4" eb="6">
      <t>キカン</t>
    </rPh>
    <rPh sb="7" eb="10">
      <t>イシカイ</t>
    </rPh>
    <rPh sb="11" eb="14">
      <t>ヤクザイシ</t>
    </rPh>
    <rPh sb="14" eb="15">
      <t>カイ</t>
    </rPh>
    <rPh sb="16" eb="18">
      <t>シカ</t>
    </rPh>
    <rPh sb="18" eb="20">
      <t>イシ</t>
    </rPh>
    <rPh sb="20" eb="21">
      <t>カイ</t>
    </rPh>
    <phoneticPr fontId="2"/>
  </si>
  <si>
    <t>患者・家族を支える多職種協働の推進</t>
    <phoneticPr fontId="2"/>
  </si>
  <si>
    <t xml:space="preserve">○ACP及び在宅緩和ケアの普及・啓発するための人材育成に関する会議及び研修会を開催する。
</t>
    <rPh sb="4" eb="5">
      <t>オヨ</t>
    </rPh>
    <rPh sb="6" eb="8">
      <t>ザイタク</t>
    </rPh>
    <rPh sb="8" eb="10">
      <t>カンワ</t>
    </rPh>
    <rPh sb="13" eb="15">
      <t>フキュウ</t>
    </rPh>
    <rPh sb="16" eb="18">
      <t>ケイハツ</t>
    </rPh>
    <rPh sb="23" eb="25">
      <t>ジンザイ</t>
    </rPh>
    <rPh sb="25" eb="27">
      <t>イクセイ</t>
    </rPh>
    <rPh sb="28" eb="29">
      <t>カン</t>
    </rPh>
    <rPh sb="31" eb="33">
      <t>カイギ</t>
    </rPh>
    <rPh sb="33" eb="34">
      <t>オヨ</t>
    </rPh>
    <rPh sb="35" eb="37">
      <t>ケンシュウ</t>
    </rPh>
    <rPh sb="37" eb="38">
      <t>カイ</t>
    </rPh>
    <rPh sb="39" eb="40">
      <t>カイ</t>
    </rPh>
    <rPh sb="40" eb="41">
      <t>サイ</t>
    </rPh>
    <phoneticPr fontId="2"/>
  </si>
  <si>
    <t>○包括ケアの中心として多職種連携会議及び各種研修会を行う。</t>
    <rPh sb="1" eb="3">
      <t>ホウカツ</t>
    </rPh>
    <rPh sb="6" eb="8">
      <t>チュウシン</t>
    </rPh>
    <rPh sb="11" eb="12">
      <t>タ</t>
    </rPh>
    <rPh sb="12" eb="14">
      <t>ショクシュ</t>
    </rPh>
    <rPh sb="13" eb="14">
      <t>シュ</t>
    </rPh>
    <rPh sb="14" eb="16">
      <t>レンケイ</t>
    </rPh>
    <rPh sb="16" eb="18">
      <t>カイギ</t>
    </rPh>
    <rPh sb="18" eb="19">
      <t>オヨ</t>
    </rPh>
    <rPh sb="20" eb="22">
      <t>カクシュ</t>
    </rPh>
    <rPh sb="22" eb="25">
      <t>ケンシュウカイ</t>
    </rPh>
    <rPh sb="26" eb="27">
      <t>オコナ</t>
    </rPh>
    <phoneticPr fontId="2"/>
  </si>
  <si>
    <t>○地域連携病院との連携強化</t>
    <phoneticPr fontId="2"/>
  </si>
  <si>
    <t>・地域ケア会議への参加</t>
    <phoneticPr fontId="2"/>
  </si>
  <si>
    <t>○地域ケア会議への参加・助言</t>
    <rPh sb="1" eb="3">
      <t>チイキ</t>
    </rPh>
    <rPh sb="5" eb="7">
      <t>カイギ</t>
    </rPh>
    <rPh sb="9" eb="11">
      <t>サンカ</t>
    </rPh>
    <rPh sb="12" eb="14">
      <t>ジョゲン</t>
    </rPh>
    <phoneticPr fontId="2"/>
  </si>
  <si>
    <t>多職種　特にケアマネとの勉強会開催</t>
    <rPh sb="0" eb="1">
      <t>タ</t>
    </rPh>
    <rPh sb="1" eb="3">
      <t>ショクシュ</t>
    </rPh>
    <rPh sb="4" eb="5">
      <t>トク</t>
    </rPh>
    <rPh sb="12" eb="15">
      <t>ベンキョウカイ</t>
    </rPh>
    <rPh sb="15" eb="17">
      <t>カイサイ</t>
    </rPh>
    <phoneticPr fontId="2"/>
  </si>
  <si>
    <t>地域連携室等</t>
    <phoneticPr fontId="2"/>
  </si>
  <si>
    <t>〇多職種による退院前カンファレンスの充実
〇退院後の患者支援のために退院支援看護師の設置
〇在宅での医療不安には訪問看護ステーションが対応する</t>
    <rPh sb="22" eb="24">
      <t>タイイン</t>
    </rPh>
    <rPh sb="24" eb="25">
      <t>ゴ</t>
    </rPh>
    <rPh sb="26" eb="28">
      <t>カンジャ</t>
    </rPh>
    <rPh sb="28" eb="30">
      <t>シエン</t>
    </rPh>
    <rPh sb="34" eb="36">
      <t>タイイン</t>
    </rPh>
    <rPh sb="36" eb="38">
      <t>シエン</t>
    </rPh>
    <rPh sb="38" eb="41">
      <t>カンゴシ</t>
    </rPh>
    <rPh sb="42" eb="44">
      <t>セッチ</t>
    </rPh>
    <rPh sb="46" eb="48">
      <t>ザイタク</t>
    </rPh>
    <rPh sb="50" eb="54">
      <t>イリョウフアン</t>
    </rPh>
    <rPh sb="56" eb="60">
      <t>ホウモンカンゴ</t>
    </rPh>
    <rPh sb="67" eb="69">
      <t>タイオウ</t>
    </rPh>
    <phoneticPr fontId="2"/>
  </si>
  <si>
    <t>看護部・リハビリ科・地域医療連携室</t>
    <phoneticPr fontId="2"/>
  </si>
  <si>
    <t>患者・家族を支える多職種協働の推進</t>
  </si>
  <si>
    <t>○患者サポート窓口（がん患者支援センター含む）の充実
○多職種による退院時カンファレンスの実施</t>
    <phoneticPr fontId="2"/>
  </si>
  <si>
    <t>〇退院後の患者さんの健康管理に向けて、当院及び地域の訪問看護ステーションと在宅診療医との連携を深める。</t>
    <rPh sb="15" eb="16">
      <t>ム</t>
    </rPh>
    <phoneticPr fontId="2"/>
  </si>
  <si>
    <t>地域医療相談室、診療技術室</t>
    <rPh sb="0" eb="2">
      <t>チイキ</t>
    </rPh>
    <rPh sb="2" eb="4">
      <t>イリョウ</t>
    </rPh>
    <rPh sb="4" eb="7">
      <t>ソウダンシツ</t>
    </rPh>
    <rPh sb="8" eb="10">
      <t>シンリョウ</t>
    </rPh>
    <rPh sb="10" eb="13">
      <t>ギジュツシツ</t>
    </rPh>
    <phoneticPr fontId="2"/>
  </si>
  <si>
    <r>
      <t xml:space="preserve">医療機関
医師会
</t>
    </r>
    <r>
      <rPr>
        <sz val="12"/>
        <color indexed="8"/>
        <rFont val="ＭＳ ゴシック"/>
        <family val="3"/>
        <charset val="128"/>
      </rPr>
      <t>薬剤師会
各団体</t>
    </r>
    <rPh sb="0" eb="2">
      <t>イリョウ</t>
    </rPh>
    <rPh sb="2" eb="4">
      <t>キカン</t>
    </rPh>
    <rPh sb="5" eb="8">
      <t>イシカイ</t>
    </rPh>
    <rPh sb="9" eb="12">
      <t>ヤクザイシ</t>
    </rPh>
    <rPh sb="12" eb="13">
      <t>カイ</t>
    </rPh>
    <phoneticPr fontId="2"/>
  </si>
  <si>
    <t>ＩＣＴによる在宅医療・介護連携ネットワークシステムの推進</t>
    <phoneticPr fontId="2"/>
  </si>
  <si>
    <t>○既に稼働しているMCSを用いた「北彩あんしんリンク」の更なる充実に努める。また新しくバージョンアップした「とねっと」の在宅医療・介護連携への活用にチャレンジする。</t>
    <rPh sb="1" eb="2">
      <t>スデ</t>
    </rPh>
    <rPh sb="3" eb="5">
      <t>カドウ</t>
    </rPh>
    <rPh sb="13" eb="14">
      <t>モチ</t>
    </rPh>
    <rPh sb="17" eb="18">
      <t>ホク</t>
    </rPh>
    <rPh sb="18" eb="19">
      <t>サイ</t>
    </rPh>
    <rPh sb="28" eb="29">
      <t>サラ</t>
    </rPh>
    <rPh sb="31" eb="33">
      <t>ジュウジツ</t>
    </rPh>
    <rPh sb="34" eb="35">
      <t>ツト</t>
    </rPh>
    <rPh sb="40" eb="41">
      <t>アタラ</t>
    </rPh>
    <rPh sb="60" eb="62">
      <t>ザイタク</t>
    </rPh>
    <rPh sb="62" eb="64">
      <t>イリョウ</t>
    </rPh>
    <rPh sb="65" eb="67">
      <t>カイゴ</t>
    </rPh>
    <rPh sb="67" eb="69">
      <t>レンケイ</t>
    </rPh>
    <rPh sb="71" eb="73">
      <t>カツヨウ</t>
    </rPh>
    <phoneticPr fontId="2"/>
  </si>
  <si>
    <t>各医療機関でＭＣＳを活用。</t>
    <rPh sb="0" eb="3">
      <t>カクイリョウ</t>
    </rPh>
    <rPh sb="3" eb="5">
      <t>キカン</t>
    </rPh>
    <rPh sb="10" eb="12">
      <t>カツヨウ</t>
    </rPh>
    <phoneticPr fontId="2"/>
  </si>
  <si>
    <t>○メディカルケアステーション（ＭＣＳ）への参加促進</t>
    <rPh sb="21" eb="23">
      <t>サンカ</t>
    </rPh>
    <rPh sb="23" eb="25">
      <t>ソクシン</t>
    </rPh>
    <phoneticPr fontId="2"/>
  </si>
  <si>
    <t>○部員の派遣
○勉強会への参加</t>
    <phoneticPr fontId="2"/>
  </si>
  <si>
    <t>ＭＣＳ（メディカルステーション）を活用し、連携を図る。</t>
    <rPh sb="17" eb="19">
      <t>カツヨウ</t>
    </rPh>
    <rPh sb="21" eb="23">
      <t>レンケイ</t>
    </rPh>
    <rPh sb="24" eb="25">
      <t>ハカ</t>
    </rPh>
    <phoneticPr fontId="2"/>
  </si>
  <si>
    <t>　行田中央総合病院</t>
    <phoneticPr fontId="2"/>
  </si>
  <si>
    <t>〇行田市医師会によるＭＣＳ（メディカルケアステーション）導入推進への協力
〇行田市医師会が進めるＭＣＳの活用を進める</t>
    <phoneticPr fontId="2"/>
  </si>
  <si>
    <t>診療部
地域連携室他</t>
    <phoneticPr fontId="2"/>
  </si>
  <si>
    <t>○ＭＣＳ活用の推進</t>
    <phoneticPr fontId="2"/>
  </si>
  <si>
    <t>羽生総合病院</t>
  </si>
  <si>
    <t>○引き続き、ＭＣＳ活用への検討、協議を行う。　　　　
○院内情報共有ネットワークの構築を検討、試行していく。</t>
    <rPh sb="1" eb="2">
      <t>ヒ</t>
    </rPh>
    <rPh sb="3" eb="4">
      <t>ツヅ</t>
    </rPh>
    <rPh sb="9" eb="11">
      <t>カツヨウ</t>
    </rPh>
    <rPh sb="13" eb="15">
      <t>ケントウ</t>
    </rPh>
    <rPh sb="16" eb="18">
      <t>キョウギ</t>
    </rPh>
    <rPh sb="19" eb="20">
      <t>オコナ</t>
    </rPh>
    <rPh sb="28" eb="30">
      <t>インナイ</t>
    </rPh>
    <rPh sb="30" eb="32">
      <t>ジョウホウ</t>
    </rPh>
    <rPh sb="32" eb="34">
      <t>キョウユウ</t>
    </rPh>
    <rPh sb="41" eb="43">
      <t>コウチク</t>
    </rPh>
    <rPh sb="44" eb="46">
      <t>ケントウ</t>
    </rPh>
    <rPh sb="47" eb="49">
      <t>シコウ</t>
    </rPh>
    <phoneticPr fontId="2"/>
  </si>
  <si>
    <t>経営企画室</t>
    <rPh sb="0" eb="2">
      <t>ケイエイ</t>
    </rPh>
    <rPh sb="2" eb="5">
      <t>キカクシツ</t>
    </rPh>
    <phoneticPr fontId="2"/>
  </si>
  <si>
    <t>地域完結型医療の推進</t>
    <phoneticPr fontId="2"/>
  </si>
  <si>
    <t>○地域完結型医療の推進には市民の理解が不可欠である。そのためには「とねっと」への更なる加入促進、かかりつけ医を持つこと等を含めて市民に問いかけることを行政と伴に推進する。</t>
    <rPh sb="1" eb="3">
      <t>チイキ</t>
    </rPh>
    <rPh sb="3" eb="6">
      <t>カンケツガタ</t>
    </rPh>
    <rPh sb="6" eb="8">
      <t>イリョウ</t>
    </rPh>
    <rPh sb="9" eb="11">
      <t>スイシン</t>
    </rPh>
    <rPh sb="13" eb="15">
      <t>シミン</t>
    </rPh>
    <rPh sb="16" eb="18">
      <t>リカイ</t>
    </rPh>
    <rPh sb="19" eb="22">
      <t>フカケツ</t>
    </rPh>
    <rPh sb="40" eb="41">
      <t>サラ</t>
    </rPh>
    <rPh sb="43" eb="45">
      <t>カニュウ</t>
    </rPh>
    <rPh sb="45" eb="47">
      <t>ソクシン</t>
    </rPh>
    <rPh sb="53" eb="54">
      <t>イ</t>
    </rPh>
    <rPh sb="55" eb="56">
      <t>モ</t>
    </rPh>
    <rPh sb="59" eb="60">
      <t>トウ</t>
    </rPh>
    <rPh sb="61" eb="62">
      <t>フク</t>
    </rPh>
    <rPh sb="64" eb="66">
      <t>シミン</t>
    </rPh>
    <rPh sb="67" eb="68">
      <t>ト</t>
    </rPh>
    <rPh sb="75" eb="77">
      <t>ギョウセイ</t>
    </rPh>
    <rPh sb="78" eb="79">
      <t>トモ</t>
    </rPh>
    <rPh sb="80" eb="82">
      <t>スイシン</t>
    </rPh>
    <phoneticPr fontId="2"/>
  </si>
  <si>
    <t>歯科医師会、薬剤師会、訪問看護ステーション、介護施設との連携及び病院との病診連携を行う。</t>
    <rPh sb="0" eb="2">
      <t>シカ</t>
    </rPh>
    <rPh sb="2" eb="4">
      <t>イシ</t>
    </rPh>
    <rPh sb="4" eb="5">
      <t>カイ</t>
    </rPh>
    <rPh sb="6" eb="9">
      <t>ヤクザイシ</t>
    </rPh>
    <rPh sb="9" eb="10">
      <t>カイ</t>
    </rPh>
    <rPh sb="11" eb="13">
      <t>ホウモン</t>
    </rPh>
    <rPh sb="13" eb="15">
      <t>カンゴ</t>
    </rPh>
    <rPh sb="22" eb="24">
      <t>カイゴ</t>
    </rPh>
    <rPh sb="24" eb="26">
      <t>シセツ</t>
    </rPh>
    <rPh sb="28" eb="30">
      <t>レンケイ</t>
    </rPh>
    <rPh sb="30" eb="31">
      <t>オヨ</t>
    </rPh>
    <rPh sb="32" eb="34">
      <t>ビョウイン</t>
    </rPh>
    <rPh sb="36" eb="38">
      <t>ビョウシン</t>
    </rPh>
    <rPh sb="38" eb="40">
      <t>レンケイ</t>
    </rPh>
    <rPh sb="41" eb="42">
      <t>オコナ</t>
    </rPh>
    <phoneticPr fontId="2"/>
  </si>
  <si>
    <t>地域ケア会議に参加・助言</t>
    <rPh sb="0" eb="2">
      <t>チイキ</t>
    </rPh>
    <rPh sb="4" eb="6">
      <t>カイギ</t>
    </rPh>
    <rPh sb="7" eb="9">
      <t>サンカ</t>
    </rPh>
    <rPh sb="10" eb="12">
      <t>ジョゲン</t>
    </rPh>
    <phoneticPr fontId="2"/>
  </si>
  <si>
    <t>地域連携室他</t>
    <phoneticPr fontId="2"/>
  </si>
  <si>
    <t>地域連携課</t>
    <rPh sb="0" eb="2">
      <t>チイキ</t>
    </rPh>
    <rPh sb="2" eb="4">
      <t>レンケイ</t>
    </rPh>
    <rPh sb="4" eb="5">
      <t>カ</t>
    </rPh>
    <phoneticPr fontId="2"/>
  </si>
  <si>
    <t>地域医療相談室、診療技術室</t>
    <rPh sb="0" eb="2">
      <t>チイキ</t>
    </rPh>
    <rPh sb="2" eb="4">
      <t>イリョウ</t>
    </rPh>
    <rPh sb="4" eb="6">
      <t>ソウダン</t>
    </rPh>
    <rPh sb="6" eb="7">
      <t>シツ</t>
    </rPh>
    <rPh sb="8" eb="10">
      <t>シンリョウ</t>
    </rPh>
    <rPh sb="10" eb="13">
      <t>ギジュツシツ</t>
    </rPh>
    <phoneticPr fontId="2"/>
  </si>
  <si>
    <t>地域完結型医療の推進</t>
  </si>
  <si>
    <t>在宅療養支援ベット受け入れ病院としての役割を果たす。</t>
    <rPh sb="22" eb="23">
      <t>ハ</t>
    </rPh>
    <phoneticPr fontId="2"/>
  </si>
  <si>
    <t>白岡中央総合
病院</t>
    <rPh sb="0" eb="2">
      <t>シラオカ</t>
    </rPh>
    <rPh sb="2" eb="4">
      <t>チュウオウ</t>
    </rPh>
    <rPh sb="4" eb="5">
      <t>ソウ</t>
    </rPh>
    <rPh sb="5" eb="6">
      <t>ゴウ</t>
    </rPh>
    <rPh sb="7" eb="9">
      <t>ビョウイン</t>
    </rPh>
    <phoneticPr fontId="2"/>
  </si>
  <si>
    <t>医療連携室</t>
    <rPh sb="0" eb="2">
      <t>イリョウ</t>
    </rPh>
    <rPh sb="2" eb="5">
      <t>レンケイシツ</t>
    </rPh>
    <phoneticPr fontId="2"/>
  </si>
  <si>
    <t>４　健康づくり対策</t>
    <rPh sb="2" eb="4">
      <t>ケンコウ</t>
    </rPh>
    <rPh sb="7" eb="9">
      <t>タイサク</t>
    </rPh>
    <phoneticPr fontId="2"/>
  </si>
  <si>
    <t xml:space="preserve">医療機関
医師会
歯科医師会
薬剤師会
各団体
</t>
    <rPh sb="0" eb="2">
      <t>イリョウ</t>
    </rPh>
    <rPh sb="2" eb="4">
      <t>キカン</t>
    </rPh>
    <rPh sb="5" eb="8">
      <t>イシカイ</t>
    </rPh>
    <rPh sb="9" eb="11">
      <t>シカ</t>
    </rPh>
    <rPh sb="11" eb="13">
      <t>イシ</t>
    </rPh>
    <rPh sb="13" eb="14">
      <t>カイ</t>
    </rPh>
    <rPh sb="15" eb="18">
      <t>ヤクザイシ</t>
    </rPh>
    <rPh sb="18" eb="19">
      <t>カイ</t>
    </rPh>
    <phoneticPr fontId="2"/>
  </si>
  <si>
    <t>健康づくりや生活習慣病予防に関する正しい知識の普及啓発</t>
    <rPh sb="0" eb="2">
      <t>ケンコウ</t>
    </rPh>
    <rPh sb="6" eb="8">
      <t>セイカツ</t>
    </rPh>
    <rPh sb="8" eb="11">
      <t>シュウカンビョウ</t>
    </rPh>
    <rPh sb="11" eb="13">
      <t>ヨボウ</t>
    </rPh>
    <rPh sb="14" eb="15">
      <t>カン</t>
    </rPh>
    <rPh sb="17" eb="18">
      <t>タダ</t>
    </rPh>
    <rPh sb="20" eb="22">
      <t>チシキ</t>
    </rPh>
    <rPh sb="23" eb="25">
      <t>フキュウ</t>
    </rPh>
    <rPh sb="25" eb="27">
      <t>ケイハツ</t>
    </rPh>
    <phoneticPr fontId="2"/>
  </si>
  <si>
    <t>北埼玉医師会</t>
    <rPh sb="0" eb="6">
      <t>キタサイタマイシカイ</t>
    </rPh>
    <phoneticPr fontId="2"/>
  </si>
  <si>
    <t>市の関連会議に参加協力。</t>
    <rPh sb="0" eb="1">
      <t>シ</t>
    </rPh>
    <rPh sb="2" eb="4">
      <t>カンレン</t>
    </rPh>
    <rPh sb="4" eb="6">
      <t>カイギ</t>
    </rPh>
    <rPh sb="7" eb="9">
      <t>サンカ</t>
    </rPh>
    <rPh sb="9" eb="11">
      <t>キョウリョク</t>
    </rPh>
    <phoneticPr fontId="2"/>
  </si>
  <si>
    <t>○８０２０高齢者よい歯のコンクールの開催と啓発活動の強化</t>
    <phoneticPr fontId="2"/>
  </si>
  <si>
    <t>・歯周疾患検診の実施　　　　　　　　　　　　　　　　
・後期高齢者歯科検診の実施　　　　　　　　　　　　　　　　　　　・次世代デンタル検診（２０〜３０代）の実施
・オレンジカフェなどによる認知症予防講座</t>
    <phoneticPr fontId="2"/>
  </si>
  <si>
    <t>○個別成人歯科検診
　問診や検査に基づき、歯周疾患及びう蝕に関する予防や生活習慣の改善について保健指導（予防指導）を行う。
○歯周病予防講座
　歯周病専門医による講話。</t>
    <rPh sb="1" eb="3">
      <t>コベツ</t>
    </rPh>
    <rPh sb="3" eb="5">
      <t>セイジン</t>
    </rPh>
    <rPh sb="5" eb="7">
      <t>シカ</t>
    </rPh>
    <rPh sb="7" eb="9">
      <t>ケンシン</t>
    </rPh>
    <rPh sb="11" eb="13">
      <t>モンシン</t>
    </rPh>
    <rPh sb="14" eb="16">
      <t>ケンサ</t>
    </rPh>
    <rPh sb="17" eb="18">
      <t>モト</t>
    </rPh>
    <rPh sb="21" eb="23">
      <t>シシュウ</t>
    </rPh>
    <rPh sb="23" eb="25">
      <t>シッカン</t>
    </rPh>
    <rPh sb="25" eb="26">
      <t>オヨ</t>
    </rPh>
    <rPh sb="28" eb="29">
      <t>ショク</t>
    </rPh>
    <rPh sb="30" eb="31">
      <t>カン</t>
    </rPh>
    <rPh sb="33" eb="35">
      <t>ヨボウ</t>
    </rPh>
    <rPh sb="36" eb="38">
      <t>セイカツ</t>
    </rPh>
    <rPh sb="38" eb="40">
      <t>シュウカン</t>
    </rPh>
    <rPh sb="41" eb="43">
      <t>カイゼン</t>
    </rPh>
    <rPh sb="47" eb="49">
      <t>ホケン</t>
    </rPh>
    <rPh sb="49" eb="51">
      <t>シドウ</t>
    </rPh>
    <rPh sb="52" eb="54">
      <t>ヨボウ</t>
    </rPh>
    <rPh sb="54" eb="56">
      <t>シドウ</t>
    </rPh>
    <rPh sb="58" eb="59">
      <t>オコナ</t>
    </rPh>
    <rPh sb="63" eb="65">
      <t>シシュウ</t>
    </rPh>
    <rPh sb="65" eb="66">
      <t>ビョウ</t>
    </rPh>
    <rPh sb="66" eb="68">
      <t>ヨボウ</t>
    </rPh>
    <rPh sb="68" eb="70">
      <t>コウザ</t>
    </rPh>
    <rPh sb="72" eb="74">
      <t>シシュウ</t>
    </rPh>
    <rPh sb="74" eb="75">
      <t>ビョウ</t>
    </rPh>
    <rPh sb="75" eb="78">
      <t>センモンイ</t>
    </rPh>
    <rPh sb="81" eb="83">
      <t>コウワ</t>
    </rPh>
    <phoneticPr fontId="2"/>
  </si>
  <si>
    <t>○生活習慣病予防（糖尿病と歯周病の関連性）についての市民対象の講習会に講師を派遣
○高齢者大学へ講師を派遣</t>
    <phoneticPr fontId="2"/>
  </si>
  <si>
    <t>○杉戸町産業祭における血圧測定　健康相談会を実施</t>
    <rPh sb="1" eb="4">
      <t>スギトマチ</t>
    </rPh>
    <rPh sb="4" eb="6">
      <t>サンギョウ</t>
    </rPh>
    <rPh sb="6" eb="7">
      <t>サイ</t>
    </rPh>
    <rPh sb="11" eb="13">
      <t>ケツアツ</t>
    </rPh>
    <rPh sb="13" eb="15">
      <t>ソクテイ</t>
    </rPh>
    <rPh sb="16" eb="18">
      <t>ケンコウ</t>
    </rPh>
    <rPh sb="18" eb="20">
      <t>ソウダン</t>
    </rPh>
    <rPh sb="20" eb="21">
      <t>カイ</t>
    </rPh>
    <rPh sb="22" eb="24">
      <t>ジッシ</t>
    </rPh>
    <phoneticPr fontId="2"/>
  </si>
  <si>
    <t>行田市ふれあい福祉健康まつりでかかりつけ薬剤師、薬物乱用防止啓発資材、ジェネリック関連資材などを配布する。</t>
    <phoneticPr fontId="2"/>
  </si>
  <si>
    <t>行田中央総合病院</t>
    <phoneticPr fontId="2"/>
  </si>
  <si>
    <t>医療機関
医師会
歯科医師会
薬剤師会
各団体</t>
  </si>
  <si>
    <t>健康づくりや生活習慣病予防に関する正しい知識の普及啓発</t>
  </si>
  <si>
    <t>地域連携課</t>
    <rPh sb="0" eb="5">
      <t>チ</t>
    </rPh>
    <phoneticPr fontId="2"/>
  </si>
  <si>
    <t>○近隣市町の地域住民を対象として「市民健康講座」等を継続開催し、生活習慣病予防等の啓発を行う。
○看護の日イベントとして、地域住民への医療、お薬、栄養相談等を実施する。
○「難病相談支援センター事業」及び「エイズホットライン事業」等において県との連携を強化するとともに、難病に対する支援体制の整備又は市民、関係者に対して研修会等を行う。</t>
    <phoneticPr fontId="2"/>
  </si>
  <si>
    <t>看護部 
地域医療連携室
事務部</t>
    <rPh sb="5" eb="7">
      <t>チイキ</t>
    </rPh>
    <rPh sb="7" eb="9">
      <t>イリョウ</t>
    </rPh>
    <rPh sb="9" eb="11">
      <t>レンケイ</t>
    </rPh>
    <rPh sb="11" eb="12">
      <t>シツ</t>
    </rPh>
    <rPh sb="13" eb="15">
      <t>ジム</t>
    </rPh>
    <rPh sb="15" eb="16">
      <t>ブ</t>
    </rPh>
    <phoneticPr fontId="2"/>
  </si>
  <si>
    <t>健康管理課
リハビリテーション技術科</t>
    <rPh sb="0" eb="2">
      <t>ケンコウ</t>
    </rPh>
    <rPh sb="2" eb="5">
      <t>カンリカ</t>
    </rPh>
    <rPh sb="15" eb="18">
      <t>ギジュツカ</t>
    </rPh>
    <phoneticPr fontId="2"/>
  </si>
  <si>
    <t>行田市食生活改善推進員協議会</t>
    <rPh sb="0" eb="3">
      <t>ギョウダシ</t>
    </rPh>
    <rPh sb="3" eb="6">
      <t>ショクセイカツ</t>
    </rPh>
    <rPh sb="6" eb="8">
      <t>カイゼン</t>
    </rPh>
    <rPh sb="8" eb="10">
      <t>スイシン</t>
    </rPh>
    <rPh sb="10" eb="11">
      <t>イン</t>
    </rPh>
    <rPh sb="11" eb="14">
      <t>キョウギカイ</t>
    </rPh>
    <phoneticPr fontId="2"/>
  </si>
  <si>
    <t>羽生市食生活改善推進員協議会</t>
    <rPh sb="0" eb="3">
      <t>ハニュウシ</t>
    </rPh>
    <rPh sb="3" eb="6">
      <t>ショクセイカツ</t>
    </rPh>
    <rPh sb="6" eb="8">
      <t>カイゼン</t>
    </rPh>
    <rPh sb="8" eb="11">
      <t>スイシンイン</t>
    </rPh>
    <rPh sb="11" eb="14">
      <t>キョウギカイ</t>
    </rPh>
    <phoneticPr fontId="2"/>
  </si>
  <si>
    <t>健康づくり
推進課</t>
    <rPh sb="0" eb="2">
      <t>ケンコウ</t>
    </rPh>
    <rPh sb="6" eb="8">
      <t>スイシン</t>
    </rPh>
    <rPh sb="8" eb="9">
      <t>カ</t>
    </rPh>
    <phoneticPr fontId="2"/>
  </si>
  <si>
    <t>蓮田市食生活改善推進員協議会</t>
    <rPh sb="0" eb="3">
      <t>ハスダシ</t>
    </rPh>
    <rPh sb="3" eb="6">
      <t>ショクセイカツ</t>
    </rPh>
    <rPh sb="6" eb="8">
      <t>カイゼン</t>
    </rPh>
    <rPh sb="8" eb="11">
      <t>スイシンイン</t>
    </rPh>
    <rPh sb="11" eb="14">
      <t>キョウギカイ</t>
    </rPh>
    <phoneticPr fontId="2"/>
  </si>
  <si>
    <t>久喜市食生活改善推進員協議会</t>
    <rPh sb="0" eb="3">
      <t>クキシ</t>
    </rPh>
    <rPh sb="3" eb="6">
      <t>ショクセイカツ</t>
    </rPh>
    <rPh sb="6" eb="8">
      <t>カイゼン</t>
    </rPh>
    <rPh sb="8" eb="11">
      <t>スイシンイン</t>
    </rPh>
    <rPh sb="11" eb="14">
      <t>キョウギカイ</t>
    </rPh>
    <phoneticPr fontId="2"/>
  </si>
  <si>
    <t>幸手市食生活改善推進員協議会</t>
  </si>
  <si>
    <t>宮代町食生活改善推進員協議会</t>
  </si>
  <si>
    <t>健康介護課</t>
    <rPh sb="0" eb="2">
      <t>ケンコウ</t>
    </rPh>
    <rPh sb="2" eb="4">
      <t>カイゴ</t>
    </rPh>
    <rPh sb="4" eb="5">
      <t>カ</t>
    </rPh>
    <phoneticPr fontId="2"/>
  </si>
  <si>
    <t>杉戸町食生活改善推進員協議会</t>
  </si>
  <si>
    <t>健康支援課</t>
    <rPh sb="0" eb="5">
      <t>ケンコウシエンカ</t>
    </rPh>
    <phoneticPr fontId="2"/>
  </si>
  <si>
    <r>
      <t>医療機関</t>
    </r>
    <r>
      <rPr>
        <strike/>
        <sz val="12"/>
        <color indexed="8"/>
        <rFont val="ＭＳ ゴシック"/>
        <family val="3"/>
        <charset val="128"/>
      </rPr>
      <t xml:space="preserve">
</t>
    </r>
    <r>
      <rPr>
        <sz val="12"/>
        <color indexed="8"/>
        <rFont val="ＭＳ ゴシック"/>
        <family val="3"/>
        <charset val="128"/>
      </rPr>
      <t>医師会
薬剤師会
各団体</t>
    </r>
    <phoneticPr fontId="2"/>
  </si>
  <si>
    <t>禁煙支援・受動喫煙防止対策の推進</t>
    <phoneticPr fontId="2"/>
  </si>
  <si>
    <t>各学校に講師を派遣し、喫煙予防講話を行う。</t>
    <rPh sb="0" eb="3">
      <t>カクガッコウ</t>
    </rPh>
    <rPh sb="4" eb="6">
      <t>コウシ</t>
    </rPh>
    <rPh sb="7" eb="9">
      <t>ハケン</t>
    </rPh>
    <rPh sb="11" eb="13">
      <t>キツエン</t>
    </rPh>
    <rPh sb="13" eb="15">
      <t>ヨボウ</t>
    </rPh>
    <rPh sb="15" eb="17">
      <t>コウワ</t>
    </rPh>
    <rPh sb="18" eb="19">
      <t>オコナ</t>
    </rPh>
    <phoneticPr fontId="2"/>
  </si>
  <si>
    <t>薬物乱用防止活動を通して喫煙防止活動の実施</t>
    <rPh sb="0" eb="2">
      <t>ヤクブツ</t>
    </rPh>
    <rPh sb="2" eb="4">
      <t>ランヨウ</t>
    </rPh>
    <rPh sb="4" eb="6">
      <t>ボウシ</t>
    </rPh>
    <rPh sb="6" eb="8">
      <t>カツドウ</t>
    </rPh>
    <rPh sb="9" eb="10">
      <t>トオ</t>
    </rPh>
    <rPh sb="12" eb="14">
      <t>キツエン</t>
    </rPh>
    <rPh sb="14" eb="16">
      <t>ボウシ</t>
    </rPh>
    <rPh sb="16" eb="18">
      <t>カツドウ</t>
    </rPh>
    <rPh sb="19" eb="21">
      <t>ジッシ</t>
    </rPh>
    <phoneticPr fontId="2"/>
  </si>
  <si>
    <t>行田市医師会主催の健康フォーラム、行田市ふれあい福祉健康まつり、鉄剣マラソン会場などで呼気中一酸化炭素レベルを測定し、タバコや電子タバコの害を呼び掛ける。また、その様子を日本禁煙学会学術総会にて発表する予定。</t>
    <phoneticPr fontId="2"/>
  </si>
  <si>
    <t>○院内イベントにおける禁煙啓発講演や各種展示の実施
○行田市医師会、教育委員会と連携し、小学校での禁煙教育への講師を派遣
〇行田市、行田市医師会に協力し、市内イベントでの禁煙啓発活動の実施
○禁煙外来の強化</t>
    <phoneticPr fontId="2"/>
  </si>
  <si>
    <t>〇施設内禁煙の実施</t>
    <phoneticPr fontId="2"/>
  </si>
  <si>
    <t>呼吸器疾患部門</t>
    <phoneticPr fontId="2"/>
  </si>
  <si>
    <t>経営企画室</t>
    <phoneticPr fontId="2"/>
  </si>
  <si>
    <t>〇敷地内禁煙の継続
〇産業医による面談等</t>
    <rPh sb="1" eb="3">
      <t>シキチ</t>
    </rPh>
    <rPh sb="3" eb="4">
      <t>ナイ</t>
    </rPh>
    <rPh sb="4" eb="6">
      <t>キンエン</t>
    </rPh>
    <rPh sb="7" eb="9">
      <t>ケイゾク</t>
    </rPh>
    <rPh sb="11" eb="14">
      <t>サンギョウイ</t>
    </rPh>
    <rPh sb="17" eb="19">
      <t>メンダン</t>
    </rPh>
    <rPh sb="19" eb="20">
      <t>トウ</t>
    </rPh>
    <phoneticPr fontId="2"/>
  </si>
  <si>
    <t>経営企画課
健康管理課</t>
    <rPh sb="0" eb="2">
      <t>ケイエイ</t>
    </rPh>
    <rPh sb="2" eb="5">
      <t>キカクカ</t>
    </rPh>
    <rPh sb="6" eb="8">
      <t>ケンコウ</t>
    </rPh>
    <rPh sb="8" eb="11">
      <t>カンリカ</t>
    </rPh>
    <phoneticPr fontId="2"/>
  </si>
  <si>
    <t>事務部・医局</t>
    <rPh sb="0" eb="3">
      <t>ジムブ</t>
    </rPh>
    <rPh sb="4" eb="6">
      <t>イキョク</t>
    </rPh>
    <phoneticPr fontId="2"/>
  </si>
  <si>
    <t xml:space="preserve">
医療機関
医師会
歯科医師会
薬剤師会
各団体</t>
    <phoneticPr fontId="2"/>
  </si>
  <si>
    <t xml:space="preserve">民間企業や地区組織などと連携した健康増進計画の推進  </t>
    <phoneticPr fontId="2"/>
  </si>
  <si>
    <t>○地域産業保健センターの運営主体として、埼玉県産業保健総合支援センターの指導のもと、加須市、羽生市の従業員５０人未満の事業所の労働者の健康増進、保健向上のための各種事業を行う。窓口健康相談会、サテライト健康相談、事業場訪問、面接指導、説明会、健康講話等。</t>
    <rPh sb="1" eb="3">
      <t>チイキ</t>
    </rPh>
    <rPh sb="3" eb="5">
      <t>サンギョウ</t>
    </rPh>
    <rPh sb="5" eb="7">
      <t>ホケン</t>
    </rPh>
    <rPh sb="12" eb="14">
      <t>ウンエイ</t>
    </rPh>
    <rPh sb="14" eb="16">
      <t>シュタイ</t>
    </rPh>
    <rPh sb="20" eb="22">
      <t>サイタマ</t>
    </rPh>
    <rPh sb="22" eb="23">
      <t>ケン</t>
    </rPh>
    <rPh sb="23" eb="25">
      <t>サンギョウ</t>
    </rPh>
    <rPh sb="25" eb="27">
      <t>ホケン</t>
    </rPh>
    <rPh sb="27" eb="29">
      <t>ソウゴウ</t>
    </rPh>
    <rPh sb="29" eb="31">
      <t>シエン</t>
    </rPh>
    <rPh sb="36" eb="38">
      <t>シドウ</t>
    </rPh>
    <rPh sb="42" eb="45">
      <t>カゾシ</t>
    </rPh>
    <rPh sb="46" eb="49">
      <t>ハニュウシ</t>
    </rPh>
    <rPh sb="50" eb="53">
      <t>ジュウギョウイン</t>
    </rPh>
    <rPh sb="55" eb="56">
      <t>ニン</t>
    </rPh>
    <rPh sb="56" eb="58">
      <t>ミマン</t>
    </rPh>
    <rPh sb="59" eb="62">
      <t>ジギョウショ</t>
    </rPh>
    <rPh sb="63" eb="66">
      <t>ロウドウシャ</t>
    </rPh>
    <rPh sb="67" eb="69">
      <t>ケンコウ</t>
    </rPh>
    <rPh sb="69" eb="71">
      <t>ゾウシン</t>
    </rPh>
    <rPh sb="72" eb="74">
      <t>ホケン</t>
    </rPh>
    <rPh sb="74" eb="76">
      <t>コウジョウ</t>
    </rPh>
    <rPh sb="80" eb="82">
      <t>カクシュ</t>
    </rPh>
    <rPh sb="82" eb="84">
      <t>ジギョウ</t>
    </rPh>
    <rPh sb="85" eb="86">
      <t>オコナ</t>
    </rPh>
    <rPh sb="88" eb="90">
      <t>マドグチ</t>
    </rPh>
    <rPh sb="90" eb="92">
      <t>ケンコウ</t>
    </rPh>
    <rPh sb="92" eb="94">
      <t>ソウダン</t>
    </rPh>
    <rPh sb="94" eb="95">
      <t>カイ</t>
    </rPh>
    <rPh sb="101" eb="103">
      <t>ケンコウ</t>
    </rPh>
    <rPh sb="103" eb="105">
      <t>ソウダン</t>
    </rPh>
    <rPh sb="106" eb="108">
      <t>ジギョウ</t>
    </rPh>
    <rPh sb="108" eb="109">
      <t>バ</t>
    </rPh>
    <rPh sb="109" eb="111">
      <t>ホウモン</t>
    </rPh>
    <rPh sb="112" eb="114">
      <t>メンセツ</t>
    </rPh>
    <rPh sb="114" eb="116">
      <t>シドウ</t>
    </rPh>
    <rPh sb="117" eb="120">
      <t>セツメイカイ</t>
    </rPh>
    <rPh sb="121" eb="123">
      <t>ケンコウ</t>
    </rPh>
    <rPh sb="123" eb="125">
      <t>コウワ</t>
    </rPh>
    <rPh sb="125" eb="126">
      <t>トウ</t>
    </rPh>
    <phoneticPr fontId="2"/>
  </si>
  <si>
    <t>産業保健センターを通して中小企業の健診を進め、また、その結果について相談を受ける。</t>
    <rPh sb="0" eb="2">
      <t>サンギョウ</t>
    </rPh>
    <rPh sb="2" eb="4">
      <t>ホケン</t>
    </rPh>
    <rPh sb="9" eb="10">
      <t>トオ</t>
    </rPh>
    <rPh sb="12" eb="14">
      <t>チュウショウ</t>
    </rPh>
    <rPh sb="14" eb="16">
      <t>キギョウ</t>
    </rPh>
    <rPh sb="17" eb="19">
      <t>ケンシン</t>
    </rPh>
    <rPh sb="20" eb="21">
      <t>スス</t>
    </rPh>
    <rPh sb="28" eb="30">
      <t>ケッカ</t>
    </rPh>
    <rPh sb="34" eb="36">
      <t>ソウダン</t>
    </rPh>
    <rPh sb="37" eb="38">
      <t>ウ</t>
    </rPh>
    <phoneticPr fontId="2"/>
  </si>
  <si>
    <t>○企業歯周病検診の実施</t>
    <phoneticPr fontId="2"/>
  </si>
  <si>
    <t>〇産業医による訪問指導
〇出張健診（企業）の実施と二次健診受診への啓発</t>
    <phoneticPr fontId="2"/>
  </si>
  <si>
    <t>看護部</t>
    <rPh sb="0" eb="3">
      <t>カンゴブ</t>
    </rPh>
    <phoneticPr fontId="2"/>
  </si>
  <si>
    <t xml:space="preserve">
医療機関
医師会
歯科医師会
薬剤師会
各団体</t>
  </si>
  <si>
    <t>〇医師を企業に派遣し、健康増進のための講演指導を行う</t>
    <phoneticPr fontId="2"/>
  </si>
  <si>
    <t>医局</t>
    <phoneticPr fontId="2"/>
  </si>
  <si>
    <t>看護部
事務部</t>
    <rPh sb="0" eb="2">
      <t>カンゴ</t>
    </rPh>
    <rPh sb="2" eb="3">
      <t>ブ</t>
    </rPh>
    <rPh sb="4" eb="6">
      <t>ジム</t>
    </rPh>
    <rPh sb="6" eb="7">
      <t>ブ</t>
    </rPh>
    <phoneticPr fontId="2"/>
  </si>
  <si>
    <t>生活習慣病の早期発見、早期治療と的確な保健指導の推進</t>
    <phoneticPr fontId="2"/>
  </si>
  <si>
    <t>市の依頼を受け講習会の講師を派遣。</t>
    <rPh sb="0" eb="1">
      <t>シ</t>
    </rPh>
    <rPh sb="2" eb="4">
      <t>イライ</t>
    </rPh>
    <rPh sb="5" eb="6">
      <t>ウ</t>
    </rPh>
    <rPh sb="7" eb="10">
      <t>コウシュウカイ</t>
    </rPh>
    <rPh sb="11" eb="13">
      <t>コウシ</t>
    </rPh>
    <rPh sb="14" eb="16">
      <t>ハケン</t>
    </rPh>
    <phoneticPr fontId="2"/>
  </si>
  <si>
    <t>行田市
歯科医師会</t>
    <rPh sb="4" eb="6">
      <t>シカ</t>
    </rPh>
    <phoneticPr fontId="2"/>
  </si>
  <si>
    <t>・歯周疾患検診の実施　　　　　　　　　　　　　　　　　　　　
・後期高齢者歯科検診の実施　　　　　　　　　　　　　　　　　　　・次世代デンタル検診（２０〜３０代）の実施　　　　　　　　　
・オレンジカフェなどによる認知症予防講座</t>
    <phoneticPr fontId="2"/>
  </si>
  <si>
    <t>〇特定健診の更なる啓発活動</t>
    <phoneticPr fontId="2"/>
  </si>
  <si>
    <t>〇ホームページ、パンフレット配布、院内サイネージによる健診及びドックの受診等の情報提供</t>
    <rPh sb="14" eb="16">
      <t>ハイフ</t>
    </rPh>
    <rPh sb="17" eb="19">
      <t>インナイ</t>
    </rPh>
    <rPh sb="27" eb="29">
      <t>ケンシン</t>
    </rPh>
    <rPh sb="29" eb="30">
      <t>オヨ</t>
    </rPh>
    <rPh sb="35" eb="37">
      <t>ジュシン</t>
    </rPh>
    <rPh sb="37" eb="38">
      <t>トウ</t>
    </rPh>
    <rPh sb="39" eb="41">
      <t>ジョウホウ</t>
    </rPh>
    <rPh sb="41" eb="43">
      <t>テイキョウ</t>
    </rPh>
    <phoneticPr fontId="2"/>
  </si>
  <si>
    <t>看護部
事務部</t>
    <rPh sb="4" eb="6">
      <t>ジム</t>
    </rPh>
    <rPh sb="6" eb="7">
      <t>ブ</t>
    </rPh>
    <phoneticPr fontId="2"/>
  </si>
  <si>
    <t>地域、学校等における食育等の推進</t>
    <phoneticPr fontId="2"/>
  </si>
  <si>
    <t>○北埼玉地区学校保健研究協議会（会長は当医師会会長）を通じ、北埼玉地区約１７万人の小・中学校の健康教育（その中でも食育は重要教育）について運営、助言、講話を実施する。また医師会員は学校医の立場でそれぞれの学校保健委員会を通じて食育に関する指導を個々に行う。　　　　　　　　　　　　　　　　　　　　　　　　　　　　　　　　　　○食物アレルギーのある学童・乳幼児は救急時の対応からも積極的に「とねっと」への加入を勧める。　　　　　　　　　　　　　　　　　　　　　　　　　　　　　　　</t>
    <rPh sb="1" eb="4">
      <t>キタサイタマ</t>
    </rPh>
    <rPh sb="4" eb="6">
      <t>チク</t>
    </rPh>
    <rPh sb="6" eb="8">
      <t>ガッコウ</t>
    </rPh>
    <rPh sb="8" eb="10">
      <t>ホケン</t>
    </rPh>
    <rPh sb="10" eb="12">
      <t>ケンキュウ</t>
    </rPh>
    <rPh sb="12" eb="15">
      <t>キョウギカイ</t>
    </rPh>
    <rPh sb="16" eb="18">
      <t>カイチョウ</t>
    </rPh>
    <rPh sb="19" eb="23">
      <t>トウイシカイ</t>
    </rPh>
    <rPh sb="23" eb="25">
      <t>カイチョウ</t>
    </rPh>
    <rPh sb="27" eb="28">
      <t>ツウ</t>
    </rPh>
    <rPh sb="30" eb="33">
      <t>キタサイタマ</t>
    </rPh>
    <rPh sb="33" eb="35">
      <t>チク</t>
    </rPh>
    <rPh sb="35" eb="36">
      <t>ヤク</t>
    </rPh>
    <rPh sb="38" eb="39">
      <t>マン</t>
    </rPh>
    <rPh sb="39" eb="40">
      <t>ニン</t>
    </rPh>
    <rPh sb="41" eb="42">
      <t>ショウ</t>
    </rPh>
    <rPh sb="43" eb="46">
      <t>チュウガッコウ</t>
    </rPh>
    <rPh sb="47" eb="49">
      <t>ケンコウ</t>
    </rPh>
    <rPh sb="49" eb="51">
      <t>キョウイク</t>
    </rPh>
    <rPh sb="54" eb="55">
      <t>ナカ</t>
    </rPh>
    <rPh sb="57" eb="58">
      <t>ショク</t>
    </rPh>
    <rPh sb="58" eb="59">
      <t>イク</t>
    </rPh>
    <rPh sb="60" eb="62">
      <t>ジュウヨウ</t>
    </rPh>
    <rPh sb="62" eb="64">
      <t>キョウイク</t>
    </rPh>
    <rPh sb="69" eb="71">
      <t>ウンエイ</t>
    </rPh>
    <rPh sb="72" eb="74">
      <t>ジョゲン</t>
    </rPh>
    <rPh sb="75" eb="77">
      <t>コウワ</t>
    </rPh>
    <rPh sb="78" eb="80">
      <t>ジッシ</t>
    </rPh>
    <rPh sb="85" eb="87">
      <t>イシ</t>
    </rPh>
    <rPh sb="87" eb="89">
      <t>カイイン</t>
    </rPh>
    <rPh sb="90" eb="92">
      <t>ガッコウ</t>
    </rPh>
    <rPh sb="92" eb="93">
      <t>イ</t>
    </rPh>
    <rPh sb="94" eb="96">
      <t>タチバ</t>
    </rPh>
    <rPh sb="102" eb="104">
      <t>ガッコウ</t>
    </rPh>
    <rPh sb="104" eb="106">
      <t>ホケン</t>
    </rPh>
    <rPh sb="106" eb="109">
      <t>イインカイ</t>
    </rPh>
    <rPh sb="110" eb="111">
      <t>ツウ</t>
    </rPh>
    <rPh sb="113" eb="114">
      <t>ショク</t>
    </rPh>
    <rPh sb="114" eb="115">
      <t>イク</t>
    </rPh>
    <rPh sb="116" eb="117">
      <t>カン</t>
    </rPh>
    <rPh sb="119" eb="121">
      <t>シドウ</t>
    </rPh>
    <rPh sb="122" eb="124">
      <t>ココ</t>
    </rPh>
    <rPh sb="125" eb="126">
      <t>オコナ</t>
    </rPh>
    <rPh sb="163" eb="165">
      <t>ショクモツ</t>
    </rPh>
    <rPh sb="173" eb="175">
      <t>ガクドウ</t>
    </rPh>
    <rPh sb="176" eb="179">
      <t>ニュウヨウジ</t>
    </rPh>
    <rPh sb="180" eb="182">
      <t>キュウキュウ</t>
    </rPh>
    <rPh sb="182" eb="183">
      <t>ジ</t>
    </rPh>
    <rPh sb="184" eb="186">
      <t>タイオウ</t>
    </rPh>
    <rPh sb="189" eb="191">
      <t>セッキョク</t>
    </rPh>
    <rPh sb="191" eb="192">
      <t>テキ</t>
    </rPh>
    <rPh sb="201" eb="203">
      <t>カニュウ</t>
    </rPh>
    <rPh sb="204" eb="205">
      <t>スス</t>
    </rPh>
    <phoneticPr fontId="2"/>
  </si>
  <si>
    <t>学校医が各校で講話を行う。</t>
    <rPh sb="0" eb="2">
      <t>ガッコウ</t>
    </rPh>
    <rPh sb="2" eb="3">
      <t>イ</t>
    </rPh>
    <rPh sb="4" eb="6">
      <t>カクコウ</t>
    </rPh>
    <rPh sb="7" eb="9">
      <t>コウワ</t>
    </rPh>
    <rPh sb="10" eb="11">
      <t>オコナ</t>
    </rPh>
    <phoneticPr fontId="2"/>
  </si>
  <si>
    <t>久喜市
歯科医師会</t>
    <phoneticPr fontId="2"/>
  </si>
  <si>
    <t>会　員</t>
    <rPh sb="0" eb="1">
      <t>カイ</t>
    </rPh>
    <rPh sb="2" eb="3">
      <t>イン</t>
    </rPh>
    <phoneticPr fontId="2"/>
  </si>
  <si>
    <t>・学校歯科医師による小中学校講話</t>
    <phoneticPr fontId="2"/>
  </si>
  <si>
    <t>○小学校保健委員会で講話。</t>
    <phoneticPr fontId="2"/>
  </si>
  <si>
    <t>学校歯科医</t>
    <rPh sb="0" eb="2">
      <t>ガッコウ</t>
    </rPh>
    <rPh sb="2" eb="5">
      <t>シカイ</t>
    </rPh>
    <phoneticPr fontId="2"/>
  </si>
  <si>
    <t>○小学校保健委員会で講話</t>
    <phoneticPr fontId="2"/>
  </si>
  <si>
    <t>行田市教育委員会や学校などで、食育の大切さについて働きかける。</t>
    <phoneticPr fontId="2"/>
  </si>
  <si>
    <t>会 長</t>
    <phoneticPr fontId="2"/>
  </si>
  <si>
    <t>栄養科</t>
    <rPh sb="0" eb="3">
      <t>エイヨウカ</t>
    </rPh>
    <phoneticPr fontId="2"/>
  </si>
  <si>
    <t>地域、学校等における食育等の推進</t>
  </si>
  <si>
    <t>幸手市食生活改善推進員協議会</t>
    <rPh sb="0" eb="3">
      <t>サッテシ</t>
    </rPh>
    <rPh sb="3" eb="6">
      <t>ショクセイカツ</t>
    </rPh>
    <rPh sb="6" eb="8">
      <t>カイゼン</t>
    </rPh>
    <rPh sb="8" eb="10">
      <t>スイシン</t>
    </rPh>
    <rPh sb="10" eb="11">
      <t>イン</t>
    </rPh>
    <rPh sb="11" eb="14">
      <t>キョウギカイ</t>
    </rPh>
    <phoneticPr fontId="2"/>
  </si>
  <si>
    <t>５　　親と子の保健対策</t>
    <phoneticPr fontId="2"/>
  </si>
  <si>
    <t>（目標）
・　親と子の悩みや不安を相談でき、必要な支援が受けられるような地域社会を目指します。
・　不妊・不育症に関する支援を進めます。
・　乳幼児のいる家庭の孤立化を防ぎ、育児支援や児童虐待の早期発見の機能を強化します。
・　関係機関の連携を強化していくことにより、親と子の成長や発達を支援します。</t>
    <phoneticPr fontId="2"/>
  </si>
  <si>
    <t>医療機関
医師会
薬剤師会
各団体</t>
    <rPh sb="5" eb="8">
      <t>イシカイ</t>
    </rPh>
    <phoneticPr fontId="2"/>
  </si>
  <si>
    <t>不妊に関する治療費等への支援や専門相談等の推進</t>
    <phoneticPr fontId="2"/>
  </si>
  <si>
    <t>市内の産婦人科で行う。</t>
    <rPh sb="0" eb="2">
      <t>シナイ</t>
    </rPh>
    <rPh sb="3" eb="7">
      <t>サンフジンカ</t>
    </rPh>
    <rPh sb="8" eb="9">
      <t>オコナ</t>
    </rPh>
    <phoneticPr fontId="2"/>
  </si>
  <si>
    <t>〇不妊治療の受け入れ
〇不妊に関する相談の受け入れ</t>
    <phoneticPr fontId="2"/>
  </si>
  <si>
    <t>外来
（産婦人科）</t>
    <phoneticPr fontId="2"/>
  </si>
  <si>
    <t>山王クリニック</t>
    <rPh sb="0" eb="2">
      <t>サンノウ</t>
    </rPh>
    <phoneticPr fontId="2"/>
  </si>
  <si>
    <t>産婦人科</t>
    <phoneticPr fontId="2"/>
  </si>
  <si>
    <t>子供の心の健康に関する相談や情報提供の充実</t>
    <phoneticPr fontId="2"/>
  </si>
  <si>
    <t>校医が担当。</t>
    <rPh sb="0" eb="2">
      <t>コウイ</t>
    </rPh>
    <rPh sb="3" eb="5">
      <t>タントウ</t>
    </rPh>
    <phoneticPr fontId="2"/>
  </si>
  <si>
    <t>・母子保健事業への参加　　　　　　　　　　　　　　　　　　　　　・ママパパ教室</t>
    <phoneticPr fontId="2"/>
  </si>
  <si>
    <t>〇小中学校における「命の授業」の実施</t>
    <phoneticPr fontId="2"/>
  </si>
  <si>
    <t>白岡中央総合病院</t>
    <rPh sb="0" eb="2">
      <t>シラオカ</t>
    </rPh>
    <rPh sb="2" eb="4">
      <t>チュウオウ</t>
    </rPh>
    <rPh sb="4" eb="6">
      <t>ソウゴウ</t>
    </rPh>
    <rPh sb="6" eb="8">
      <t>ビョウイン</t>
    </rPh>
    <phoneticPr fontId="2"/>
  </si>
  <si>
    <t>小児科</t>
    <rPh sb="0" eb="3">
      <t>ショウニカ</t>
    </rPh>
    <phoneticPr fontId="2"/>
  </si>
  <si>
    <t>土屋小児病院</t>
    <rPh sb="0" eb="2">
      <t>ツチヤ</t>
    </rPh>
    <rPh sb="2" eb="4">
      <t>ショウニ</t>
    </rPh>
    <rPh sb="4" eb="6">
      <t>ビョウイン</t>
    </rPh>
    <phoneticPr fontId="2"/>
  </si>
  <si>
    <t>臨床心理士
病児保育室
外来</t>
    <rPh sb="0" eb="2">
      <t>リンショウ</t>
    </rPh>
    <rPh sb="2" eb="5">
      <t>シンリシ</t>
    </rPh>
    <rPh sb="6" eb="8">
      <t>ビョウジ</t>
    </rPh>
    <rPh sb="8" eb="11">
      <t>ホイクシツ</t>
    </rPh>
    <rPh sb="12" eb="14">
      <t>ガイライ</t>
    </rPh>
    <phoneticPr fontId="2"/>
  </si>
  <si>
    <t>関係機関の連携強化による子育て支援</t>
    <phoneticPr fontId="2"/>
  </si>
  <si>
    <t>子育て支援まつりへの参加</t>
    <rPh sb="0" eb="2">
      <t>コソダ</t>
    </rPh>
    <rPh sb="3" eb="5">
      <t>シエン</t>
    </rPh>
    <rPh sb="10" eb="12">
      <t>サンカ</t>
    </rPh>
    <phoneticPr fontId="2"/>
  </si>
  <si>
    <t>○発達障害児支援のため久喜市との勉強会の開催</t>
    <rPh sb="1" eb="3">
      <t>ハッタツ</t>
    </rPh>
    <rPh sb="3" eb="5">
      <t>ショウガイ</t>
    </rPh>
    <rPh sb="5" eb="6">
      <t>ジ</t>
    </rPh>
    <rPh sb="6" eb="8">
      <t>シエン</t>
    </rPh>
    <rPh sb="11" eb="14">
      <t>クキシ</t>
    </rPh>
    <rPh sb="16" eb="19">
      <t>ベンキョウカイ</t>
    </rPh>
    <rPh sb="20" eb="22">
      <t>カイサイ</t>
    </rPh>
    <phoneticPr fontId="2"/>
  </si>
  <si>
    <t>発達障害外来</t>
    <rPh sb="0" eb="2">
      <t>ハッタツ</t>
    </rPh>
    <rPh sb="2" eb="4">
      <t>ショウガイ</t>
    </rPh>
    <rPh sb="4" eb="6">
      <t>ガイライ</t>
    </rPh>
    <phoneticPr fontId="2"/>
  </si>
  <si>
    <t>山王クリニック
山王ドーム
クリニック</t>
    <rPh sb="0" eb="2">
      <t>サンノウ</t>
    </rPh>
    <rPh sb="8" eb="10">
      <t>サンノウ</t>
    </rPh>
    <phoneticPr fontId="2"/>
  </si>
  <si>
    <t>羽生市
母子愛育会
連合会</t>
    <rPh sb="0" eb="3">
      <t>ハニュウシ</t>
    </rPh>
    <rPh sb="4" eb="6">
      <t>ボシ</t>
    </rPh>
    <rPh sb="6" eb="8">
      <t>アイイク</t>
    </rPh>
    <rPh sb="8" eb="9">
      <t>カイ</t>
    </rPh>
    <rPh sb="10" eb="13">
      <t>レンゴウカイ</t>
    </rPh>
    <phoneticPr fontId="2"/>
  </si>
  <si>
    <t>蓮田市
母子愛育会</t>
    <rPh sb="0" eb="3">
      <t>ハスダシ</t>
    </rPh>
    <rPh sb="4" eb="6">
      <t>ボシ</t>
    </rPh>
    <rPh sb="6" eb="8">
      <t>アイイク</t>
    </rPh>
    <rPh sb="8" eb="9">
      <t>カイ</t>
    </rPh>
    <phoneticPr fontId="2"/>
  </si>
  <si>
    <t>子ども支援課　</t>
    <rPh sb="0" eb="1">
      <t>コ</t>
    </rPh>
    <phoneticPr fontId="2"/>
  </si>
  <si>
    <t>幸手市
母子愛育会</t>
    <rPh sb="0" eb="3">
      <t>サッテシ</t>
    </rPh>
    <rPh sb="4" eb="6">
      <t>ボシ</t>
    </rPh>
    <rPh sb="6" eb="8">
      <t>アイイク</t>
    </rPh>
    <rPh sb="8" eb="9">
      <t>カイ</t>
    </rPh>
    <phoneticPr fontId="2"/>
  </si>
  <si>
    <t>白岡市
母子愛育会</t>
    <rPh sb="0" eb="3">
      <t>シラオカシ</t>
    </rPh>
    <rPh sb="4" eb="6">
      <t>ボシ</t>
    </rPh>
    <rPh sb="6" eb="8">
      <t>アイイク</t>
    </rPh>
    <rPh sb="8" eb="9">
      <t>カイ</t>
    </rPh>
    <phoneticPr fontId="2"/>
  </si>
  <si>
    <t>杉戸町
母子愛育会</t>
    <rPh sb="0" eb="3">
      <t>スギトマチ</t>
    </rPh>
    <rPh sb="4" eb="6">
      <t>ボシ</t>
    </rPh>
    <rPh sb="6" eb="7">
      <t>アイ</t>
    </rPh>
    <rPh sb="7" eb="8">
      <t>ソダ</t>
    </rPh>
    <rPh sb="8" eb="9">
      <t>カイ</t>
    </rPh>
    <phoneticPr fontId="2"/>
  </si>
  <si>
    <t>健康支援課</t>
    <rPh sb="0" eb="2">
      <t>ケンコウ</t>
    </rPh>
    <rPh sb="2" eb="4">
      <t>シエン</t>
    </rPh>
    <rPh sb="4" eb="5">
      <t>カ</t>
    </rPh>
    <phoneticPr fontId="2"/>
  </si>
  <si>
    <t>休日・夜間における適正な小児科受診の啓発</t>
    <phoneticPr fontId="2"/>
  </si>
  <si>
    <t>〇院内において適正使用についての呼びかけを行う。</t>
    <phoneticPr fontId="2"/>
  </si>
  <si>
    <t>外　来</t>
    <phoneticPr fontId="2"/>
  </si>
  <si>
    <t>〇電話相談・トリアージの実施　
○久喜市休日夜間診療所の依頼による支援事業の実施
○小児2次救急輪番の実施</t>
    <rPh sb="1" eb="3">
      <t>デンワ</t>
    </rPh>
    <rPh sb="3" eb="5">
      <t>ソウダン</t>
    </rPh>
    <rPh sb="12" eb="14">
      <t>ジッシ</t>
    </rPh>
    <rPh sb="17" eb="20">
      <t>クキシ</t>
    </rPh>
    <rPh sb="20" eb="22">
      <t>キュウジツ</t>
    </rPh>
    <rPh sb="22" eb="24">
      <t>ヤカン</t>
    </rPh>
    <rPh sb="24" eb="27">
      <t>シンリョウショ</t>
    </rPh>
    <rPh sb="28" eb="30">
      <t>イライ</t>
    </rPh>
    <rPh sb="33" eb="35">
      <t>シエン</t>
    </rPh>
    <rPh sb="35" eb="37">
      <t>ジギョウ</t>
    </rPh>
    <rPh sb="38" eb="40">
      <t>ジッシ</t>
    </rPh>
    <rPh sb="42" eb="44">
      <t>ショウニ</t>
    </rPh>
    <rPh sb="45" eb="46">
      <t>ジ</t>
    </rPh>
    <rPh sb="46" eb="48">
      <t>キュウキュウ</t>
    </rPh>
    <rPh sb="48" eb="50">
      <t>リンバン</t>
    </rPh>
    <rPh sb="51" eb="53">
      <t>ジッシ</t>
    </rPh>
    <phoneticPr fontId="2"/>
  </si>
  <si>
    <t>外来</t>
    <rPh sb="0" eb="2">
      <t>ガイライ</t>
    </rPh>
    <phoneticPr fontId="2"/>
  </si>
  <si>
    <t>○埼玉県救急電話相談（＃７１１９）、こどもの救急「＃８０００」の案内を行い、休日・夜間における適正な小児科受診の啓発を行う。</t>
    <rPh sb="1" eb="3">
      <t>サイタマ</t>
    </rPh>
    <rPh sb="22" eb="24">
      <t>キュウキュウ</t>
    </rPh>
    <rPh sb="35" eb="36">
      <t>オコナ</t>
    </rPh>
    <rPh sb="38" eb="40">
      <t>キュウジツ</t>
    </rPh>
    <rPh sb="41" eb="43">
      <t>ヤカン</t>
    </rPh>
    <rPh sb="47" eb="49">
      <t>テキセイ</t>
    </rPh>
    <rPh sb="50" eb="52">
      <t>ショウニ</t>
    </rPh>
    <rPh sb="52" eb="53">
      <t>カ</t>
    </rPh>
    <rPh sb="53" eb="55">
      <t>ジュシン</t>
    </rPh>
    <rPh sb="56" eb="58">
      <t>ケイハツ</t>
    </rPh>
    <rPh sb="59" eb="60">
      <t>オコナ</t>
    </rPh>
    <phoneticPr fontId="2"/>
  </si>
  <si>
    <t>小児科</t>
    <rPh sb="0" eb="2">
      <t>ショウニ</t>
    </rPh>
    <rPh sb="2" eb="3">
      <t>カ</t>
    </rPh>
    <phoneticPr fontId="2"/>
  </si>
  <si>
    <t xml:space="preserve">
（目標）
・これまでの経験を活かし、感染拡大を未然に防ぐとともに、感染拡大の予兆があった場合には、被害を最小限に食い止められるよう、相談、診療・検査、医療・療養の体制づくりを進めます。
</t>
    <rPh sb="12" eb="14">
      <t>ケイケン</t>
    </rPh>
    <rPh sb="15" eb="16">
      <t>イ</t>
    </rPh>
    <rPh sb="19" eb="21">
      <t>カンセン</t>
    </rPh>
    <rPh sb="21" eb="23">
      <t>カクダイ</t>
    </rPh>
    <rPh sb="24" eb="26">
      <t>ミゼン</t>
    </rPh>
    <rPh sb="27" eb="28">
      <t>フセ</t>
    </rPh>
    <rPh sb="34" eb="36">
      <t>カンセン</t>
    </rPh>
    <rPh sb="36" eb="38">
      <t>カクダイ</t>
    </rPh>
    <rPh sb="39" eb="41">
      <t>ヨチョウ</t>
    </rPh>
    <rPh sb="45" eb="47">
      <t>バアイ</t>
    </rPh>
    <rPh sb="50" eb="52">
      <t>ヒガイ</t>
    </rPh>
    <rPh sb="53" eb="56">
      <t>サイショウゲン</t>
    </rPh>
    <rPh sb="57" eb="58">
      <t>ク</t>
    </rPh>
    <rPh sb="59" eb="60">
      <t>ト</t>
    </rPh>
    <rPh sb="67" eb="69">
      <t>ソウダン</t>
    </rPh>
    <rPh sb="70" eb="72">
      <t>シンリョウ</t>
    </rPh>
    <rPh sb="73" eb="75">
      <t>ケンサ</t>
    </rPh>
    <rPh sb="76" eb="78">
      <t>イリョウ</t>
    </rPh>
    <rPh sb="79" eb="81">
      <t>リョウヨウ</t>
    </rPh>
    <rPh sb="82" eb="84">
      <t>タイセイ</t>
    </rPh>
    <rPh sb="88" eb="89">
      <t>スス</t>
    </rPh>
    <phoneticPr fontId="2"/>
  </si>
  <si>
    <t>　</t>
    <phoneticPr fontId="2"/>
  </si>
  <si>
    <t>新型コロナウイルス感染症対策の強化</t>
    <rPh sb="0" eb="2">
      <t>シンガタ</t>
    </rPh>
    <rPh sb="9" eb="14">
      <t>カンセンショウタイサク</t>
    </rPh>
    <rPh sb="15" eb="17">
      <t>キョウカ</t>
    </rPh>
    <phoneticPr fontId="2"/>
  </si>
  <si>
    <t>発熱患者については、一般診療の患者と時間帯を区分して診療。医院スタッフの抗原検査の強化　　医院内清掃・消毒の強化</t>
    <rPh sb="0" eb="2">
      <t>ハツネツ</t>
    </rPh>
    <rPh sb="2" eb="4">
      <t>カンジャ</t>
    </rPh>
    <rPh sb="10" eb="12">
      <t>イッパン</t>
    </rPh>
    <rPh sb="12" eb="14">
      <t>シンリョウ</t>
    </rPh>
    <rPh sb="15" eb="17">
      <t>カンジャ</t>
    </rPh>
    <rPh sb="18" eb="21">
      <t>ジカンタイ</t>
    </rPh>
    <rPh sb="22" eb="24">
      <t>クブン</t>
    </rPh>
    <rPh sb="26" eb="28">
      <t>シンリョウ</t>
    </rPh>
    <rPh sb="29" eb="31">
      <t>イイン</t>
    </rPh>
    <rPh sb="36" eb="38">
      <t>コウゲン</t>
    </rPh>
    <rPh sb="38" eb="40">
      <t>ケンサ</t>
    </rPh>
    <rPh sb="41" eb="43">
      <t>キョウカ</t>
    </rPh>
    <rPh sb="45" eb="48">
      <t>イインナイ</t>
    </rPh>
    <rPh sb="48" eb="50">
      <t>セイソウ</t>
    </rPh>
    <rPh sb="51" eb="53">
      <t>ショウドク</t>
    </rPh>
    <rPh sb="54" eb="56">
      <t>キョウカ</t>
    </rPh>
    <phoneticPr fontId="2"/>
  </si>
  <si>
    <t>地域連携室
外来
医師</t>
    <rPh sb="0" eb="2">
      <t>チイキ</t>
    </rPh>
    <rPh sb="2" eb="4">
      <t>レンケイ</t>
    </rPh>
    <rPh sb="4" eb="5">
      <t>シツ</t>
    </rPh>
    <rPh sb="6" eb="8">
      <t>ガイライ</t>
    </rPh>
    <rPh sb="9" eb="11">
      <t>イシ</t>
    </rPh>
    <phoneticPr fontId="2"/>
  </si>
  <si>
    <t>〇地域のイベント（久喜市民祭り参加）に参加し生活習慣予防の啓発活動を行う
〇市民講座を開催し、健康に関する正しい知識を習得
○院内サイネージ・院内掲示・広報誌・パンフレット等で情報提供</t>
    <phoneticPr fontId="2"/>
  </si>
  <si>
    <t>新井病院</t>
    <rPh sb="0" eb="4">
      <t>アライビョウイン</t>
    </rPh>
    <phoneticPr fontId="2"/>
  </si>
  <si>
    <t>併設された行田市医師会在宅医療介護連携支援センターで脳卒中の入院から施設・在宅まで、患者を支える多職種連携体制を充実</t>
    <rPh sb="56" eb="58">
      <t>ジュウジツ</t>
    </rPh>
    <phoneticPr fontId="2"/>
  </si>
  <si>
    <t>行田中央総合病院</t>
    <rPh sb="0" eb="2">
      <t>ギョウダ</t>
    </rPh>
    <rPh sb="2" eb="8">
      <t>チュウオウソウゴウビョウイン</t>
    </rPh>
    <phoneticPr fontId="2"/>
  </si>
  <si>
    <t>〇糖尿病透析予防プログラムの拡充
〇薬剤師会との連携により市内12か所の薬局でHbA1c測定し異常者の受け入れ</t>
    <phoneticPr fontId="2"/>
  </si>
  <si>
    <t>○行田市医師会在宅連携拠点と連携して、かかりつけ医との連携を図る
○行田市歯科医師会、薬剤師会との連携強化
〇高機能医療機器共同利用促進</t>
    <phoneticPr fontId="2"/>
  </si>
  <si>
    <t>○特定健診の受入れ体制の強化
○特定保健指導の受診勧奨の強化
〇近隣企業への生活習慣病への資料を送付
〇生活習慣病日曜検診の実施
〇マンモサンデーへの実施</t>
    <rPh sb="75" eb="77">
      <t>ジッシ</t>
    </rPh>
    <phoneticPr fontId="2"/>
  </si>
  <si>
    <t>行田中央総合病院</t>
    <rPh sb="0" eb="8">
      <t>ギョウダチュウオウソウゴウビョウイン</t>
    </rPh>
    <phoneticPr fontId="2"/>
  </si>
  <si>
    <t>北葛北部医師会</t>
    <rPh sb="0" eb="1">
      <t>キタ</t>
    </rPh>
    <rPh sb="1" eb="7">
      <t>カツホクブイシカイ</t>
    </rPh>
    <phoneticPr fontId="2"/>
  </si>
  <si>
    <t>〇地域ＰＣＲ検査センターの運営</t>
    <rPh sb="1" eb="3">
      <t>チイキ</t>
    </rPh>
    <rPh sb="6" eb="8">
      <t>ケンサ</t>
    </rPh>
    <rPh sb="13" eb="15">
      <t>ウンエイ</t>
    </rPh>
    <phoneticPr fontId="2"/>
  </si>
  <si>
    <t>会長</t>
    <rPh sb="0" eb="2">
      <t>カイチョウ</t>
    </rPh>
    <phoneticPr fontId="2"/>
  </si>
  <si>
    <t>〇中長期的な入院医療に対応できる病院機能を検討・継続、施設の入所とかかりつけ医療を提供できる連携体制を拡充していく。</t>
    <rPh sb="1" eb="4">
      <t>チュウチョウキ</t>
    </rPh>
    <rPh sb="4" eb="5">
      <t>テキ</t>
    </rPh>
    <rPh sb="6" eb="8">
      <t>ニュウイン</t>
    </rPh>
    <rPh sb="8" eb="10">
      <t>イリョウ</t>
    </rPh>
    <rPh sb="11" eb="13">
      <t>タイオウ</t>
    </rPh>
    <rPh sb="16" eb="18">
      <t>ビョウイン</t>
    </rPh>
    <rPh sb="18" eb="20">
      <t>キノウ</t>
    </rPh>
    <rPh sb="21" eb="23">
      <t>ケントウ</t>
    </rPh>
    <rPh sb="24" eb="26">
      <t>ケイゾク</t>
    </rPh>
    <rPh sb="27" eb="29">
      <t>シセツ</t>
    </rPh>
    <rPh sb="30" eb="32">
      <t>ニュウショ</t>
    </rPh>
    <rPh sb="38" eb="40">
      <t>イリョウ</t>
    </rPh>
    <rPh sb="41" eb="43">
      <t>テイキョウ</t>
    </rPh>
    <rPh sb="46" eb="48">
      <t>レンケイ</t>
    </rPh>
    <rPh sb="48" eb="50">
      <t>タイセイ</t>
    </rPh>
    <rPh sb="51" eb="53">
      <t>カクジュウ</t>
    </rPh>
    <phoneticPr fontId="2"/>
  </si>
  <si>
    <t>〇敷地内全面禁煙の継続
〇健康診断実施時等における禁煙指導の継続</t>
    <rPh sb="1" eb="4">
      <t>シキチナイ</t>
    </rPh>
    <rPh sb="4" eb="6">
      <t>ゼンメン</t>
    </rPh>
    <rPh sb="6" eb="8">
      <t>キンエン</t>
    </rPh>
    <rPh sb="9" eb="11">
      <t>ケイゾク</t>
    </rPh>
    <rPh sb="20" eb="21">
      <t>トウ</t>
    </rPh>
    <rPh sb="30" eb="32">
      <t>ケイゾク</t>
    </rPh>
    <phoneticPr fontId="2"/>
  </si>
  <si>
    <t>〇健診事業の拡充を目指す。
〇産業医による保健指導の実施強化</t>
    <rPh sb="1" eb="3">
      <t>ケンシン</t>
    </rPh>
    <rPh sb="3" eb="5">
      <t>ジギョウ</t>
    </rPh>
    <rPh sb="6" eb="8">
      <t>カクジュウ</t>
    </rPh>
    <rPh sb="9" eb="11">
      <t>メザ</t>
    </rPh>
    <rPh sb="15" eb="18">
      <t>サンギョウイ</t>
    </rPh>
    <rPh sb="21" eb="23">
      <t>ホケン</t>
    </rPh>
    <rPh sb="23" eb="25">
      <t>シドウ</t>
    </rPh>
    <rPh sb="26" eb="28">
      <t>ジッシ</t>
    </rPh>
    <rPh sb="28" eb="30">
      <t>キョウカ</t>
    </rPh>
    <phoneticPr fontId="2"/>
  </si>
  <si>
    <t>〇院内掲示等で啓蒙活動の強化。</t>
    <rPh sb="1" eb="5">
      <t>インナイケイジ</t>
    </rPh>
    <rPh sb="5" eb="6">
      <t>トウ</t>
    </rPh>
    <rPh sb="7" eb="9">
      <t>ケイモウ</t>
    </rPh>
    <rPh sb="9" eb="11">
      <t>カツドウ</t>
    </rPh>
    <rPh sb="12" eb="14">
      <t>キョウカ</t>
    </rPh>
    <phoneticPr fontId="2"/>
  </si>
  <si>
    <t xml:space="preserve">〇こどもの救急♯8000の掲示と電話対応による案内を継続
</t>
    <rPh sb="5" eb="7">
      <t>キュウキュウ</t>
    </rPh>
    <rPh sb="13" eb="15">
      <t>ケイジ</t>
    </rPh>
    <rPh sb="16" eb="18">
      <t>デンワ</t>
    </rPh>
    <rPh sb="18" eb="20">
      <t>タイオウ</t>
    </rPh>
    <rPh sb="23" eb="25">
      <t>アンナイ</t>
    </rPh>
    <rPh sb="26" eb="28">
      <t>ケイゾク</t>
    </rPh>
    <phoneticPr fontId="2"/>
  </si>
  <si>
    <t>〇対応できる時間の拡充を目指します。
〇新型コロナウィルス感染予防に関する職員向け勉強会を継続していきます。
〇法令の変更に関して職員教育を心掛けて、患者さんが困らない案内を目指します。</t>
    <rPh sb="1" eb="3">
      <t>タイオウ</t>
    </rPh>
    <rPh sb="6" eb="8">
      <t>ジカン</t>
    </rPh>
    <rPh sb="9" eb="11">
      <t>カクジュウ</t>
    </rPh>
    <rPh sb="12" eb="14">
      <t>メザ</t>
    </rPh>
    <rPh sb="20" eb="22">
      <t>シンガタ</t>
    </rPh>
    <rPh sb="29" eb="31">
      <t>カンセン</t>
    </rPh>
    <rPh sb="31" eb="33">
      <t>ヨボウ</t>
    </rPh>
    <rPh sb="34" eb="35">
      <t>カン</t>
    </rPh>
    <rPh sb="37" eb="39">
      <t>ショクイン</t>
    </rPh>
    <rPh sb="39" eb="40">
      <t>ム</t>
    </rPh>
    <rPh sb="41" eb="44">
      <t>ベンキョウカイ</t>
    </rPh>
    <rPh sb="45" eb="47">
      <t>ケイゾク</t>
    </rPh>
    <rPh sb="56" eb="58">
      <t>ホウレイ</t>
    </rPh>
    <rPh sb="59" eb="61">
      <t>ヘンコウ</t>
    </rPh>
    <rPh sb="62" eb="63">
      <t>カン</t>
    </rPh>
    <rPh sb="65" eb="67">
      <t>ショクイン</t>
    </rPh>
    <rPh sb="67" eb="69">
      <t>キョウイク</t>
    </rPh>
    <rPh sb="70" eb="72">
      <t>ココロガ</t>
    </rPh>
    <rPh sb="75" eb="77">
      <t>カンジャ</t>
    </rPh>
    <rPh sb="80" eb="81">
      <t>コマ</t>
    </rPh>
    <rPh sb="84" eb="86">
      <t>アンナイ</t>
    </rPh>
    <rPh sb="87" eb="89">
      <t>メザ</t>
    </rPh>
    <phoneticPr fontId="2"/>
  </si>
  <si>
    <t>行田市医師会</t>
    <rPh sb="0" eb="6">
      <t>ギョウダシイシカイ</t>
    </rPh>
    <phoneticPr fontId="2"/>
  </si>
  <si>
    <t>入退院調整を継続。更に普及啓発・研修・ICT／情報共有作業部会に会員が参画し医師会主導で患者を支える連携体制を構築。会員参加による作成動画を活用したMCSの研修予定。</t>
  </si>
  <si>
    <t xml:space="preserve">
○健康づくり課での特定保健指導についてアドバイスを行う。</t>
    <rPh sb="2" eb="4">
      <t>ケンコウ</t>
    </rPh>
    <rPh sb="7" eb="8">
      <t>カ</t>
    </rPh>
    <rPh sb="10" eb="12">
      <t>トクテイ</t>
    </rPh>
    <rPh sb="12" eb="14">
      <t>ホケン</t>
    </rPh>
    <rPh sb="14" eb="16">
      <t>シドウ</t>
    </rPh>
    <rPh sb="26" eb="27">
      <t>オコナ</t>
    </rPh>
    <phoneticPr fontId="2"/>
  </si>
  <si>
    <t xml:space="preserve">○乳幼児歯科検診の充実
</t>
    <phoneticPr fontId="2"/>
  </si>
  <si>
    <t>○妊娠中から出産後まで、地域と連携し子育て支援を行う。
〇小児の予防接種実施、育児相談（来院、電話）の実施を継続する。</t>
    <rPh sb="1" eb="3">
      <t>ニンシン</t>
    </rPh>
    <rPh sb="3" eb="4">
      <t>ナカ</t>
    </rPh>
    <rPh sb="6" eb="8">
      <t>シュッサン</t>
    </rPh>
    <rPh sb="8" eb="9">
      <t>ゴ</t>
    </rPh>
    <rPh sb="12" eb="14">
      <t>チイキ</t>
    </rPh>
    <rPh sb="15" eb="17">
      <t>レンケイ</t>
    </rPh>
    <rPh sb="18" eb="20">
      <t>コソダ</t>
    </rPh>
    <rPh sb="21" eb="23">
      <t>シエン</t>
    </rPh>
    <rPh sb="24" eb="25">
      <t>オコナ</t>
    </rPh>
    <rPh sb="29" eb="31">
      <t>ショウニ</t>
    </rPh>
    <rPh sb="32" eb="34">
      <t>ヨボウ</t>
    </rPh>
    <rPh sb="34" eb="36">
      <t>セッシュ</t>
    </rPh>
    <rPh sb="36" eb="38">
      <t>ジッシ</t>
    </rPh>
    <rPh sb="39" eb="41">
      <t>イクジ</t>
    </rPh>
    <rPh sb="41" eb="43">
      <t>ソウダン</t>
    </rPh>
    <rPh sb="44" eb="46">
      <t>ライイン</t>
    </rPh>
    <rPh sb="47" eb="49">
      <t>デンワ</t>
    </rPh>
    <rPh sb="51" eb="53">
      <t>ジッシ</t>
    </rPh>
    <rPh sb="54" eb="56">
      <t>ケイゾク</t>
    </rPh>
    <phoneticPr fontId="2"/>
  </si>
  <si>
    <t>地域医療連携室</t>
    <rPh sb="0" eb="2">
      <t>チイキ</t>
    </rPh>
    <rPh sb="2" eb="4">
      <t>イリョウ</t>
    </rPh>
    <rPh sb="4" eb="7">
      <t>レンケイシツ</t>
    </rPh>
    <phoneticPr fontId="2"/>
  </si>
  <si>
    <t>後方活動を行い脳ドックの推進</t>
    <rPh sb="0" eb="2">
      <t>コウホウ</t>
    </rPh>
    <rPh sb="2" eb="4">
      <t>カツドウ</t>
    </rPh>
    <rPh sb="5" eb="6">
      <t>オコナ</t>
    </rPh>
    <rPh sb="7" eb="8">
      <t>ノウ</t>
    </rPh>
    <rPh sb="12" eb="14">
      <t>スイシン</t>
    </rPh>
    <phoneticPr fontId="2"/>
  </si>
  <si>
    <t>検診センター</t>
    <rPh sb="0" eb="2">
      <t>ケンシン</t>
    </rPh>
    <phoneticPr fontId="2"/>
  </si>
  <si>
    <t>地域医療連携室</t>
    <rPh sb="0" eb="2">
      <t>チイキ</t>
    </rPh>
    <rPh sb="2" eb="4">
      <t>イリョウ</t>
    </rPh>
    <rPh sb="4" eb="6">
      <t>レンケイ</t>
    </rPh>
    <rPh sb="6" eb="7">
      <t>シツ</t>
    </rPh>
    <phoneticPr fontId="2"/>
  </si>
  <si>
    <t>蓮田病院</t>
  </si>
  <si>
    <t>検診センター
栄養科</t>
    <rPh sb="0" eb="2">
      <t>ケンシン</t>
    </rPh>
    <rPh sb="7" eb="10">
      <t>エイヨウカ</t>
    </rPh>
    <phoneticPr fontId="2"/>
  </si>
  <si>
    <t>栄養科</t>
    <rPh sb="0" eb="2">
      <t>エイヨウ</t>
    </rPh>
    <rPh sb="2" eb="3">
      <t>カ</t>
    </rPh>
    <phoneticPr fontId="2"/>
  </si>
  <si>
    <t>看護部
栄養科</t>
    <rPh sb="0" eb="3">
      <t>カンゴブ</t>
    </rPh>
    <rPh sb="4" eb="7">
      <t>エイヨウカ</t>
    </rPh>
    <phoneticPr fontId="2"/>
  </si>
  <si>
    <t>地域医療連携室
看護部</t>
    <rPh sb="0" eb="2">
      <t>チイキ</t>
    </rPh>
    <rPh sb="2" eb="4">
      <t>イリョウ</t>
    </rPh>
    <rPh sb="4" eb="7">
      <t>レンケイシツ</t>
    </rPh>
    <rPh sb="8" eb="11">
      <t>カンゴブ</t>
    </rPh>
    <phoneticPr fontId="2"/>
  </si>
  <si>
    <t>地域医療連携室看護部</t>
    <rPh sb="0" eb="2">
      <t>チイキ</t>
    </rPh>
    <rPh sb="2" eb="4">
      <t>イリョウ</t>
    </rPh>
    <rPh sb="4" eb="7">
      <t>レンケイシツ</t>
    </rPh>
    <rPh sb="7" eb="10">
      <t>カンゴブ</t>
    </rPh>
    <phoneticPr fontId="2"/>
  </si>
  <si>
    <t>入退院支援室</t>
    <rPh sb="0" eb="3">
      <t>ニュウタイイン</t>
    </rPh>
    <rPh sb="3" eb="6">
      <t>シエンシツ</t>
    </rPh>
    <phoneticPr fontId="2"/>
  </si>
  <si>
    <t>入退院支援室
看護部</t>
    <rPh sb="0" eb="3">
      <t>ニュウタイイン</t>
    </rPh>
    <rPh sb="3" eb="5">
      <t>シエン</t>
    </rPh>
    <rPh sb="5" eb="6">
      <t>シツ</t>
    </rPh>
    <rPh sb="7" eb="10">
      <t>カンゴブ</t>
    </rPh>
    <phoneticPr fontId="2"/>
  </si>
  <si>
    <t>ホームページ等を活用した情報提供</t>
    <rPh sb="6" eb="7">
      <t>トウ</t>
    </rPh>
    <rPh sb="8" eb="10">
      <t>カツヨウ</t>
    </rPh>
    <rPh sb="12" eb="16">
      <t>ジョウホウテイキョウ</t>
    </rPh>
    <phoneticPr fontId="2"/>
  </si>
  <si>
    <t>診療部
経営企画室</t>
    <rPh sb="0" eb="2">
      <t>シンリョウ</t>
    </rPh>
    <rPh sb="2" eb="3">
      <t>ブ</t>
    </rPh>
    <rPh sb="4" eb="6">
      <t>ケイエイ</t>
    </rPh>
    <rPh sb="6" eb="9">
      <t>キカクシツ</t>
    </rPh>
    <phoneticPr fontId="2"/>
  </si>
  <si>
    <t>敷地内全面禁煙の継続
禁煙外来の継続</t>
    <rPh sb="11" eb="13">
      <t>キンエン</t>
    </rPh>
    <rPh sb="13" eb="15">
      <t>ガイライ</t>
    </rPh>
    <rPh sb="16" eb="18">
      <t>ケイゾク</t>
    </rPh>
    <phoneticPr fontId="2"/>
  </si>
  <si>
    <t>経営企画室</t>
  </si>
  <si>
    <t>感染制御室</t>
    <rPh sb="0" eb="2">
      <t>カンセン</t>
    </rPh>
    <rPh sb="2" eb="5">
      <t>セイギョシツ</t>
    </rPh>
    <phoneticPr fontId="2"/>
  </si>
  <si>
    <t>○新規糖尿病薬の研修会参加</t>
    <rPh sb="1" eb="3">
      <t>シンキ</t>
    </rPh>
    <rPh sb="6" eb="7">
      <t>クスリ</t>
    </rPh>
    <phoneticPr fontId="2"/>
  </si>
  <si>
    <t>理事</t>
    <rPh sb="0" eb="2">
      <t>リジ</t>
    </rPh>
    <phoneticPr fontId="2"/>
  </si>
  <si>
    <t xml:space="preserve">○糖尿病治療と医薬品講習会の開催
</t>
    <phoneticPr fontId="2"/>
  </si>
  <si>
    <t>○薬物乱用防止教室を通した喫煙防止教育への講師を派遣
〇健康福祉まつりでの禁煙啓発活動の実施を予定</t>
    <rPh sb="28" eb="32">
      <t>ケンコウフクシ</t>
    </rPh>
    <rPh sb="47" eb="49">
      <t>ヨテイ</t>
    </rPh>
    <phoneticPr fontId="2"/>
  </si>
  <si>
    <t>羽生市薬剤師会</t>
    <rPh sb="0" eb="3">
      <t>ハニュウシ</t>
    </rPh>
    <rPh sb="3" eb="7">
      <t>ヤクザイシカイ</t>
    </rPh>
    <phoneticPr fontId="2"/>
  </si>
  <si>
    <t>済生会加須病院</t>
    <rPh sb="3" eb="5">
      <t>カゾ</t>
    </rPh>
    <phoneticPr fontId="2"/>
  </si>
  <si>
    <t>〇外来及び病棟において、定期的な患者啓発活動を行う。</t>
    <rPh sb="1" eb="3">
      <t>ガイライ</t>
    </rPh>
    <rPh sb="3" eb="4">
      <t>オヨ</t>
    </rPh>
    <rPh sb="5" eb="7">
      <t>ビョウトウ</t>
    </rPh>
    <rPh sb="12" eb="15">
      <t>テイキテキ</t>
    </rPh>
    <rPh sb="16" eb="18">
      <t>カンジャ</t>
    </rPh>
    <rPh sb="18" eb="20">
      <t>ケイハツ</t>
    </rPh>
    <rPh sb="20" eb="22">
      <t>カツドウ</t>
    </rPh>
    <rPh sb="23" eb="24">
      <t>オコナ</t>
    </rPh>
    <phoneticPr fontId="45"/>
  </si>
  <si>
    <t>〇院内研修として糖尿病に関わる勉強会を実施する。</t>
    <rPh sb="1" eb="3">
      <t>インナイ</t>
    </rPh>
    <rPh sb="3" eb="5">
      <t>ケンシュウ</t>
    </rPh>
    <rPh sb="8" eb="11">
      <t>トウニョウビョウ</t>
    </rPh>
    <rPh sb="12" eb="13">
      <t>カカ</t>
    </rPh>
    <rPh sb="15" eb="18">
      <t>ベンキョウカイ</t>
    </rPh>
    <rPh sb="19" eb="21">
      <t>ジッシ</t>
    </rPh>
    <phoneticPr fontId="45"/>
  </si>
  <si>
    <t>〇食育等の推進活動に対して、依頼があれば参加していく。</t>
    <rPh sb="3" eb="4">
      <t>トウ</t>
    </rPh>
    <rPh sb="5" eb="7">
      <t>スイシン</t>
    </rPh>
    <rPh sb="7" eb="9">
      <t>カツドウ</t>
    </rPh>
    <rPh sb="10" eb="11">
      <t>タイ</t>
    </rPh>
    <rPh sb="14" eb="16">
      <t>イライ</t>
    </rPh>
    <rPh sb="20" eb="22">
      <t>サンカ</t>
    </rPh>
    <phoneticPr fontId="2"/>
  </si>
  <si>
    <t>済生会加須病院</t>
    <rPh sb="0" eb="7">
      <t>サイセイカイカゾビョウイン</t>
    </rPh>
    <phoneticPr fontId="2"/>
  </si>
  <si>
    <t>感染対策室</t>
    <rPh sb="0" eb="5">
      <t>カンセンタイサクシツ</t>
    </rPh>
    <phoneticPr fontId="2"/>
  </si>
  <si>
    <t>○平成30年度から訪問看護ステーションを開始し、看護師・医師と連携を密にし、病院から在宅への移行または状態変化時の病院の受け入れ態勢を円滑にする。</t>
    <phoneticPr fontId="2"/>
  </si>
  <si>
    <t>訪問看護ステーション</t>
    <phoneticPr fontId="2"/>
  </si>
  <si>
    <t>機能回復部門、看護部、地域医療連携室、難病相談支援室</t>
    <phoneticPr fontId="2"/>
  </si>
  <si>
    <t>新型コロナウイルス感染症患者受入れに係る重点医療機関として埼玉県調整本部の依頼に基づき新型コロナウイルス患者の受け入れを行う。</t>
    <rPh sb="0" eb="2">
      <t>シンガタ</t>
    </rPh>
    <rPh sb="9" eb="12">
      <t>カンセンショウ</t>
    </rPh>
    <rPh sb="12" eb="14">
      <t>カンジャ</t>
    </rPh>
    <rPh sb="14" eb="15">
      <t>ウ</t>
    </rPh>
    <rPh sb="15" eb="16">
      <t>イ</t>
    </rPh>
    <rPh sb="18" eb="19">
      <t>カカ</t>
    </rPh>
    <rPh sb="20" eb="22">
      <t>ジュウテン</t>
    </rPh>
    <rPh sb="22" eb="24">
      <t>イリョウ</t>
    </rPh>
    <rPh sb="24" eb="26">
      <t>キカン</t>
    </rPh>
    <rPh sb="29" eb="32">
      <t>サイタマケン</t>
    </rPh>
    <rPh sb="32" eb="34">
      <t>チョウセイ</t>
    </rPh>
    <rPh sb="34" eb="36">
      <t>ホンブ</t>
    </rPh>
    <rPh sb="37" eb="39">
      <t>イライ</t>
    </rPh>
    <rPh sb="40" eb="41">
      <t>モト</t>
    </rPh>
    <rPh sb="43" eb="45">
      <t>シンガタ</t>
    </rPh>
    <rPh sb="52" eb="54">
      <t>カンジャ</t>
    </rPh>
    <rPh sb="55" eb="56">
      <t>ウ</t>
    </rPh>
    <rPh sb="57" eb="58">
      <t>イ</t>
    </rPh>
    <rPh sb="60" eb="61">
      <t>オコナ</t>
    </rPh>
    <phoneticPr fontId="2"/>
  </si>
  <si>
    <t>医事</t>
    <rPh sb="0" eb="2">
      <t>イジ</t>
    </rPh>
    <phoneticPr fontId="2"/>
  </si>
  <si>
    <t>○糖尿病患者の教育プログラムのさらなる充実を図る
・糖尿病教育入院
・フットケア外来
・透析予防プログラム
・治療中断予防プログラム
・生活習慣病予防祭りの開催
・糖尿病栄養指導（個人）</t>
    <rPh sb="22" eb="23">
      <t>ハカ</t>
    </rPh>
    <phoneticPr fontId="2"/>
  </si>
  <si>
    <t>○“とねっと”活用による病院・診療所・歯科・調剤薬局との連携拡充
○“とねっと”糖尿病（循環型）連携パスによる糖尿病重症化予防
○「“とねっと”健康記録」活用による自己の健康管理の推奨
○“とねっと”への紐付け件数の向上
○“とねっと”の利活用・理解促進のリーフレット作成・配布・啓発活動
○“とねっと”加入促進（普及啓発）キャンペーン等の実施</t>
    <phoneticPr fontId="2"/>
  </si>
  <si>
    <t>○ACP普及啓発
○在宅緩和ケアの推進
○入退院支援の質向上
○医療介護のさらなる連携を推進するために、地域包括支援
　センターを囲んでの意見交換会「地域包括ケアワーキング」を
　定期開催</t>
    <phoneticPr fontId="2"/>
  </si>
  <si>
    <t>○定期的学習会および交流会の開催
○医療介護のさらなる連携へ向けた会議の開催
○在宅医療啓発イベントの開催
○医療と介護の一体的な提供体制の構築</t>
    <phoneticPr fontId="2"/>
  </si>
  <si>
    <t>○地域ケア会議の開催
○地域包括ケアのワンストップ相談窓口である「暮らしの保健室」　
　の設置場所を各地域に拡充
○地域包括ケアシステムの中核的役割を担う。</t>
    <phoneticPr fontId="2"/>
  </si>
  <si>
    <t>社会教育課
健康支援課</t>
    <rPh sb="0" eb="2">
      <t>シャカイ</t>
    </rPh>
    <rPh sb="2" eb="4">
      <t>キョウイク</t>
    </rPh>
    <rPh sb="4" eb="5">
      <t>カ</t>
    </rPh>
    <rPh sb="6" eb="11">
      <t>ケンコウシエンカ</t>
    </rPh>
    <phoneticPr fontId="2"/>
  </si>
  <si>
    <t>〇研修会の参加
〇母子への見守り・声掛け活動
〇保育ボランティア（検診等事業時の育児協力）
〇いのちの大切さ事業（市内の小学生を対象に、助産師の講話及び赤ちゃん人形を用いた育児体験の実施）</t>
    <rPh sb="1" eb="4">
      <t>ケンシュウカイ</t>
    </rPh>
    <rPh sb="5" eb="7">
      <t>サンカ</t>
    </rPh>
    <rPh sb="9" eb="11">
      <t>ボシ</t>
    </rPh>
    <rPh sb="13" eb="15">
      <t>ミマモ</t>
    </rPh>
    <rPh sb="17" eb="19">
      <t>コエカ</t>
    </rPh>
    <rPh sb="20" eb="22">
      <t>カツドウ</t>
    </rPh>
    <rPh sb="24" eb="26">
      <t>ホイク</t>
    </rPh>
    <rPh sb="33" eb="35">
      <t>ケンシン</t>
    </rPh>
    <rPh sb="35" eb="36">
      <t>ナド</t>
    </rPh>
    <rPh sb="36" eb="38">
      <t>ジギョウ</t>
    </rPh>
    <rPh sb="38" eb="39">
      <t>ジ</t>
    </rPh>
    <rPh sb="40" eb="42">
      <t>イクジ</t>
    </rPh>
    <rPh sb="42" eb="44">
      <t>キョウリョク</t>
    </rPh>
    <rPh sb="51" eb="53">
      <t>タイセツ</t>
    </rPh>
    <rPh sb="54" eb="56">
      <t>ジギョウ</t>
    </rPh>
    <rPh sb="57" eb="59">
      <t>シナイ</t>
    </rPh>
    <rPh sb="60" eb="63">
      <t>ショウガクセイ</t>
    </rPh>
    <rPh sb="64" eb="66">
      <t>タイショウ</t>
    </rPh>
    <rPh sb="68" eb="71">
      <t>ジョサンシ</t>
    </rPh>
    <rPh sb="72" eb="74">
      <t>コウワ</t>
    </rPh>
    <rPh sb="74" eb="75">
      <t>オヨ</t>
    </rPh>
    <rPh sb="76" eb="77">
      <t>アカ</t>
    </rPh>
    <rPh sb="80" eb="82">
      <t>ニンギョウ</t>
    </rPh>
    <rPh sb="83" eb="84">
      <t>モチ</t>
    </rPh>
    <rPh sb="86" eb="88">
      <t>イクジ</t>
    </rPh>
    <rPh sb="88" eb="90">
      <t>タイケン</t>
    </rPh>
    <rPh sb="91" eb="93">
      <t>ジッシ</t>
    </rPh>
    <phoneticPr fontId="2"/>
  </si>
  <si>
    <t>○イベント等で減塩みそ汁、野菜不足解消等、生活習慣病予防のアドバイスを対面と冊子を配布しながら行う。
○年間を通じて、食の大切さを取り入れた予防教室を開催し、市民の健康意識を高める。</t>
    <rPh sb="5" eb="6">
      <t>トウ</t>
    </rPh>
    <rPh sb="7" eb="9">
      <t>ゲンエン</t>
    </rPh>
    <rPh sb="11" eb="12">
      <t>シル</t>
    </rPh>
    <rPh sb="13" eb="15">
      <t>ヤサイ</t>
    </rPh>
    <rPh sb="15" eb="17">
      <t>ブソク</t>
    </rPh>
    <rPh sb="17" eb="19">
      <t>カイショウ</t>
    </rPh>
    <rPh sb="19" eb="20">
      <t>トウ</t>
    </rPh>
    <rPh sb="21" eb="23">
      <t>セイカツ</t>
    </rPh>
    <rPh sb="23" eb="25">
      <t>シュウカン</t>
    </rPh>
    <rPh sb="25" eb="26">
      <t>ビョウ</t>
    </rPh>
    <rPh sb="26" eb="28">
      <t>ヨボウ</t>
    </rPh>
    <rPh sb="35" eb="37">
      <t>タイメン</t>
    </rPh>
    <rPh sb="38" eb="40">
      <t>サッシ</t>
    </rPh>
    <rPh sb="41" eb="43">
      <t>ハイフ</t>
    </rPh>
    <rPh sb="47" eb="48">
      <t>オコナ</t>
    </rPh>
    <rPh sb="52" eb="54">
      <t>ネンカン</t>
    </rPh>
    <rPh sb="55" eb="56">
      <t>ツウ</t>
    </rPh>
    <rPh sb="59" eb="60">
      <t>ショク</t>
    </rPh>
    <rPh sb="61" eb="63">
      <t>タイセツ</t>
    </rPh>
    <rPh sb="65" eb="66">
      <t>ト</t>
    </rPh>
    <rPh sb="67" eb="68">
      <t>イ</t>
    </rPh>
    <rPh sb="70" eb="72">
      <t>ヨボウ</t>
    </rPh>
    <rPh sb="72" eb="74">
      <t>キョウシツ</t>
    </rPh>
    <rPh sb="75" eb="77">
      <t>カイサイ</t>
    </rPh>
    <rPh sb="79" eb="81">
      <t>シミン</t>
    </rPh>
    <rPh sb="82" eb="84">
      <t>ケンコウ</t>
    </rPh>
    <rPh sb="84" eb="86">
      <t>イシキ</t>
    </rPh>
    <rPh sb="87" eb="88">
      <t>タカ</t>
    </rPh>
    <phoneticPr fontId="2"/>
  </si>
  <si>
    <t>子ども支援課</t>
    <rPh sb="0" eb="1">
      <t>コ</t>
    </rPh>
    <rPh sb="3" eb="5">
      <t>シエン</t>
    </rPh>
    <rPh sb="5" eb="6">
      <t>カ</t>
    </rPh>
    <phoneticPr fontId="2"/>
  </si>
  <si>
    <t>会員薬局において生活習慣指導の実施</t>
    <rPh sb="0" eb="2">
      <t>カイイン</t>
    </rPh>
    <rPh sb="2" eb="4">
      <t>ヤッキョク</t>
    </rPh>
    <rPh sb="8" eb="12">
      <t>セイカツシュウカン</t>
    </rPh>
    <rPh sb="12" eb="14">
      <t>シドウ</t>
    </rPh>
    <rPh sb="15" eb="17">
      <t>ジッシ</t>
    </rPh>
    <phoneticPr fontId="2"/>
  </si>
  <si>
    <t>会員薬局において地域住民への糖尿病性腎症重症化予防の啓蒙活動</t>
    <rPh sb="0" eb="2">
      <t>カイイン</t>
    </rPh>
    <rPh sb="2" eb="4">
      <t>ヤッキョク</t>
    </rPh>
    <rPh sb="8" eb="10">
      <t>チイキ</t>
    </rPh>
    <rPh sb="10" eb="12">
      <t>ジュウミン</t>
    </rPh>
    <rPh sb="14" eb="17">
      <t>トウニョウビョウ</t>
    </rPh>
    <rPh sb="17" eb="18">
      <t>セイ</t>
    </rPh>
    <rPh sb="18" eb="20">
      <t>ジンショウ</t>
    </rPh>
    <rPh sb="20" eb="22">
      <t>ジュウショウ</t>
    </rPh>
    <rPh sb="22" eb="23">
      <t>カ</t>
    </rPh>
    <rPh sb="23" eb="25">
      <t>ヨボウ</t>
    </rPh>
    <rPh sb="26" eb="28">
      <t>ケイモウ</t>
    </rPh>
    <rPh sb="28" eb="30">
      <t>カツドウ</t>
    </rPh>
    <phoneticPr fontId="2"/>
  </si>
  <si>
    <t>「とねっと」の普及と参加への促進</t>
    <rPh sb="7" eb="9">
      <t>フキュウ</t>
    </rPh>
    <rPh sb="10" eb="12">
      <t>サンカ</t>
    </rPh>
    <rPh sb="14" eb="16">
      <t>ソクシン</t>
    </rPh>
    <phoneticPr fontId="2"/>
  </si>
  <si>
    <t>糖尿病治療及び関連医薬品講習会への参加</t>
    <rPh sb="0" eb="5">
      <t>トウニョウビョウチリョウ</t>
    </rPh>
    <rPh sb="5" eb="6">
      <t>オヨ</t>
    </rPh>
    <rPh sb="7" eb="12">
      <t>カンレンイヤクヒン</t>
    </rPh>
    <rPh sb="12" eb="15">
      <t>コウシュウカイ</t>
    </rPh>
    <rPh sb="17" eb="19">
      <t>サンカ</t>
    </rPh>
    <phoneticPr fontId="2"/>
  </si>
  <si>
    <t>在宅医療・介護連携推進協議会及び講習会への参加</t>
    <rPh sb="0" eb="2">
      <t>ザイタク</t>
    </rPh>
    <rPh sb="2" eb="4">
      <t>イリョウ</t>
    </rPh>
    <rPh sb="5" eb="7">
      <t>カイゴ</t>
    </rPh>
    <rPh sb="7" eb="9">
      <t>レンケイ</t>
    </rPh>
    <rPh sb="9" eb="11">
      <t>スイシン</t>
    </rPh>
    <rPh sb="11" eb="14">
      <t>キョウギカイ</t>
    </rPh>
    <rPh sb="14" eb="15">
      <t>オヨ</t>
    </rPh>
    <rPh sb="16" eb="19">
      <t>コウシュウカイ</t>
    </rPh>
    <rPh sb="21" eb="23">
      <t>サンカ</t>
    </rPh>
    <phoneticPr fontId="2"/>
  </si>
  <si>
    <t>ＭＣＳを引き続き活用し情報の提供及び普及啓発する</t>
    <rPh sb="4" eb="5">
      <t>ヒ</t>
    </rPh>
    <rPh sb="6" eb="7">
      <t>ツヅ</t>
    </rPh>
    <rPh sb="8" eb="10">
      <t>カツヨウ</t>
    </rPh>
    <rPh sb="11" eb="13">
      <t>ジョウホウ</t>
    </rPh>
    <rPh sb="14" eb="16">
      <t>テイキョウ</t>
    </rPh>
    <rPh sb="16" eb="17">
      <t>オヨ</t>
    </rPh>
    <rPh sb="18" eb="20">
      <t>フキュウ</t>
    </rPh>
    <rPh sb="20" eb="22">
      <t>ケイハツ</t>
    </rPh>
    <phoneticPr fontId="2"/>
  </si>
  <si>
    <t>健康福祉まつりへの参加し健康相談及びお薬相談実施
子育て支援まつりへの参加</t>
    <rPh sb="0" eb="2">
      <t>ケンコウ</t>
    </rPh>
    <rPh sb="2" eb="4">
      <t>フクシ</t>
    </rPh>
    <rPh sb="9" eb="11">
      <t>サンカ</t>
    </rPh>
    <rPh sb="12" eb="14">
      <t>ケンコウ</t>
    </rPh>
    <rPh sb="14" eb="16">
      <t>ソウダン</t>
    </rPh>
    <rPh sb="16" eb="17">
      <t>オヨ</t>
    </rPh>
    <rPh sb="19" eb="20">
      <t>クスリ</t>
    </rPh>
    <rPh sb="20" eb="22">
      <t>ソウダン</t>
    </rPh>
    <rPh sb="22" eb="24">
      <t>ジッシ</t>
    </rPh>
    <rPh sb="25" eb="27">
      <t>コソダ</t>
    </rPh>
    <rPh sb="28" eb="30">
      <t>シエン</t>
    </rPh>
    <rPh sb="35" eb="37">
      <t>サンカ</t>
    </rPh>
    <phoneticPr fontId="2"/>
  </si>
  <si>
    <t>薬物乱用防止活動及び禁煙防止活動の実施</t>
    <rPh sb="0" eb="2">
      <t>ヤクブツ</t>
    </rPh>
    <rPh sb="2" eb="4">
      <t>ランヨウ</t>
    </rPh>
    <rPh sb="4" eb="6">
      <t>ボウシ</t>
    </rPh>
    <rPh sb="6" eb="8">
      <t>カツドウ</t>
    </rPh>
    <rPh sb="8" eb="9">
      <t>オヨ</t>
    </rPh>
    <rPh sb="10" eb="12">
      <t>キンエン</t>
    </rPh>
    <rPh sb="12" eb="14">
      <t>ボウシ</t>
    </rPh>
    <rPh sb="14" eb="16">
      <t>カツドウ</t>
    </rPh>
    <rPh sb="17" eb="19">
      <t>ジッシ</t>
    </rPh>
    <phoneticPr fontId="2"/>
  </si>
  <si>
    <t>会員薬局において生活習慣病資料の配布</t>
    <rPh sb="0" eb="4">
      <t>カイインヤッキョク</t>
    </rPh>
    <rPh sb="8" eb="13">
      <t>セイカツシュウカンビョウ</t>
    </rPh>
    <rPh sb="13" eb="15">
      <t>シリョウ</t>
    </rPh>
    <rPh sb="16" eb="18">
      <t>ハイフ</t>
    </rPh>
    <phoneticPr fontId="2"/>
  </si>
  <si>
    <t>市内小中学校保健委員会で講和</t>
    <rPh sb="0" eb="2">
      <t>シナイ</t>
    </rPh>
    <rPh sb="2" eb="6">
      <t>ショウチュウガッコウ</t>
    </rPh>
    <rPh sb="6" eb="8">
      <t>ホケン</t>
    </rPh>
    <rPh sb="8" eb="11">
      <t>イインカイ</t>
    </rPh>
    <rPh sb="12" eb="14">
      <t>コウワ</t>
    </rPh>
    <phoneticPr fontId="2"/>
  </si>
  <si>
    <t>学校薬剤師が薬物乱用防止教室開催参加</t>
    <rPh sb="0" eb="5">
      <t>ガッコウヤクザイシ</t>
    </rPh>
    <rPh sb="6" eb="8">
      <t>ヤクブツ</t>
    </rPh>
    <rPh sb="8" eb="10">
      <t>ランヨウ</t>
    </rPh>
    <rPh sb="10" eb="12">
      <t>ボウシ</t>
    </rPh>
    <rPh sb="12" eb="14">
      <t>キョウシツ</t>
    </rPh>
    <rPh sb="14" eb="16">
      <t>カイサイ</t>
    </rPh>
    <rPh sb="16" eb="18">
      <t>サンカ</t>
    </rPh>
    <phoneticPr fontId="2"/>
  </si>
  <si>
    <t>幸手薬剤師会</t>
    <rPh sb="0" eb="5">
      <t>サッテヤクザイシ</t>
    </rPh>
    <rPh sb="5" eb="6">
      <t>カイ</t>
    </rPh>
    <phoneticPr fontId="2"/>
  </si>
  <si>
    <t>新型コロナウイルス感染予防及びクラスター対策の薬局内情報発信を実施</t>
    <rPh sb="0" eb="2">
      <t>シンガタ</t>
    </rPh>
    <rPh sb="9" eb="11">
      <t>カンセン</t>
    </rPh>
    <rPh sb="11" eb="13">
      <t>ヨボウ</t>
    </rPh>
    <rPh sb="13" eb="14">
      <t>オヨ</t>
    </rPh>
    <rPh sb="20" eb="22">
      <t>タイサク</t>
    </rPh>
    <rPh sb="23" eb="26">
      <t>ヤッキョクナイ</t>
    </rPh>
    <rPh sb="26" eb="30">
      <t>ジョウホウハッシン</t>
    </rPh>
    <rPh sb="31" eb="33">
      <t>ジッシ</t>
    </rPh>
    <phoneticPr fontId="2"/>
  </si>
  <si>
    <t>○脳卒中連携パスの活用</t>
    <rPh sb="1" eb="4">
      <t>ノウソッチュウ</t>
    </rPh>
    <rPh sb="4" eb="6">
      <t>レンケイ</t>
    </rPh>
    <rPh sb="9" eb="11">
      <t>カツヨウ</t>
    </rPh>
    <phoneticPr fontId="2"/>
  </si>
  <si>
    <t>○行政との連携による糖尿病重症化予防の推進
〇糖尿病看護認定看護師による無料相談</t>
    <rPh sb="23" eb="26">
      <t>トウニョウビョウ</t>
    </rPh>
    <rPh sb="26" eb="28">
      <t>カンゴ</t>
    </rPh>
    <rPh sb="28" eb="30">
      <t>ニンテイ</t>
    </rPh>
    <rPh sb="30" eb="33">
      <t>カンゴシ</t>
    </rPh>
    <rPh sb="36" eb="40">
      <t>ムリョウソウダン</t>
    </rPh>
    <phoneticPr fontId="2"/>
  </si>
  <si>
    <t>〇広報誌等への掲載を行い、啓蒙活動を行う。
〇看護外来や教育入院時に、療養指導等を行う。</t>
    <rPh sb="1" eb="4">
      <t>コウホウシ</t>
    </rPh>
    <rPh sb="4" eb="5">
      <t>トウ</t>
    </rPh>
    <rPh sb="7" eb="9">
      <t>ケイサイ</t>
    </rPh>
    <rPh sb="10" eb="11">
      <t>オコナ</t>
    </rPh>
    <rPh sb="13" eb="17">
      <t>ケイモウカツドウ</t>
    </rPh>
    <rPh sb="18" eb="19">
      <t>オコナ</t>
    </rPh>
    <rPh sb="23" eb="25">
      <t>カンゴ</t>
    </rPh>
    <rPh sb="25" eb="27">
      <t>ガイライ</t>
    </rPh>
    <rPh sb="28" eb="30">
      <t>キョウイク</t>
    </rPh>
    <rPh sb="30" eb="32">
      <t>ニュウイン</t>
    </rPh>
    <rPh sb="32" eb="33">
      <t>ジ</t>
    </rPh>
    <rPh sb="35" eb="37">
      <t>リョウヨウ</t>
    </rPh>
    <rPh sb="37" eb="39">
      <t>シドウ</t>
    </rPh>
    <rPh sb="39" eb="40">
      <t>トウ</t>
    </rPh>
    <rPh sb="41" eb="42">
      <t>オコナ</t>
    </rPh>
    <phoneticPr fontId="2"/>
  </si>
  <si>
    <t>〇看護外来を継続し、糖尿病患者やその家族の支援を行う。
〇糖尿病教育入院パスの活用</t>
    <rPh sb="1" eb="3">
      <t>カンゴ</t>
    </rPh>
    <rPh sb="3" eb="5">
      <t>ガイライ</t>
    </rPh>
    <rPh sb="6" eb="8">
      <t>ケイゾク</t>
    </rPh>
    <rPh sb="10" eb="13">
      <t>トウニョウビョウ</t>
    </rPh>
    <rPh sb="13" eb="15">
      <t>カンジャ</t>
    </rPh>
    <rPh sb="18" eb="20">
      <t>カゾク</t>
    </rPh>
    <rPh sb="21" eb="23">
      <t>シエン</t>
    </rPh>
    <rPh sb="24" eb="25">
      <t>オコナ</t>
    </rPh>
    <rPh sb="29" eb="32">
      <t>トウニョウビョウ</t>
    </rPh>
    <rPh sb="32" eb="34">
      <t>キョウイク</t>
    </rPh>
    <rPh sb="34" eb="36">
      <t>ニュウイン</t>
    </rPh>
    <rPh sb="39" eb="41">
      <t>カツヨウ</t>
    </rPh>
    <phoneticPr fontId="2"/>
  </si>
  <si>
    <t>〇禁煙外来の継続
〇敷地内禁煙の継続
〇産業医活動において（禁煙についての啓蒙）</t>
    <rPh sb="20" eb="23">
      <t>サンギョウイ</t>
    </rPh>
    <rPh sb="23" eb="25">
      <t>カツドウ</t>
    </rPh>
    <rPh sb="30" eb="32">
      <t>キンエン</t>
    </rPh>
    <rPh sb="37" eb="39">
      <t>ケイモウ</t>
    </rPh>
    <phoneticPr fontId="2"/>
  </si>
  <si>
    <t>○小児予防接種の充実</t>
  </si>
  <si>
    <r>
      <t>○関連研修会への参加</t>
    </r>
    <r>
      <rPr>
        <sz val="10"/>
        <rFont val="ＭＳ ゴシック"/>
        <family val="3"/>
        <charset val="128"/>
      </rPr>
      <t>（ＷＥＢ参加含む）</t>
    </r>
    <rPh sb="16" eb="17">
      <t>フク</t>
    </rPh>
    <phoneticPr fontId="2"/>
  </si>
  <si>
    <t>新久喜総合病院</t>
    <rPh sb="0" eb="1">
      <t>シン</t>
    </rPh>
    <rPh sb="1" eb="3">
      <t>クキ</t>
    </rPh>
    <rPh sb="3" eb="7">
      <t>ソウゴウビョウイン</t>
    </rPh>
    <phoneticPr fontId="2"/>
  </si>
  <si>
    <t>感染対策課</t>
    <rPh sb="0" eb="5">
      <t>カンセンタイサクカ</t>
    </rPh>
    <phoneticPr fontId="2"/>
  </si>
  <si>
    <t>加須市
母子愛育連合会</t>
  </si>
  <si>
    <t>加須市食生活改善推進員協議会</t>
  </si>
  <si>
    <t>引き続き行田市、行田市医師会、行田市歯科医師会の協力連携のもと、会員１２薬局で検体測定室を実施。必要な方に受診勧告し適切な医療を受けていただくようお願いして、重症化を予防する。</t>
    <rPh sb="0" eb="1">
      <t>ヒ</t>
    </rPh>
    <rPh sb="2" eb="3">
      <t>ツヅ</t>
    </rPh>
    <rPh sb="4" eb="7">
      <t>ギョウダシ</t>
    </rPh>
    <rPh sb="8" eb="11">
      <t>ギョウダシ</t>
    </rPh>
    <rPh sb="11" eb="14">
      <t>イシカイ</t>
    </rPh>
    <rPh sb="15" eb="18">
      <t>ギョウダシ</t>
    </rPh>
    <rPh sb="18" eb="20">
      <t>シカ</t>
    </rPh>
    <rPh sb="20" eb="22">
      <t>イシ</t>
    </rPh>
    <rPh sb="22" eb="23">
      <t>カイ</t>
    </rPh>
    <rPh sb="24" eb="26">
      <t>キョウリョク</t>
    </rPh>
    <rPh sb="26" eb="28">
      <t>レンケイ</t>
    </rPh>
    <rPh sb="32" eb="34">
      <t>カイイン</t>
    </rPh>
    <rPh sb="36" eb="38">
      <t>ヤッキョク</t>
    </rPh>
    <rPh sb="39" eb="41">
      <t>ケンタイ</t>
    </rPh>
    <rPh sb="41" eb="43">
      <t>ソクテイ</t>
    </rPh>
    <rPh sb="43" eb="44">
      <t>シツ</t>
    </rPh>
    <rPh sb="45" eb="47">
      <t>ジッシ</t>
    </rPh>
    <rPh sb="48" eb="50">
      <t>ヒツヨウ</t>
    </rPh>
    <rPh sb="51" eb="52">
      <t>カタ</t>
    </rPh>
    <rPh sb="53" eb="55">
      <t>ジュシン</t>
    </rPh>
    <rPh sb="55" eb="57">
      <t>カンコク</t>
    </rPh>
    <rPh sb="58" eb="60">
      <t>テキセツ</t>
    </rPh>
    <rPh sb="61" eb="63">
      <t>イリョウ</t>
    </rPh>
    <rPh sb="64" eb="65">
      <t>ウ</t>
    </rPh>
    <rPh sb="74" eb="75">
      <t>ネガ</t>
    </rPh>
    <rPh sb="79" eb="82">
      <t>ジュウショウカ</t>
    </rPh>
    <rPh sb="83" eb="85">
      <t>ヨボウ</t>
    </rPh>
    <phoneticPr fontId="2"/>
  </si>
  <si>
    <t>○ホームページや病院広報紙、地域連携だよりなどで情報提供をする。</t>
    <rPh sb="8" eb="10">
      <t>ビョウイン</t>
    </rPh>
    <rPh sb="10" eb="12">
      <t>コウホウ</t>
    </rPh>
    <rPh sb="12" eb="13">
      <t>シ</t>
    </rPh>
    <rPh sb="14" eb="16">
      <t>チイキ</t>
    </rPh>
    <rPh sb="16" eb="18">
      <t>レンケイ</t>
    </rPh>
    <rPh sb="24" eb="26">
      <t>ジョウホウ</t>
    </rPh>
    <rPh sb="26" eb="28">
      <t>テイキョウ</t>
    </rPh>
    <phoneticPr fontId="2"/>
  </si>
  <si>
    <t>地域医療連携室</t>
    <phoneticPr fontId="2"/>
  </si>
  <si>
    <t>○脳卒中地域連携パスの活用</t>
    <phoneticPr fontId="2"/>
  </si>
  <si>
    <t>地域医療連携室</t>
    <rPh sb="0" eb="4">
      <t>チイキイリョウ</t>
    </rPh>
    <rPh sb="4" eb="7">
      <t>レンケイシツ</t>
    </rPh>
    <phoneticPr fontId="2"/>
  </si>
  <si>
    <t>○特定健診受入体制の充実を図る
○特定健診に対する病院広報誌での情報提供</t>
    <rPh sb="1" eb="3">
      <t>トクテイ</t>
    </rPh>
    <rPh sb="3" eb="5">
      <t>ケンシン</t>
    </rPh>
    <rPh sb="5" eb="7">
      <t>ウケイレ</t>
    </rPh>
    <rPh sb="7" eb="9">
      <t>タイセイ</t>
    </rPh>
    <rPh sb="10" eb="12">
      <t>ジュウジツ</t>
    </rPh>
    <rPh sb="13" eb="14">
      <t>ハカ</t>
    </rPh>
    <rPh sb="17" eb="19">
      <t>トクテイ</t>
    </rPh>
    <rPh sb="19" eb="21">
      <t>ケンシン</t>
    </rPh>
    <rPh sb="22" eb="23">
      <t>タイ</t>
    </rPh>
    <rPh sb="25" eb="27">
      <t>ビョウイン</t>
    </rPh>
    <rPh sb="27" eb="30">
      <t>コウホウシ</t>
    </rPh>
    <rPh sb="32" eb="34">
      <t>ジョウホウ</t>
    </rPh>
    <rPh sb="34" eb="36">
      <t>テイキョウ</t>
    </rPh>
    <phoneticPr fontId="2"/>
  </si>
  <si>
    <t>健診担当
広　報
栄養科</t>
    <rPh sb="9" eb="12">
      <t>エイヨウカ</t>
    </rPh>
    <phoneticPr fontId="2"/>
  </si>
  <si>
    <t>地域医療連携室
ＭＳＷ</t>
    <phoneticPr fontId="2"/>
  </si>
  <si>
    <t>○多職種連携会議や地域のケアマネ会への参加、協力</t>
    <rPh sb="1" eb="2">
      <t>タ</t>
    </rPh>
    <rPh sb="2" eb="4">
      <t>ショクシュ</t>
    </rPh>
    <rPh sb="4" eb="6">
      <t>レンケイ</t>
    </rPh>
    <rPh sb="6" eb="8">
      <t>カイギ</t>
    </rPh>
    <rPh sb="9" eb="11">
      <t>チイキ</t>
    </rPh>
    <rPh sb="16" eb="17">
      <t>カイ</t>
    </rPh>
    <rPh sb="19" eb="21">
      <t>サンカ</t>
    </rPh>
    <rPh sb="22" eb="24">
      <t>キョウリョク</t>
    </rPh>
    <phoneticPr fontId="2"/>
  </si>
  <si>
    <t>○かかりつけ医との連携強化
○紹介患者の受入及び逆紹介の推進</t>
    <rPh sb="6" eb="7">
      <t>イ</t>
    </rPh>
    <rPh sb="9" eb="11">
      <t>レンケイ</t>
    </rPh>
    <rPh sb="11" eb="13">
      <t>キョウカ</t>
    </rPh>
    <rPh sb="16" eb="18">
      <t>ショウカイ</t>
    </rPh>
    <rPh sb="18" eb="20">
      <t>カンジャ</t>
    </rPh>
    <rPh sb="21" eb="23">
      <t>ウケイレ</t>
    </rPh>
    <rPh sb="23" eb="24">
      <t>オヨ</t>
    </rPh>
    <rPh sb="25" eb="26">
      <t>ギャク</t>
    </rPh>
    <rPh sb="26" eb="28">
      <t>ショウカイ</t>
    </rPh>
    <rPh sb="29" eb="31">
      <t>スイシン</t>
    </rPh>
    <phoneticPr fontId="1"/>
  </si>
  <si>
    <t>地域医療連携室</t>
    <rPh sb="0" eb="7">
      <t>チイキイリョウレンケイシツ</t>
    </rPh>
    <phoneticPr fontId="2"/>
  </si>
  <si>
    <t>○特定健診や人間ドックの充実</t>
    <rPh sb="1" eb="3">
      <t>トクテイ</t>
    </rPh>
    <rPh sb="3" eb="5">
      <t>ケンシン</t>
    </rPh>
    <rPh sb="6" eb="8">
      <t>ニンゲン</t>
    </rPh>
    <rPh sb="12" eb="14">
      <t>ジュウジツ</t>
    </rPh>
    <phoneticPr fontId="2"/>
  </si>
  <si>
    <t>健診
広報</t>
    <rPh sb="0" eb="2">
      <t>ケンシン</t>
    </rPh>
    <rPh sb="3" eb="5">
      <t>コウホウ</t>
    </rPh>
    <phoneticPr fontId="2"/>
  </si>
  <si>
    <t>○小児救急医療支援事業への継続的参加</t>
    <rPh sb="1" eb="3">
      <t>ショウニ</t>
    </rPh>
    <rPh sb="3" eb="5">
      <t>キュウキュウ</t>
    </rPh>
    <rPh sb="5" eb="7">
      <t>イリョウ</t>
    </rPh>
    <rPh sb="7" eb="9">
      <t>シエン</t>
    </rPh>
    <rPh sb="9" eb="11">
      <t>ジギョウ</t>
    </rPh>
    <rPh sb="13" eb="15">
      <t>ケイゾク</t>
    </rPh>
    <rPh sb="15" eb="16">
      <t>テキ</t>
    </rPh>
    <rPh sb="16" eb="18">
      <t>サンカ</t>
    </rPh>
    <phoneticPr fontId="2"/>
  </si>
  <si>
    <t>行田総合病院</t>
    <rPh sb="0" eb="4">
      <t>ギョウダソウゴウ</t>
    </rPh>
    <rPh sb="4" eb="6">
      <t>ビョウイン</t>
    </rPh>
    <phoneticPr fontId="2"/>
  </si>
  <si>
    <t>医師
看護部</t>
    <rPh sb="0" eb="2">
      <t>イシ</t>
    </rPh>
    <rPh sb="3" eb="6">
      <t>カンゴブ</t>
    </rPh>
    <phoneticPr fontId="2"/>
  </si>
  <si>
    <t>広報広告委員会・栄養科</t>
    <rPh sb="0" eb="7">
      <t>コウホウコウ</t>
    </rPh>
    <rPh sb="10" eb="11">
      <t>k</t>
    </rPh>
    <phoneticPr fontId="2"/>
  </si>
  <si>
    <t>各部署</t>
    <rPh sb="0" eb="3">
      <t>カクブショ</t>
    </rPh>
    <phoneticPr fontId="2"/>
  </si>
  <si>
    <t>介護部門</t>
    <rPh sb="0" eb="4">
      <t>カイゴ</t>
    </rPh>
    <phoneticPr fontId="2"/>
  </si>
  <si>
    <t>地域連携室
・栄養科</t>
    <rPh sb="0" eb="5">
      <t>チイキ</t>
    </rPh>
    <phoneticPr fontId="2"/>
  </si>
  <si>
    <t>羽生総合病院</t>
    <rPh sb="0" eb="6">
      <t>ハニュウソウゴウビョウイン</t>
    </rPh>
    <phoneticPr fontId="2"/>
  </si>
  <si>
    <t>全部署</t>
    <rPh sb="0" eb="3">
      <t>ゼンブショ</t>
    </rPh>
    <phoneticPr fontId="2"/>
  </si>
  <si>
    <t>小児科・
公認心理士</t>
    <rPh sb="5" eb="10">
      <t>コウニンシンリシ</t>
    </rPh>
    <phoneticPr fontId="2"/>
  </si>
  <si>
    <t>子供の心の健康に関する相談や情報提供の充実</t>
  </si>
  <si>
    <t>患者を支える多職種連携体制の構築</t>
    <rPh sb="0" eb="2">
      <t>カンジャ</t>
    </rPh>
    <rPh sb="3" eb="4">
      <t>ササ</t>
    </rPh>
    <rPh sb="6" eb="7">
      <t>タ</t>
    </rPh>
    <rPh sb="7" eb="9">
      <t>ショクシュ</t>
    </rPh>
    <rPh sb="9" eb="11">
      <t>レンケイ</t>
    </rPh>
    <rPh sb="11" eb="13">
      <t>タイセイ</t>
    </rPh>
    <rPh sb="14" eb="16">
      <t>コウチク</t>
    </rPh>
    <phoneticPr fontId="2"/>
  </si>
  <si>
    <t xml:space="preserve">
（目標）
・　予防・早期発見重視の観点から、医療機関、医師会、医療保険者、市町で連携を強化し、健康教育や保健指導等予防のための取組を行います。
・　脳卒中の予後改善を図るため、プレホスピタル・ケア（病院前救護）、急性期医療から回復期、生活期(維持期)までの医療連携体制の構築を推進します。
・　患者が病期に応じ、適切な治療やケアが享受できるよう医療情報システムや介護・福祉サービスの情報提供を行います。
・　埼玉利根保健医療圏地域医療ネットワークシステム「とねっと」(以下「とねっと」という。)利用に必須である「かかりつけ医カード」の取得者の増加、システム利用機関の拡大等に市町、
  　医療機関、医師会など関係機関が協力して取り組みます。
</t>
    <rPh sb="118" eb="120">
      <t>セイカツ</t>
    </rPh>
    <rPh sb="120" eb="121">
      <t>キ</t>
    </rPh>
    <phoneticPr fontId="2"/>
  </si>
  <si>
    <r>
      <t>○児童虐待の防止が一番の課題である。当医師会会長は約１５年にわたり加須市要保護児童対策協議会の構成機関の中核として児童虐待に関する助言・指導を行ってきた。関係機関と更に一層の連携を計る。　　　　
○当医師会立訪問看護ステーションは</t>
    </r>
    <r>
      <rPr>
        <u/>
        <sz val="12"/>
        <rFont val="ＭＳ ゴシック"/>
        <family val="3"/>
        <charset val="128"/>
      </rPr>
      <t>医療的ケア小児</t>
    </r>
    <r>
      <rPr>
        <sz val="12"/>
        <rFont val="ＭＳ ゴシック"/>
        <family val="3"/>
        <charset val="128"/>
      </rPr>
      <t>に対し、関係機関と連携し引き続き質の高い看護サービスを提供する。</t>
    </r>
    <rPh sb="1" eb="3">
      <t>ジドウ</t>
    </rPh>
    <rPh sb="3" eb="5">
      <t>ギャクタイ</t>
    </rPh>
    <rPh sb="6" eb="8">
      <t>ボウシ</t>
    </rPh>
    <rPh sb="9" eb="11">
      <t>１バン</t>
    </rPh>
    <rPh sb="12" eb="14">
      <t>カダイ</t>
    </rPh>
    <rPh sb="18" eb="19">
      <t>トウ</t>
    </rPh>
    <rPh sb="19" eb="22">
      <t>イシカイ</t>
    </rPh>
    <rPh sb="22" eb="24">
      <t>カイチョウ</t>
    </rPh>
    <rPh sb="25" eb="26">
      <t>ヤク</t>
    </rPh>
    <rPh sb="28" eb="29">
      <t>ネン</t>
    </rPh>
    <rPh sb="33" eb="36">
      <t>カゾシ</t>
    </rPh>
    <rPh sb="36" eb="37">
      <t>ヨウ</t>
    </rPh>
    <rPh sb="37" eb="39">
      <t>ホゴ</t>
    </rPh>
    <rPh sb="39" eb="41">
      <t>ジドウ</t>
    </rPh>
    <rPh sb="41" eb="43">
      <t>タイサク</t>
    </rPh>
    <rPh sb="43" eb="46">
      <t>キョウギカイ</t>
    </rPh>
    <rPh sb="47" eb="49">
      <t>コウセイ</t>
    </rPh>
    <rPh sb="49" eb="51">
      <t>キカン</t>
    </rPh>
    <rPh sb="52" eb="54">
      <t>チュウカク</t>
    </rPh>
    <rPh sb="57" eb="59">
      <t>ジドウ</t>
    </rPh>
    <rPh sb="59" eb="61">
      <t>ギャクタイ</t>
    </rPh>
    <rPh sb="62" eb="63">
      <t>カン</t>
    </rPh>
    <rPh sb="65" eb="67">
      <t>ジョゲン</t>
    </rPh>
    <rPh sb="68" eb="70">
      <t>シドウ</t>
    </rPh>
    <rPh sb="71" eb="72">
      <t>オコナ</t>
    </rPh>
    <rPh sb="77" eb="79">
      <t>カンケイ</t>
    </rPh>
    <rPh sb="79" eb="81">
      <t>キカン</t>
    </rPh>
    <rPh sb="82" eb="83">
      <t>サラ</t>
    </rPh>
    <rPh sb="84" eb="86">
      <t>イッソウ</t>
    </rPh>
    <rPh sb="87" eb="89">
      <t>レンケイ</t>
    </rPh>
    <rPh sb="90" eb="91">
      <t>ハカ</t>
    </rPh>
    <rPh sb="99" eb="100">
      <t>トウ</t>
    </rPh>
    <rPh sb="100" eb="103">
      <t>イシカイ</t>
    </rPh>
    <rPh sb="103" eb="104">
      <t>リツ</t>
    </rPh>
    <rPh sb="104" eb="106">
      <t>ホウモン</t>
    </rPh>
    <rPh sb="106" eb="108">
      <t>カンゴ</t>
    </rPh>
    <rPh sb="115" eb="117">
      <t>イリョウ</t>
    </rPh>
    <rPh sb="117" eb="118">
      <t>テキ</t>
    </rPh>
    <rPh sb="120" eb="122">
      <t>ショウニ</t>
    </rPh>
    <rPh sb="123" eb="124">
      <t>タイ</t>
    </rPh>
    <rPh sb="126" eb="128">
      <t>カンケイ</t>
    </rPh>
    <rPh sb="128" eb="130">
      <t>キカン</t>
    </rPh>
    <rPh sb="131" eb="133">
      <t>レンケイ</t>
    </rPh>
    <rPh sb="134" eb="135">
      <t>ヒ</t>
    </rPh>
    <rPh sb="136" eb="137">
      <t>ツヅ</t>
    </rPh>
    <rPh sb="138" eb="139">
      <t>シツ</t>
    </rPh>
    <rPh sb="140" eb="141">
      <t>タカ</t>
    </rPh>
    <rPh sb="142" eb="144">
      <t>カンゴ</t>
    </rPh>
    <rPh sb="149" eb="151">
      <t>テイキョウ</t>
    </rPh>
    <phoneticPr fontId="2"/>
  </si>
  <si>
    <t xml:space="preserve">杉戸・宮代
薬剤師会 </t>
    <rPh sb="0" eb="2">
      <t>スギト</t>
    </rPh>
    <rPh sb="3" eb="5">
      <t>ミヤシロ</t>
    </rPh>
    <rPh sb="6" eb="9">
      <t>ヤクザイシ</t>
    </rPh>
    <rPh sb="9" eb="10">
      <t>カイ</t>
    </rPh>
    <phoneticPr fontId="2"/>
  </si>
  <si>
    <t>〇連携等のリモート情報交換会への参加</t>
    <rPh sb="1" eb="3">
      <t>レンケイ</t>
    </rPh>
    <rPh sb="3" eb="4">
      <t>トウ</t>
    </rPh>
    <phoneticPr fontId="2"/>
  </si>
  <si>
    <t>〇北彩あんしんリングへの参加
〇ＭＣＳ（メディカルケアステーション）を活用し、連携を図る。</t>
    <phoneticPr fontId="2"/>
  </si>
  <si>
    <t>訪問看護ステーション・リハビリ科・地域医療
連携室</t>
    <phoneticPr fontId="2"/>
  </si>
  <si>
    <t>医療法人社団　弘人会中田病院</t>
    <rPh sb="0" eb="2">
      <t>イリョウ</t>
    </rPh>
    <rPh sb="2" eb="4">
      <t>ホウジン</t>
    </rPh>
    <rPh sb="4" eb="6">
      <t>シャダン</t>
    </rPh>
    <rPh sb="7" eb="8">
      <t>ヒロ</t>
    </rPh>
    <rPh sb="8" eb="9">
      <t>ヒト</t>
    </rPh>
    <rPh sb="9" eb="10">
      <t>カイ</t>
    </rPh>
    <rPh sb="10" eb="12">
      <t>ナカタ</t>
    </rPh>
    <rPh sb="12" eb="14">
      <t>ビョウイン</t>
    </rPh>
    <phoneticPr fontId="2"/>
  </si>
  <si>
    <t>受付・外来
〃
〃
外来
病棟
検査課
病棟</t>
    <rPh sb="0" eb="2">
      <t>ウケツケ</t>
    </rPh>
    <rPh sb="3" eb="5">
      <t>ガイライ</t>
    </rPh>
    <rPh sb="10" eb="12">
      <t>ガイライ</t>
    </rPh>
    <rPh sb="13" eb="15">
      <t>ビョウトウ</t>
    </rPh>
    <rPh sb="16" eb="18">
      <t>ケンサ</t>
    </rPh>
    <rPh sb="18" eb="19">
      <t>カ</t>
    </rPh>
    <rPh sb="20" eb="22">
      <t>ビョウトウ</t>
    </rPh>
    <phoneticPr fontId="2"/>
  </si>
  <si>
    <t>南埼玉郡市
医師会</t>
    <rPh sb="0" eb="5">
      <t>ミナミサイタマグンシ</t>
    </rPh>
    <rPh sb="6" eb="9">
      <t>イシカイ</t>
    </rPh>
    <phoneticPr fontId="2"/>
  </si>
  <si>
    <t>会長</t>
    <rPh sb="0" eb="1">
      <t>カイ</t>
    </rPh>
    <rPh sb="1" eb="2">
      <t>チョウ</t>
    </rPh>
    <phoneticPr fontId="2"/>
  </si>
  <si>
    <t>職員において、毎日の検温表の実施、抗原検査の配布。換気の徹底と1時間おきに院内アナウンス実施、職員の手洗い・消毒のこまめな実施を行う。患者様入院時にスクリーニング検査の実施をし、院内感染を防止。また、症状がある場合には院内にてPCR検査にて迅速な対応を行う。</t>
    <rPh sb="0" eb="2">
      <t>ショクイン</t>
    </rPh>
    <rPh sb="7" eb="9">
      <t>マイニチ</t>
    </rPh>
    <rPh sb="10" eb="12">
      <t>ケンオン</t>
    </rPh>
    <rPh sb="12" eb="13">
      <t>ヒョウ</t>
    </rPh>
    <rPh sb="14" eb="16">
      <t>ジッシ</t>
    </rPh>
    <rPh sb="17" eb="19">
      <t>コウゲン</t>
    </rPh>
    <rPh sb="19" eb="21">
      <t>ケンサ</t>
    </rPh>
    <rPh sb="22" eb="24">
      <t>ハイフ</t>
    </rPh>
    <rPh sb="25" eb="27">
      <t>カンキ</t>
    </rPh>
    <rPh sb="28" eb="30">
      <t>テッテイ</t>
    </rPh>
    <rPh sb="32" eb="34">
      <t>ジカン</t>
    </rPh>
    <rPh sb="37" eb="39">
      <t>インナイ</t>
    </rPh>
    <rPh sb="44" eb="46">
      <t>ジッシ</t>
    </rPh>
    <rPh sb="47" eb="49">
      <t>ショクイン</t>
    </rPh>
    <rPh sb="50" eb="52">
      <t>テアラ</t>
    </rPh>
    <rPh sb="54" eb="56">
      <t>ショウドク</t>
    </rPh>
    <rPh sb="61" eb="63">
      <t>ジッシ</t>
    </rPh>
    <rPh sb="64" eb="65">
      <t>オコナ</t>
    </rPh>
    <rPh sb="67" eb="69">
      <t>カンジャ</t>
    </rPh>
    <rPh sb="69" eb="70">
      <t>サマ</t>
    </rPh>
    <rPh sb="70" eb="73">
      <t>ニュウインジ</t>
    </rPh>
    <rPh sb="81" eb="83">
      <t>ケンサ</t>
    </rPh>
    <rPh sb="84" eb="86">
      <t>ジッシ</t>
    </rPh>
    <rPh sb="89" eb="91">
      <t>インナイ</t>
    </rPh>
    <rPh sb="91" eb="93">
      <t>カンセン</t>
    </rPh>
    <rPh sb="94" eb="96">
      <t>ボウシ</t>
    </rPh>
    <rPh sb="100" eb="102">
      <t>ショウジョウ</t>
    </rPh>
    <rPh sb="105" eb="107">
      <t>バアイ</t>
    </rPh>
    <rPh sb="109" eb="111">
      <t>インナイ</t>
    </rPh>
    <rPh sb="116" eb="118">
      <t>ケンサ</t>
    </rPh>
    <rPh sb="120" eb="122">
      <t>ジンソク</t>
    </rPh>
    <rPh sb="123" eb="125">
      <t>タイオウ</t>
    </rPh>
    <rPh sb="126" eb="127">
      <t>オコナ</t>
    </rPh>
    <phoneticPr fontId="2"/>
  </si>
  <si>
    <t>感染対策委員</t>
    <rPh sb="0" eb="2">
      <t>カンセン</t>
    </rPh>
    <rPh sb="2" eb="4">
      <t>タイサク</t>
    </rPh>
    <rPh sb="4" eb="6">
      <t>イイン</t>
    </rPh>
    <phoneticPr fontId="2"/>
  </si>
  <si>
    <t>久喜歯科医師会</t>
    <rPh sb="0" eb="2">
      <t>クキ</t>
    </rPh>
    <rPh sb="2" eb="4">
      <t>シカ</t>
    </rPh>
    <rPh sb="4" eb="6">
      <t>イシ</t>
    </rPh>
    <rPh sb="6" eb="7">
      <t>カイ</t>
    </rPh>
    <phoneticPr fontId="2"/>
  </si>
  <si>
    <t>在宅医療・介護関係者研修会への参加</t>
  </si>
  <si>
    <t>会員</t>
    <rPh sb="0" eb="2">
      <t>カイイン</t>
    </rPh>
    <phoneticPr fontId="2"/>
  </si>
  <si>
    <t>久喜市歯科医師会</t>
    <rPh sb="0" eb="3">
      <t>クキシ</t>
    </rPh>
    <rPh sb="3" eb="5">
      <t>シカ</t>
    </rPh>
    <rPh sb="5" eb="7">
      <t>イシ</t>
    </rPh>
    <rPh sb="7" eb="8">
      <t>カイ</t>
    </rPh>
    <phoneticPr fontId="2"/>
  </si>
  <si>
    <t>個別成人歯科健診の実施　　　　　
後期高齢者歯科健診の実施</t>
    <phoneticPr fontId="2"/>
  </si>
  <si>
    <t>行田市歯科医師会</t>
    <rPh sb="0" eb="3">
      <t>ギョウ</t>
    </rPh>
    <rPh sb="3" eb="8">
      <t>シカイ</t>
    </rPh>
    <phoneticPr fontId="2"/>
  </si>
  <si>
    <t>歯科健診時のフェイスガード、マスク、グローブの着用、及び手指の消毒の徹底</t>
    <rPh sb="0" eb="5">
      <t>シカケ</t>
    </rPh>
    <rPh sb="23" eb="25">
      <t>チャク</t>
    </rPh>
    <rPh sb="26" eb="27">
      <t>オヨビ</t>
    </rPh>
    <rPh sb="28" eb="30">
      <t>シュセィ</t>
    </rPh>
    <rPh sb="31" eb="33">
      <t>ショウドク</t>
    </rPh>
    <rPh sb="34" eb="36">
      <t>テッテイ</t>
    </rPh>
    <phoneticPr fontId="2"/>
  </si>
  <si>
    <t>健康管理
センター
栄養科</t>
  </si>
  <si>
    <t>○入退院支援センターの専任看護師とMSWが共働し、ケアマネージャーとの連携を密に行う。
○訪問診療の医師に情報提供し、患者の入院中も連携を取り合うことにより密な連携体制を構築する。</t>
    <rPh sb="1" eb="4">
      <t>ニュウタイイン</t>
    </rPh>
    <rPh sb="4" eb="6">
      <t>シエン</t>
    </rPh>
    <rPh sb="11" eb="13">
      <t>センニン</t>
    </rPh>
    <rPh sb="13" eb="16">
      <t>カンゴシ</t>
    </rPh>
    <rPh sb="21" eb="23">
      <t>キョウドウ</t>
    </rPh>
    <rPh sb="35" eb="37">
      <t>レンケイ</t>
    </rPh>
    <rPh sb="38" eb="39">
      <t>ミツ</t>
    </rPh>
    <rPh sb="40" eb="41">
      <t>オコナ</t>
    </rPh>
    <rPh sb="45" eb="49">
      <t>ホウモンシンリョウ</t>
    </rPh>
    <rPh sb="50" eb="52">
      <t>イシ</t>
    </rPh>
    <rPh sb="53" eb="55">
      <t>ジョウホウ</t>
    </rPh>
    <rPh sb="55" eb="57">
      <t>テイキョウ</t>
    </rPh>
    <rPh sb="59" eb="61">
      <t>カンジャ</t>
    </rPh>
    <rPh sb="62" eb="65">
      <t>ニュウインチュウ</t>
    </rPh>
    <rPh sb="66" eb="68">
      <t>レンケイ</t>
    </rPh>
    <rPh sb="69" eb="70">
      <t>ト</t>
    </rPh>
    <rPh sb="71" eb="72">
      <t>ア</t>
    </rPh>
    <rPh sb="78" eb="79">
      <t>ミツ</t>
    </rPh>
    <rPh sb="80" eb="82">
      <t>レンケイ</t>
    </rPh>
    <rPh sb="82" eb="84">
      <t>タイセイ</t>
    </rPh>
    <rPh sb="85" eb="87">
      <t>コウチク</t>
    </rPh>
    <phoneticPr fontId="2"/>
  </si>
  <si>
    <t>○バランスのよい食生活について普及啓発を行う。
〇親子料理教室、幼児食教室の開催。
○「生活習慣病予防のための食生活改善支援事業」として、生活習慣の改善に向けた講話やヘルシーメニュー（１食あたり野菜１２０ｇ以上、塩分３ｇ未満）の紹介を行う。</t>
    <rPh sb="15" eb="19">
      <t>フキュウケイハツ</t>
    </rPh>
    <rPh sb="20" eb="21">
      <t>オコナ</t>
    </rPh>
    <rPh sb="25" eb="31">
      <t>オヤコリョウリキョウシツ</t>
    </rPh>
    <rPh sb="32" eb="35">
      <t>ヨウジショク</t>
    </rPh>
    <rPh sb="35" eb="37">
      <t>キョウシツ</t>
    </rPh>
    <rPh sb="38" eb="40">
      <t>カイサイ</t>
    </rPh>
    <rPh sb="114" eb="116">
      <t>ショウカイ</t>
    </rPh>
    <phoneticPr fontId="2"/>
  </si>
  <si>
    <t>土屋小児病院</t>
    <rPh sb="0" eb="6">
      <t>ツチヤショウニビョウイン</t>
    </rPh>
    <phoneticPr fontId="2"/>
  </si>
  <si>
    <t>6　新型コロナウイルス感染症対策</t>
    <rPh sb="2" eb="4">
      <t>シンガタ</t>
    </rPh>
    <rPh sb="11" eb="14">
      <t>カンセンショウ</t>
    </rPh>
    <rPh sb="14" eb="16">
      <t>タイサク</t>
    </rPh>
    <phoneticPr fontId="2"/>
  </si>
  <si>
    <t xml:space="preserve">（目標）
・　栄養・食生活、運動、喫煙などの生活習慣に関する正しい知識の普及啓発を図り、生活習慣を改善して病気の発症を予防する「一次予防」を推進します。
・　健全な食生活や健康的な生活環境の基盤づくりを進め、個人の健康づくりの取組を積極的に支援します。
・　ロコモティブシンドロームやサルコペニアの認知度を高め、低栄養や筋力低下の予防を推進します。
・　特定健康診査、がん検診の受診率の向上に努め、的確な保健指導を着実に実施します。
</t>
    <phoneticPr fontId="2"/>
  </si>
  <si>
    <t>○健康講話と調理実習を通したリーダー研修の実施（8回）
○田んぼアートに参加
○食改全体研修会の開催</t>
  </si>
  <si>
    <t>健康づくり課</t>
  </si>
  <si>
    <t>令和５年度実施計画</t>
    <rPh sb="0" eb="1">
      <t>レイ</t>
    </rPh>
    <rPh sb="1" eb="2">
      <t>ワ</t>
    </rPh>
    <rPh sb="5" eb="7">
      <t>ジッシ</t>
    </rPh>
    <rPh sb="7" eb="9">
      <t>ケイカク</t>
    </rPh>
    <phoneticPr fontId="2"/>
  </si>
  <si>
    <t xml:space="preserve">〇市民講座にて特定健診受診の啓発活動
〇市民祭りにて特定健診につながる情報提供の案内
○院内サイネージ・院内掲示・広報誌・パンフレット等で情報提供
</t>
    <rPh sb="20" eb="23">
      <t>シミンマツ</t>
    </rPh>
    <rPh sb="26" eb="30">
      <t>トクテイケンシン</t>
    </rPh>
    <rPh sb="35" eb="39">
      <t>ジョウホウテイキョウ</t>
    </rPh>
    <rPh sb="40" eb="42">
      <t>アンナイ</t>
    </rPh>
    <phoneticPr fontId="2"/>
  </si>
  <si>
    <t>〇糖尿病教育入院パス及び資料を見直し情報を共有化
○栄養指導の強化
〇糖尿病委員会毎月の開催
〇糖尿病教室の開催</t>
    <rPh sb="48" eb="53">
      <t>トウニョウビョウキョウシツ</t>
    </rPh>
    <rPh sb="54" eb="56">
      <t>カイサイ</t>
    </rPh>
    <phoneticPr fontId="2"/>
  </si>
  <si>
    <t>〇新型コロナワクチンの接種の継続
〇院内の感染防止対策の徹底（アルコール消毒の設置・院内を消毒液で除菌・面会制限・定期的な院内の換気・受付、診察室の飛沫防止）
〇発熱外来の継続及び受け入れ数の増加
〇新型コロナウイルス患者の入院の受け入れ</t>
    <rPh sb="1" eb="3">
      <t>シンガタ</t>
    </rPh>
    <rPh sb="11" eb="13">
      <t>セッシュ</t>
    </rPh>
    <rPh sb="14" eb="16">
      <t>ケイゾク</t>
    </rPh>
    <rPh sb="18" eb="20">
      <t>インナイ</t>
    </rPh>
    <rPh sb="21" eb="25">
      <t>カンセンボウシ</t>
    </rPh>
    <rPh sb="25" eb="27">
      <t>タイサク</t>
    </rPh>
    <rPh sb="28" eb="30">
      <t>テッテイ</t>
    </rPh>
    <rPh sb="81" eb="85">
      <t>ハツネツガイライ</t>
    </rPh>
    <rPh sb="86" eb="88">
      <t>ケイゾク</t>
    </rPh>
    <rPh sb="88" eb="89">
      <t>オヨ</t>
    </rPh>
    <rPh sb="90" eb="91">
      <t>ウ</t>
    </rPh>
    <rPh sb="92" eb="93">
      <t>イ</t>
    </rPh>
    <rPh sb="94" eb="95">
      <t>スウ</t>
    </rPh>
    <rPh sb="96" eb="98">
      <t>ゾウカ</t>
    </rPh>
    <rPh sb="100" eb="102">
      <t>シンガタ</t>
    </rPh>
    <rPh sb="109" eb="111">
      <t>カンジャ</t>
    </rPh>
    <rPh sb="112" eb="114">
      <t>ニュウイン</t>
    </rPh>
    <rPh sb="115" eb="116">
      <t>ウ</t>
    </rPh>
    <rPh sb="117" eb="118">
      <t>イ</t>
    </rPh>
    <phoneticPr fontId="2"/>
  </si>
  <si>
    <t xml:space="preserve">〇地域医療機関との連携強化と症例検討会や市民講座を開催する。
○広報誌やホームページ上での情報提供を実施する。
</t>
    <rPh sb="1" eb="5">
      <t>チイキイリョウ</t>
    </rPh>
    <rPh sb="5" eb="7">
      <t>キカン</t>
    </rPh>
    <rPh sb="9" eb="11">
      <t>レンケイ</t>
    </rPh>
    <rPh sb="11" eb="13">
      <t>キョウカ</t>
    </rPh>
    <rPh sb="14" eb="16">
      <t>ショウレイ</t>
    </rPh>
    <rPh sb="16" eb="19">
      <t>ケントウカイ</t>
    </rPh>
    <rPh sb="20" eb="22">
      <t>シミン</t>
    </rPh>
    <rPh sb="22" eb="24">
      <t>コウザ</t>
    </rPh>
    <rPh sb="25" eb="27">
      <t>カイサイ</t>
    </rPh>
    <rPh sb="32" eb="35">
      <t>コウホウシ</t>
    </rPh>
    <rPh sb="42" eb="43">
      <t>ジョウ</t>
    </rPh>
    <rPh sb="45" eb="49">
      <t>ジョウホウテイキョウ</t>
    </rPh>
    <rPh sb="50" eb="52">
      <t>ジッシ</t>
    </rPh>
    <phoneticPr fontId="2"/>
  </si>
  <si>
    <t>〇脳ドックの実施（月～金）
○特定保健指導の実施
○広報誌を通じての、市民への健康診断・特定保健指導の必要性啓蒙活動</t>
    <rPh sb="6" eb="8">
      <t>ジッシ</t>
    </rPh>
    <rPh sb="9" eb="10">
      <t>ゲツ</t>
    </rPh>
    <rPh sb="11" eb="12">
      <t>キン</t>
    </rPh>
    <rPh sb="15" eb="17">
      <t>トクテイ</t>
    </rPh>
    <rPh sb="17" eb="19">
      <t>ホケン</t>
    </rPh>
    <rPh sb="19" eb="21">
      <t>シドウ</t>
    </rPh>
    <rPh sb="22" eb="24">
      <t>ジッシ</t>
    </rPh>
    <rPh sb="26" eb="29">
      <t>コウホウシ</t>
    </rPh>
    <rPh sb="30" eb="31">
      <t>ツウ</t>
    </rPh>
    <rPh sb="35" eb="37">
      <t>シミン</t>
    </rPh>
    <rPh sb="39" eb="43">
      <t>ケンコウシンダン</t>
    </rPh>
    <rPh sb="44" eb="50">
      <t>トクテイホケンシドウ</t>
    </rPh>
    <rPh sb="51" eb="54">
      <t>ヒツヨウセイ</t>
    </rPh>
    <rPh sb="54" eb="56">
      <t>ケイモウ</t>
    </rPh>
    <rPh sb="56" eb="58">
      <t>カツドウ</t>
    </rPh>
    <phoneticPr fontId="2"/>
  </si>
  <si>
    <t>〇一次脳卒中センターコア施設に申請し、脳卒中に関して地域の中心を担う。</t>
    <rPh sb="1" eb="2">
      <t>1</t>
    </rPh>
    <rPh sb="2" eb="3">
      <t>ジ</t>
    </rPh>
    <rPh sb="3" eb="6">
      <t>ノウソッチュウ</t>
    </rPh>
    <rPh sb="12" eb="14">
      <t>シセツ</t>
    </rPh>
    <rPh sb="15" eb="17">
      <t>シンセイ</t>
    </rPh>
    <rPh sb="19" eb="22">
      <t>ノウソッチュウ</t>
    </rPh>
    <rPh sb="23" eb="24">
      <t>カン</t>
    </rPh>
    <rPh sb="26" eb="28">
      <t>チイキ</t>
    </rPh>
    <rPh sb="29" eb="31">
      <t>チュウシン</t>
    </rPh>
    <rPh sb="32" eb="33">
      <t>ニナ</t>
    </rPh>
    <phoneticPr fontId="2"/>
  </si>
  <si>
    <t>〇紹介患者への対応と救急医療の提供という地域医療支援病院としての役割を果たす。
○地域医療機関へ当院トピックスを適宜チラシなどで情報発信する。</t>
    <rPh sb="1" eb="3">
      <t>ショウカイ</t>
    </rPh>
    <rPh sb="3" eb="5">
      <t>カンジャ</t>
    </rPh>
    <rPh sb="7" eb="9">
      <t>タイオウ</t>
    </rPh>
    <rPh sb="10" eb="14">
      <t>キュウキュウイリョウ</t>
    </rPh>
    <rPh sb="15" eb="17">
      <t>テイキョウ</t>
    </rPh>
    <rPh sb="20" eb="22">
      <t>チイキ</t>
    </rPh>
    <rPh sb="22" eb="24">
      <t>イリョウ</t>
    </rPh>
    <rPh sb="24" eb="28">
      <t>シエンビョウイン</t>
    </rPh>
    <rPh sb="32" eb="34">
      <t>ヤクワリ</t>
    </rPh>
    <rPh sb="35" eb="36">
      <t>ハ</t>
    </rPh>
    <rPh sb="41" eb="43">
      <t>チイキ</t>
    </rPh>
    <rPh sb="43" eb="45">
      <t>イリョウ</t>
    </rPh>
    <rPh sb="45" eb="47">
      <t>キカン</t>
    </rPh>
    <rPh sb="48" eb="50">
      <t>トウイン</t>
    </rPh>
    <rPh sb="56" eb="58">
      <t>テキギ</t>
    </rPh>
    <rPh sb="64" eb="66">
      <t>ジョウホウ</t>
    </rPh>
    <rPh sb="66" eb="68">
      <t>ハッシン</t>
    </rPh>
    <phoneticPr fontId="2"/>
  </si>
  <si>
    <t>〇市民公開講座の開催による生活習慣病予防の普及啓発の実施。
○市民主催の出前講座への医師等の派遣実施。</t>
    <rPh sb="1" eb="3">
      <t>シミン</t>
    </rPh>
    <rPh sb="3" eb="5">
      <t>コウカイ</t>
    </rPh>
    <rPh sb="5" eb="7">
      <t>コウザ</t>
    </rPh>
    <rPh sb="8" eb="10">
      <t>カイサイ</t>
    </rPh>
    <rPh sb="13" eb="18">
      <t>セイカツシュウカンビョウ</t>
    </rPh>
    <rPh sb="18" eb="20">
      <t>ヨボウ</t>
    </rPh>
    <rPh sb="21" eb="23">
      <t>フキュウ</t>
    </rPh>
    <rPh sb="23" eb="25">
      <t>ケイハツ</t>
    </rPh>
    <rPh sb="26" eb="28">
      <t>ジッシ</t>
    </rPh>
    <rPh sb="31" eb="33">
      <t>シミン</t>
    </rPh>
    <rPh sb="33" eb="35">
      <t>シュサイ</t>
    </rPh>
    <rPh sb="36" eb="38">
      <t>デマエ</t>
    </rPh>
    <rPh sb="38" eb="40">
      <t>コウザ</t>
    </rPh>
    <rPh sb="42" eb="44">
      <t>イシ</t>
    </rPh>
    <rPh sb="44" eb="45">
      <t>トウ</t>
    </rPh>
    <rPh sb="46" eb="48">
      <t>ハケン</t>
    </rPh>
    <rPh sb="48" eb="50">
      <t>ジッシ</t>
    </rPh>
    <phoneticPr fontId="2"/>
  </si>
  <si>
    <t>〇敷地内禁煙及び禁煙に関する院内掲示を継続する。
○喫煙中の患者に対する禁煙推奨。</t>
    <rPh sb="1" eb="4">
      <t>シキチナイ</t>
    </rPh>
    <rPh sb="4" eb="6">
      <t>キンエン</t>
    </rPh>
    <rPh sb="6" eb="7">
      <t>オヨ</t>
    </rPh>
    <rPh sb="8" eb="10">
      <t>キンエン</t>
    </rPh>
    <rPh sb="11" eb="12">
      <t>カン</t>
    </rPh>
    <rPh sb="14" eb="16">
      <t>インナイ</t>
    </rPh>
    <rPh sb="16" eb="18">
      <t>ケイジ</t>
    </rPh>
    <rPh sb="19" eb="21">
      <t>ケイゾク</t>
    </rPh>
    <rPh sb="26" eb="28">
      <t>キツエン</t>
    </rPh>
    <rPh sb="28" eb="29">
      <t>チュウ</t>
    </rPh>
    <rPh sb="30" eb="32">
      <t>カンジャ</t>
    </rPh>
    <rPh sb="33" eb="34">
      <t>タイ</t>
    </rPh>
    <rPh sb="36" eb="38">
      <t>キンエン</t>
    </rPh>
    <rPh sb="38" eb="40">
      <t>スイショウ</t>
    </rPh>
    <phoneticPr fontId="2"/>
  </si>
  <si>
    <t>〇近隣の自治体が主催する健康イベントにおいて、健康相談、医療相談のブースを設置するなど、定期的に健康増進のための働きがけを行う。</t>
    <rPh sb="4" eb="7">
      <t>ジチタイ</t>
    </rPh>
    <rPh sb="37" eb="39">
      <t>セッチ</t>
    </rPh>
    <phoneticPr fontId="2"/>
  </si>
  <si>
    <t>○特定保健指導（積極的・動機づけ支援）の実施
〇健診センターにおける特定健診や健康診断を通じて、生活習慣病に対する個別指導を実施</t>
  </si>
  <si>
    <t>○土日祝の9：00～10：00は小児科医を配置
○看護師による電話相談・トリアージの実施
○小児救急支援事業へ輪番病院として参加</t>
    <rPh sb="1" eb="3">
      <t>ドニチ</t>
    </rPh>
    <rPh sb="3" eb="4">
      <t>シュク</t>
    </rPh>
    <rPh sb="16" eb="19">
      <t>ショウニカ</t>
    </rPh>
    <rPh sb="19" eb="20">
      <t>イ</t>
    </rPh>
    <rPh sb="21" eb="23">
      <t>ハイチ</t>
    </rPh>
    <rPh sb="25" eb="28">
      <t>カンゴシ</t>
    </rPh>
    <rPh sb="31" eb="35">
      <t>デンワソウダン</t>
    </rPh>
    <rPh sb="42" eb="44">
      <t>ジッシ</t>
    </rPh>
    <rPh sb="46" eb="48">
      <t>ショウニ</t>
    </rPh>
    <rPh sb="48" eb="50">
      <t>キュウキュウ</t>
    </rPh>
    <rPh sb="50" eb="52">
      <t>シエン</t>
    </rPh>
    <rPh sb="52" eb="54">
      <t>ジギョウ</t>
    </rPh>
    <rPh sb="55" eb="57">
      <t>リンバン</t>
    </rPh>
    <rPh sb="57" eb="59">
      <t>ビョウイン</t>
    </rPh>
    <rPh sb="62" eb="64">
      <t>サンカ</t>
    </rPh>
    <phoneticPr fontId="2"/>
  </si>
  <si>
    <t>診療統括部</t>
    <rPh sb="0" eb="2">
      <t>シンリョウ</t>
    </rPh>
    <rPh sb="2" eb="4">
      <t>トウカツ</t>
    </rPh>
    <rPh sb="4" eb="5">
      <t>ブ</t>
    </rPh>
    <phoneticPr fontId="2"/>
  </si>
  <si>
    <t>○医療提供体制の整備（5類移行後は一般病棟・一般外来で対応）
○職員への啓発（研修・情報提供等）
○地域の感染対策推進
　　・感染対策向上地域連携カンファレンスの開催
　　・連携医療機関のラウンド・研修
　　・保健所との連携活動（研修会の講師・COVMAT支援等）
　　・COVMAT（クラスター支援）やコンサルテーション対応等
　　　による地域支援</t>
    <phoneticPr fontId="2"/>
  </si>
  <si>
    <t>○とねっと推進協議会への参加</t>
    <phoneticPr fontId="2"/>
  </si>
  <si>
    <t>栗橋病院</t>
    <rPh sb="0" eb="2">
      <t>クリハシ</t>
    </rPh>
    <rPh sb="2" eb="4">
      <t>ビョウイン</t>
    </rPh>
    <phoneticPr fontId="2"/>
  </si>
  <si>
    <t>❍退院支援を積極的に行い、医療と介護事業者の連携を強める。</t>
    <rPh sb="1" eb="3">
      <t>タイイン</t>
    </rPh>
    <rPh sb="3" eb="5">
      <t>シエン</t>
    </rPh>
    <rPh sb="6" eb="9">
      <t>セッキョクテキ</t>
    </rPh>
    <rPh sb="10" eb="11">
      <t>オコナ</t>
    </rPh>
    <rPh sb="13" eb="15">
      <t>イリョウ</t>
    </rPh>
    <rPh sb="16" eb="18">
      <t>カイゴ</t>
    </rPh>
    <rPh sb="18" eb="21">
      <t>ジギョウシャ</t>
    </rPh>
    <rPh sb="22" eb="24">
      <t>レンケイ</t>
    </rPh>
    <rPh sb="25" eb="26">
      <t>ツヨ</t>
    </rPh>
    <phoneticPr fontId="2"/>
  </si>
  <si>
    <t>❍地域イベントへの積極的な参加と、院内掲示で啓発活動を実施</t>
    <rPh sb="1" eb="3">
      <t>チイキ</t>
    </rPh>
    <rPh sb="9" eb="12">
      <t>セッキョクテキ</t>
    </rPh>
    <rPh sb="13" eb="15">
      <t>サンカ</t>
    </rPh>
    <rPh sb="17" eb="19">
      <t>インナイ</t>
    </rPh>
    <rPh sb="19" eb="21">
      <t>ケイジ</t>
    </rPh>
    <rPh sb="22" eb="24">
      <t>ケイハツ</t>
    </rPh>
    <rPh sb="24" eb="26">
      <t>カツドウ</t>
    </rPh>
    <rPh sb="27" eb="29">
      <t>ジッシ</t>
    </rPh>
    <phoneticPr fontId="2"/>
  </si>
  <si>
    <t>○食生活改善推進員を対象に講話や調理実習を通して生活習慣病予防（特に糖尿病及び高血圧予防）の普及啓発である定例リーダー研修会の実施(4回予定)。
○食生活改善推進員が主催する伝達活動（定例会）の実施。
〇食生活改善推進員協議会主催の全体研修会の開催。
○市集団健診において資料配布やポスター、呼びかけ、モデル展示等を通じて減塩についての普及啓発。
○食生活改善推進員協議会主催による自主活動の実施。
○市主催健康まつりでの野菜摂取の推進及び減塩の普及啓発。</t>
    <rPh sb="128" eb="130">
      <t>シュウダン</t>
    </rPh>
    <rPh sb="130" eb="132">
      <t>ケンシン</t>
    </rPh>
    <rPh sb="154" eb="156">
      <t>テンジ</t>
    </rPh>
    <rPh sb="161" eb="163">
      <t>ゲンエン</t>
    </rPh>
    <rPh sb="175" eb="186">
      <t>ショクセイカツカイゼンスイシンインキョウギカイ</t>
    </rPh>
    <rPh sb="186" eb="188">
      <t>シュサイ</t>
    </rPh>
    <rPh sb="196" eb="198">
      <t>ジッシ</t>
    </rPh>
    <phoneticPr fontId="2"/>
  </si>
  <si>
    <t>○訪問による地域の子育て世代や高齢者への声かけや見守り　
○三世代交流会の開催　　
○子育て支援(七夕まつり・クリスマス会など）
○愛育だよりによる健康情報の提供　</t>
    <phoneticPr fontId="2"/>
  </si>
  <si>
    <t>すくすく子育て相談室</t>
    <rPh sb="4" eb="6">
      <t>コソダ</t>
    </rPh>
    <rPh sb="7" eb="9">
      <t>ソウダン</t>
    </rPh>
    <rPh sb="9" eb="10">
      <t>シツ</t>
    </rPh>
    <phoneticPr fontId="2"/>
  </si>
  <si>
    <t xml:space="preserve">○埼玉県産米料理教室の実施（市民対象）
○生涯骨太クッキング教室の実施（市民対象）
○市民健康まつり　児童館　親子対象　塩分量の展示
</t>
  </si>
  <si>
    <t>○保健事業に協力：乳幼児健診、乳がん子宮がん検診
○幼児教室等の開催（七夕・お月見・運動会・節分）
○各地区によるクリスマス会開催
○赤ちゃん広場実行委員会による乳幼児の手形取り（実施出来ないときは色紙を配布）
○家庭訪問による声かけ運動の実施</t>
    <rPh sb="9" eb="12">
      <t>ニュウヨウジ</t>
    </rPh>
    <rPh sb="12" eb="14">
      <t>ケンシン</t>
    </rPh>
    <rPh sb="15" eb="16">
      <t>ニュウ</t>
    </rPh>
    <rPh sb="18" eb="20">
      <t>シキュウ</t>
    </rPh>
    <rPh sb="22" eb="24">
      <t>ケンシン</t>
    </rPh>
    <rPh sb="42" eb="45">
      <t>ウンドウカイ</t>
    </rPh>
    <rPh sb="51" eb="52">
      <t>カク</t>
    </rPh>
    <rPh sb="62" eb="63">
      <t>カイ</t>
    </rPh>
    <rPh sb="63" eb="65">
      <t>カイサイ</t>
    </rPh>
    <rPh sb="67" eb="68">
      <t>アカ</t>
    </rPh>
    <rPh sb="71" eb="78">
      <t>ヒロバジッコウイインカイ</t>
    </rPh>
    <rPh sb="81" eb="84">
      <t>ニュウヨウジ</t>
    </rPh>
    <rPh sb="85" eb="87">
      <t>テガタ</t>
    </rPh>
    <rPh sb="87" eb="88">
      <t>トリ</t>
    </rPh>
    <rPh sb="90" eb="92">
      <t>ジッシ</t>
    </rPh>
    <rPh sb="92" eb="94">
      <t>デキ</t>
    </rPh>
    <rPh sb="99" eb="101">
      <t>シキシ</t>
    </rPh>
    <rPh sb="102" eb="104">
      <t>ハイフ</t>
    </rPh>
    <phoneticPr fontId="2"/>
  </si>
  <si>
    <t>子育て支援課</t>
    <rPh sb="0" eb="2">
      <t>コソダ</t>
    </rPh>
    <rPh sb="3" eb="5">
      <t>シエン</t>
    </rPh>
    <rPh sb="5" eb="6">
      <t>カ</t>
    </rPh>
    <phoneticPr fontId="2"/>
  </si>
  <si>
    <t>診療検査医療機関にて1次医療を行い、各医療機関でワクチンを勧めていく</t>
    <rPh sb="0" eb="2">
      <t>シンリョウ</t>
    </rPh>
    <rPh sb="2" eb="4">
      <t>ケンサ</t>
    </rPh>
    <rPh sb="4" eb="8">
      <t>イリョウキカン</t>
    </rPh>
    <rPh sb="11" eb="12">
      <t>ジ</t>
    </rPh>
    <rPh sb="12" eb="14">
      <t>イリョウ</t>
    </rPh>
    <rPh sb="15" eb="16">
      <t>オコナ</t>
    </rPh>
    <rPh sb="18" eb="19">
      <t>カク</t>
    </rPh>
    <rPh sb="19" eb="21">
      <t>イリョウ</t>
    </rPh>
    <rPh sb="21" eb="23">
      <t>キカン</t>
    </rPh>
    <rPh sb="29" eb="30">
      <t>スス</t>
    </rPh>
    <phoneticPr fontId="2"/>
  </si>
  <si>
    <t>〇特定保健指導（動機づけ支援、積極的支援）の実施
〇脳ドックの実施
〇頭痛外来の実施
〇栄養指導の推進</t>
    <rPh sb="40" eb="42">
      <t>ジッシ</t>
    </rPh>
    <phoneticPr fontId="2"/>
  </si>
  <si>
    <t xml:space="preserve">○糖尿病患者会活動を通じての啓発活動の充実
○院内イベントにおける糖尿病関連講演等の実施
○行田市公開講座等行政主催イベントへの講師の派遣
○糖尿病透析予防プログラムの充実
〇糖尿病患者会「はらペコ倶楽部」の実施 </t>
    <rPh sb="88" eb="91">
      <t>トウニョウビョウ</t>
    </rPh>
    <rPh sb="91" eb="93">
      <t>カンジャ</t>
    </rPh>
    <rPh sb="93" eb="94">
      <t>カイ</t>
    </rPh>
    <rPh sb="99" eb="102">
      <t>クラブ</t>
    </rPh>
    <rPh sb="104" eb="106">
      <t>ジッシ</t>
    </rPh>
    <phoneticPr fontId="2"/>
  </si>
  <si>
    <t xml:space="preserve">○在宅療養支援病院として、連携する5医療機関との連携強化
○北埼玉地区在宅歯科医療推進窓口地域拠点との連携強化
〇訪問看護ステーションとの連携強化
〇栄養ケアユニットを併設し栄養面での在宅連携体制を充実
</t>
    <rPh sb="99" eb="101">
      <t>ジュウジツ</t>
    </rPh>
    <phoneticPr fontId="2"/>
  </si>
  <si>
    <t>○行田市医師会の在宅連携拠点である在宅医療支援センターの運営を受託し、在宅医療における医師、歯科医師、コメディカル等を紹介する「在宅主治医等紹介システム」の運営を実施
○行田市・医師会・歯科医師会・薬剤師会が連携して月１回開催するミーティングへの参加
○多職種連携会議への職員の派遣及び協力
○在宅における訪問栄養指導の実施
〇「公益財団法人認知症の人と家族の会」の支部として家族支援</t>
    <rPh sb="81" eb="83">
      <t>ジッシ</t>
    </rPh>
    <phoneticPr fontId="2"/>
  </si>
  <si>
    <t>○院内イベントにおける健康啓発講演や各種展示の実施
○行田市医師会、教育委員会と連携し、小学校での禁煙教育への
　講師派遣
〇行田市等行政、公共団体等が行う講演会等への講師の派遣
○認知症カフェを定期開催の実施
〇子宮頸がんワクチンの推進</t>
    <rPh sb="103" eb="105">
      <t>ジッシ</t>
    </rPh>
    <rPh sb="107" eb="109">
      <t>シキュウ</t>
    </rPh>
    <rPh sb="109" eb="110">
      <t>ケイ</t>
    </rPh>
    <rPh sb="117" eb="119">
      <t>スイシン</t>
    </rPh>
    <phoneticPr fontId="2"/>
  </si>
  <si>
    <t>〇学校保健委員会での健康講話
〇行田市食支援の会を発足し摂食嚥下予防に関する支援</t>
    <phoneticPr fontId="2"/>
  </si>
  <si>
    <t>〇新型コロナワクチン個別接種会場として接種実施
〇診療・検査医療機関として診療の実施</t>
    <rPh sb="1" eb="3">
      <t>シンガタ</t>
    </rPh>
    <rPh sb="10" eb="12">
      <t>コベツ</t>
    </rPh>
    <rPh sb="12" eb="14">
      <t>セッシュ</t>
    </rPh>
    <rPh sb="14" eb="16">
      <t>カイジョウ</t>
    </rPh>
    <rPh sb="19" eb="21">
      <t>セッシュ</t>
    </rPh>
    <rPh sb="21" eb="23">
      <t>ジッシ</t>
    </rPh>
    <rPh sb="37" eb="39">
      <t>シンリョウ</t>
    </rPh>
    <rPh sb="40" eb="42">
      <t>ジッシ</t>
    </rPh>
    <phoneticPr fontId="2"/>
  </si>
  <si>
    <t>○外来診療枠に、毎週（木曜午後／予約制）禁煙外来を設け、受診希望の患者の禁煙指導を行う。</t>
    <phoneticPr fontId="2"/>
  </si>
  <si>
    <t>不妊診療の実施</t>
    <rPh sb="0" eb="4">
      <t>フニンシンリョウ</t>
    </rPh>
    <rPh sb="5" eb="7">
      <t>ジッシ</t>
    </rPh>
    <phoneticPr fontId="2"/>
  </si>
  <si>
    <t xml:space="preserve">○新型コロナ感染の５類移行に伴い病診連携の会、救急症例検討会、健康教室を順次再開する
</t>
    <rPh sb="1" eb="3">
      <t>シンガタ</t>
    </rPh>
    <rPh sb="6" eb="8">
      <t>カンセン</t>
    </rPh>
    <rPh sb="10" eb="11">
      <t>ルイ</t>
    </rPh>
    <rPh sb="11" eb="13">
      <t>イコウ</t>
    </rPh>
    <rPh sb="14" eb="15">
      <t>トモナ</t>
    </rPh>
    <rPh sb="16" eb="20">
      <t>ビョウシンレンケイ</t>
    </rPh>
    <rPh sb="18" eb="20">
      <t>レンケイ</t>
    </rPh>
    <rPh sb="21" eb="22">
      <t>カイ</t>
    </rPh>
    <rPh sb="23" eb="25">
      <t>キュウキュウ</t>
    </rPh>
    <rPh sb="25" eb="27">
      <t>ショウレイ</t>
    </rPh>
    <rPh sb="27" eb="30">
      <t>ケントウカイ</t>
    </rPh>
    <rPh sb="31" eb="33">
      <t>ケンコウ</t>
    </rPh>
    <rPh sb="33" eb="35">
      <t>キョウシツ</t>
    </rPh>
    <rPh sb="36" eb="38">
      <t>ジュンジ</t>
    </rPh>
    <rPh sb="38" eb="40">
      <t>サイカイ</t>
    </rPh>
    <phoneticPr fontId="2"/>
  </si>
  <si>
    <t xml:space="preserve">○新型コロナ感染の５類移行に伴い病診連携の会、救急症例検討会、健康教室を順次再開しＳＳＮへの当院の取り組みを周知
</t>
    <rPh sb="1" eb="3">
      <t>シンガタ</t>
    </rPh>
    <rPh sb="6" eb="8">
      <t>カンセン</t>
    </rPh>
    <rPh sb="10" eb="11">
      <t>ルイ</t>
    </rPh>
    <rPh sb="11" eb="13">
      <t>イコウ</t>
    </rPh>
    <rPh sb="14" eb="15">
      <t>トモナ</t>
    </rPh>
    <rPh sb="16" eb="20">
      <t>ビョウシンレンケイ</t>
    </rPh>
    <rPh sb="18" eb="20">
      <t>レンケイ</t>
    </rPh>
    <rPh sb="21" eb="22">
      <t>カイ</t>
    </rPh>
    <rPh sb="23" eb="25">
      <t>キュウキュウ</t>
    </rPh>
    <rPh sb="25" eb="27">
      <t>ショウレイ</t>
    </rPh>
    <rPh sb="27" eb="30">
      <t>ケントウカイ</t>
    </rPh>
    <rPh sb="31" eb="33">
      <t>ケンコウ</t>
    </rPh>
    <rPh sb="33" eb="35">
      <t>キョウシツ</t>
    </rPh>
    <rPh sb="36" eb="38">
      <t>ジュンジ</t>
    </rPh>
    <rPh sb="38" eb="40">
      <t>サイカイ</t>
    </rPh>
    <rPh sb="46" eb="48">
      <t>トウイン</t>
    </rPh>
    <rPh sb="49" eb="50">
      <t>ト</t>
    </rPh>
    <rPh sb="51" eb="52">
      <t>ク</t>
    </rPh>
    <rPh sb="54" eb="56">
      <t>シュウチ</t>
    </rPh>
    <phoneticPr fontId="2"/>
  </si>
  <si>
    <t xml:space="preserve">○保健指導件数の前年度比増
○特定健診の休日実施継続
</t>
    <rPh sb="1" eb="7">
      <t>ホケンシドウケンスウ</t>
    </rPh>
    <rPh sb="8" eb="12">
      <t>ゼンネンドヒ</t>
    </rPh>
    <rPh sb="12" eb="13">
      <t>マス</t>
    </rPh>
    <rPh sb="15" eb="19">
      <t>トクテイケンシン</t>
    </rPh>
    <rPh sb="20" eb="24">
      <t>キュウジツジッシ</t>
    </rPh>
    <rPh sb="24" eb="26">
      <t>ケイゾク</t>
    </rPh>
    <phoneticPr fontId="2"/>
  </si>
  <si>
    <t>○新型コロナ感染の５類移行に伴い病診連携の会、救急症例検討会、健康教室を順次再開し啓蒙する。
○糖尿病性腎症重症化要望対策事業への行政（久喜市）との連携</t>
    <rPh sb="1" eb="3">
      <t>シンガタ</t>
    </rPh>
    <rPh sb="6" eb="8">
      <t>カンセン</t>
    </rPh>
    <rPh sb="10" eb="11">
      <t>ルイ</t>
    </rPh>
    <rPh sb="11" eb="13">
      <t>イコウ</t>
    </rPh>
    <rPh sb="14" eb="15">
      <t>トモナ</t>
    </rPh>
    <rPh sb="16" eb="20">
      <t>ビョウシンレンケイ</t>
    </rPh>
    <rPh sb="18" eb="20">
      <t>レンケイ</t>
    </rPh>
    <rPh sb="21" eb="22">
      <t>カイ</t>
    </rPh>
    <rPh sb="23" eb="25">
      <t>キュウキュウ</t>
    </rPh>
    <rPh sb="25" eb="27">
      <t>ショウレイ</t>
    </rPh>
    <rPh sb="27" eb="30">
      <t>ケントウカイ</t>
    </rPh>
    <rPh sb="31" eb="33">
      <t>ケンコウ</t>
    </rPh>
    <rPh sb="33" eb="35">
      <t>キョウシツ</t>
    </rPh>
    <rPh sb="36" eb="38">
      <t>ジュンジ</t>
    </rPh>
    <rPh sb="38" eb="40">
      <t>サイカイ</t>
    </rPh>
    <rPh sb="41" eb="43">
      <t>ケイモウ</t>
    </rPh>
    <phoneticPr fontId="2"/>
  </si>
  <si>
    <t>○引き続き外部医療従事者や院内多職種によるカンファレンス実施
○新型コロナ感染の５類移行に伴い病診連携の会を順次再開し関係各位との情報交換</t>
    <rPh sb="1" eb="2">
      <t>ヒ</t>
    </rPh>
    <rPh sb="3" eb="4">
      <t>ツヅ</t>
    </rPh>
    <rPh sb="5" eb="7">
      <t>ガイブ</t>
    </rPh>
    <rPh sb="7" eb="12">
      <t>イリョウジュウジシャ</t>
    </rPh>
    <rPh sb="13" eb="15">
      <t>インナイ</t>
    </rPh>
    <rPh sb="15" eb="16">
      <t>タ</t>
    </rPh>
    <rPh sb="16" eb="18">
      <t>ショクシュ</t>
    </rPh>
    <rPh sb="28" eb="30">
      <t>ジッシ</t>
    </rPh>
    <rPh sb="59" eb="63">
      <t>カンケイカクイ</t>
    </rPh>
    <rPh sb="65" eb="67">
      <t>ジョウホウ</t>
    </rPh>
    <rPh sb="67" eb="69">
      <t>コウカン</t>
    </rPh>
    <phoneticPr fontId="2"/>
  </si>
  <si>
    <t>○ＭＣＳ活用の検討</t>
    <rPh sb="7" eb="9">
      <t>ケントウ</t>
    </rPh>
    <phoneticPr fontId="2"/>
  </si>
  <si>
    <t xml:space="preserve">○5類移行後の新型コロナ及び新たな感染症に対する対応
○新型コロナ感染の５類移行に伴い病診連携の会を順次再開し地域医療機関、関係各所との連携強化
</t>
    <rPh sb="2" eb="3">
      <t>ルイ</t>
    </rPh>
    <rPh sb="3" eb="5">
      <t>イコウ</t>
    </rPh>
    <rPh sb="5" eb="6">
      <t>ゴ</t>
    </rPh>
    <rPh sb="7" eb="9">
      <t>シンガタ</t>
    </rPh>
    <rPh sb="12" eb="13">
      <t>オヨ</t>
    </rPh>
    <rPh sb="14" eb="15">
      <t>アラ</t>
    </rPh>
    <rPh sb="17" eb="20">
      <t>カンセンショウ</t>
    </rPh>
    <rPh sb="21" eb="22">
      <t>タイ</t>
    </rPh>
    <rPh sb="24" eb="26">
      <t>タイオウ</t>
    </rPh>
    <rPh sb="28" eb="30">
      <t>シンガタ</t>
    </rPh>
    <rPh sb="33" eb="35">
      <t>カンセン</t>
    </rPh>
    <rPh sb="37" eb="38">
      <t>ルイ</t>
    </rPh>
    <rPh sb="38" eb="40">
      <t>イコウ</t>
    </rPh>
    <rPh sb="41" eb="42">
      <t>トモナ</t>
    </rPh>
    <rPh sb="43" eb="47">
      <t>ビョウシンレンケイ</t>
    </rPh>
    <rPh sb="45" eb="47">
      <t>レンケイ</t>
    </rPh>
    <rPh sb="48" eb="49">
      <t>カイ</t>
    </rPh>
    <rPh sb="50" eb="54">
      <t>ジュンジサイカイ</t>
    </rPh>
    <rPh sb="55" eb="61">
      <t>チイキイリョウキカン</t>
    </rPh>
    <rPh sb="62" eb="64">
      <t>カンケイ</t>
    </rPh>
    <rPh sb="64" eb="66">
      <t>カクショ</t>
    </rPh>
    <rPh sb="68" eb="72">
      <t>レンケイキョウカ</t>
    </rPh>
    <phoneticPr fontId="2"/>
  </si>
  <si>
    <t>○巡回健診を中心とする、健康づくりへの指導強化
○新型コロナ感染の５類移行に伴い健康教室を順次再開する</t>
    <rPh sb="1" eb="3">
      <t>ジュンカイ</t>
    </rPh>
    <rPh sb="3" eb="5">
      <t>ケンシン</t>
    </rPh>
    <rPh sb="6" eb="8">
      <t>チュウシン</t>
    </rPh>
    <rPh sb="12" eb="14">
      <t>ケンコウ</t>
    </rPh>
    <rPh sb="19" eb="21">
      <t>シドウ</t>
    </rPh>
    <rPh sb="21" eb="23">
      <t>キョウカ</t>
    </rPh>
    <phoneticPr fontId="2"/>
  </si>
  <si>
    <t>○敷地内禁煙等ポスター掲示
○巡回健診時における健康指導時における啓蒙
○新型コロナ感染の５類移行に伴い健康教室を順次再開する
○職員健康診断時の喫煙状況に調査及び喫煙者を対象とした禁煙の啓蒙新型コロナ感染の５類移行に伴い健康教室を順次再開する</t>
    <rPh sb="6" eb="7">
      <t>トウ</t>
    </rPh>
    <rPh sb="11" eb="13">
      <t>ケイジ</t>
    </rPh>
    <rPh sb="15" eb="17">
      <t>ジュンカイ</t>
    </rPh>
    <rPh sb="17" eb="19">
      <t>ケンシン</t>
    </rPh>
    <rPh sb="19" eb="20">
      <t>ジ</t>
    </rPh>
    <rPh sb="24" eb="28">
      <t>ケンコウシドウ</t>
    </rPh>
    <rPh sb="28" eb="29">
      <t>ジ</t>
    </rPh>
    <rPh sb="33" eb="35">
      <t>ケイモウ</t>
    </rPh>
    <rPh sb="65" eb="67">
      <t>ショクイン</t>
    </rPh>
    <rPh sb="67" eb="72">
      <t>ケンコウシンダンジ</t>
    </rPh>
    <rPh sb="73" eb="75">
      <t>キツエン</t>
    </rPh>
    <rPh sb="75" eb="77">
      <t>ジョウキョウ</t>
    </rPh>
    <rPh sb="78" eb="80">
      <t>チョウサ</t>
    </rPh>
    <rPh sb="80" eb="81">
      <t>オヨ</t>
    </rPh>
    <rPh sb="82" eb="85">
      <t>キツエンシャ</t>
    </rPh>
    <rPh sb="86" eb="88">
      <t>タイショウ</t>
    </rPh>
    <rPh sb="91" eb="93">
      <t>キンエン</t>
    </rPh>
    <rPh sb="94" eb="96">
      <t>ケイモウ</t>
    </rPh>
    <phoneticPr fontId="2"/>
  </si>
  <si>
    <t>○新型コロナ感染の５類移行に伴い地域サロン等を訪問しての健康教室を順次再開する
○企業などへのドック受診の必要性の啓蒙継続</t>
    <rPh sb="16" eb="18">
      <t>チイキ</t>
    </rPh>
    <rPh sb="21" eb="22">
      <t>ナド</t>
    </rPh>
    <rPh sb="23" eb="25">
      <t>ホウモン</t>
    </rPh>
    <rPh sb="41" eb="43">
      <t>キギョウ</t>
    </rPh>
    <rPh sb="50" eb="52">
      <t>ジュシン</t>
    </rPh>
    <rPh sb="53" eb="56">
      <t>ヒツヨウセイ</t>
    </rPh>
    <rPh sb="57" eb="59">
      <t>ケイモウ</t>
    </rPh>
    <rPh sb="59" eb="61">
      <t>ケイゾク</t>
    </rPh>
    <phoneticPr fontId="2"/>
  </si>
  <si>
    <t xml:space="preserve">○企業のドック受診の必要性の啓蒙
○巡回健診を中心とする、健康づくりへの指導強化
○新型コロナ感染の５類移行に伴い健康教室を順次再開し健診受診の必要性の啓蒙
</t>
    <rPh sb="1" eb="3">
      <t>キギョウ</t>
    </rPh>
    <rPh sb="7" eb="9">
      <t>ジュシン</t>
    </rPh>
    <rPh sb="10" eb="13">
      <t>ヒツヨウセイ</t>
    </rPh>
    <rPh sb="14" eb="16">
      <t>ケイモウ</t>
    </rPh>
    <rPh sb="18" eb="20">
      <t>ジュンカイ</t>
    </rPh>
    <rPh sb="20" eb="22">
      <t>ケンシン</t>
    </rPh>
    <rPh sb="23" eb="25">
      <t>チュウシン</t>
    </rPh>
    <rPh sb="29" eb="31">
      <t>ケンコウ</t>
    </rPh>
    <rPh sb="36" eb="38">
      <t>シドウ</t>
    </rPh>
    <rPh sb="38" eb="40">
      <t>キョウカ</t>
    </rPh>
    <rPh sb="67" eb="69">
      <t>ケンシン</t>
    </rPh>
    <rPh sb="69" eb="71">
      <t>ジュシン</t>
    </rPh>
    <rPh sb="72" eb="75">
      <t>ヒツヨウセイ</t>
    </rPh>
    <rPh sb="76" eb="78">
      <t>ケイモウ</t>
    </rPh>
    <phoneticPr fontId="2"/>
  </si>
  <si>
    <t>○新型コロナ感染の５類移行に伴い健康教室を順次再開し栄養士による啓蒙活動の実施
○健康まつり等における栄養指導・食育推進の啓蒙実施</t>
    <rPh sb="26" eb="29">
      <t>エイヨウシ</t>
    </rPh>
    <rPh sb="32" eb="36">
      <t>ケイモウカツドウ</t>
    </rPh>
    <rPh sb="37" eb="39">
      <t>ジッシ</t>
    </rPh>
    <rPh sb="41" eb="43">
      <t>ケンコウ</t>
    </rPh>
    <rPh sb="46" eb="47">
      <t>トウ</t>
    </rPh>
    <rPh sb="51" eb="55">
      <t>エイヨウシドウ</t>
    </rPh>
    <rPh sb="56" eb="58">
      <t>ショクイク</t>
    </rPh>
    <rPh sb="58" eb="60">
      <t>スイシン</t>
    </rPh>
    <rPh sb="61" eb="63">
      <t>ケイモウ</t>
    </rPh>
    <rPh sb="63" eb="65">
      <t>ジッシ</t>
    </rPh>
    <phoneticPr fontId="2"/>
  </si>
  <si>
    <t>○埼玉県からの要請に伴うＣＯＶＭＡＴへの協力
○５類移行後の受け入れ態勢の整備
○職員への感染対策の勉強会・研修の実施継続</t>
    <rPh sb="1" eb="4">
      <t>サイタマケン</t>
    </rPh>
    <rPh sb="7" eb="9">
      <t>ヨウセイ</t>
    </rPh>
    <rPh sb="10" eb="11">
      <t>トモナ</t>
    </rPh>
    <rPh sb="20" eb="22">
      <t>キョウリョク</t>
    </rPh>
    <rPh sb="25" eb="26">
      <t>ルイ</t>
    </rPh>
    <rPh sb="26" eb="29">
      <t>イコウゴ</t>
    </rPh>
    <rPh sb="30" eb="31">
      <t>ウ</t>
    </rPh>
    <rPh sb="32" eb="33">
      <t>イ</t>
    </rPh>
    <rPh sb="34" eb="36">
      <t>タイセイ</t>
    </rPh>
    <rPh sb="37" eb="39">
      <t>セイビ</t>
    </rPh>
    <rPh sb="41" eb="43">
      <t>ショクイン</t>
    </rPh>
    <rPh sb="45" eb="49">
      <t>カンセンタイサク</t>
    </rPh>
    <rPh sb="50" eb="53">
      <t>ベンキョウカイ</t>
    </rPh>
    <rPh sb="54" eb="56">
      <t>ケンシュウ</t>
    </rPh>
    <rPh sb="57" eb="59">
      <t>ジッシ</t>
    </rPh>
    <rPh sb="59" eb="61">
      <t>ケイゾク</t>
    </rPh>
    <phoneticPr fontId="2"/>
  </si>
  <si>
    <t>○会員医療機関において、特定健診２８，０００件を実施予定。</t>
    <phoneticPr fontId="2"/>
  </si>
  <si>
    <t xml:space="preserve">○平成３０年度から「在宅医療サポートセンター事業」を開始し、医師会事務局と蓮田市内の奏診療所に相談窓口を設置するなど、各市町及び地域包括支援センターと定期的に連携を図り、在宅医療・介護連携を支援する業務を行う。
また、在宅医療研究会を開催予定。 
</t>
    <rPh sb="30" eb="33">
      <t>イシカイ</t>
    </rPh>
    <rPh sb="33" eb="36">
      <t>ジムキョク</t>
    </rPh>
    <rPh sb="37" eb="41">
      <t>ハスダシナイ</t>
    </rPh>
    <rPh sb="42" eb="43">
      <t>カナデ</t>
    </rPh>
    <rPh sb="43" eb="45">
      <t>シンリョウ</t>
    </rPh>
    <rPh sb="45" eb="46">
      <t>ジョ</t>
    </rPh>
    <rPh sb="47" eb="49">
      <t>ソウダン</t>
    </rPh>
    <rPh sb="49" eb="51">
      <t>マドグチ</t>
    </rPh>
    <rPh sb="52" eb="54">
      <t>セッチ</t>
    </rPh>
    <rPh sb="109" eb="111">
      <t>ザイタク</t>
    </rPh>
    <rPh sb="111" eb="113">
      <t>イリョウ</t>
    </rPh>
    <rPh sb="113" eb="116">
      <t>ケンキュウカイ</t>
    </rPh>
    <phoneticPr fontId="2"/>
  </si>
  <si>
    <t>○「メディカルケアステーション」（ＭＣＳ）の運用ポリシーに基づき、その普及啓発を進め、医療・介護関係者の情報共有の円滑化を図る。</t>
    <phoneticPr fontId="2"/>
  </si>
  <si>
    <t>　令和５年５月８日以降の５類感染症移行後においても管内医療機関においてワクチン接種、医療提供体制の整備を継続実施。</t>
    <rPh sb="1" eb="3">
      <t>レイワ</t>
    </rPh>
    <rPh sb="4" eb="5">
      <t>ネン</t>
    </rPh>
    <rPh sb="6" eb="7">
      <t>ガツ</t>
    </rPh>
    <rPh sb="8" eb="9">
      <t>ニチ</t>
    </rPh>
    <rPh sb="9" eb="11">
      <t>イコウ</t>
    </rPh>
    <rPh sb="13" eb="14">
      <t>ルイ</t>
    </rPh>
    <rPh sb="14" eb="17">
      <t>カンセンショウ</t>
    </rPh>
    <rPh sb="17" eb="19">
      <t>イコウ</t>
    </rPh>
    <rPh sb="19" eb="20">
      <t>ゴ</t>
    </rPh>
    <rPh sb="25" eb="27">
      <t>カンナイ</t>
    </rPh>
    <rPh sb="27" eb="29">
      <t>イリョウ</t>
    </rPh>
    <rPh sb="29" eb="31">
      <t>キカン</t>
    </rPh>
    <rPh sb="39" eb="41">
      <t>セッシュ</t>
    </rPh>
    <rPh sb="42" eb="44">
      <t>イリョウ</t>
    </rPh>
    <rPh sb="44" eb="46">
      <t>テイキョウ</t>
    </rPh>
    <rPh sb="46" eb="48">
      <t>タイセイ</t>
    </rPh>
    <rPh sb="49" eb="51">
      <t>セイビ</t>
    </rPh>
    <rPh sb="52" eb="54">
      <t>ケイゾク</t>
    </rPh>
    <rPh sb="54" eb="56">
      <t>ジッシ</t>
    </rPh>
    <phoneticPr fontId="2"/>
  </si>
  <si>
    <t xml:space="preserve">○各医療機関から患者様に丁寧な情報提供を行うように努める。
</t>
    <phoneticPr fontId="2"/>
  </si>
  <si>
    <t>○学術講演会、地域医療セミナー等を通じて顔の見える連携体制の強化を計る。　　　　　　　　　　　　　　　　　　　　　　　　　　　　　　○「とねっとカード」を救急時に活用し脳卒中急性期の治療開始の時間短縮を計る。　　　　　　　　　　　　　　　　　　　　　　　　　　　　　　　　　　　　　　　　　　　　　　　　　　　　　　</t>
    <rPh sb="1" eb="3">
      <t>ガクジュツ</t>
    </rPh>
    <rPh sb="3" eb="5">
      <t>コウエン</t>
    </rPh>
    <rPh sb="5" eb="6">
      <t>カイ</t>
    </rPh>
    <rPh sb="7" eb="9">
      <t>チイキ</t>
    </rPh>
    <rPh sb="9" eb="11">
      <t>イリョウ</t>
    </rPh>
    <rPh sb="15" eb="16">
      <t>トウ</t>
    </rPh>
    <rPh sb="17" eb="18">
      <t>ツウ</t>
    </rPh>
    <rPh sb="20" eb="21">
      <t>カオ</t>
    </rPh>
    <rPh sb="22" eb="23">
      <t>ミ</t>
    </rPh>
    <rPh sb="25" eb="27">
      <t>レンケイ</t>
    </rPh>
    <rPh sb="27" eb="29">
      <t>タイセイ</t>
    </rPh>
    <rPh sb="30" eb="32">
      <t>キョウカ</t>
    </rPh>
    <rPh sb="33" eb="34">
      <t>ハカ</t>
    </rPh>
    <rPh sb="77" eb="79">
      <t>キュウキュウ</t>
    </rPh>
    <rPh sb="79" eb="80">
      <t>ジ</t>
    </rPh>
    <rPh sb="81" eb="83">
      <t>カツヨウ</t>
    </rPh>
    <rPh sb="84" eb="87">
      <t>ノウソッチュウ</t>
    </rPh>
    <rPh sb="87" eb="90">
      <t>キュウセイキ</t>
    </rPh>
    <rPh sb="91" eb="93">
      <t>チリョウ</t>
    </rPh>
    <rPh sb="93" eb="95">
      <t>カイシ</t>
    </rPh>
    <rPh sb="96" eb="98">
      <t>ジカン</t>
    </rPh>
    <rPh sb="98" eb="100">
      <t>タンシュク</t>
    </rPh>
    <rPh sb="101" eb="102">
      <t>ハカ</t>
    </rPh>
    <phoneticPr fontId="2"/>
  </si>
  <si>
    <t>診療検査医療機関がコロナのプライマリーケアを行う。</t>
    <rPh sb="0" eb="2">
      <t>シンリョウ</t>
    </rPh>
    <rPh sb="2" eb="4">
      <t>ケンサ</t>
    </rPh>
    <rPh sb="4" eb="6">
      <t>イリョウ</t>
    </rPh>
    <rPh sb="6" eb="7">
      <t>キ</t>
    </rPh>
    <rPh sb="7" eb="8">
      <t>カン</t>
    </rPh>
    <rPh sb="22" eb="23">
      <t>オコナ</t>
    </rPh>
    <phoneticPr fontId="2"/>
  </si>
  <si>
    <t>○加須市からの委託事業として、当医師会員による母親向けの出前講座「子供の急病時の対応」を引き続き年４回開催する。適正受診に寄与することを期待する。</t>
    <rPh sb="1" eb="4">
      <t>カゾシ</t>
    </rPh>
    <rPh sb="7" eb="9">
      <t>イタク</t>
    </rPh>
    <rPh sb="9" eb="11">
      <t>ジギョウ</t>
    </rPh>
    <rPh sb="15" eb="16">
      <t>トウ</t>
    </rPh>
    <rPh sb="16" eb="18">
      <t>イシ</t>
    </rPh>
    <rPh sb="18" eb="20">
      <t>カイイン</t>
    </rPh>
    <rPh sb="23" eb="25">
      <t>ハハオヤ</t>
    </rPh>
    <rPh sb="25" eb="26">
      <t>ム</t>
    </rPh>
    <rPh sb="28" eb="30">
      <t>デマエ</t>
    </rPh>
    <rPh sb="30" eb="32">
      <t>コウザ</t>
    </rPh>
    <rPh sb="33" eb="35">
      <t>コドモ</t>
    </rPh>
    <rPh sb="36" eb="38">
      <t>キュウビョウ</t>
    </rPh>
    <rPh sb="38" eb="39">
      <t>ジ</t>
    </rPh>
    <rPh sb="40" eb="42">
      <t>タイオウ</t>
    </rPh>
    <rPh sb="44" eb="45">
      <t>ヒ</t>
    </rPh>
    <rPh sb="46" eb="47">
      <t>ツヅ</t>
    </rPh>
    <rPh sb="48" eb="49">
      <t>ネン</t>
    </rPh>
    <rPh sb="50" eb="51">
      <t>カイ</t>
    </rPh>
    <rPh sb="51" eb="53">
      <t>カイサイ</t>
    </rPh>
    <rPh sb="56" eb="58">
      <t>テキセイ</t>
    </rPh>
    <rPh sb="58" eb="60">
      <t>ジュシン</t>
    </rPh>
    <rPh sb="61" eb="63">
      <t>キヨ</t>
    </rPh>
    <rPh sb="68" eb="70">
      <t>キタイ</t>
    </rPh>
    <phoneticPr fontId="2"/>
  </si>
  <si>
    <t>病状や症状に対しての情報をディスプレイに掲載を続ける</t>
    <rPh sb="0" eb="2">
      <t>ビョウジョウ</t>
    </rPh>
    <rPh sb="3" eb="5">
      <t>ショウジョウ</t>
    </rPh>
    <rPh sb="6" eb="7">
      <t>タイ</t>
    </rPh>
    <rPh sb="10" eb="12">
      <t>ジョウホウ</t>
    </rPh>
    <rPh sb="20" eb="22">
      <t>ケイサイ</t>
    </rPh>
    <rPh sb="23" eb="24">
      <t>ツヅ</t>
    </rPh>
    <phoneticPr fontId="2"/>
  </si>
  <si>
    <t>病病間連携での勉強会・研修会のお知らせを院内に知らせ参加してもらうよう促す</t>
    <rPh sb="0" eb="2">
      <t>ビョウビョウ</t>
    </rPh>
    <rPh sb="2" eb="3">
      <t>カン</t>
    </rPh>
    <rPh sb="3" eb="5">
      <t>レンケイ</t>
    </rPh>
    <rPh sb="7" eb="10">
      <t>ベンキョウカイ</t>
    </rPh>
    <rPh sb="11" eb="14">
      <t>ケンシュウカイ</t>
    </rPh>
    <rPh sb="16" eb="17">
      <t>シ</t>
    </rPh>
    <rPh sb="20" eb="22">
      <t>インナイ</t>
    </rPh>
    <rPh sb="23" eb="24">
      <t>シ</t>
    </rPh>
    <rPh sb="26" eb="28">
      <t>サンカ</t>
    </rPh>
    <rPh sb="35" eb="36">
      <t>ウナガ</t>
    </rPh>
    <phoneticPr fontId="2"/>
  </si>
  <si>
    <t>後方活動を行い特定健診の受診推進</t>
    <rPh sb="0" eb="2">
      <t>コウホウ</t>
    </rPh>
    <rPh sb="2" eb="4">
      <t>カツドウ</t>
    </rPh>
    <rPh sb="5" eb="6">
      <t>オコナ</t>
    </rPh>
    <rPh sb="7" eb="11">
      <t>トクテイケンシン</t>
    </rPh>
    <rPh sb="12" eb="14">
      <t>ジュシン</t>
    </rPh>
    <rPh sb="14" eb="16">
      <t>スイシン</t>
    </rPh>
    <phoneticPr fontId="5"/>
  </si>
  <si>
    <t>健康診断にて有所見者に対しての外来受診勧奨
入院時糖尿病を有する患者への食事指導推進及び資料の配付
院内ポスターによる啓発
多職種連携の強化</t>
    <rPh sb="0" eb="4">
      <t>ケンコウシンダン</t>
    </rPh>
    <rPh sb="6" eb="9">
      <t>ユウショケン</t>
    </rPh>
    <rPh sb="9" eb="10">
      <t>シャ</t>
    </rPh>
    <rPh sb="11" eb="12">
      <t>タイ</t>
    </rPh>
    <rPh sb="15" eb="17">
      <t>ガイライ</t>
    </rPh>
    <rPh sb="17" eb="19">
      <t>ジュシン</t>
    </rPh>
    <rPh sb="19" eb="21">
      <t>カンショウ</t>
    </rPh>
    <phoneticPr fontId="5"/>
  </si>
  <si>
    <t>入院時糖尿病を有する患者への食事指導推進及び資料の配付の継続</t>
    <rPh sb="0" eb="3">
      <t>ニュウインジ</t>
    </rPh>
    <rPh sb="3" eb="6">
      <t>トウニョウビョウ</t>
    </rPh>
    <rPh sb="28" eb="30">
      <t>ケイゾク</t>
    </rPh>
    <phoneticPr fontId="2"/>
  </si>
  <si>
    <t>研修参加開催の継続</t>
    <rPh sb="0" eb="2">
      <t>ケンシュウ</t>
    </rPh>
    <rPh sb="2" eb="4">
      <t>サンカ</t>
    </rPh>
    <rPh sb="4" eb="6">
      <t>カイサイ</t>
    </rPh>
    <rPh sb="7" eb="9">
      <t>ケイゾク</t>
    </rPh>
    <phoneticPr fontId="2"/>
  </si>
  <si>
    <t>在宅療養に向けての入退院支援、在宅療養生活の支援、急変時の対応、在宅における看取りなど在宅医療を担う医療や介護の関係機関相互の連携強化
研修会開催・参加など</t>
    <rPh sb="68" eb="71">
      <t>ケンシュウカイ</t>
    </rPh>
    <rPh sb="71" eb="73">
      <t>カイサイ</t>
    </rPh>
    <rPh sb="74" eb="76">
      <t>サンカ</t>
    </rPh>
    <phoneticPr fontId="2"/>
  </si>
  <si>
    <t>ＡＣＰを普及・啓発し、患者本人が意思決定できる体制の整備　　勉強会・研修会参加と行政や介護連会などでの情報共有</t>
    <rPh sb="30" eb="33">
      <t>ベンキョウカイ</t>
    </rPh>
    <rPh sb="34" eb="36">
      <t>ケンシュウ</t>
    </rPh>
    <rPh sb="36" eb="37">
      <t>カイ</t>
    </rPh>
    <rPh sb="37" eb="39">
      <t>サンカ</t>
    </rPh>
    <rPh sb="40" eb="42">
      <t>ギョウセイ</t>
    </rPh>
    <rPh sb="43" eb="47">
      <t>カイゴレンカイ</t>
    </rPh>
    <rPh sb="51" eb="53">
      <t>ジョウホウ</t>
    </rPh>
    <rPh sb="53" eb="55">
      <t>キョウユウ</t>
    </rPh>
    <phoneticPr fontId="2"/>
  </si>
  <si>
    <t>医師、歯科医師、薬剤師、看護職員、歯科衛生士、介護支援専門員、介護職員など医療と介護の多職種が互いの専門的な知識を活かしながらチームとなって、患者・家族をサポートしていく体制を推進。カンファレンスの際、多職種も参加させる</t>
    <rPh sb="99" eb="100">
      <t>サイ</t>
    </rPh>
    <rPh sb="101" eb="104">
      <t>タショクシュ</t>
    </rPh>
    <rPh sb="105" eb="107">
      <t>サンカ</t>
    </rPh>
    <phoneticPr fontId="2"/>
  </si>
  <si>
    <t>地域の病院や有床診療所とかかりつけ医との連携強化に努め地域完結型医療を推進します。
訪問医との連携を強化→営業やカンファレンス等の参加</t>
    <rPh sb="42" eb="44">
      <t>ホウモン</t>
    </rPh>
    <rPh sb="44" eb="45">
      <t>イ</t>
    </rPh>
    <rPh sb="47" eb="49">
      <t>レンケイ</t>
    </rPh>
    <rPh sb="50" eb="52">
      <t>キョウカ</t>
    </rPh>
    <rPh sb="53" eb="55">
      <t>エイギョウ</t>
    </rPh>
    <rPh sb="63" eb="64">
      <t>トウ</t>
    </rPh>
    <rPh sb="65" eb="67">
      <t>サンカ</t>
    </rPh>
    <phoneticPr fontId="2"/>
  </si>
  <si>
    <t>特定健診、企業健診の強化
ワクチン接種への協力</t>
    <rPh sb="0" eb="4">
      <t>トクテイケンシン</t>
    </rPh>
    <rPh sb="5" eb="7">
      <t>キギョウ</t>
    </rPh>
    <rPh sb="7" eb="9">
      <t>ケンシン</t>
    </rPh>
    <rPh sb="10" eb="12">
      <t>キョウカ</t>
    </rPh>
    <rPh sb="17" eb="19">
      <t>セッシュ</t>
    </rPh>
    <rPh sb="21" eb="23">
      <t>キョウリョク</t>
    </rPh>
    <phoneticPr fontId="5"/>
  </si>
  <si>
    <t>特定保健指導の実施</t>
    <rPh sb="0" eb="2">
      <t>トクテイ</t>
    </rPh>
    <rPh sb="2" eb="4">
      <t>ホケン</t>
    </rPh>
    <rPh sb="4" eb="6">
      <t>シドウ</t>
    </rPh>
    <rPh sb="7" eb="9">
      <t>ジッシ</t>
    </rPh>
    <phoneticPr fontId="5"/>
  </si>
  <si>
    <t>蓮田市やさしさいきいきフェスティバルへの参加
　骨密度測定、栄養相談の実施
ホームページで栄養関連の認定、専門資格の掲示、周知
パンフレットコーナーの設置
栄養通信の発行</t>
    <rPh sb="0" eb="3">
      <t>ハスダシ</t>
    </rPh>
    <rPh sb="20" eb="22">
      <t>サンカ</t>
    </rPh>
    <rPh sb="24" eb="27">
      <t>コツミツド</t>
    </rPh>
    <rPh sb="27" eb="29">
      <t>ソクテイ</t>
    </rPh>
    <rPh sb="30" eb="34">
      <t>エイヨウソウダン</t>
    </rPh>
    <rPh sb="35" eb="37">
      <t>ジッシ</t>
    </rPh>
    <rPh sb="45" eb="47">
      <t>エイヨウ</t>
    </rPh>
    <rPh sb="47" eb="49">
      <t>カンレン</t>
    </rPh>
    <rPh sb="50" eb="52">
      <t>ニンテイ</t>
    </rPh>
    <rPh sb="53" eb="55">
      <t>センモン</t>
    </rPh>
    <rPh sb="55" eb="57">
      <t>シカク</t>
    </rPh>
    <rPh sb="58" eb="60">
      <t>ケイジ</t>
    </rPh>
    <rPh sb="61" eb="63">
      <t>シュウチ</t>
    </rPh>
    <rPh sb="75" eb="77">
      <t>セッチ</t>
    </rPh>
    <rPh sb="78" eb="80">
      <t>エイヨウ</t>
    </rPh>
    <rPh sb="80" eb="82">
      <t>ツウシン</t>
    </rPh>
    <rPh sb="83" eb="85">
      <t>ハッコウ</t>
    </rPh>
    <phoneticPr fontId="2"/>
  </si>
  <si>
    <t>※掲示物、配布物による情報提供の継続</t>
    <rPh sb="1" eb="4">
      <t>ケイジブツ</t>
    </rPh>
    <rPh sb="5" eb="8">
      <t>ハイフブツ</t>
    </rPh>
    <rPh sb="11" eb="13">
      <t>ジョウホウ</t>
    </rPh>
    <rPh sb="13" eb="15">
      <t>テイキョウ</t>
    </rPh>
    <rPh sb="16" eb="18">
      <t>ケイゾク</t>
    </rPh>
    <phoneticPr fontId="2"/>
  </si>
  <si>
    <t>・行政の通知及び方針に沿った感染症対策等を適時、組織の体制へ反映させ、保健所等と連携を図りながら、施設内や地域への対応を効果的かつ円滑に運営実施する。
・発熱外来等の検査体制の維持及び、流行期等における市民や施設からの検査を柔軟に受入れ、生活指導等の継続を維持する。
・COVID19感染症陽性者の積極的な受入れ及び、退院基準を満たした患者の受入れを円滑に実施し、地域の施設との連携を図る。
・近隣施設からの感染対策におけるコンサルテーションの受入れや必要時研修、指導等を実施し、適切な日常的対策の維持及び、有事の際の連携及び対策を強化する。</t>
    <phoneticPr fontId="2"/>
  </si>
  <si>
    <t>○病院広報誌等にて地域住民へ脳卒中に対する啓蒙活動を行う。　　　　　　　　　　○管理栄養士が患家を訪問し栄養情報提供加算に規定する特別食以外に脳血管疾患予防に対する栄養指導を行う。　</t>
    <rPh sb="1" eb="3">
      <t>ビョウイン</t>
    </rPh>
    <rPh sb="3" eb="6">
      <t>コウホウシ</t>
    </rPh>
    <rPh sb="6" eb="7">
      <t>ナド</t>
    </rPh>
    <rPh sb="9" eb="11">
      <t>チイキ</t>
    </rPh>
    <rPh sb="11" eb="13">
      <t>ジュウミン</t>
    </rPh>
    <rPh sb="14" eb="17">
      <t>ノウソッチュウ</t>
    </rPh>
    <rPh sb="18" eb="19">
      <t>タイ</t>
    </rPh>
    <rPh sb="21" eb="25">
      <t>ケイモウカツドウ</t>
    </rPh>
    <rPh sb="26" eb="27">
      <t>オコナ</t>
    </rPh>
    <rPh sb="40" eb="42">
      <t>カンリ</t>
    </rPh>
    <rPh sb="42" eb="45">
      <t>エイヨウシ</t>
    </rPh>
    <rPh sb="46" eb="48">
      <t>カンカ</t>
    </rPh>
    <rPh sb="49" eb="51">
      <t>ホウモン</t>
    </rPh>
    <rPh sb="52" eb="54">
      <t>エイヨウ</t>
    </rPh>
    <rPh sb="54" eb="56">
      <t>ジョウホウ</t>
    </rPh>
    <rPh sb="56" eb="58">
      <t>テイキョウ</t>
    </rPh>
    <rPh sb="58" eb="60">
      <t>カサン</t>
    </rPh>
    <rPh sb="61" eb="63">
      <t>キテイ</t>
    </rPh>
    <rPh sb="65" eb="67">
      <t>トクベツ</t>
    </rPh>
    <rPh sb="67" eb="68">
      <t>ショク</t>
    </rPh>
    <rPh sb="68" eb="70">
      <t>イガイ</t>
    </rPh>
    <rPh sb="71" eb="74">
      <t>ノウケッカン</t>
    </rPh>
    <rPh sb="74" eb="76">
      <t>シッカン</t>
    </rPh>
    <rPh sb="76" eb="78">
      <t>ヨボウ</t>
    </rPh>
    <rPh sb="79" eb="80">
      <t>タイ</t>
    </rPh>
    <rPh sb="82" eb="84">
      <t>エイヨウ</t>
    </rPh>
    <rPh sb="84" eb="86">
      <t>シドウ</t>
    </rPh>
    <rPh sb="87" eb="88">
      <t>オコナ</t>
    </rPh>
    <phoneticPr fontId="2"/>
  </si>
  <si>
    <t>地域・医療
連携部</t>
  </si>
  <si>
    <t>〇健康診断にて有所見者の方に対して外来受診勧奨
〇脳ドックの推進</t>
  </si>
  <si>
    <t>○埼玉県脳卒中地域連携研究会への参加　　　　　　　　　　　　　　　　　　　　　　　　　　　　　　　　　　　　○救急隊との症例検討・意見交換を目的にした会を開催                  　　○SSN参加医療機関との日頃からの連携強化</t>
    <rPh sb="1" eb="4">
      <t>サイタマケン</t>
    </rPh>
    <rPh sb="4" eb="7">
      <t>ノウソッチュウ</t>
    </rPh>
    <rPh sb="7" eb="9">
      <t>チイキ</t>
    </rPh>
    <rPh sb="9" eb="11">
      <t>レンケイ</t>
    </rPh>
    <rPh sb="11" eb="14">
      <t>ケンキュウカイ</t>
    </rPh>
    <rPh sb="16" eb="18">
      <t>サンカ</t>
    </rPh>
    <rPh sb="55" eb="58">
      <t>キュウキュウタイ</t>
    </rPh>
    <rPh sb="60" eb="62">
      <t>ショウレイ</t>
    </rPh>
    <rPh sb="62" eb="64">
      <t>ケントウ</t>
    </rPh>
    <rPh sb="65" eb="67">
      <t>イケン</t>
    </rPh>
    <rPh sb="67" eb="69">
      <t>コウカン</t>
    </rPh>
    <rPh sb="70" eb="72">
      <t>モクテキ</t>
    </rPh>
    <rPh sb="75" eb="76">
      <t>カイ</t>
    </rPh>
    <rPh sb="77" eb="79">
      <t>カイサイ</t>
    </rPh>
    <rPh sb="103" eb="105">
      <t>サンカ</t>
    </rPh>
    <rPh sb="105" eb="107">
      <t>イリョウ</t>
    </rPh>
    <rPh sb="107" eb="109">
      <t>キカン</t>
    </rPh>
    <rPh sb="111" eb="113">
      <t>ヒゴロ</t>
    </rPh>
    <rPh sb="116" eb="118">
      <t>レンケイ</t>
    </rPh>
    <rPh sb="118" eb="120">
      <t>キョウカ</t>
    </rPh>
    <phoneticPr fontId="2"/>
  </si>
  <si>
    <t>〇糖尿病治療・看護に関する院内研修の開催を行い職員のスキルアップを図る。
〇学会・研修会へ参加し、最新情報を糖尿病療養支援チームで共有し、質の向上に努める。</t>
  </si>
  <si>
    <t>〇在宅療養支援のための受け入れ病院としての役割の実践
〇白岡市リハビリ連絡協議会　リモート会議（3回/年）
〇地域ケア会議　理学療法士（3回/年）　作業療法士(6回/年）</t>
  </si>
  <si>
    <t>〇地域多職種連携を意識した入退院支援ルールの実践
○リハビリテーション総合実施計画書での患者・家族との目標の共有。（回復期病棟計画書説明90％）
○入院時カンファレンスにて早期の患者情報の多職種共有
　（回復期病棟入棟者入院時カンファレンス実施100％）
〇訪問リハビリ提供単位1604回（月）</t>
    <rPh sb="54" eb="56">
      <t>キョウユウ</t>
    </rPh>
    <phoneticPr fontId="2"/>
  </si>
  <si>
    <t>〇MCSを引き続き活用し連携深める。</t>
  </si>
  <si>
    <t>〇市民公開講座開催を１２月に予定</t>
    <rPh sb="12" eb="13">
      <t>ガツ</t>
    </rPh>
    <rPh sb="14" eb="16">
      <t>ヨテイ</t>
    </rPh>
    <phoneticPr fontId="2"/>
  </si>
  <si>
    <t>〇看護の日、市民公開講座などのイベント実施
○介護予防教室開催（6回/年）
○認知症カフェ開催（6回/年）</t>
  </si>
  <si>
    <t>〇産業医活動（健診有所見者への受診勧奨・ストレスチェック面談・メンタルヘルス・長時間対象者面談／健康相談及び指導）
〇各種健康診断・人間ドックの受診促進
○白岡市元気はつらつ応援事業（3回/年）
〇オレンジ保健室事業参加（3回/年）</t>
  </si>
  <si>
    <t>〇小児科受診した食生活の見直しが必要な児童および母親に対する栄養指導</t>
  </si>
  <si>
    <t>○育児の不安や疑問の解消（スキンケア等の乳児のお世話の仕方など）
○乳幼児健診希望者への健康診断の実施</t>
  </si>
  <si>
    <t>〇新型コロナウイルス感染患者の受け入れと院内感染対策の徹底
〇新型コロナウイルス予防接種事業の継続</t>
    <rPh sb="1" eb="3">
      <t>シンガタ</t>
    </rPh>
    <rPh sb="10" eb="12">
      <t>カンセン</t>
    </rPh>
    <rPh sb="12" eb="14">
      <t>カンジャ</t>
    </rPh>
    <rPh sb="15" eb="16">
      <t>ウ</t>
    </rPh>
    <rPh sb="17" eb="18">
      <t>イ</t>
    </rPh>
    <rPh sb="20" eb="22">
      <t>インナイ</t>
    </rPh>
    <rPh sb="22" eb="26">
      <t>カンセンタイサク</t>
    </rPh>
    <rPh sb="27" eb="29">
      <t>テッテイ</t>
    </rPh>
    <rPh sb="31" eb="33">
      <t>シンガタ</t>
    </rPh>
    <rPh sb="40" eb="44">
      <t>ヨボウセッシュ</t>
    </rPh>
    <rPh sb="44" eb="46">
      <t>ジギョウ</t>
    </rPh>
    <rPh sb="47" eb="49">
      <t>ケイゾク</t>
    </rPh>
    <phoneticPr fontId="2"/>
  </si>
  <si>
    <t>感染管理課
経営企画課</t>
    <rPh sb="0" eb="2">
      <t>カンセン</t>
    </rPh>
    <rPh sb="2" eb="5">
      <t>カンリカ</t>
    </rPh>
    <rPh sb="6" eb="8">
      <t>ケイエイ</t>
    </rPh>
    <rPh sb="8" eb="11">
      <t>キカクカ</t>
    </rPh>
    <phoneticPr fontId="2"/>
  </si>
  <si>
    <t>新しらおか病院</t>
  </si>
  <si>
    <t>・認知症カフェ、オレンジ保健室に参加し、地域住民の相談窓口を幅広く構える
・地域のイベントに参加し、認知症予防の啓発活動を行う
・近隣の医療機関と居宅介護支援事業所との情報共有や連携を深めていく</t>
  </si>
  <si>
    <t>地域連携室</t>
  </si>
  <si>
    <t>〇健康教室（月1回）の開催による市民への啓発
〇ＳＮＳを利用した健康情報発信</t>
    <rPh sb="1" eb="3">
      <t>ケンコウ</t>
    </rPh>
    <rPh sb="3" eb="5">
      <t>キョウシツ</t>
    </rPh>
    <rPh sb="6" eb="7">
      <t>ツキ</t>
    </rPh>
    <rPh sb="8" eb="9">
      <t>カイ</t>
    </rPh>
    <rPh sb="28" eb="30">
      <t>リヨウ</t>
    </rPh>
    <rPh sb="32" eb="34">
      <t>ケンコウ</t>
    </rPh>
    <rPh sb="34" eb="36">
      <t>ジョウホウ</t>
    </rPh>
    <rPh sb="36" eb="38">
      <t>ハッシン</t>
    </rPh>
    <phoneticPr fontId="2"/>
  </si>
  <si>
    <t>〇外来玄関の集約化、検温、手指消毒、検温後有熱者は発熱外来にて対応。発熱者は電話にて受付。対応は発熱外来にて。　　　　　　　　　　　
〇有症状者への投薬（コロナ対応等を含めて）
〇病棟への御家族及び一般者の面会等の制限
〇救急入院を要する患者へのPCR検査施行、及び一定期間の個室対応</t>
    <rPh sb="1" eb="3">
      <t>ガイライ</t>
    </rPh>
    <rPh sb="3" eb="5">
      <t>ゲンカン</t>
    </rPh>
    <rPh sb="6" eb="9">
      <t>シュウヤクカ</t>
    </rPh>
    <rPh sb="10" eb="12">
      <t>ケンオン</t>
    </rPh>
    <rPh sb="13" eb="15">
      <t>シュシ</t>
    </rPh>
    <rPh sb="15" eb="17">
      <t>ショウドク</t>
    </rPh>
    <rPh sb="18" eb="21">
      <t>ケンオンゴ</t>
    </rPh>
    <rPh sb="21" eb="22">
      <t>ユウ</t>
    </rPh>
    <rPh sb="22" eb="23">
      <t>ネツ</t>
    </rPh>
    <rPh sb="23" eb="24">
      <t>シャ</t>
    </rPh>
    <rPh sb="25" eb="27">
      <t>ハツネツ</t>
    </rPh>
    <rPh sb="27" eb="29">
      <t>ガイライ</t>
    </rPh>
    <rPh sb="31" eb="33">
      <t>タイオウ</t>
    </rPh>
    <phoneticPr fontId="2"/>
  </si>
  <si>
    <t>○埼玉県急性期脳梗塞治療ネットワーク（SSN）への基幹病院として医療機関と消防機関との連携を促進する。
○埼玉県医師会脳卒中地域連携研究会に参加する</t>
    <rPh sb="1" eb="3">
      <t>サイタマ</t>
    </rPh>
    <rPh sb="3" eb="4">
      <t>ケン</t>
    </rPh>
    <rPh sb="4" eb="7">
      <t>キュウセイキ</t>
    </rPh>
    <rPh sb="7" eb="10">
      <t>ノウコウソク</t>
    </rPh>
    <rPh sb="10" eb="12">
      <t>チリョウ</t>
    </rPh>
    <rPh sb="25" eb="27">
      <t>キカン</t>
    </rPh>
    <rPh sb="27" eb="29">
      <t>ビョウイン</t>
    </rPh>
    <rPh sb="32" eb="34">
      <t>イリョウ</t>
    </rPh>
    <rPh sb="34" eb="36">
      <t>キカン</t>
    </rPh>
    <rPh sb="37" eb="39">
      <t>ショウボウ</t>
    </rPh>
    <rPh sb="39" eb="41">
      <t>キカン</t>
    </rPh>
    <rPh sb="43" eb="45">
      <t>レンケイ</t>
    </rPh>
    <rPh sb="46" eb="48">
      <t>ソクシン</t>
    </rPh>
    <phoneticPr fontId="2"/>
  </si>
  <si>
    <t>○在宅機関との定期的な情報交換
○入院時からの早期退院支援の実施</t>
    <rPh sb="1" eb="3">
      <t>ザイタク</t>
    </rPh>
    <rPh sb="3" eb="5">
      <t>キカン</t>
    </rPh>
    <rPh sb="7" eb="9">
      <t>テイキ</t>
    </rPh>
    <rPh sb="9" eb="10">
      <t>テキ</t>
    </rPh>
    <rPh sb="11" eb="13">
      <t>ジョウホウ</t>
    </rPh>
    <rPh sb="13" eb="15">
      <t>コウカン</t>
    </rPh>
    <rPh sb="18" eb="20">
      <t>ニュウイン</t>
    </rPh>
    <rPh sb="20" eb="21">
      <t>ジ</t>
    </rPh>
    <rPh sb="24" eb="26">
      <t>ソウキ</t>
    </rPh>
    <rPh sb="26" eb="28">
      <t>タイイン</t>
    </rPh>
    <rPh sb="28" eb="30">
      <t>シエン</t>
    </rPh>
    <rPh sb="31" eb="33">
      <t>ジッシ</t>
    </rPh>
    <phoneticPr fontId="2"/>
  </si>
  <si>
    <t>○医師や看護師を企業に派遣し、健康のための指導を実施</t>
    <rPh sb="1" eb="3">
      <t>イシ</t>
    </rPh>
    <rPh sb="4" eb="7">
      <t>カンゴシ</t>
    </rPh>
    <rPh sb="8" eb="10">
      <t>キギョウ</t>
    </rPh>
    <rPh sb="11" eb="13">
      <t>ハケン</t>
    </rPh>
    <rPh sb="15" eb="17">
      <t>ケンコウ</t>
    </rPh>
    <rPh sb="21" eb="23">
      <t>シドウ</t>
    </rPh>
    <rPh sb="24" eb="26">
      <t>ジッシ</t>
    </rPh>
    <phoneticPr fontId="2"/>
  </si>
  <si>
    <t>○新型コロナウイルス感染症の入院患者の受け入れを継続する。
○新型コロナウイルス感染症ワクチンの個別接種への協力を継続する。</t>
    <rPh sb="19" eb="20">
      <t>ウ</t>
    </rPh>
    <rPh sb="21" eb="22">
      <t>イ</t>
    </rPh>
    <rPh sb="24" eb="26">
      <t>ケイゾク</t>
    </rPh>
    <rPh sb="54" eb="56">
      <t>キョウリョク</t>
    </rPh>
    <rPh sb="57" eb="59">
      <t>ケイゾク</t>
    </rPh>
    <phoneticPr fontId="2"/>
  </si>
  <si>
    <t xml:space="preserve">〇健診センターにおける特定健診や健康診断を通じて、糖尿病だけでなく、メタボリック症候群等のハイリスク患者を抽出し、常駐する健診センター医師や保健師から詳細な説明と二次検診の必要性について案内する。
○特定保健指導（積極的・動機づけ支援）の実施
</t>
    <rPh sb="100" eb="106">
      <t>トクテイホケンシドウ</t>
    </rPh>
    <rPh sb="107" eb="110">
      <t>セッキョクテキ</t>
    </rPh>
    <rPh sb="111" eb="113">
      <t>ドウキ</t>
    </rPh>
    <rPh sb="115" eb="117">
      <t>シエン</t>
    </rPh>
    <rPh sb="119" eb="121">
      <t>ジッシ</t>
    </rPh>
    <phoneticPr fontId="1"/>
  </si>
  <si>
    <t>令和6年度に予定されているとねっとの廃止に伴い、閉館する加須市医療診断センターの画像診断業務を引き継ぎ、地域医療機関からの紹介患者の受け入れを進めている。</t>
    <rPh sb="0" eb="2">
      <t>レイワ</t>
    </rPh>
    <rPh sb="3" eb="5">
      <t>ネンド</t>
    </rPh>
    <rPh sb="6" eb="8">
      <t>ヨテイ</t>
    </rPh>
    <rPh sb="18" eb="20">
      <t>ハイシ</t>
    </rPh>
    <rPh sb="21" eb="22">
      <t>トモナ</t>
    </rPh>
    <rPh sb="24" eb="26">
      <t>ヘイカン</t>
    </rPh>
    <rPh sb="28" eb="31">
      <t>カゾシ</t>
    </rPh>
    <rPh sb="31" eb="33">
      <t>イリョウ</t>
    </rPh>
    <rPh sb="33" eb="35">
      <t>シンダン</t>
    </rPh>
    <rPh sb="40" eb="44">
      <t>ガゾウシンダン</t>
    </rPh>
    <rPh sb="44" eb="46">
      <t>ギョウム</t>
    </rPh>
    <rPh sb="47" eb="48">
      <t>ヒ</t>
    </rPh>
    <rPh sb="49" eb="50">
      <t>ツ</t>
    </rPh>
    <rPh sb="52" eb="56">
      <t>チイキイリョウ</t>
    </rPh>
    <rPh sb="56" eb="58">
      <t>キカン</t>
    </rPh>
    <rPh sb="61" eb="63">
      <t>ショウカイ</t>
    </rPh>
    <rPh sb="63" eb="65">
      <t>カンジャ</t>
    </rPh>
    <rPh sb="66" eb="67">
      <t>ウ</t>
    </rPh>
    <rPh sb="68" eb="69">
      <t>イ</t>
    </rPh>
    <rPh sb="71" eb="72">
      <t>スス</t>
    </rPh>
    <phoneticPr fontId="2"/>
  </si>
  <si>
    <t>ケアマネージャーとの合同勉強会。
MCS未加入薬局へのMCS参加の呼びかけの継続。</t>
    <rPh sb="10" eb="15">
      <t>ゴウドウベンキョウカイ</t>
    </rPh>
    <rPh sb="38" eb="40">
      <t>ケイゾク</t>
    </rPh>
    <phoneticPr fontId="2"/>
  </si>
  <si>
    <t>薬局での抗原検査キットの使用方法の十分な説明。
学校薬剤師による学校で感染対策チェックの徹底。</t>
    <rPh sb="0" eb="2">
      <t>ヤッキョク</t>
    </rPh>
    <rPh sb="4" eb="6">
      <t>コウゲン</t>
    </rPh>
    <rPh sb="6" eb="8">
      <t>ケンサ</t>
    </rPh>
    <rPh sb="12" eb="14">
      <t>シヨウ</t>
    </rPh>
    <rPh sb="14" eb="16">
      <t>ホウホウ</t>
    </rPh>
    <rPh sb="17" eb="19">
      <t>ジュウブン</t>
    </rPh>
    <rPh sb="20" eb="22">
      <t>セツメイ</t>
    </rPh>
    <rPh sb="24" eb="26">
      <t>ガッコウ</t>
    </rPh>
    <rPh sb="26" eb="29">
      <t>ヤクザイシ</t>
    </rPh>
    <rPh sb="32" eb="34">
      <t>ガッコウ</t>
    </rPh>
    <rPh sb="35" eb="39">
      <t>カンセンタイサク</t>
    </rPh>
    <rPh sb="44" eb="46">
      <t>テッテイ</t>
    </rPh>
    <phoneticPr fontId="2"/>
  </si>
  <si>
    <t>関係機関と連携し、体制整備。
感染防止対策の普及・啓発やワクチン接種などの実施により、感染防止策を推進。抗原検査キットの使用方法の十分な説明、販売</t>
    <rPh sb="11" eb="13">
      <t>セイビ</t>
    </rPh>
    <rPh sb="71" eb="73">
      <t>ハンバイ</t>
    </rPh>
    <phoneticPr fontId="2"/>
  </si>
  <si>
    <t>○公民館事業として、料理教室を開催予定</t>
    <rPh sb="1" eb="4">
      <t>コウミンカン</t>
    </rPh>
    <rPh sb="4" eb="6">
      <t>ジギョウ</t>
    </rPh>
    <rPh sb="10" eb="12">
      <t>リョウリ</t>
    </rPh>
    <rPh sb="12" eb="14">
      <t>キョウシツ</t>
    </rPh>
    <rPh sb="15" eb="17">
      <t>カイサイ</t>
    </rPh>
    <rPh sb="17" eb="19">
      <t>ヨテイ</t>
    </rPh>
    <phoneticPr fontId="2"/>
  </si>
  <si>
    <t>○年２回　母と子のつどいを開催
○乳幼児へ「母と子のつどい」お知らせ家庭訪問
○メッセージ入りマタニティキーホルダー・母子手帳カバー配布
○保健センター事業への協力
　・ママパパ教室で技術協力（沐浴実習）
　</t>
    <rPh sb="22" eb="23">
      <t>ハハ</t>
    </rPh>
    <rPh sb="24" eb="25">
      <t>コ</t>
    </rPh>
    <rPh sb="31" eb="32">
      <t>シ</t>
    </rPh>
    <rPh sb="34" eb="36">
      <t>カテイ</t>
    </rPh>
    <rPh sb="97" eb="99">
      <t>モクヨク</t>
    </rPh>
    <rPh sb="99" eb="101">
      <t>ジッシュウ</t>
    </rPh>
    <phoneticPr fontId="2"/>
  </si>
  <si>
    <t>〇町民（成人）対象の各種料理教室の開催
食生活改善を目的とした料理教室：5回、埼玉県内産米料理教室：1回、生涯骨太クッキング:1回</t>
    <rPh sb="1" eb="3">
      <t>チョウミン</t>
    </rPh>
    <rPh sb="4" eb="6">
      <t>セイジン</t>
    </rPh>
    <rPh sb="10" eb="12">
      <t>カクシュ</t>
    </rPh>
    <rPh sb="12" eb="14">
      <t>リョウリ</t>
    </rPh>
    <rPh sb="14" eb="16">
      <t>キョウシツ</t>
    </rPh>
    <rPh sb="17" eb="19">
      <t>カイサイ</t>
    </rPh>
    <rPh sb="20" eb="23">
      <t>ショクセイカツ</t>
    </rPh>
    <rPh sb="23" eb="25">
      <t>カイゼン</t>
    </rPh>
    <rPh sb="26" eb="28">
      <t>モクテキ</t>
    </rPh>
    <rPh sb="31" eb="33">
      <t>リョウリ</t>
    </rPh>
    <rPh sb="33" eb="35">
      <t>キョウシツ</t>
    </rPh>
    <rPh sb="37" eb="38">
      <t>カイ</t>
    </rPh>
    <rPh sb="39" eb="41">
      <t>サイタマ</t>
    </rPh>
    <rPh sb="41" eb="43">
      <t>ケンナイ</t>
    </rPh>
    <rPh sb="43" eb="44">
      <t>サン</t>
    </rPh>
    <rPh sb="44" eb="45">
      <t>コメ</t>
    </rPh>
    <rPh sb="45" eb="47">
      <t>リョウリ</t>
    </rPh>
    <rPh sb="47" eb="49">
      <t>キョウシツ</t>
    </rPh>
    <rPh sb="51" eb="52">
      <t>カイ</t>
    </rPh>
    <rPh sb="53" eb="55">
      <t>ショウガイ</t>
    </rPh>
    <rPh sb="55" eb="57">
      <t>ホネブト</t>
    </rPh>
    <rPh sb="64" eb="65">
      <t>カイ</t>
    </rPh>
    <phoneticPr fontId="2"/>
  </si>
  <si>
    <t>○密を避けるため総会は本部役員のみ参加し、会員は書面開催とする。
○施設の利用人数を厳守しながら料理教室等を実施し、喫食を再開する。</t>
    <rPh sb="54" eb="56">
      <t>ジッシ</t>
    </rPh>
    <rPh sb="58" eb="60">
      <t>キッショク</t>
    </rPh>
    <rPh sb="61" eb="63">
      <t>サイカイ</t>
    </rPh>
    <phoneticPr fontId="2"/>
  </si>
  <si>
    <t>蓮田市
母子愛育会</t>
  </si>
  <si>
    <t xml:space="preserve">〇引き続き、妊産婦乳幼児の家庭への声掛け運動は、訪問を電話に変更して実施している。
〇感染状況を確認し、人数制限を検討することもある。
</t>
    <rPh sb="1" eb="2">
      <t>ヒ</t>
    </rPh>
    <rPh sb="3" eb="4">
      <t>ツヅ</t>
    </rPh>
    <rPh sb="43" eb="45">
      <t>カンセン</t>
    </rPh>
    <rPh sb="45" eb="47">
      <t>ジョウキョウ</t>
    </rPh>
    <rPh sb="48" eb="50">
      <t>カクニン</t>
    </rPh>
    <rPh sb="52" eb="54">
      <t>ニンズウ</t>
    </rPh>
    <rPh sb="54" eb="56">
      <t>セイゲン</t>
    </rPh>
    <rPh sb="57" eb="59">
      <t>ケントウ</t>
    </rPh>
    <phoneticPr fontId="2"/>
  </si>
  <si>
    <t>○妊産婦乳幼児の家庭への声掛け運動
○各地区での母子で参加できるイベント（測定会、茶話会、七夕、ハロウィン、クリスマス会等）の開催
○子育てミニフェスタ等への参加
○研修会の開催
○地域子育て支援拠点との連携
〇子育てコンシェルジュとの連携</t>
    <rPh sb="12" eb="13">
      <t>コエ</t>
    </rPh>
    <rPh sb="13" eb="14">
      <t>ガ</t>
    </rPh>
    <rPh sb="15" eb="17">
      <t>ウンドウ</t>
    </rPh>
    <rPh sb="41" eb="44">
      <t>サワカイ</t>
    </rPh>
    <rPh sb="91" eb="93">
      <t>チイキ</t>
    </rPh>
    <rPh sb="93" eb="95">
      <t>コソダ</t>
    </rPh>
    <rPh sb="96" eb="98">
      <t>シエン</t>
    </rPh>
    <rPh sb="98" eb="100">
      <t>キョテン</t>
    </rPh>
    <rPh sb="102" eb="104">
      <t>レンケイ</t>
    </rPh>
    <rPh sb="106" eb="108">
      <t>コソダ</t>
    </rPh>
    <rPh sb="118" eb="120">
      <t>レンケイ</t>
    </rPh>
    <phoneticPr fontId="2"/>
  </si>
  <si>
    <t>○子育て支援イベントの開催（おやこ縁日）
○小学校の子育て体験学習「赤ちゃんとあそぼ」協力
○子育て応援講座
〇栗橋やさしさ・ときめき祭り</t>
    <rPh sb="17" eb="19">
      <t>エンニチ</t>
    </rPh>
    <rPh sb="26" eb="28">
      <t>コソダ</t>
    </rPh>
    <rPh sb="29" eb="31">
      <t>タイケン</t>
    </rPh>
    <rPh sb="31" eb="33">
      <t>ガクシュウ</t>
    </rPh>
    <rPh sb="34" eb="35">
      <t>アカ</t>
    </rPh>
    <rPh sb="47" eb="49">
      <t>コソダ</t>
    </rPh>
    <rPh sb="50" eb="54">
      <t>オウエンコウザ</t>
    </rPh>
    <rPh sb="56" eb="58">
      <t>クリハシ</t>
    </rPh>
    <rPh sb="67" eb="68">
      <t>マツ</t>
    </rPh>
    <phoneticPr fontId="2"/>
  </si>
  <si>
    <t xml:space="preserve">〇市（保健センター）からの委託事業として保健事業の協力や講習会を開催し、食を通して生活習慣病予防に役立つ知識の普及・啓発をする。
・栄養バランス食講座の開催
・骨の健康チェックの協力
・骨粗しょう症予防講座の開催
・生活習慣病予防講座の開催　
・おやこ料理教室の開催
・育児中ママのクッキングの開催等
〇市（公民館）や市民団体等からの依頼事業を開催し、食を通しての健康づくりを啓発する。
・高齢者大学料理クラブ会員の料理指導
・南公民館事業での料理指導
</t>
    <rPh sb="1" eb="2">
      <t>シ</t>
    </rPh>
    <rPh sb="3" eb="5">
      <t>ホケン</t>
    </rPh>
    <rPh sb="13" eb="15">
      <t>イタク</t>
    </rPh>
    <rPh sb="15" eb="17">
      <t>ジギョウ</t>
    </rPh>
    <rPh sb="20" eb="22">
      <t>ホケン</t>
    </rPh>
    <rPh sb="22" eb="24">
      <t>ジギョウ</t>
    </rPh>
    <rPh sb="25" eb="27">
      <t>キョウリョク</t>
    </rPh>
    <rPh sb="28" eb="31">
      <t>コウシュウカイ</t>
    </rPh>
    <rPh sb="32" eb="34">
      <t>カイサイ</t>
    </rPh>
    <rPh sb="36" eb="37">
      <t>ショク</t>
    </rPh>
    <rPh sb="38" eb="39">
      <t>トオ</t>
    </rPh>
    <rPh sb="41" eb="43">
      <t>セイカツ</t>
    </rPh>
    <rPh sb="43" eb="45">
      <t>シュウカン</t>
    </rPh>
    <rPh sb="45" eb="46">
      <t>ビョウ</t>
    </rPh>
    <rPh sb="46" eb="48">
      <t>ヨボウ</t>
    </rPh>
    <rPh sb="49" eb="51">
      <t>ヤクダ</t>
    </rPh>
    <rPh sb="52" eb="54">
      <t>チシキ</t>
    </rPh>
    <rPh sb="55" eb="57">
      <t>フキュウ</t>
    </rPh>
    <rPh sb="58" eb="60">
      <t>ケイハツ</t>
    </rPh>
    <rPh sb="66" eb="68">
      <t>エイヨウ</t>
    </rPh>
    <rPh sb="72" eb="73">
      <t>ショク</t>
    </rPh>
    <rPh sb="73" eb="75">
      <t>コウザ</t>
    </rPh>
    <rPh sb="76" eb="78">
      <t>カイサイ</t>
    </rPh>
    <rPh sb="80" eb="81">
      <t>ホネ</t>
    </rPh>
    <rPh sb="82" eb="84">
      <t>ケンコウ</t>
    </rPh>
    <rPh sb="89" eb="91">
      <t>キョウリョク</t>
    </rPh>
    <rPh sb="93" eb="99">
      <t>コツソショウショウ</t>
    </rPh>
    <rPh sb="99" eb="101">
      <t>ヨボウ</t>
    </rPh>
    <rPh sb="101" eb="103">
      <t>コウザ</t>
    </rPh>
    <rPh sb="104" eb="106">
      <t>カイサイ</t>
    </rPh>
    <rPh sb="108" eb="115">
      <t>セイカツシュウカンビョウヨボウ</t>
    </rPh>
    <rPh sb="115" eb="117">
      <t>コウザ</t>
    </rPh>
    <rPh sb="118" eb="120">
      <t>カイサイ</t>
    </rPh>
    <rPh sb="126" eb="130">
      <t>リョウリキョウシツ</t>
    </rPh>
    <rPh sb="131" eb="133">
      <t>カイサイ</t>
    </rPh>
    <rPh sb="135" eb="138">
      <t>イクジチュウ</t>
    </rPh>
    <rPh sb="147" eb="149">
      <t>カイサイ</t>
    </rPh>
    <rPh sb="149" eb="150">
      <t>ナド</t>
    </rPh>
    <rPh sb="152" eb="153">
      <t>シ</t>
    </rPh>
    <rPh sb="159" eb="161">
      <t>シミン</t>
    </rPh>
    <rPh sb="161" eb="163">
      <t>ダンタイ</t>
    </rPh>
    <rPh sb="163" eb="164">
      <t>トウ</t>
    </rPh>
    <rPh sb="167" eb="169">
      <t>イライ</t>
    </rPh>
    <rPh sb="169" eb="171">
      <t>ジギョウ</t>
    </rPh>
    <rPh sb="172" eb="174">
      <t>カイサイ</t>
    </rPh>
    <rPh sb="176" eb="177">
      <t>ショク</t>
    </rPh>
    <rPh sb="178" eb="179">
      <t>トオ</t>
    </rPh>
    <rPh sb="182" eb="184">
      <t>ケンコウ</t>
    </rPh>
    <rPh sb="188" eb="190">
      <t>ケイハツ</t>
    </rPh>
    <rPh sb="195" eb="198">
      <t>コウレイシャ</t>
    </rPh>
    <rPh sb="198" eb="200">
      <t>ダイガク</t>
    </rPh>
    <rPh sb="200" eb="202">
      <t>リョウリ</t>
    </rPh>
    <rPh sb="205" eb="207">
      <t>カイイン</t>
    </rPh>
    <rPh sb="208" eb="210">
      <t>リョウリ</t>
    </rPh>
    <rPh sb="210" eb="212">
      <t>シドウ</t>
    </rPh>
    <phoneticPr fontId="2"/>
  </si>
  <si>
    <t>〇臨床心理士によるカウンセリングの実施
〇病児保育による育児支援
〇発達障害児の診療や心理相談、小児神経外来等の専門外来の充実
〇こどもの心の健康に関する情報提供を行う
〇地域連携の勉強会を実施する</t>
    <rPh sb="1" eb="3">
      <t>リンショウ</t>
    </rPh>
    <rPh sb="3" eb="6">
      <t>シンリシ</t>
    </rPh>
    <rPh sb="17" eb="19">
      <t>ジッシ</t>
    </rPh>
    <rPh sb="21" eb="23">
      <t>ビョウジ</t>
    </rPh>
    <rPh sb="23" eb="25">
      <t>ホイク</t>
    </rPh>
    <rPh sb="28" eb="30">
      <t>イクジ</t>
    </rPh>
    <rPh sb="30" eb="32">
      <t>シエン</t>
    </rPh>
    <rPh sb="34" eb="36">
      <t>ハッタツ</t>
    </rPh>
    <rPh sb="36" eb="38">
      <t>ショウガイ</t>
    </rPh>
    <rPh sb="38" eb="39">
      <t>ジ</t>
    </rPh>
    <rPh sb="40" eb="42">
      <t>シンリョウ</t>
    </rPh>
    <rPh sb="43" eb="45">
      <t>シンリ</t>
    </rPh>
    <rPh sb="45" eb="47">
      <t>ソウダン</t>
    </rPh>
    <rPh sb="48" eb="50">
      <t>ショウニ</t>
    </rPh>
    <rPh sb="50" eb="52">
      <t>シンケイ</t>
    </rPh>
    <rPh sb="52" eb="54">
      <t>ガイライ</t>
    </rPh>
    <rPh sb="54" eb="55">
      <t>トウ</t>
    </rPh>
    <rPh sb="56" eb="58">
      <t>センモン</t>
    </rPh>
    <rPh sb="58" eb="60">
      <t>ガイライ</t>
    </rPh>
    <rPh sb="61" eb="63">
      <t>ジュウジツ</t>
    </rPh>
    <rPh sb="69" eb="70">
      <t>ココロ</t>
    </rPh>
    <rPh sb="71" eb="73">
      <t>ケンコウ</t>
    </rPh>
    <rPh sb="74" eb="75">
      <t>カン</t>
    </rPh>
    <rPh sb="77" eb="79">
      <t>ジョウホウ</t>
    </rPh>
    <rPh sb="79" eb="81">
      <t>テイキョウ</t>
    </rPh>
    <rPh sb="82" eb="83">
      <t>オコナ</t>
    </rPh>
    <rPh sb="86" eb="88">
      <t>チイキ</t>
    </rPh>
    <rPh sb="88" eb="90">
      <t>レンケイ</t>
    </rPh>
    <rPh sb="91" eb="93">
      <t>ベンキョウ</t>
    </rPh>
    <rPh sb="93" eb="94">
      <t>カイ</t>
    </rPh>
    <rPh sb="95" eb="97">
      <t>ジッシ</t>
    </rPh>
    <phoneticPr fontId="2"/>
  </si>
  <si>
    <t>院内感染の防止
１）コンシェルジュナースを配置して、一般外来と発熱外来の
　　待合スペースを区別する
２）あらゆる感染症について、院内での感染防止対策を定期的に
　　検討して実施する
３）感染防御に対する職員教育の継続　　　　　　　　　　　　　　　　　　　　　　　　　　　　　　　　　　　　　</t>
    <rPh sb="21" eb="23">
      <t>ハイチ</t>
    </rPh>
    <rPh sb="26" eb="28">
      <t>イッパン</t>
    </rPh>
    <rPh sb="28" eb="30">
      <t>ガイライ</t>
    </rPh>
    <rPh sb="31" eb="33">
      <t>ハツネツ</t>
    </rPh>
    <rPh sb="33" eb="35">
      <t>ガイライ</t>
    </rPh>
    <rPh sb="39" eb="41">
      <t>マチアイ</t>
    </rPh>
    <rPh sb="46" eb="48">
      <t>クベツ</t>
    </rPh>
    <rPh sb="57" eb="60">
      <t>カンセンショウ</t>
    </rPh>
    <rPh sb="65" eb="67">
      <t>インナイ</t>
    </rPh>
    <rPh sb="69" eb="73">
      <t>カンセンボウシ</t>
    </rPh>
    <rPh sb="73" eb="75">
      <t>タイサク</t>
    </rPh>
    <rPh sb="76" eb="78">
      <t>テイキ</t>
    </rPh>
    <rPh sb="78" eb="79">
      <t>テキ</t>
    </rPh>
    <rPh sb="83" eb="85">
      <t>ケントウ</t>
    </rPh>
    <rPh sb="87" eb="89">
      <t>ジッシ</t>
    </rPh>
    <rPh sb="94" eb="96">
      <t>カンセン</t>
    </rPh>
    <rPh sb="96" eb="98">
      <t>ボウギョ</t>
    </rPh>
    <rPh sb="99" eb="100">
      <t>タイ</t>
    </rPh>
    <rPh sb="102" eb="104">
      <t>ショクイン</t>
    </rPh>
    <rPh sb="104" eb="106">
      <t>キョウイク</t>
    </rPh>
    <rPh sb="107" eb="109">
      <t>ケイゾク</t>
    </rPh>
    <phoneticPr fontId="2"/>
  </si>
  <si>
    <t>○健康福祉まつりにおいて試食や展示を行い、生活習慣予防につながる食生活や健康づくりに関する知識の普及・啓発</t>
    <phoneticPr fontId="2"/>
  </si>
  <si>
    <t>○市内の小学生とその保護者を対象におやこ料理教室を開催</t>
    <rPh sb="1" eb="3">
      <t>シナイ</t>
    </rPh>
    <rPh sb="4" eb="7">
      <t>ショウガクセイ</t>
    </rPh>
    <rPh sb="10" eb="13">
      <t>ホゴシャ</t>
    </rPh>
    <rPh sb="14" eb="16">
      <t>タイショウ</t>
    </rPh>
    <rPh sb="20" eb="22">
      <t>リョウリ</t>
    </rPh>
    <rPh sb="22" eb="24">
      <t>キョウシツ</t>
    </rPh>
    <rPh sb="25" eb="27">
      <t>カイサイ</t>
    </rPh>
    <phoneticPr fontId="2"/>
  </si>
  <si>
    <t>〇ファミリークッキング教室の開催（親子向け）</t>
    <rPh sb="11" eb="13">
      <t>キョウシツ</t>
    </rPh>
    <rPh sb="14" eb="16">
      <t>カイサイ</t>
    </rPh>
    <rPh sb="17" eb="19">
      <t>オヤコ</t>
    </rPh>
    <rPh sb="19" eb="20">
      <t>ム</t>
    </rPh>
    <phoneticPr fontId="2"/>
  </si>
  <si>
    <t>○家庭訪問にて母子への声かけ活動、赤ちゃん誕生訪問の実施
〇各支部で母子で参加できるイベントの開催
〇研修会の開催</t>
    <rPh sb="7" eb="9">
      <t>ボシ</t>
    </rPh>
    <rPh sb="30" eb="31">
      <t>カク</t>
    </rPh>
    <rPh sb="31" eb="33">
      <t>シブ</t>
    </rPh>
    <rPh sb="34" eb="36">
      <t>ボシ</t>
    </rPh>
    <rPh sb="37" eb="39">
      <t>サンカ</t>
    </rPh>
    <rPh sb="47" eb="49">
      <t>カイサイ</t>
    </rPh>
    <rPh sb="51" eb="54">
      <t>ケンシュウカイ</t>
    </rPh>
    <rPh sb="55" eb="57">
      <t>カイサイ</t>
    </rPh>
    <phoneticPr fontId="2"/>
  </si>
  <si>
    <t>○埼玉県急性期脳梗塞治療ネットワーク基幹型病院となり救急受入れ体制を強化できた。
定期発行している広報誌・又電子媒体を有効活用し情報発信を行っていく事が出来た。</t>
    <rPh sb="1" eb="3">
      <t>サイタマ</t>
    </rPh>
    <rPh sb="3" eb="4">
      <t>ケン</t>
    </rPh>
    <rPh sb="4" eb="7">
      <t>キュウセイキ</t>
    </rPh>
    <rPh sb="7" eb="10">
      <t>ノウコウソク</t>
    </rPh>
    <rPh sb="10" eb="12">
      <t>チリョウ</t>
    </rPh>
    <rPh sb="18" eb="20">
      <t>キカン</t>
    </rPh>
    <rPh sb="20" eb="21">
      <t>ガタ</t>
    </rPh>
    <rPh sb="21" eb="23">
      <t>ビョウイン</t>
    </rPh>
    <rPh sb="26" eb="28">
      <t>キュウキュウ</t>
    </rPh>
    <rPh sb="28" eb="30">
      <t>ウケイ</t>
    </rPh>
    <rPh sb="31" eb="33">
      <t>タイセイ</t>
    </rPh>
    <rPh sb="34" eb="36">
      <t>キョウカ</t>
    </rPh>
    <rPh sb="74" eb="75">
      <t>コト</t>
    </rPh>
    <rPh sb="76" eb="78">
      <t>デキ</t>
    </rPh>
    <phoneticPr fontId="2"/>
  </si>
  <si>
    <t>広報委員会
情報室
関係職員</t>
  </si>
  <si>
    <t>健康
管理センター</t>
  </si>
  <si>
    <t>・救急受け入れを積極的に行い、地域の方へ救急受入れ体制の強化、脳神経外科の診療科内の充実を院内部署にて連携して充実を図れた。
・埼玉県急性期脳梗塞治療ネットワーク基幹型病院となった。</t>
    <rPh sb="1" eb="3">
      <t>キュウキュウ</t>
    </rPh>
    <rPh sb="3" eb="4">
      <t>ウケイレ</t>
    </rPh>
    <rPh sb="8" eb="11">
      <t>セッキョク</t>
    </rPh>
    <rPh sb="12" eb="13">
      <t>オコナイ</t>
    </rPh>
    <rPh sb="15" eb="17">
      <t>チイキ</t>
    </rPh>
    <rPh sb="18" eb="19">
      <t>カタ</t>
    </rPh>
    <rPh sb="20" eb="24">
      <t>キュウキュウウケイ</t>
    </rPh>
    <rPh sb="25" eb="27">
      <t>タイセイ</t>
    </rPh>
    <rPh sb="28" eb="30">
      <t>キョウカ</t>
    </rPh>
    <rPh sb="40" eb="41">
      <t>ナイ</t>
    </rPh>
    <rPh sb="42" eb="44">
      <t>ジュウジツ</t>
    </rPh>
    <rPh sb="45" eb="47">
      <t>インナイ</t>
    </rPh>
    <rPh sb="47" eb="49">
      <t>ブショ</t>
    </rPh>
    <rPh sb="51" eb="53">
      <t>レンケイ</t>
    </rPh>
    <phoneticPr fontId="2"/>
  </si>
  <si>
    <t>救急委員会
救急部門
総務課</t>
    <rPh sb="6" eb="8">
      <t>キュウキュウ</t>
    </rPh>
    <rPh sb="8" eb="10">
      <t>ブモn</t>
    </rPh>
    <rPh sb="11" eb="14">
      <t>ソウムカ</t>
    </rPh>
    <phoneticPr fontId="2"/>
  </si>
  <si>
    <t>・情報発信を行い関心を促し受診へ導く。
・早期発見の重要性を案内し、特定健診（成人病健診も含む）へ繋がるように医療相談を積極的に開催していく。</t>
    <rPh sb="1" eb="5">
      <t>ジョウホウ</t>
    </rPh>
    <rPh sb="6" eb="7">
      <t>オコナイ</t>
    </rPh>
    <rPh sb="8" eb="10">
      <t>カンシ</t>
    </rPh>
    <rPh sb="11" eb="12">
      <t>ウナガシ</t>
    </rPh>
    <rPh sb="16" eb="17">
      <t>ミチビク</t>
    </rPh>
    <rPh sb="21" eb="25">
      <t>ソウキ</t>
    </rPh>
    <rPh sb="26" eb="29">
      <t>ジュウ</t>
    </rPh>
    <rPh sb="30" eb="32">
      <t>アンナイ</t>
    </rPh>
    <phoneticPr fontId="2"/>
  </si>
  <si>
    <t>健康管理
センター</t>
  </si>
  <si>
    <t>・栄養指導を積極的に行うことができた。</t>
    <rPh sb="6" eb="9">
      <t>セッキョクテキ</t>
    </rPh>
    <rPh sb="10" eb="11">
      <t>オコナ</t>
    </rPh>
    <phoneticPr fontId="2"/>
  </si>
  <si>
    <t>○糖尿病教育入院の実施、個別に栄養指導を実施。
○予備軍などで指導が必要な方で栄養指導を受けていない方等へ情報発信を行うことができた（内科系）</t>
    <rPh sb="12" eb="14">
      <t>コベツ</t>
    </rPh>
    <rPh sb="15" eb="19">
      <t>エイヨウシドウ</t>
    </rPh>
    <rPh sb="20" eb="22">
      <t>ジッシ</t>
    </rPh>
    <rPh sb="67" eb="70">
      <t>ナイカケイ</t>
    </rPh>
    <phoneticPr fontId="2"/>
  </si>
  <si>
    <t>栄養科</t>
  </si>
  <si>
    <t>○院内における掲示物で啓発活動を行う。
○院内のイベントにてとねっとに関して問い合わせがあった際に答えらるようにスタッフ配置をした。</t>
    <rPh sb="35" eb="36">
      <t>カン</t>
    </rPh>
    <rPh sb="38" eb="39">
      <t>ト</t>
    </rPh>
    <rPh sb="40" eb="41">
      <t>ア</t>
    </rPh>
    <rPh sb="47" eb="48">
      <t>サイ</t>
    </rPh>
    <rPh sb="49" eb="50">
      <t>コタ</t>
    </rPh>
    <rPh sb="60" eb="62">
      <t>ハイチ</t>
    </rPh>
    <phoneticPr fontId="2"/>
  </si>
  <si>
    <t>医事課</t>
    <rPh sb="0" eb="3">
      <t>イジカ</t>
    </rPh>
    <phoneticPr fontId="2"/>
  </si>
  <si>
    <t>・職員を対象とした勉強会を開催できた。
・コロナ禍が収束し院外の勉強会へ関係職員を積極的に参加出来るようになった。</t>
    <rPh sb="24" eb="25">
      <t>カ</t>
    </rPh>
    <rPh sb="26" eb="28">
      <t>シュウソク</t>
    </rPh>
    <phoneticPr fontId="2"/>
  </si>
  <si>
    <t>・地域医療機関との意見交換、情報共有を行えた。
・院内で在宅診療に関わる部署間のスムーズな連携が出来た。</t>
    <rPh sb="19" eb="20">
      <t>オコナ</t>
    </rPh>
    <rPh sb="28" eb="32">
      <t>ザイタクシンリョウ</t>
    </rPh>
    <rPh sb="48" eb="50">
      <t>デキ</t>
    </rPh>
    <phoneticPr fontId="2"/>
  </si>
  <si>
    <t>在宅支援診療部・相談室</t>
  </si>
  <si>
    <t>訪問リハビリ、訪問介護、居宅介護支援センター等で連携を行い、医療、介護の枠を超えた患者本位の支援体制を構築する。</t>
  </si>
  <si>
    <t>介護支援専門員を通じて積極的に行えた。</t>
  </si>
  <si>
    <t>・地域医療機関との意見交換、情報共有を積極的に行えた。
・院内で関わる部署間のスムーズな連携を行えた
・地域の医療機関よりの紹介を積極的に受け入れできた。</t>
    <rPh sb="47" eb="48">
      <t>オコナ</t>
    </rPh>
    <rPh sb="52" eb="54">
      <t>チイキ</t>
    </rPh>
    <rPh sb="55" eb="59">
      <t>イリョウキカン</t>
    </rPh>
    <rPh sb="62" eb="64">
      <t>ショウカイ</t>
    </rPh>
    <rPh sb="65" eb="68">
      <t>セッキョクテキ</t>
    </rPh>
    <rPh sb="69" eb="70">
      <t>ウ</t>
    </rPh>
    <rPh sb="71" eb="72">
      <t>イ</t>
    </rPh>
    <phoneticPr fontId="2"/>
  </si>
  <si>
    <t>○地域の住民を対象に医療講演を開催し自身の健康について意識付けを行えた。
○医療機関と連携を図り、健康教育や保健指導といった予防医療を強化できた。</t>
  </si>
  <si>
    <t>医療講演・院内健康講座を開催し、禁煙を促した。
敷地内禁煙を継続し、職員へ禁煙啓蒙活動を行えた。</t>
    <rPh sb="44" eb="45">
      <t>オコナ</t>
    </rPh>
    <phoneticPr fontId="2"/>
  </si>
  <si>
    <t>産業医による定期訪問による指導ができた。
特定健診や企業検診のによる２次精査の啓発活動が行えた。</t>
    <rPh sb="8" eb="10">
      <t>ホウモン</t>
    </rPh>
    <rPh sb="13" eb="15">
      <t>シドウ</t>
    </rPh>
    <rPh sb="35" eb="38">
      <t>ジセイサ</t>
    </rPh>
    <rPh sb="39" eb="43">
      <t>ケイハツカツドウ</t>
    </rPh>
    <rPh sb="44" eb="45">
      <t>オコナ</t>
    </rPh>
    <phoneticPr fontId="2"/>
  </si>
  <si>
    <t>健康
管理センター
地域連携室</t>
  </si>
  <si>
    <t>・医療講演にて生活習慣病についての意識付け。
・各種健診の案内と受診しやすい環境づくりができた。</t>
  </si>
  <si>
    <t>・地域の学校にて生徒、保護者、職員を対象に食育についての医療講演を開催する。
・訪問した際にアンケートを配布し良い点悪い点疑問点等の情報を収集しフィードバックを行っていく。</t>
  </si>
  <si>
    <t>○産婦人科を受診しやすい環境作りの為、院内掲示を掲載を継続し、サポートセンターなどで相談される際にも個室で相談に乗る等、利用する人にとってより良い環境で来院出来るように、また他の医療機関を紹介する際にはスムーズに照会できるように医療機関との連携を図っていけた。</t>
  </si>
  <si>
    <t>産婦人科・
サポート
センター</t>
  </si>
  <si>
    <t>○小児科より対象者の方へ院内公認心理士によるカウンセリングへの紹介の推進を継続できた。</t>
    <rPh sb="14" eb="19">
      <t>コウニn</t>
    </rPh>
    <phoneticPr fontId="2"/>
  </si>
  <si>
    <t>○時間外となる、土曜日の午後、日曜日、祝日の８時から１７時まで小児科医を配置し、救急医療を継続できた。
○コロナワクチン接種会場として機能できた。</t>
    <rPh sb="60" eb="64">
      <t>セッシュカイジョウ</t>
    </rPh>
    <rPh sb="67" eb="69">
      <t>キノウ</t>
    </rPh>
    <phoneticPr fontId="2"/>
  </si>
  <si>
    <t>小児科</t>
  </si>
  <si>
    <t>○時間外となる、土曜日の午後、日曜日、祝日の８時から１７時まで小児科医を配置し、救急医療を継続できた。</t>
  </si>
  <si>
    <t>○発熱外来・PCRセンター運営地域の方の健康管理へ貢献する。
○地域のコロナウィルスワクチン接種会場として運営する。
○コロナ患者入院患者の受け入れを積極的に行う。</t>
    <rPh sb="1" eb="5">
      <t>ハツネツガイライ</t>
    </rPh>
    <rPh sb="13" eb="15">
      <t>ウンエイ</t>
    </rPh>
    <rPh sb="15" eb="17">
      <t>チイキ</t>
    </rPh>
    <rPh sb="18" eb="19">
      <t>カタ</t>
    </rPh>
    <rPh sb="20" eb="22">
      <t>ケンコウ</t>
    </rPh>
    <rPh sb="22" eb="24">
      <t>カンリ</t>
    </rPh>
    <rPh sb="25" eb="27">
      <t>コウケン</t>
    </rPh>
    <rPh sb="32" eb="34">
      <t>チイキ</t>
    </rPh>
    <rPh sb="46" eb="50">
      <t>セッシュカイジョウ</t>
    </rPh>
    <rPh sb="53" eb="55">
      <t>ウンエイ</t>
    </rPh>
    <phoneticPr fontId="2"/>
  </si>
  <si>
    <t xml:space="preserve">○ホームページや院内掲示にて積極的な情報提供に努める。
○「地域連携の会」を開催し地域の医療機関、在宅医療機関等との情報交換を実施する。
</t>
    <phoneticPr fontId="2"/>
  </si>
  <si>
    <t>○埼玉県医師会脳卒中地域連携研究情報交換会に参加
○脳卒中地域連携パスの運用継続
〇PSC申請施設　医療ソーシャルワーカー（MSW）連携の会に参加</t>
    <rPh sb="71" eb="73">
      <t>サンカ</t>
    </rPh>
    <phoneticPr fontId="2"/>
  </si>
  <si>
    <t>○地域の医療・介護の資源の把握
○在宅医療・介護連携の課題の抽出と対応策の検討
○切れ目のない在宅医療と在宅介護の提供体制の構築
○医療・介護関係者の情報共有の支援
○在宅医療・介護連携に関する相談支援
○医療・介護関係者の研修
○地域住民への普及啓発
○在宅医療・介護連携に関する関係市町との連携</t>
    <phoneticPr fontId="2"/>
  </si>
  <si>
    <t>地域ケア拠点推進室</t>
    <phoneticPr fontId="2"/>
  </si>
  <si>
    <t>地域ケア拠点推進室</t>
    <rPh sb="0" eb="2">
      <t>チイキ</t>
    </rPh>
    <rPh sb="4" eb="6">
      <t>キョテン</t>
    </rPh>
    <rPh sb="6" eb="8">
      <t>スイシン</t>
    </rPh>
    <rPh sb="8" eb="9">
      <t>シツ</t>
    </rPh>
    <phoneticPr fontId="2"/>
  </si>
  <si>
    <t>○「MCS」運用の浸透
○「MCS」利用事業所数と利用者数の加増</t>
    <phoneticPr fontId="2"/>
  </si>
  <si>
    <t>〇食生活改善推進員の研修
〇団体やイベントにおける食育リーフレットを配布
〇骨検診受診者へリーフレット配布
○食生活改善推進員が主催する伝達活動（調理実習）の実施。
〇地産地消を目的としたお米を使った料理教室の開催。</t>
    <rPh sb="1" eb="4">
      <t>ショクセイカツ</t>
    </rPh>
    <rPh sb="4" eb="6">
      <t>カイゼン</t>
    </rPh>
    <rPh sb="6" eb="8">
      <t>スイシン</t>
    </rPh>
    <rPh sb="10" eb="12">
      <t>ケンシュウ</t>
    </rPh>
    <rPh sb="14" eb="16">
      <t>ダンタイ</t>
    </rPh>
    <rPh sb="25" eb="27">
      <t>ショクイク</t>
    </rPh>
    <rPh sb="34" eb="36">
      <t>ハイフ</t>
    </rPh>
    <rPh sb="38" eb="39">
      <t>コツ</t>
    </rPh>
    <rPh sb="39" eb="41">
      <t>ケンシン</t>
    </rPh>
    <rPh sb="41" eb="44">
      <t>ジュシンシャ</t>
    </rPh>
    <rPh sb="51" eb="53">
      <t>ハイフ</t>
    </rPh>
    <rPh sb="73" eb="75">
      <t>チョウリ</t>
    </rPh>
    <rPh sb="75" eb="77">
      <t>ジッシュウ</t>
    </rPh>
    <rPh sb="84" eb="88">
      <t>チサンチショウ</t>
    </rPh>
    <rPh sb="89" eb="91">
      <t>モクテキ</t>
    </rPh>
    <rPh sb="95" eb="96">
      <t>コメ</t>
    </rPh>
    <rPh sb="97" eb="98">
      <t>ツカ</t>
    </rPh>
    <rPh sb="100" eb="102">
      <t>リョウリ</t>
    </rPh>
    <rPh sb="102" eb="104">
      <t>キョウシツ</t>
    </rPh>
    <rPh sb="105" eb="107">
      <t>カイサイ</t>
    </rPh>
    <phoneticPr fontId="2"/>
  </si>
  <si>
    <t>蓮田よつば病院</t>
    <rPh sb="0" eb="2">
      <t>ハスダ</t>
    </rPh>
    <phoneticPr fontId="2"/>
  </si>
  <si>
    <t>蓮田よつば病院</t>
    <phoneticPr fontId="2"/>
  </si>
  <si>
    <t>〇認知症サポーター養成講座を蓮田市内小・中学校にて実施</t>
    <rPh sb="1" eb="4">
      <t>ニンチショウ</t>
    </rPh>
    <rPh sb="9" eb="13">
      <t>ヨウセイコウザ</t>
    </rPh>
    <rPh sb="14" eb="18">
      <t>ハスダシナイ</t>
    </rPh>
    <rPh sb="18" eb="19">
      <t>ショウ</t>
    </rPh>
    <rPh sb="20" eb="23">
      <t>チュウガッコウ</t>
    </rPh>
    <rPh sb="25" eb="27">
      <t>ジッシ</t>
    </rPh>
    <phoneticPr fontId="2"/>
  </si>
  <si>
    <t>別紙１　令和５年度実績調査票（医師会、歯科医師会、薬剤師会、医療機関、各団体）</t>
    <rPh sb="0" eb="2">
      <t>ベッシ</t>
    </rPh>
    <rPh sb="4" eb="5">
      <t>レイ</t>
    </rPh>
    <rPh sb="5" eb="6">
      <t>ワ</t>
    </rPh>
    <rPh sb="7" eb="8">
      <t>ネン</t>
    </rPh>
    <rPh sb="8" eb="9">
      <t>ド</t>
    </rPh>
    <rPh sb="9" eb="11">
      <t>ジッセキ</t>
    </rPh>
    <rPh sb="11" eb="14">
      <t>チョウサヒョウ</t>
    </rPh>
    <rPh sb="15" eb="18">
      <t>イシカイ</t>
    </rPh>
    <rPh sb="19" eb="21">
      <t>シカ</t>
    </rPh>
    <rPh sb="21" eb="23">
      <t>イシ</t>
    </rPh>
    <rPh sb="23" eb="24">
      <t>カイ</t>
    </rPh>
    <rPh sb="25" eb="28">
      <t>ヤクザイシ</t>
    </rPh>
    <rPh sb="28" eb="29">
      <t>カイ</t>
    </rPh>
    <rPh sb="30" eb="32">
      <t>イリョウ</t>
    </rPh>
    <rPh sb="32" eb="34">
      <t>キカン</t>
    </rPh>
    <rPh sb="35" eb="38">
      <t>カクダンタイ</t>
    </rPh>
    <phoneticPr fontId="2"/>
  </si>
  <si>
    <t>令和５年度取組実績</t>
    <rPh sb="0" eb="1">
      <t>レイ</t>
    </rPh>
    <rPh sb="1" eb="2">
      <t>ワ</t>
    </rPh>
    <rPh sb="5" eb="6">
      <t>ト</t>
    </rPh>
    <rPh sb="6" eb="7">
      <t>ク</t>
    </rPh>
    <rPh sb="7" eb="9">
      <t>ジッセキ</t>
    </rPh>
    <phoneticPr fontId="2"/>
  </si>
  <si>
    <t>令和５年度取組実績</t>
    <rPh sb="0" eb="1">
      <t>レイ</t>
    </rPh>
    <rPh sb="1" eb="2">
      <t>ワ</t>
    </rPh>
    <rPh sb="5" eb="7">
      <t>トリクミ</t>
    </rPh>
    <rPh sb="7" eb="9">
      <t>ジッセキ</t>
    </rPh>
    <phoneticPr fontId="2"/>
  </si>
  <si>
    <t>令和５年度取組実績</t>
    <rPh sb="0" eb="1">
      <t>レイ</t>
    </rPh>
    <rPh sb="1" eb="2">
      <t>ワ</t>
    </rPh>
    <phoneticPr fontId="2"/>
  </si>
  <si>
    <t>○久喜市食育健康まつりへの参加　　　　　　　　　　　　　　　　
○学校歯科医による小中高等学校・特別支援学校での講話</t>
    <rPh sb="43" eb="45">
      <t>コウトウ</t>
    </rPh>
    <rPh sb="48" eb="50">
      <t>トクベツ</t>
    </rPh>
    <rPh sb="50" eb="52">
      <t>シエン</t>
    </rPh>
    <rPh sb="52" eb="54">
      <t>ガッコウ</t>
    </rPh>
    <phoneticPr fontId="2"/>
  </si>
  <si>
    <t>第７次地域保健医療計画 利根保健医療圏 圏域別取組の令和５年度取組実績調査票</t>
    <rPh sb="12" eb="14">
      <t>トネ</t>
    </rPh>
    <rPh sb="14" eb="16">
      <t>ホケン</t>
    </rPh>
    <rPh sb="16" eb="19">
      <t>イリョウケン</t>
    </rPh>
    <rPh sb="20" eb="23">
      <t>ケンイキベツ</t>
    </rPh>
    <rPh sb="23" eb="24">
      <t>ト</t>
    </rPh>
    <rPh sb="24" eb="25">
      <t>ク</t>
    </rPh>
    <rPh sb="35" eb="38">
      <t>チョウサヒョウ</t>
    </rPh>
    <phoneticPr fontId="2"/>
  </si>
  <si>
    <t>〇妊産婦乳幼児の家庭への声掛け運動（年4回延514回）
○各地区での母子で参加できるイベント（測定会、茶話会、七夕、ハロウィン、クリスマス会等）の開催（年25回延470名参加）
○子育てミニフェスタ等への参加
○研修会の開催
○地域子育て支援拠点との連携
〇子育てコンシェルジュとの連携</t>
    <rPh sb="1" eb="4">
      <t>ニンサンプ</t>
    </rPh>
    <rPh sb="4" eb="7">
      <t>ニュウヨウジ</t>
    </rPh>
    <rPh sb="8" eb="10">
      <t>カテイ</t>
    </rPh>
    <rPh sb="12" eb="14">
      <t>コエカ</t>
    </rPh>
    <rPh sb="15" eb="17">
      <t>ウンドウ</t>
    </rPh>
    <rPh sb="18" eb="19">
      <t>ネン</t>
    </rPh>
    <rPh sb="20" eb="21">
      <t>カイ</t>
    </rPh>
    <rPh sb="21" eb="22">
      <t>ノ</t>
    </rPh>
    <rPh sb="25" eb="26">
      <t>カイ</t>
    </rPh>
    <rPh sb="76" eb="77">
      <t>ネン</t>
    </rPh>
    <rPh sb="79" eb="80">
      <t>カイ</t>
    </rPh>
    <rPh sb="80" eb="81">
      <t>ノ</t>
    </rPh>
    <rPh sb="84" eb="85">
      <t>メイ</t>
    </rPh>
    <rPh sb="85" eb="87">
      <t>サンカ</t>
    </rPh>
    <phoneticPr fontId="2"/>
  </si>
  <si>
    <t>〇妊産婦乳幼児の家庭への声掛け運動は、訪問を電話に変更して実施した。
〇イベントでは、手指の消毒や人数制限を行いながら密にならないよう注意して実施した。</t>
    <rPh sb="43" eb="45">
      <t>シュシ</t>
    </rPh>
    <rPh sb="46" eb="48">
      <t>ショウドク</t>
    </rPh>
    <rPh sb="49" eb="51">
      <t>ニンズウ</t>
    </rPh>
    <rPh sb="51" eb="53">
      <t>セイゲン</t>
    </rPh>
    <rPh sb="54" eb="55">
      <t>オコナ</t>
    </rPh>
    <rPh sb="59" eb="60">
      <t>ミツ</t>
    </rPh>
    <rPh sb="67" eb="69">
      <t>チュウイ</t>
    </rPh>
    <rPh sb="71" eb="73">
      <t>ジッシ</t>
    </rPh>
    <phoneticPr fontId="2"/>
  </si>
  <si>
    <t>検査実績：157人　　要精密受診者は受診勧奨　　　　　　　　　　　　　　　　　　　　　　　　　　　</t>
    <rPh sb="0" eb="2">
      <t>ケンサ</t>
    </rPh>
    <rPh sb="2" eb="4">
      <t>ジッセキ</t>
    </rPh>
    <rPh sb="8" eb="9">
      <t>ニン</t>
    </rPh>
    <rPh sb="11" eb="12">
      <t>ヨウ</t>
    </rPh>
    <rPh sb="12" eb="14">
      <t>セイミツ</t>
    </rPh>
    <rPh sb="14" eb="17">
      <t>ジュシンシャ</t>
    </rPh>
    <rPh sb="18" eb="20">
      <t>ジュシン</t>
    </rPh>
    <rPh sb="20" eb="22">
      <t>カンショウ</t>
    </rPh>
    <phoneticPr fontId="2"/>
  </si>
  <si>
    <t>お知らせは院内で共有していたが、勉強会・研修会参加できなかった</t>
    <rPh sb="1" eb="2">
      <t>シ</t>
    </rPh>
    <rPh sb="5" eb="7">
      <t>インナイ</t>
    </rPh>
    <rPh sb="8" eb="10">
      <t>キョウユウ</t>
    </rPh>
    <rPh sb="16" eb="19">
      <t>ベンキョウカイ</t>
    </rPh>
    <rPh sb="20" eb="23">
      <t>ケンシュウカイ</t>
    </rPh>
    <rPh sb="23" eb="25">
      <t>サンカ</t>
    </rPh>
    <phoneticPr fontId="2"/>
  </si>
  <si>
    <t>脳外科医師が不在だったため、ディスプレイに掲載する資料がなかった。着任後作成予定であり作成中</t>
    <rPh sb="0" eb="3">
      <t>ノウゲカ</t>
    </rPh>
    <rPh sb="3" eb="5">
      <t>イシ</t>
    </rPh>
    <rPh sb="6" eb="8">
      <t>フザイ</t>
    </rPh>
    <rPh sb="21" eb="23">
      <t>ケイサイ</t>
    </rPh>
    <rPh sb="25" eb="27">
      <t>シリョウ</t>
    </rPh>
    <rPh sb="33" eb="35">
      <t>チャクニン</t>
    </rPh>
    <rPh sb="35" eb="36">
      <t>ゴ</t>
    </rPh>
    <rPh sb="36" eb="38">
      <t>サクセイ</t>
    </rPh>
    <rPh sb="38" eb="40">
      <t>ヨテイ</t>
    </rPh>
    <rPh sb="43" eb="46">
      <t>サクセイチュウ</t>
    </rPh>
    <phoneticPr fontId="2"/>
  </si>
  <si>
    <t>市特定健診・後期高齢健診　受診者数1158名</t>
    <rPh sb="0" eb="1">
      <t>シ</t>
    </rPh>
    <rPh sb="1" eb="5">
      <t>トクテイケンシン</t>
    </rPh>
    <rPh sb="6" eb="8">
      <t>コウキ</t>
    </rPh>
    <rPh sb="8" eb="10">
      <t>コウレイ</t>
    </rPh>
    <rPh sb="10" eb="12">
      <t>ケンシン</t>
    </rPh>
    <rPh sb="13" eb="16">
      <t>ジュシンシャ</t>
    </rPh>
    <rPh sb="16" eb="17">
      <t>スウ</t>
    </rPh>
    <rPh sb="21" eb="22">
      <t>メイ</t>
    </rPh>
    <phoneticPr fontId="2"/>
  </si>
  <si>
    <t>受診勧奨数　13名
継続実施中。
ポスターでなく外来モニターで情報啓発。
看護師、薬剤師と情報共有実施。</t>
    <rPh sb="0" eb="2">
      <t>ジュシン</t>
    </rPh>
    <rPh sb="2" eb="4">
      <t>カンショウ</t>
    </rPh>
    <rPh sb="4" eb="5">
      <t>スウ</t>
    </rPh>
    <rPh sb="8" eb="9">
      <t>メイ</t>
    </rPh>
    <phoneticPr fontId="2"/>
  </si>
  <si>
    <t>継続実施中。</t>
    <rPh sb="0" eb="2">
      <t>ケイゾク</t>
    </rPh>
    <rPh sb="2" eb="4">
      <t>ジッシ</t>
    </rPh>
    <rPh sb="4" eb="5">
      <t>チュウ</t>
    </rPh>
    <phoneticPr fontId="2"/>
  </si>
  <si>
    <t>介護支援連携指導や退院調整カンファレンス施行　　　　　　　　</t>
    <rPh sb="0" eb="2">
      <t>カイゴ</t>
    </rPh>
    <rPh sb="2" eb="4">
      <t>シエン</t>
    </rPh>
    <rPh sb="4" eb="6">
      <t>レンケイ</t>
    </rPh>
    <rPh sb="6" eb="8">
      <t>シドウ</t>
    </rPh>
    <rPh sb="9" eb="11">
      <t>タイイン</t>
    </rPh>
    <rPh sb="11" eb="13">
      <t>チョウセイ</t>
    </rPh>
    <rPh sb="20" eb="22">
      <t>シコウ</t>
    </rPh>
    <phoneticPr fontId="2"/>
  </si>
  <si>
    <t>意思決定できる体勢の整備、勉強会準備中</t>
    <rPh sb="0" eb="4">
      <t>イシケッテイ</t>
    </rPh>
    <rPh sb="7" eb="9">
      <t>タイセイ</t>
    </rPh>
    <rPh sb="10" eb="12">
      <t>セイビ</t>
    </rPh>
    <rPh sb="13" eb="16">
      <t>ベンキョウカイ</t>
    </rPh>
    <rPh sb="16" eb="18">
      <t>ジュンビ</t>
    </rPh>
    <rPh sb="18" eb="19">
      <t>チュウ</t>
    </rPh>
    <phoneticPr fontId="2"/>
  </si>
  <si>
    <t>ＣＭ・訪問看護師・訪問診療医とのカンファレンスを退院前に開催した。開催時当院からはリハビリや栄養士も参加した。</t>
    <rPh sb="3" eb="7">
      <t>ホウモンカンゴ</t>
    </rPh>
    <rPh sb="7" eb="8">
      <t>シ</t>
    </rPh>
    <rPh sb="9" eb="11">
      <t>ホウモン</t>
    </rPh>
    <rPh sb="11" eb="14">
      <t>シンリョウイ</t>
    </rPh>
    <rPh sb="24" eb="27">
      <t>タインマエ</t>
    </rPh>
    <rPh sb="28" eb="30">
      <t>カイサイ</t>
    </rPh>
    <rPh sb="33" eb="36">
      <t>カイサイジ</t>
    </rPh>
    <rPh sb="36" eb="38">
      <t>トウイン</t>
    </rPh>
    <rPh sb="46" eb="49">
      <t>エイヨウシ</t>
    </rPh>
    <rPh sb="50" eb="52">
      <t>サンカ</t>
    </rPh>
    <phoneticPr fontId="2"/>
  </si>
  <si>
    <t>市特定健診・後期高齢健診・社保特定　受診者数1436名　　　　　
ワクチン総接種者482名　　　　</t>
    <rPh sb="13" eb="15">
      <t>シャホ</t>
    </rPh>
    <rPh sb="15" eb="17">
      <t>トクテイ</t>
    </rPh>
    <rPh sb="37" eb="38">
      <t>ソウ</t>
    </rPh>
    <rPh sb="38" eb="40">
      <t>セッシュ</t>
    </rPh>
    <rPh sb="40" eb="41">
      <t>シャ</t>
    </rPh>
    <rPh sb="44" eb="45">
      <t>メイ</t>
    </rPh>
    <phoneticPr fontId="2"/>
  </si>
  <si>
    <t>特定保健指導者数（動機づけ支援）0名</t>
    <rPh sb="0" eb="6">
      <t>トクテイホケンシドウ</t>
    </rPh>
    <rPh sb="6" eb="7">
      <t>シャ</t>
    </rPh>
    <rPh sb="7" eb="8">
      <t>スウ</t>
    </rPh>
    <rPh sb="9" eb="11">
      <t>ドウキ</t>
    </rPh>
    <rPh sb="13" eb="15">
      <t>シエン</t>
    </rPh>
    <rPh sb="17" eb="18">
      <t>メイ</t>
    </rPh>
    <phoneticPr fontId="2"/>
  </si>
  <si>
    <t>実施済み。
実施保留。
未実施。
実施保留。多職種の通信媒体で情報発信実施。</t>
    <rPh sb="0" eb="2">
      <t>ジッシ</t>
    </rPh>
    <rPh sb="2" eb="3">
      <t>ズ</t>
    </rPh>
    <rPh sb="7" eb="9">
      <t>ジッシ</t>
    </rPh>
    <rPh sb="9" eb="11">
      <t>ホリュウ</t>
    </rPh>
    <rPh sb="13" eb="16">
      <t>ミジッシ</t>
    </rPh>
    <rPh sb="18" eb="20">
      <t>ジッシ</t>
    </rPh>
    <rPh sb="20" eb="22">
      <t>ホリュウ</t>
    </rPh>
    <rPh sb="23" eb="26">
      <t>タショクシュ</t>
    </rPh>
    <rPh sb="27" eb="29">
      <t>ツウシン</t>
    </rPh>
    <rPh sb="29" eb="31">
      <t>バイタイ</t>
    </rPh>
    <rPh sb="32" eb="34">
      <t>ジョウホウ</t>
    </rPh>
    <rPh sb="34" eb="36">
      <t>ハッシン</t>
    </rPh>
    <rPh sb="36" eb="38">
      <t>ジッシ</t>
    </rPh>
    <phoneticPr fontId="2"/>
  </si>
  <si>
    <t>ホームページ等を活用した情報提供
随時更新を実施した。</t>
    <rPh sb="6" eb="7">
      <t>トウ</t>
    </rPh>
    <rPh sb="8" eb="10">
      <t>カツヨウ</t>
    </rPh>
    <rPh sb="12" eb="16">
      <t>ジョウホウテイキョウ</t>
    </rPh>
    <rPh sb="17" eb="19">
      <t>ズイジ</t>
    </rPh>
    <rPh sb="19" eb="21">
      <t>コウシン</t>
    </rPh>
    <rPh sb="22" eb="24">
      <t>ジッシ</t>
    </rPh>
    <phoneticPr fontId="2"/>
  </si>
  <si>
    <t>・感染症法5類移行後の受入れ体制の整備と病床確保、陽性患者の積極的な受入れ。
・職員へ情報提供の実施とPPE着脱訓練等の研修実施。
・外来受診発熱者の検査体制と陽性者に対しリーフレットを用いた生活指導の実施。
・罹患後の状態悪化及び、退院基準を満たした患者等の積極的な受入れ。
・地域福祉施設等のコンサルテーション実施及び、地域福祉施設への感染対策研修や環境ラウンドの実施。</t>
    <rPh sb="1" eb="5">
      <t>カンセンショウホウ</t>
    </rPh>
    <rPh sb="6" eb="7">
      <t>ルイ</t>
    </rPh>
    <rPh sb="7" eb="10">
      <t>イコウゴ</t>
    </rPh>
    <rPh sb="11" eb="13">
      <t>ウケイ</t>
    </rPh>
    <rPh sb="14" eb="16">
      <t>タイセイ</t>
    </rPh>
    <rPh sb="17" eb="19">
      <t>セイビ</t>
    </rPh>
    <rPh sb="20" eb="22">
      <t>ビョウショウ</t>
    </rPh>
    <rPh sb="22" eb="24">
      <t>カクホ</t>
    </rPh>
    <rPh sb="25" eb="29">
      <t>ヨウセイカンジャ</t>
    </rPh>
    <rPh sb="30" eb="32">
      <t>セッキョク</t>
    </rPh>
    <rPh sb="32" eb="33">
      <t>テキ</t>
    </rPh>
    <rPh sb="34" eb="36">
      <t>ウケイ</t>
    </rPh>
    <rPh sb="40" eb="42">
      <t>ショクイン</t>
    </rPh>
    <rPh sb="43" eb="47">
      <t>ジョウホウテイキョウ</t>
    </rPh>
    <rPh sb="48" eb="50">
      <t>ジッシ</t>
    </rPh>
    <rPh sb="54" eb="56">
      <t>チャクダツ</t>
    </rPh>
    <rPh sb="56" eb="58">
      <t>クンレン</t>
    </rPh>
    <rPh sb="58" eb="59">
      <t>トウ</t>
    </rPh>
    <rPh sb="60" eb="62">
      <t>ケンシュウ</t>
    </rPh>
    <rPh sb="62" eb="64">
      <t>ジッシ</t>
    </rPh>
    <rPh sb="67" eb="69">
      <t>ガイライ</t>
    </rPh>
    <rPh sb="69" eb="71">
      <t>ジュシン</t>
    </rPh>
    <rPh sb="71" eb="74">
      <t>ハツネツシャ</t>
    </rPh>
    <rPh sb="75" eb="77">
      <t>ケンサ</t>
    </rPh>
    <rPh sb="77" eb="79">
      <t>タイセイ</t>
    </rPh>
    <rPh sb="80" eb="83">
      <t>ヨウセイシャ</t>
    </rPh>
    <rPh sb="84" eb="85">
      <t>タイ</t>
    </rPh>
    <rPh sb="93" eb="94">
      <t>モチ</t>
    </rPh>
    <rPh sb="96" eb="98">
      <t>セイカツ</t>
    </rPh>
    <rPh sb="98" eb="100">
      <t>シドウ</t>
    </rPh>
    <rPh sb="101" eb="103">
      <t>ジッシ</t>
    </rPh>
    <rPh sb="106" eb="109">
      <t>リカンゴ</t>
    </rPh>
    <rPh sb="110" eb="112">
      <t>ジョウタイ</t>
    </rPh>
    <rPh sb="112" eb="114">
      <t>アッカ</t>
    </rPh>
    <rPh sb="114" eb="115">
      <t>オヨ</t>
    </rPh>
    <rPh sb="117" eb="119">
      <t>タイイン</t>
    </rPh>
    <rPh sb="119" eb="121">
      <t>キジュン</t>
    </rPh>
    <rPh sb="122" eb="123">
      <t>ミ</t>
    </rPh>
    <rPh sb="126" eb="128">
      <t>カンジャ</t>
    </rPh>
    <rPh sb="128" eb="129">
      <t>トウ</t>
    </rPh>
    <rPh sb="130" eb="133">
      <t>セッキョクテキ</t>
    </rPh>
    <rPh sb="134" eb="136">
      <t>ウケイ</t>
    </rPh>
    <rPh sb="140" eb="142">
      <t>チイキ</t>
    </rPh>
    <rPh sb="142" eb="144">
      <t>フクシ</t>
    </rPh>
    <rPh sb="144" eb="146">
      <t>シセツ</t>
    </rPh>
    <rPh sb="146" eb="147">
      <t>トウ</t>
    </rPh>
    <rPh sb="157" eb="159">
      <t>ジッシ</t>
    </rPh>
    <rPh sb="159" eb="160">
      <t>オヨ</t>
    </rPh>
    <rPh sb="162" eb="164">
      <t>チイキ</t>
    </rPh>
    <rPh sb="164" eb="166">
      <t>フクシ</t>
    </rPh>
    <rPh sb="166" eb="168">
      <t>シセツ</t>
    </rPh>
    <rPh sb="170" eb="174">
      <t>カンセンタイサク</t>
    </rPh>
    <rPh sb="174" eb="176">
      <t>ケンシュウ</t>
    </rPh>
    <rPh sb="177" eb="179">
      <t>カンキョウ</t>
    </rPh>
    <rPh sb="184" eb="186">
      <t>ジッシ</t>
    </rPh>
    <phoneticPr fontId="2"/>
  </si>
  <si>
    <t>・職員の検温、手指消毒、体調不良時の抗原検査を行い院内への感染症持ち込み防止対策を行った。　　　　　　　　　　　　　・病棟の定期的な換気を行い、入院時や発熱症状がある場合のPCR検査を実施することにより院内感染防止対策行った。</t>
    <rPh sb="1" eb="3">
      <t>ショクイン</t>
    </rPh>
    <rPh sb="4" eb="6">
      <t>ケンオン</t>
    </rPh>
    <rPh sb="7" eb="11">
      <t>シュシショウドク</t>
    </rPh>
    <rPh sb="12" eb="17">
      <t>タイチョウフリョウジ</t>
    </rPh>
    <rPh sb="18" eb="22">
      <t>コウゲンケンサ</t>
    </rPh>
    <rPh sb="23" eb="24">
      <t>オコナ</t>
    </rPh>
    <rPh sb="25" eb="27">
      <t>インナイ</t>
    </rPh>
    <rPh sb="29" eb="32">
      <t>カンセンショウ</t>
    </rPh>
    <rPh sb="32" eb="33">
      <t>モ</t>
    </rPh>
    <rPh sb="34" eb="35">
      <t>コ</t>
    </rPh>
    <rPh sb="36" eb="38">
      <t>ボウシ</t>
    </rPh>
    <rPh sb="38" eb="40">
      <t>タイサク</t>
    </rPh>
    <rPh sb="41" eb="42">
      <t>オコナ</t>
    </rPh>
    <rPh sb="59" eb="61">
      <t>ビョウトウ</t>
    </rPh>
    <rPh sb="62" eb="65">
      <t>テイキテキ</t>
    </rPh>
    <rPh sb="66" eb="68">
      <t>カンキ</t>
    </rPh>
    <rPh sb="69" eb="70">
      <t>オコナ</t>
    </rPh>
    <rPh sb="72" eb="75">
      <t>ニュウインジ</t>
    </rPh>
    <rPh sb="76" eb="80">
      <t>ハツネツショウジョウ</t>
    </rPh>
    <rPh sb="83" eb="85">
      <t>バアイ</t>
    </rPh>
    <rPh sb="89" eb="91">
      <t>ケンサ</t>
    </rPh>
    <rPh sb="92" eb="94">
      <t>ジッシ</t>
    </rPh>
    <rPh sb="101" eb="105">
      <t>インナイカンセン</t>
    </rPh>
    <rPh sb="105" eb="107">
      <t>ボウシ</t>
    </rPh>
    <rPh sb="107" eb="109">
      <t>タイサク</t>
    </rPh>
    <rPh sb="109" eb="110">
      <t>オコナ</t>
    </rPh>
    <phoneticPr fontId="2"/>
  </si>
  <si>
    <t>認知症の講座を蓮田市内の小学校にて実施した。</t>
    <phoneticPr fontId="2"/>
  </si>
  <si>
    <t>敷地内を全面禁煙とした。</t>
    <rPh sb="0" eb="3">
      <t>シキチナイ</t>
    </rPh>
    <rPh sb="4" eb="8">
      <t>ゼンメンキンエン</t>
    </rPh>
    <phoneticPr fontId="2"/>
  </si>
  <si>
    <t>○施設への訪問診療や近隣クリニックとの連携を強化する。　　
○認知症カフェや認知症予防教室の開催にて認知症予防の取り組みを強化していく。　　　　　　　　　　　　　　　　　　　　
○在宅サービスとの連携を強化していくためにも外来機能の取り組み強化を図る。　　　　　　　　　　　　　　　　　　　　　
〇精神科の訪問診療を行う体制整備</t>
    <rPh sb="1" eb="3">
      <t>シセツ</t>
    </rPh>
    <rPh sb="5" eb="7">
      <t>ホウモン</t>
    </rPh>
    <rPh sb="7" eb="9">
      <t>シンリョウ</t>
    </rPh>
    <rPh sb="10" eb="12">
      <t>キンリン</t>
    </rPh>
    <rPh sb="19" eb="21">
      <t>レンケイ</t>
    </rPh>
    <rPh sb="22" eb="24">
      <t>キョウカ</t>
    </rPh>
    <rPh sb="31" eb="34">
      <t>ニンチショウ</t>
    </rPh>
    <rPh sb="38" eb="41">
      <t>ニンチショウ</t>
    </rPh>
    <rPh sb="41" eb="43">
      <t>ヨボウ</t>
    </rPh>
    <rPh sb="43" eb="45">
      <t>キョウシツ</t>
    </rPh>
    <rPh sb="46" eb="48">
      <t>カイサイ</t>
    </rPh>
    <rPh sb="50" eb="53">
      <t>ニンチショウ</t>
    </rPh>
    <rPh sb="53" eb="55">
      <t>ヨボウ</t>
    </rPh>
    <rPh sb="56" eb="57">
      <t>ト</t>
    </rPh>
    <rPh sb="58" eb="59">
      <t>ク</t>
    </rPh>
    <rPh sb="61" eb="63">
      <t>キョウカ</t>
    </rPh>
    <rPh sb="90" eb="92">
      <t>ザイタク</t>
    </rPh>
    <rPh sb="98" eb="100">
      <t>レンケイ</t>
    </rPh>
    <rPh sb="101" eb="103">
      <t>キョウカ</t>
    </rPh>
    <rPh sb="111" eb="113">
      <t>ガイライ</t>
    </rPh>
    <rPh sb="113" eb="115">
      <t>キノウ</t>
    </rPh>
    <rPh sb="116" eb="117">
      <t>ト</t>
    </rPh>
    <rPh sb="118" eb="119">
      <t>ク</t>
    </rPh>
    <rPh sb="120" eb="122">
      <t>キョウカ</t>
    </rPh>
    <rPh sb="123" eb="124">
      <t>ハカ</t>
    </rPh>
    <rPh sb="149" eb="152">
      <t>セイシンカ</t>
    </rPh>
    <rPh sb="153" eb="157">
      <t>ホウモンシンリョウ</t>
    </rPh>
    <rPh sb="158" eb="159">
      <t>オコナ</t>
    </rPh>
    <rPh sb="160" eb="164">
      <t>タイセイセイビ</t>
    </rPh>
    <phoneticPr fontId="2"/>
  </si>
  <si>
    <t>○認知症初期集中支援チームの活動として、対象者様のご自宅を訪問し、積極的に支援を行った。
○院内ネットワークを使用し、多職種連携カンファの結果を共有した。
○家族会、認知症カフェや認知症予防教室を実施した。</t>
    <rPh sb="1" eb="4">
      <t>ニンチショウ</t>
    </rPh>
    <rPh sb="4" eb="6">
      <t>ショキ</t>
    </rPh>
    <rPh sb="6" eb="8">
      <t>シュウチュウ</t>
    </rPh>
    <rPh sb="8" eb="10">
      <t>シエン</t>
    </rPh>
    <rPh sb="14" eb="16">
      <t>カツドウ</t>
    </rPh>
    <rPh sb="20" eb="23">
      <t>タイショウシャ</t>
    </rPh>
    <rPh sb="23" eb="24">
      <t>サマ</t>
    </rPh>
    <rPh sb="26" eb="28">
      <t>ジタク</t>
    </rPh>
    <rPh sb="29" eb="31">
      <t>ホウモン</t>
    </rPh>
    <rPh sb="33" eb="36">
      <t>セッキョクテキ</t>
    </rPh>
    <rPh sb="37" eb="39">
      <t>シエン</t>
    </rPh>
    <rPh sb="40" eb="41">
      <t>オコナ</t>
    </rPh>
    <rPh sb="46" eb="48">
      <t>インナイ</t>
    </rPh>
    <rPh sb="55" eb="57">
      <t>シヨウ</t>
    </rPh>
    <rPh sb="59" eb="62">
      <t>タショクシュ</t>
    </rPh>
    <rPh sb="62" eb="64">
      <t>レンケイ</t>
    </rPh>
    <rPh sb="69" eb="71">
      <t>ケッカ</t>
    </rPh>
    <rPh sb="72" eb="74">
      <t>キョウユウ</t>
    </rPh>
    <rPh sb="83" eb="86">
      <t>ニンチショウ</t>
    </rPh>
    <rPh sb="90" eb="93">
      <t>ニンチショウ</t>
    </rPh>
    <rPh sb="93" eb="95">
      <t>ヨボウ</t>
    </rPh>
    <rPh sb="95" eb="97">
      <t>キョウシツ</t>
    </rPh>
    <rPh sb="98" eb="100">
      <t>ジッシ</t>
    </rPh>
    <phoneticPr fontId="2"/>
  </si>
  <si>
    <t>○認知症初期集中支援チームの活動促進。　　　　　　　　　　
○院内における多職種連携カンファを定期的に実施し、認知症患者様へのアプローチと結果についての見える化を図る。　　　
○家族会、認知症カフェや認知症予防教室の継続実施。</t>
    <rPh sb="1" eb="4">
      <t>ニンチショウ</t>
    </rPh>
    <rPh sb="4" eb="6">
      <t>ショキ</t>
    </rPh>
    <rPh sb="6" eb="8">
      <t>シュウチュウ</t>
    </rPh>
    <rPh sb="8" eb="10">
      <t>シエン</t>
    </rPh>
    <rPh sb="14" eb="16">
      <t>カツドウ</t>
    </rPh>
    <rPh sb="16" eb="18">
      <t>ソクシン</t>
    </rPh>
    <rPh sb="31" eb="33">
      <t>インナイ</t>
    </rPh>
    <rPh sb="37" eb="40">
      <t>タショクシュ</t>
    </rPh>
    <rPh sb="40" eb="42">
      <t>レンケイ</t>
    </rPh>
    <rPh sb="47" eb="49">
      <t>テイキ</t>
    </rPh>
    <rPh sb="49" eb="50">
      <t>テキ</t>
    </rPh>
    <rPh sb="51" eb="53">
      <t>ジッシ</t>
    </rPh>
    <rPh sb="55" eb="58">
      <t>ニンチショウ</t>
    </rPh>
    <rPh sb="58" eb="60">
      <t>カンジャ</t>
    </rPh>
    <rPh sb="60" eb="61">
      <t>サマ</t>
    </rPh>
    <rPh sb="69" eb="71">
      <t>ケッカ</t>
    </rPh>
    <rPh sb="76" eb="77">
      <t>ミ</t>
    </rPh>
    <rPh sb="79" eb="80">
      <t>カ</t>
    </rPh>
    <rPh sb="81" eb="82">
      <t>ハカ</t>
    </rPh>
    <rPh sb="89" eb="92">
      <t>カゾクカイ</t>
    </rPh>
    <rPh sb="93" eb="96">
      <t>ニンチショウ</t>
    </rPh>
    <rPh sb="100" eb="103">
      <t>ニンチショウ</t>
    </rPh>
    <rPh sb="103" eb="105">
      <t>ヨボウ</t>
    </rPh>
    <rPh sb="105" eb="107">
      <t>キョウシツ</t>
    </rPh>
    <rPh sb="108" eb="110">
      <t>ケイゾク</t>
    </rPh>
    <rPh sb="110" eb="112">
      <t>ジッシ</t>
    </rPh>
    <phoneticPr fontId="2"/>
  </si>
  <si>
    <t>○ＭＣＳに関して、電子カルテ導入との比較検討を行った。　　　　
○院内情報共有ネットワークの構築を行った。</t>
    <rPh sb="5" eb="6">
      <t>カン</t>
    </rPh>
    <rPh sb="9" eb="11">
      <t>デンシ</t>
    </rPh>
    <rPh sb="14" eb="16">
      <t>ドウニュウ</t>
    </rPh>
    <rPh sb="18" eb="22">
      <t>ヒカクケントウ</t>
    </rPh>
    <rPh sb="23" eb="24">
      <t>オコナ</t>
    </rPh>
    <rPh sb="33" eb="35">
      <t>インナイ</t>
    </rPh>
    <rPh sb="35" eb="37">
      <t>ジョウホウ</t>
    </rPh>
    <rPh sb="37" eb="39">
      <t>キョウユウ</t>
    </rPh>
    <rPh sb="46" eb="48">
      <t>コウチク</t>
    </rPh>
    <rPh sb="49" eb="50">
      <t>オコナ</t>
    </rPh>
    <phoneticPr fontId="2"/>
  </si>
  <si>
    <t xml:space="preserve">退院時、近隣のクリニックと連携し、スムーズな地域移行を実施できた。
地域ケア会議へ積極的に参加した。
当院で家族会、認知症カフェ等を定期的に開催し、地域住民に対する認知症ケア、認知症予防活動の推進を図った。
</t>
    <rPh sb="0" eb="3">
      <t>タイインジ</t>
    </rPh>
    <rPh sb="4" eb="6">
      <t>キンリン</t>
    </rPh>
    <rPh sb="13" eb="15">
      <t>レンケイ</t>
    </rPh>
    <rPh sb="22" eb="24">
      <t>チイキ</t>
    </rPh>
    <rPh sb="24" eb="26">
      <t>イコウ</t>
    </rPh>
    <rPh sb="27" eb="29">
      <t>ジッシ</t>
    </rPh>
    <rPh sb="34" eb="36">
      <t>チイキ</t>
    </rPh>
    <rPh sb="45" eb="47">
      <t>サンカ</t>
    </rPh>
    <rPh sb="51" eb="53">
      <t>トウイン</t>
    </rPh>
    <rPh sb="54" eb="56">
      <t>カゾク</t>
    </rPh>
    <rPh sb="56" eb="57">
      <t>カイ</t>
    </rPh>
    <rPh sb="58" eb="61">
      <t>ニンチショウ</t>
    </rPh>
    <rPh sb="64" eb="65">
      <t>トウ</t>
    </rPh>
    <rPh sb="66" eb="69">
      <t>テイキテキ</t>
    </rPh>
    <rPh sb="70" eb="72">
      <t>カイサイ</t>
    </rPh>
    <rPh sb="74" eb="78">
      <t>チイキジュウミン</t>
    </rPh>
    <rPh sb="79" eb="80">
      <t>タイ</t>
    </rPh>
    <rPh sb="99" eb="100">
      <t>ハカ</t>
    </rPh>
    <phoneticPr fontId="2"/>
  </si>
  <si>
    <t>○施設へ訪問し、医師の診療を行った。また入退院時、近隣クリニックとの医療連携を強化した。
○認知症カフェや認知症予防教室を実施し認知症予防の取り組みを強化した。　　　　　　　　　　　　　　　　　　　　
○在宅サービスとの連携を強化していくために、外来部門の連携会議を実施した。
〇精神科の訪問診療を実施するために、運用などを整備した。</t>
    <rPh sb="1" eb="3">
      <t>シセツ</t>
    </rPh>
    <rPh sb="4" eb="6">
      <t>ホウモン</t>
    </rPh>
    <rPh sb="8" eb="10">
      <t>イシ</t>
    </rPh>
    <rPh sb="11" eb="13">
      <t>シンリョウ</t>
    </rPh>
    <rPh sb="14" eb="15">
      <t>オコナ</t>
    </rPh>
    <rPh sb="20" eb="24">
      <t>ニュウタイインジ</t>
    </rPh>
    <rPh sb="25" eb="27">
      <t>キンリン</t>
    </rPh>
    <rPh sb="34" eb="36">
      <t>イリョウ</t>
    </rPh>
    <rPh sb="36" eb="38">
      <t>レンケイ</t>
    </rPh>
    <rPh sb="39" eb="41">
      <t>キョウカ</t>
    </rPh>
    <rPh sb="46" eb="49">
      <t>ニンチショウ</t>
    </rPh>
    <rPh sb="53" eb="56">
      <t>ニンチショウ</t>
    </rPh>
    <rPh sb="56" eb="58">
      <t>ヨボウ</t>
    </rPh>
    <rPh sb="58" eb="60">
      <t>キョウシツ</t>
    </rPh>
    <rPh sb="61" eb="63">
      <t>ジッシ</t>
    </rPh>
    <rPh sb="64" eb="67">
      <t>ニンチショウ</t>
    </rPh>
    <rPh sb="67" eb="69">
      <t>ヨボウ</t>
    </rPh>
    <rPh sb="70" eb="71">
      <t>ト</t>
    </rPh>
    <rPh sb="72" eb="73">
      <t>ク</t>
    </rPh>
    <rPh sb="75" eb="77">
      <t>キョウカ</t>
    </rPh>
    <rPh sb="102" eb="104">
      <t>ザイタク</t>
    </rPh>
    <rPh sb="110" eb="112">
      <t>レンケイ</t>
    </rPh>
    <rPh sb="113" eb="115">
      <t>キョウカ</t>
    </rPh>
    <rPh sb="123" eb="125">
      <t>ガイライ</t>
    </rPh>
    <rPh sb="125" eb="127">
      <t>ブモン</t>
    </rPh>
    <rPh sb="128" eb="130">
      <t>レンケイ</t>
    </rPh>
    <rPh sb="130" eb="132">
      <t>カイギ</t>
    </rPh>
    <rPh sb="133" eb="135">
      <t>ジッシ</t>
    </rPh>
    <rPh sb="140" eb="143">
      <t>セイシンカ</t>
    </rPh>
    <rPh sb="144" eb="148">
      <t>ホウモンシンリョウ</t>
    </rPh>
    <rPh sb="149" eb="151">
      <t>ジッシ</t>
    </rPh>
    <rPh sb="157" eb="159">
      <t>ウンヨウ</t>
    </rPh>
    <rPh sb="162" eb="164">
      <t>セイビ</t>
    </rPh>
    <phoneticPr fontId="2"/>
  </si>
  <si>
    <t>○認知症専門病院として、全身状態軽快後の認知症症状による在宅復帰が困難事例についての受け入れを強化し、認知症症状安定後に地域施設や自宅への退院を促進していくことを実践。　　　　　　　　　　　　　　　　　
○近隣クリニック、急性期病院等からの連携を強化し、認知症患者様のスムーズな地域移行に向けて迅速に対応できるよう調整する。　　　　　　　　　　　　　　　　　　　　　　　　　　　○地域ケア会議への積極的な出席。　　　　　　　　　　　　　
○地域住民に対する認知症ケア、認知症予防活動の推進を図る。</t>
    <rPh sb="103" eb="105">
      <t>キンリン</t>
    </rPh>
    <rPh sb="111" eb="114">
      <t>キュウセイキ</t>
    </rPh>
    <rPh sb="114" eb="116">
      <t>ビョウイン</t>
    </rPh>
    <rPh sb="116" eb="117">
      <t>トウ</t>
    </rPh>
    <rPh sb="120" eb="122">
      <t>レンケイ</t>
    </rPh>
    <rPh sb="123" eb="125">
      <t>キョウカ</t>
    </rPh>
    <rPh sb="127" eb="130">
      <t>ニンチショウ</t>
    </rPh>
    <rPh sb="130" eb="132">
      <t>カンジャ</t>
    </rPh>
    <rPh sb="132" eb="133">
      <t>サマ</t>
    </rPh>
    <rPh sb="139" eb="141">
      <t>チイキ</t>
    </rPh>
    <rPh sb="141" eb="143">
      <t>イコウ</t>
    </rPh>
    <rPh sb="144" eb="145">
      <t>ム</t>
    </rPh>
    <rPh sb="147" eb="149">
      <t>ジンソク</t>
    </rPh>
    <rPh sb="150" eb="152">
      <t>タイオウ</t>
    </rPh>
    <rPh sb="157" eb="159">
      <t>チョウセイ</t>
    </rPh>
    <rPh sb="190" eb="192">
      <t>チイキ</t>
    </rPh>
    <rPh sb="194" eb="196">
      <t>カイギ</t>
    </rPh>
    <rPh sb="198" eb="201">
      <t>セッキョクテキ</t>
    </rPh>
    <rPh sb="202" eb="204">
      <t>シュッセキ</t>
    </rPh>
    <rPh sb="220" eb="222">
      <t>チイキ</t>
    </rPh>
    <rPh sb="222" eb="224">
      <t>ジュウミン</t>
    </rPh>
    <rPh sb="225" eb="226">
      <t>タイ</t>
    </rPh>
    <rPh sb="228" eb="231">
      <t>ニンチショウ</t>
    </rPh>
    <rPh sb="234" eb="237">
      <t>ニンチショウ</t>
    </rPh>
    <rPh sb="237" eb="239">
      <t>ヨボウ</t>
    </rPh>
    <rPh sb="239" eb="241">
      <t>カツドウ</t>
    </rPh>
    <rPh sb="242" eb="244">
      <t>スイシン</t>
    </rPh>
    <rPh sb="245" eb="246">
      <t>ハカ</t>
    </rPh>
    <phoneticPr fontId="2"/>
  </si>
  <si>
    <t>管理栄養士による指導約50件。動脈硬化症等の治療約1000人。</t>
    <rPh sb="0" eb="5">
      <t>カンリエイヨウシ</t>
    </rPh>
    <rPh sb="8" eb="10">
      <t>シドウ</t>
    </rPh>
    <rPh sb="10" eb="11">
      <t>ヤク</t>
    </rPh>
    <rPh sb="13" eb="14">
      <t>ケン</t>
    </rPh>
    <rPh sb="15" eb="20">
      <t>ドウミャクコウカショウ</t>
    </rPh>
    <rPh sb="20" eb="21">
      <t>トウ</t>
    </rPh>
    <rPh sb="22" eb="24">
      <t>チリョウ</t>
    </rPh>
    <rPh sb="24" eb="25">
      <t>ヤク</t>
    </rPh>
    <rPh sb="29" eb="30">
      <t>ニン</t>
    </rPh>
    <phoneticPr fontId="2"/>
  </si>
  <si>
    <t>管理栄養士による指導約50件。特定健診約300件受診。</t>
    <rPh sb="0" eb="5">
      <t>カンリエイヨウシ</t>
    </rPh>
    <rPh sb="8" eb="11">
      <t>シドウヤク</t>
    </rPh>
    <rPh sb="13" eb="14">
      <t>ケン</t>
    </rPh>
    <rPh sb="15" eb="17">
      <t>トクテイ</t>
    </rPh>
    <rPh sb="17" eb="19">
      <t>ケンシン</t>
    </rPh>
    <rPh sb="19" eb="20">
      <t>ヤク</t>
    </rPh>
    <rPh sb="23" eb="24">
      <t>ケン</t>
    </rPh>
    <rPh sb="24" eb="26">
      <t>ジュシン</t>
    </rPh>
    <phoneticPr fontId="2"/>
  </si>
  <si>
    <t>敷地内禁煙の実施。産業医による面談の実施</t>
    <rPh sb="0" eb="3">
      <t>シキチナイ</t>
    </rPh>
    <rPh sb="3" eb="5">
      <t>キンエン</t>
    </rPh>
    <rPh sb="6" eb="8">
      <t>ジッシ</t>
    </rPh>
    <rPh sb="9" eb="12">
      <t>サンギョウイ</t>
    </rPh>
    <rPh sb="15" eb="17">
      <t>メンダン</t>
    </rPh>
    <rPh sb="18" eb="20">
      <t>ジッシ</t>
    </rPh>
    <phoneticPr fontId="2"/>
  </si>
  <si>
    <t>約20件の受け入れ</t>
    <rPh sb="0" eb="1">
      <t>ヤク</t>
    </rPh>
    <rPh sb="3" eb="4">
      <t>ケン</t>
    </rPh>
    <rPh sb="5" eb="6">
      <t>ウ</t>
    </rPh>
    <rPh sb="7" eb="8">
      <t>イ</t>
    </rPh>
    <phoneticPr fontId="2"/>
  </si>
  <si>
    <t>「とねっと」への会員入会の促進</t>
  </si>
  <si>
    <t>県歯科医師会糖尿病関連講習会への参加促進</t>
  </si>
  <si>
    <t>概ね計画通り実施した。</t>
    <rPh sb="0" eb="1">
      <t>オオム</t>
    </rPh>
    <rPh sb="2" eb="4">
      <t>ケイカク</t>
    </rPh>
    <rPh sb="4" eb="5">
      <t>ドオ</t>
    </rPh>
    <rPh sb="6" eb="8">
      <t>ジッシ</t>
    </rPh>
    <phoneticPr fontId="2"/>
  </si>
  <si>
    <t>概ね計画通り実施した。</t>
  </si>
  <si>
    <t xml:space="preserve">〇幸手市と杉戸町の情報を合わせた在宅医療・介護ﾏｯﾌﾟの更新、地域の医療・介護の資源の把握業務
〇地域包括ｹｱ会議、ｹｱｶﾌｪの開催
〇在宅医療ｶﾝﾌｧ（事例検討）の実施、北葛北部在宅医療・介護連携推進会議への協力
〇ICTｼｽﾃﾑ活用における情報共有とMCSの活用、災害・救急時における医療と介護および地域との連携
〇暮らしの保健室や地域まるごと電話相談等の相談支援
〇介護支援専門員向け研修会
〇市民の集い、暮らしの保健室（地域住民主体のｻﾛﾝ）の活動、みんなのｶﾝﾌｧﾚﾝｽ、住民主催の地域ｹｱ会議、ﾋﾟｱｻﾎﾟｰﾄ、住民へのﾊﾟﾝﾌﾚｯﾄ発行
</t>
    <rPh sb="1" eb="4">
      <t>サッテシ</t>
    </rPh>
    <rPh sb="5" eb="8">
      <t>スギトマチ</t>
    </rPh>
    <rPh sb="9" eb="11">
      <t>ジョウホウ</t>
    </rPh>
    <rPh sb="12" eb="13">
      <t>ア</t>
    </rPh>
    <rPh sb="16" eb="20">
      <t>ザイタクイリョウ</t>
    </rPh>
    <rPh sb="21" eb="23">
      <t>カイゴ</t>
    </rPh>
    <rPh sb="28" eb="30">
      <t>コウシン</t>
    </rPh>
    <rPh sb="31" eb="33">
      <t>チイキ</t>
    </rPh>
    <rPh sb="34" eb="36">
      <t>イリョウ</t>
    </rPh>
    <rPh sb="37" eb="39">
      <t>カイゴ</t>
    </rPh>
    <rPh sb="40" eb="42">
      <t>シゲン</t>
    </rPh>
    <rPh sb="43" eb="47">
      <t>ハアクギョウム</t>
    </rPh>
    <rPh sb="49" eb="53">
      <t>チイキホウカツ</t>
    </rPh>
    <rPh sb="55" eb="57">
      <t>カイギ</t>
    </rPh>
    <rPh sb="64" eb="66">
      <t>カイサイ</t>
    </rPh>
    <rPh sb="68" eb="72">
      <t>ザイタクイリョウ</t>
    </rPh>
    <rPh sb="77" eb="81">
      <t>ジレイケントウ</t>
    </rPh>
    <rPh sb="83" eb="85">
      <t>ジッシ</t>
    </rPh>
    <rPh sb="116" eb="118">
      <t>カツヨウ</t>
    </rPh>
    <rPh sb="122" eb="126">
      <t>ジョウホウキョウユウ</t>
    </rPh>
    <rPh sb="131" eb="133">
      <t>カツヨウ</t>
    </rPh>
    <rPh sb="134" eb="136">
      <t>サイガイ</t>
    </rPh>
    <rPh sb="137" eb="140">
      <t>キュウキュウジ</t>
    </rPh>
    <rPh sb="144" eb="146">
      <t>イリョウ</t>
    </rPh>
    <rPh sb="147" eb="149">
      <t>カイゴ</t>
    </rPh>
    <rPh sb="152" eb="154">
      <t>チイキ</t>
    </rPh>
    <rPh sb="156" eb="158">
      <t>レンケイ</t>
    </rPh>
    <rPh sb="160" eb="161">
      <t>ク</t>
    </rPh>
    <rPh sb="164" eb="167">
      <t>ホケンシツ</t>
    </rPh>
    <rPh sb="168" eb="170">
      <t>チイキ</t>
    </rPh>
    <rPh sb="174" eb="179">
      <t>デンワソウダントウ</t>
    </rPh>
    <rPh sb="180" eb="184">
      <t>ソウダンシエン</t>
    </rPh>
    <rPh sb="186" eb="193">
      <t>カイゴシエンセンモンイン</t>
    </rPh>
    <rPh sb="193" eb="194">
      <t>ム</t>
    </rPh>
    <rPh sb="195" eb="198">
      <t>ケンシュウカイ</t>
    </rPh>
    <rPh sb="200" eb="202">
      <t>シミン</t>
    </rPh>
    <rPh sb="203" eb="204">
      <t>ツド</t>
    </rPh>
    <rPh sb="206" eb="207">
      <t>ク</t>
    </rPh>
    <rPh sb="210" eb="213">
      <t>ホケンシツ</t>
    </rPh>
    <rPh sb="214" eb="220">
      <t>チイキジュウミンシュタイ</t>
    </rPh>
    <rPh sb="226" eb="228">
      <t>カツドウ</t>
    </rPh>
    <rPh sb="241" eb="245">
      <t>ジュウミンシュサイ</t>
    </rPh>
    <rPh sb="246" eb="248">
      <t>チイキ</t>
    </rPh>
    <rPh sb="250" eb="252">
      <t>カイギ</t>
    </rPh>
    <rPh sb="262" eb="264">
      <t>ジュウミン</t>
    </rPh>
    <rPh sb="273" eb="275">
      <t>ハッコウ</t>
    </rPh>
    <phoneticPr fontId="2"/>
  </si>
  <si>
    <t>〇地域ＰＣＲ検査センターの運営（R5.4.1～R5.5.7）
〇ワクチン接種の実施</t>
    <rPh sb="13" eb="15">
      <t>ウンエイ</t>
    </rPh>
    <rPh sb="36" eb="38">
      <t>セッシュ</t>
    </rPh>
    <rPh sb="39" eb="41">
      <t>ジッシ</t>
    </rPh>
    <phoneticPr fontId="2"/>
  </si>
  <si>
    <t>○保健事業に協力：乳幼児健診、乳がん子宮がん検診
○幼児教室等の開催（七夕）親子15組参加　協力班員24人
　　　　　　　　　（お月見）親子14組参加　協力班員22人
　　　　　　　　　（運動会）親子13組参加　協力班員25人
　　　　　　　　　（クリスマス会）親子12組　協力班員16人
　　　　　　　　　（節分）親子15組　協力班員28人
○赤ちゃん広場実行委員会による乳幼児の手形取り
　（手形）　子ども81人参加　協力班員27人
　　健康まつりに参加して実施
〇行政への事業協力（託児7回、班員14人）
○家庭訪問による声かけ運動の実施</t>
    <phoneticPr fontId="2"/>
  </si>
  <si>
    <t>〇埼玉県産米料理教室の実施（参加者４名）
〇生涯骨太クッキング教室の実施（参加者８名）
〇健康まつり（参加者１５０名）
〇児童館食育クッキング（２回参加）</t>
    <rPh sb="1" eb="4">
      <t>サイタマケン</t>
    </rPh>
    <rPh sb="4" eb="5">
      <t>サン</t>
    </rPh>
    <rPh sb="5" eb="6">
      <t>コメ</t>
    </rPh>
    <rPh sb="6" eb="10">
      <t>リョウリキョウシツ</t>
    </rPh>
    <rPh sb="11" eb="13">
      <t>ジッシ</t>
    </rPh>
    <rPh sb="14" eb="17">
      <t>サンカシャ</t>
    </rPh>
    <rPh sb="18" eb="19">
      <t>メイ</t>
    </rPh>
    <rPh sb="22" eb="24">
      <t>ショウガイ</t>
    </rPh>
    <rPh sb="24" eb="26">
      <t>ホネブト</t>
    </rPh>
    <rPh sb="31" eb="33">
      <t>キョウシツ</t>
    </rPh>
    <rPh sb="34" eb="36">
      <t>ジッシ</t>
    </rPh>
    <rPh sb="37" eb="40">
      <t>サンカシャ</t>
    </rPh>
    <rPh sb="41" eb="42">
      <t>メイ</t>
    </rPh>
    <rPh sb="45" eb="47">
      <t>ケンコウ</t>
    </rPh>
    <rPh sb="51" eb="54">
      <t>サンカシャ</t>
    </rPh>
    <rPh sb="57" eb="58">
      <t>メイ</t>
    </rPh>
    <rPh sb="61" eb="64">
      <t>ジドウカン</t>
    </rPh>
    <rPh sb="64" eb="66">
      <t>ショクイク</t>
    </rPh>
    <rPh sb="73" eb="74">
      <t>カイ</t>
    </rPh>
    <rPh sb="74" eb="76">
      <t>サンカ</t>
    </rPh>
    <phoneticPr fontId="2"/>
  </si>
  <si>
    <t>○ホームページや診療案内を更新し、地域の医療機関、施設、住民への発信を行った。
○管理栄養士が患家を訪問し栄養情報提供加算に規定する特別食以外に脳血管疾患予防に対する栄養指導を行う。　</t>
    <rPh sb="8" eb="12">
      <t>シンリョウアンナイ</t>
    </rPh>
    <rPh sb="13" eb="15">
      <t>コウシン</t>
    </rPh>
    <rPh sb="17" eb="19">
      <t>チイキ</t>
    </rPh>
    <rPh sb="20" eb="24">
      <t>イリョウキカン</t>
    </rPh>
    <rPh sb="25" eb="27">
      <t>シセツ</t>
    </rPh>
    <rPh sb="28" eb="30">
      <t>ジュウミン</t>
    </rPh>
    <rPh sb="32" eb="34">
      <t>ハッシン</t>
    </rPh>
    <rPh sb="35" eb="36">
      <t>オコナ</t>
    </rPh>
    <phoneticPr fontId="2"/>
  </si>
  <si>
    <t>〇健康診断にて有所見者の方に対して外来受診勧奨
〇脳ドックの午後の時間帯の予約枠の増設</t>
    <phoneticPr fontId="2"/>
  </si>
  <si>
    <t>○埼玉県脳卒中地域連携研究会不参加
○救急隊との症例検討・意見交換会未開催
○SSN参加医療機関への定期的な訪問、医療連携を実施。25件の脳卒中連携パスの運用。</t>
    <rPh sb="1" eb="4">
      <t>サイタマケン</t>
    </rPh>
    <rPh sb="4" eb="7">
      <t>ノウソッチュウ</t>
    </rPh>
    <rPh sb="7" eb="11">
      <t>チイキレンケイ</t>
    </rPh>
    <rPh sb="11" eb="14">
      <t>ケンキュウカイ</t>
    </rPh>
    <rPh sb="14" eb="17">
      <t>フサンカ</t>
    </rPh>
    <rPh sb="19" eb="22">
      <t>キュウキュウタイ</t>
    </rPh>
    <rPh sb="24" eb="28">
      <t>ショウレイケントウ</t>
    </rPh>
    <rPh sb="29" eb="33">
      <t>イケンコウカン</t>
    </rPh>
    <rPh sb="33" eb="34">
      <t>カイ</t>
    </rPh>
    <rPh sb="34" eb="37">
      <t>ミカイサイ</t>
    </rPh>
    <rPh sb="42" eb="44">
      <t>サンカ</t>
    </rPh>
    <rPh sb="44" eb="48">
      <t>イリョウキカン</t>
    </rPh>
    <rPh sb="50" eb="53">
      <t>テイキテキ</t>
    </rPh>
    <rPh sb="54" eb="56">
      <t>ホウモン</t>
    </rPh>
    <rPh sb="57" eb="61">
      <t>イリョウレンケイ</t>
    </rPh>
    <rPh sb="62" eb="64">
      <t>ジッシ</t>
    </rPh>
    <rPh sb="69" eb="72">
      <t>ノウソッチュウ</t>
    </rPh>
    <rPh sb="72" eb="74">
      <t>レンケイ</t>
    </rPh>
    <rPh sb="77" eb="79">
      <t>ウンヨウ</t>
    </rPh>
    <phoneticPr fontId="2"/>
  </si>
  <si>
    <t>○脳卒中連携パス実績　25件</t>
    <rPh sb="8" eb="10">
      <t>ジッセキ</t>
    </rPh>
    <rPh sb="13" eb="14">
      <t>ケン</t>
    </rPh>
    <phoneticPr fontId="2"/>
  </si>
  <si>
    <t>○行政との連携による糖尿病重症化予防の推進
〇糖尿病看護認定看護師による無料相談を実施</t>
    <rPh sb="41" eb="43">
      <t>ジッシ</t>
    </rPh>
    <phoneticPr fontId="2"/>
  </si>
  <si>
    <t>○院外広報誌に２回／年掲載した。
○療養指導件数７１件／年</t>
    <rPh sb="1" eb="3">
      <t>インガイ</t>
    </rPh>
    <rPh sb="3" eb="6">
      <t>コウホウシ</t>
    </rPh>
    <rPh sb="8" eb="9">
      <t>カイ</t>
    </rPh>
    <rPh sb="10" eb="11">
      <t>ネン</t>
    </rPh>
    <rPh sb="11" eb="13">
      <t>ケイサイ</t>
    </rPh>
    <rPh sb="18" eb="20">
      <t>リョウヨウ</t>
    </rPh>
    <rPh sb="20" eb="22">
      <t>シドウ</t>
    </rPh>
    <rPh sb="22" eb="24">
      <t>ケンスウ</t>
    </rPh>
    <rPh sb="26" eb="27">
      <t>ケン</t>
    </rPh>
    <rPh sb="28" eb="29">
      <t>ネン</t>
    </rPh>
    <phoneticPr fontId="2"/>
  </si>
  <si>
    <t>○療養指導件数　７１回／年
〇糖尿病教育入院パスの活用した</t>
    <rPh sb="1" eb="5">
      <t>リョウヨウシドウ</t>
    </rPh>
    <rPh sb="5" eb="7">
      <t>ケンスウ</t>
    </rPh>
    <rPh sb="10" eb="11">
      <t>カイ</t>
    </rPh>
    <rPh sb="12" eb="13">
      <t>ネン</t>
    </rPh>
    <phoneticPr fontId="2"/>
  </si>
  <si>
    <t>○院内研修会　４回／年実施
○勉強会　４回／年実施</t>
    <rPh sb="1" eb="3">
      <t>インナイ</t>
    </rPh>
    <rPh sb="3" eb="6">
      <t>ケンシュウカイ</t>
    </rPh>
    <rPh sb="8" eb="9">
      <t>カイ</t>
    </rPh>
    <rPh sb="10" eb="11">
      <t>ネン</t>
    </rPh>
    <rPh sb="11" eb="13">
      <t>ジッシ</t>
    </rPh>
    <rPh sb="15" eb="18">
      <t>ベンキョウカイ</t>
    </rPh>
    <rPh sb="20" eb="21">
      <t>カイ</t>
    </rPh>
    <rPh sb="22" eb="23">
      <t>ネン</t>
    </rPh>
    <rPh sb="23" eb="25">
      <t>ジッシ</t>
    </rPh>
    <phoneticPr fontId="2"/>
  </si>
  <si>
    <t>○レスパイト入院の実績が82件に上り、前年度より増加した。
〇白岡市リハビリ連絡協議会　リモート会議（3回/年）
〇地域ケア会議　理学療法士（3回/年）　作業療法士(5回/年）</t>
    <rPh sb="6" eb="8">
      <t>ニュウイン</t>
    </rPh>
    <rPh sb="9" eb="11">
      <t>ジッセキ</t>
    </rPh>
    <rPh sb="14" eb="15">
      <t>ケン</t>
    </rPh>
    <rPh sb="16" eb="17">
      <t>ノボ</t>
    </rPh>
    <rPh sb="19" eb="21">
      <t>ゼンネン</t>
    </rPh>
    <rPh sb="21" eb="22">
      <t>ド</t>
    </rPh>
    <rPh sb="24" eb="26">
      <t>ゾウカ</t>
    </rPh>
    <phoneticPr fontId="2"/>
  </si>
  <si>
    <t>〇南埼玉郡入退院支援ルール完成　院内周知を図り実践を行った
〇回復期病棟計画書説明92％
〇回復期病棟入棟者入院時カンファレンス実施100%
〇訪問リハビリ提供単位1546回</t>
    <rPh sb="1" eb="2">
      <t>ミナミ</t>
    </rPh>
    <rPh sb="2" eb="5">
      <t>サイタマグン</t>
    </rPh>
    <rPh sb="5" eb="10">
      <t>ニュウタイインシエン</t>
    </rPh>
    <rPh sb="13" eb="15">
      <t>カンセイ</t>
    </rPh>
    <rPh sb="16" eb="18">
      <t>インナイ</t>
    </rPh>
    <rPh sb="18" eb="20">
      <t>シュウチ</t>
    </rPh>
    <rPh sb="21" eb="22">
      <t>ハカ</t>
    </rPh>
    <rPh sb="23" eb="25">
      <t>ジッセン</t>
    </rPh>
    <rPh sb="26" eb="27">
      <t>オコナ</t>
    </rPh>
    <rPh sb="31" eb="34">
      <t>カイフクキ</t>
    </rPh>
    <rPh sb="34" eb="36">
      <t>ビョウトウ</t>
    </rPh>
    <rPh sb="36" eb="39">
      <t>ケイカクショ</t>
    </rPh>
    <rPh sb="39" eb="41">
      <t>セツメイ</t>
    </rPh>
    <rPh sb="46" eb="51">
      <t>カイフクキビョウトウ</t>
    </rPh>
    <rPh sb="51" eb="54">
      <t>ニュウトウシャ</t>
    </rPh>
    <rPh sb="54" eb="57">
      <t>ニュウインジ</t>
    </rPh>
    <rPh sb="64" eb="66">
      <t>ジッシ</t>
    </rPh>
    <rPh sb="72" eb="74">
      <t>ホウモン</t>
    </rPh>
    <rPh sb="78" eb="82">
      <t>テイキョウタンイ</t>
    </rPh>
    <rPh sb="86" eb="87">
      <t>カイ</t>
    </rPh>
    <phoneticPr fontId="2"/>
  </si>
  <si>
    <t>○MCSを使って各職種情報共有して支援につなげているが、地域にまだ普及できておらず、限定的な利用となっている。</t>
    <rPh sb="5" eb="6">
      <t>ツカ</t>
    </rPh>
    <rPh sb="8" eb="11">
      <t>カクショクシュ</t>
    </rPh>
    <rPh sb="11" eb="15">
      <t>ジョウホウキョウユウ</t>
    </rPh>
    <rPh sb="17" eb="19">
      <t>シエン</t>
    </rPh>
    <rPh sb="28" eb="30">
      <t>チイキ</t>
    </rPh>
    <rPh sb="33" eb="35">
      <t>フキュウ</t>
    </rPh>
    <rPh sb="42" eb="45">
      <t>ゲンテイテキ</t>
    </rPh>
    <rPh sb="46" eb="48">
      <t>リヨウ</t>
    </rPh>
    <phoneticPr fontId="2"/>
  </si>
  <si>
    <t>〇市民公開講座「糖尿病講座～健康診断結果を放置していませんか？～」を12月に開催した。</t>
    <rPh sb="1" eb="3">
      <t>シミン</t>
    </rPh>
    <rPh sb="3" eb="5">
      <t>コウカイ</t>
    </rPh>
    <rPh sb="5" eb="7">
      <t>コウザ</t>
    </rPh>
    <rPh sb="8" eb="11">
      <t>トウニョウビョウ</t>
    </rPh>
    <rPh sb="11" eb="13">
      <t>コウザ</t>
    </rPh>
    <rPh sb="14" eb="16">
      <t>ケンコウ</t>
    </rPh>
    <rPh sb="16" eb="18">
      <t>シンダン</t>
    </rPh>
    <rPh sb="18" eb="20">
      <t>ケッカ</t>
    </rPh>
    <rPh sb="21" eb="23">
      <t>ホウチ</t>
    </rPh>
    <rPh sb="36" eb="37">
      <t>ガツ</t>
    </rPh>
    <rPh sb="38" eb="40">
      <t>カイサイ</t>
    </rPh>
    <phoneticPr fontId="2"/>
  </si>
  <si>
    <t>〇禁煙外来の継続した
〇敷地内禁煙の継続した
〇職員へ禁煙の推奨（アンケート調査など実施）</t>
    <rPh sb="24" eb="26">
      <t>ショクイン</t>
    </rPh>
    <rPh sb="27" eb="29">
      <t>キンエン</t>
    </rPh>
    <rPh sb="30" eb="32">
      <t>スイショウ</t>
    </rPh>
    <rPh sb="38" eb="40">
      <t>チョウサ</t>
    </rPh>
    <rPh sb="42" eb="44">
      <t>ジッシ</t>
    </rPh>
    <phoneticPr fontId="2"/>
  </si>
  <si>
    <t>〇産業医活動（健診有所見者への受診勧奨・ストレスチェック面談・メンタルヘルス・長時間対象者面談／健康相談及び指導）をそれぞれ実施した。
〇各種健康診断・人間ドックの受診促進を実施
○白岡市元気はつらつ応援事業（3回/年）
〇オレンジ保健室事業参加（3回/年）</t>
    <rPh sb="62" eb="64">
      <t>ジッシ</t>
    </rPh>
    <rPh sb="87" eb="89">
      <t>ジッシ</t>
    </rPh>
    <phoneticPr fontId="2"/>
  </si>
  <si>
    <t>○健診有所見者に対し、それぞれ実施した。</t>
    <rPh sb="15" eb="17">
      <t>ジッシ</t>
    </rPh>
    <phoneticPr fontId="2"/>
  </si>
  <si>
    <t>〇小児科受診した食生活の見直しが必要な児童および母親に対する栄養指導</t>
    <phoneticPr fontId="2"/>
  </si>
  <si>
    <t>○看護の日（5/20実施）、市民公開講座（12/9実施）
○介護予防教室開催（6回/年）
○認知症カフェ開催（6回/年）</t>
    <rPh sb="1" eb="3">
      <t>カンゴ</t>
    </rPh>
    <rPh sb="4" eb="5">
      <t>ヒ</t>
    </rPh>
    <rPh sb="10" eb="12">
      <t>ジッシ</t>
    </rPh>
    <rPh sb="14" eb="20">
      <t>シミンコウカイコウザ</t>
    </rPh>
    <rPh sb="25" eb="27">
      <t>ジッシ</t>
    </rPh>
    <phoneticPr fontId="2"/>
  </si>
  <si>
    <t>○健診有所見者に対し、専門外来受診への受診勧奨促進、早期治療による重症化予防</t>
    <phoneticPr fontId="2"/>
  </si>
  <si>
    <t>〇受診時になどに、育児に関する不安・疑問について、適宜相談を行った。
〇希望者に対する健康診断の実施</t>
    <phoneticPr fontId="2"/>
  </si>
  <si>
    <t>○小児予防接種の実施</t>
    <rPh sb="8" eb="10">
      <t>ジッシ</t>
    </rPh>
    <phoneticPr fontId="2"/>
  </si>
  <si>
    <t>○総合案内、救急外来受付にポスター、パンフレットを設置</t>
    <rPh sb="1" eb="3">
      <t>ソウゴウ</t>
    </rPh>
    <rPh sb="3" eb="5">
      <t>アンナイ</t>
    </rPh>
    <rPh sb="6" eb="10">
      <t>キュウキュウガイライ</t>
    </rPh>
    <rPh sb="10" eb="12">
      <t>ウケツケ</t>
    </rPh>
    <rPh sb="25" eb="27">
      <t>セッチ</t>
    </rPh>
    <phoneticPr fontId="2"/>
  </si>
  <si>
    <t>〇発熱外来を設置し積極的な受け入れを行った。また感染対策は職員への情報提供・研修を実施、院内ラウンドで実施状況の確認を行う。
○地域住民や職員の希望者へ対し実施した。</t>
    <rPh sb="1" eb="3">
      <t>ハツネツ</t>
    </rPh>
    <rPh sb="3" eb="5">
      <t>ガイライ</t>
    </rPh>
    <rPh sb="6" eb="8">
      <t>セッチ</t>
    </rPh>
    <rPh sb="9" eb="12">
      <t>セッキョクテキ</t>
    </rPh>
    <rPh sb="13" eb="14">
      <t>ウ</t>
    </rPh>
    <rPh sb="15" eb="16">
      <t>イ</t>
    </rPh>
    <rPh sb="18" eb="19">
      <t>オコナ</t>
    </rPh>
    <rPh sb="24" eb="26">
      <t>カンセン</t>
    </rPh>
    <rPh sb="26" eb="28">
      <t>タイサク</t>
    </rPh>
    <rPh sb="29" eb="31">
      <t>ショクイン</t>
    </rPh>
    <rPh sb="33" eb="35">
      <t>ジョウホウ</t>
    </rPh>
    <rPh sb="35" eb="37">
      <t>テイキョウ</t>
    </rPh>
    <rPh sb="38" eb="40">
      <t>ケンシュウ</t>
    </rPh>
    <rPh sb="41" eb="43">
      <t>ジッシ</t>
    </rPh>
    <rPh sb="44" eb="46">
      <t>インナイ</t>
    </rPh>
    <rPh sb="51" eb="55">
      <t>ジッシジョウキョウ</t>
    </rPh>
    <rPh sb="56" eb="58">
      <t>カクニン</t>
    </rPh>
    <rPh sb="59" eb="60">
      <t>オコナ</t>
    </rPh>
    <rPh sb="64" eb="66">
      <t>チイキ</t>
    </rPh>
    <rPh sb="66" eb="68">
      <t>ジュウミン</t>
    </rPh>
    <rPh sb="69" eb="71">
      <t>ショクイン</t>
    </rPh>
    <rPh sb="72" eb="75">
      <t>キボウシャ</t>
    </rPh>
    <rPh sb="76" eb="77">
      <t>タイ</t>
    </rPh>
    <rPh sb="78" eb="80">
      <t>ジッシ</t>
    </rPh>
    <phoneticPr fontId="2"/>
  </si>
  <si>
    <t>○会員医療機関において、特定健診２５，６１６件を実施</t>
    <phoneticPr fontId="2"/>
  </si>
  <si>
    <t>○「メディカルケアステーション」（ＭＣＳ）の運用ポリシーに基づき、当会ＷＥＢサイト等によりその普及啓発を進め、医療・介護関係者の情報共有の円滑化を図った。</t>
    <rPh sb="33" eb="35">
      <t>トウカイ</t>
    </rPh>
    <rPh sb="41" eb="42">
      <t>トウ</t>
    </rPh>
    <phoneticPr fontId="2"/>
  </si>
  <si>
    <t>各市町等関係機関と連携・協力し、南埼玉郡市在宅医療・介護連携推進事業（久喜市、蓮田市、白岡市及び宮代町より業務委託）を推進。
令和５年度においては、各市町開催の研修会等において「南埼玉郡市入退院支援ルール」の周知を図るとともに、管内医療機関と在宅医療・介護関係者との連携強化を図るため研修会を開催。</t>
    <rPh sb="0" eb="1">
      <t>カク</t>
    </rPh>
    <rPh sb="1" eb="2">
      <t>シ</t>
    </rPh>
    <rPh sb="2" eb="3">
      <t>マチ</t>
    </rPh>
    <rPh sb="3" eb="4">
      <t>トウ</t>
    </rPh>
    <rPh sb="4" eb="6">
      <t>カンケイ</t>
    </rPh>
    <rPh sb="6" eb="8">
      <t>キカン</t>
    </rPh>
    <rPh sb="9" eb="11">
      <t>レンケイ</t>
    </rPh>
    <rPh sb="12" eb="14">
      <t>キョウリョク</t>
    </rPh>
    <rPh sb="16" eb="17">
      <t>ミナミ</t>
    </rPh>
    <rPh sb="59" eb="61">
      <t>スイシン</t>
    </rPh>
    <rPh sb="63" eb="65">
      <t>レイワ</t>
    </rPh>
    <rPh sb="66" eb="68">
      <t>ネンド</t>
    </rPh>
    <rPh sb="74" eb="76">
      <t>カクシ</t>
    </rPh>
    <rPh sb="76" eb="77">
      <t>マチ</t>
    </rPh>
    <rPh sb="77" eb="79">
      <t>カイサイ</t>
    </rPh>
    <rPh sb="80" eb="83">
      <t>ケンシュウカイ</t>
    </rPh>
    <rPh sb="83" eb="84">
      <t>トウ</t>
    </rPh>
    <rPh sb="94" eb="97">
      <t>ニュウタイイン</t>
    </rPh>
    <rPh sb="97" eb="99">
      <t>シエン</t>
    </rPh>
    <rPh sb="104" eb="106">
      <t>シュウチ</t>
    </rPh>
    <rPh sb="107" eb="108">
      <t>ハカ</t>
    </rPh>
    <rPh sb="114" eb="116">
      <t>カンナイ</t>
    </rPh>
    <rPh sb="135" eb="137">
      <t>キョウカ</t>
    </rPh>
    <rPh sb="138" eb="139">
      <t>ハカ</t>
    </rPh>
    <rPh sb="142" eb="145">
      <t>ケンシュウカイ</t>
    </rPh>
    <rPh sb="146" eb="148">
      <t>カイサイ</t>
    </rPh>
    <phoneticPr fontId="2"/>
  </si>
  <si>
    <t>　令和５年５月８日以降の５類感染症移行後においても管内医療機関において新型コロナワクチン接種を実施するとともに、医療提供体制の整備を継続実施。</t>
    <rPh sb="1" eb="3">
      <t>レイワ</t>
    </rPh>
    <rPh sb="4" eb="5">
      <t>ネン</t>
    </rPh>
    <rPh sb="6" eb="7">
      <t>ガツ</t>
    </rPh>
    <rPh sb="8" eb="9">
      <t>ニチ</t>
    </rPh>
    <rPh sb="9" eb="11">
      <t>イコウ</t>
    </rPh>
    <rPh sb="13" eb="14">
      <t>ルイ</t>
    </rPh>
    <rPh sb="14" eb="17">
      <t>カンセンショウ</t>
    </rPh>
    <rPh sb="17" eb="19">
      <t>イコウ</t>
    </rPh>
    <rPh sb="19" eb="20">
      <t>ゴ</t>
    </rPh>
    <rPh sb="25" eb="27">
      <t>カンナイ</t>
    </rPh>
    <rPh sb="27" eb="29">
      <t>イリョウ</t>
    </rPh>
    <rPh sb="29" eb="31">
      <t>キカン</t>
    </rPh>
    <rPh sb="35" eb="37">
      <t>シンガタ</t>
    </rPh>
    <rPh sb="44" eb="46">
      <t>セッシュ</t>
    </rPh>
    <rPh sb="47" eb="49">
      <t>ジッシ</t>
    </rPh>
    <rPh sb="56" eb="58">
      <t>イリョウ</t>
    </rPh>
    <rPh sb="58" eb="60">
      <t>テイキョウ</t>
    </rPh>
    <rPh sb="60" eb="62">
      <t>タイセイ</t>
    </rPh>
    <rPh sb="63" eb="65">
      <t>セイビ</t>
    </rPh>
    <rPh sb="66" eb="68">
      <t>ケイゾク</t>
    </rPh>
    <rPh sb="68" eb="70">
      <t>ジッシ</t>
    </rPh>
    <phoneticPr fontId="2"/>
  </si>
  <si>
    <t>○ホームページや広報資料などで脳卒中の診療体制を情報提供した。
〇令和5年度は連携の会未実施</t>
    <rPh sb="33" eb="35">
      <t>レイワ</t>
    </rPh>
    <rPh sb="36" eb="38">
      <t>ネンド</t>
    </rPh>
    <rPh sb="39" eb="41">
      <t>レンケイ</t>
    </rPh>
    <rPh sb="42" eb="43">
      <t>カイ</t>
    </rPh>
    <rPh sb="43" eb="46">
      <t>ミジッシ</t>
    </rPh>
    <phoneticPr fontId="2"/>
  </si>
  <si>
    <t>○感染予防の観点より、市民公開講座の開催は見合わせた。</t>
    <phoneticPr fontId="2"/>
  </si>
  <si>
    <t>○埼玉県医師会脳卒中地域連携研究情報交換会（Web開催）に参加した。
○年間79件の脳卒中地域連携パスを運用した。
〇PSC申請施設　医療ソーシャルワーカー（MSW）連携の会に参加した。</t>
    <phoneticPr fontId="2"/>
  </si>
  <si>
    <t>〇糖尿病性腎症重症化プログラムのさらなる充実に努めた
〇かかりつけ医と専門医等と連携強化を図った
〇二次保健医療圏内の腎臓内科医との連携による重症化予防の推進を行った
〇ハイリスク者への受信勧誘・治療中断の防止を行った（未受診者へ電話連絡）
〇オンライン診療の効率化は未実施（5人）
〇行政との連携による糖尿病重症化予防の推進を行った</t>
    <rPh sb="1" eb="4">
      <t>トウニョウビョウ</t>
    </rPh>
    <rPh sb="4" eb="5">
      <t>セイ</t>
    </rPh>
    <rPh sb="5" eb="7">
      <t>ジンショウ</t>
    </rPh>
    <rPh sb="7" eb="10">
      <t>ジュウショウカ</t>
    </rPh>
    <rPh sb="20" eb="22">
      <t>ジュウジツ</t>
    </rPh>
    <rPh sb="23" eb="24">
      <t>ツト</t>
    </rPh>
    <rPh sb="33" eb="34">
      <t>イ</t>
    </rPh>
    <rPh sb="35" eb="39">
      <t>センモンイトウ</t>
    </rPh>
    <rPh sb="40" eb="44">
      <t>レンケイキョウカ</t>
    </rPh>
    <rPh sb="45" eb="46">
      <t>ハカ</t>
    </rPh>
    <rPh sb="50" eb="52">
      <t>ニジ</t>
    </rPh>
    <rPh sb="110" eb="114">
      <t>ミジュシンシャ</t>
    </rPh>
    <rPh sb="115" eb="117">
      <t>デンワ</t>
    </rPh>
    <rPh sb="117" eb="119">
      <t>レンラク</t>
    </rPh>
    <rPh sb="127" eb="129">
      <t>シンリョウ</t>
    </rPh>
    <rPh sb="130" eb="132">
      <t>コウリツ</t>
    </rPh>
    <rPh sb="132" eb="133">
      <t>カ</t>
    </rPh>
    <rPh sb="134" eb="137">
      <t>ミジッシ</t>
    </rPh>
    <rPh sb="139" eb="140">
      <t>ニン</t>
    </rPh>
    <rPh sb="143" eb="145">
      <t>ギョウセイ</t>
    </rPh>
    <rPh sb="147" eb="149">
      <t>レンケイ</t>
    </rPh>
    <rPh sb="152" eb="155">
      <t>トウニョウビョウ</t>
    </rPh>
    <phoneticPr fontId="2"/>
  </si>
  <si>
    <t>糖尿病教育入院実施（患者数65名）
フットケア外来実施（426件）
透析予防プログラム実施（234件）
生活習慣病予防祭り未実施。2025年11月に一部再開予定。
治療中断予防プログラム実施（未受診者へ電話連絡）
糖尿病栄養指導（個人）実施（1,114件）</t>
    <rPh sb="7" eb="9">
      <t>ジッシ</t>
    </rPh>
    <rPh sb="25" eb="27">
      <t>ジッシ</t>
    </rPh>
    <rPh sb="31" eb="32">
      <t>ケン</t>
    </rPh>
    <rPh sb="43" eb="45">
      <t>ジッシ</t>
    </rPh>
    <rPh sb="49" eb="50">
      <t>ケン</t>
    </rPh>
    <rPh sb="61" eb="64">
      <t>ミジッシ</t>
    </rPh>
    <rPh sb="93" eb="95">
      <t>ジッシ</t>
    </rPh>
    <rPh sb="118" eb="120">
      <t>ジッシ</t>
    </rPh>
    <rPh sb="126" eb="127">
      <t>ケン</t>
    </rPh>
    <phoneticPr fontId="2"/>
  </si>
  <si>
    <t>〇病院・診療所・歯科・調剤薬局との連携の拡充に努めた
　令和5年度で事業終了</t>
    <rPh sb="28" eb="30">
      <t>レイワ</t>
    </rPh>
    <rPh sb="31" eb="33">
      <t>ネンド</t>
    </rPh>
    <rPh sb="34" eb="36">
      <t>ジギョウ</t>
    </rPh>
    <rPh sb="36" eb="38">
      <t>シュウリョウ</t>
    </rPh>
    <phoneticPr fontId="2"/>
  </si>
  <si>
    <t>○ACP普及啓発の講演会開催（3回開催　参加者延75名）
○緩和ケア研修（1回開催　参加者38名）
○入退院支援意見交換会（1回開催　参加者48名）　
○地域包括ケアワーキング（9回開催、参加者延103名）</t>
    <phoneticPr fontId="2"/>
  </si>
  <si>
    <t>○定期的学習会および交流会「ケアカフェ☆幸せ杉」
　（3回実施、参加者延124名）
○北葛北部在宅医療介護連携推進協議会運用
　（2回開催）
○在宅医療を考える「市民の集い」の開催
　（令和5年1月28日（日）開催　参加者75名）　
○地域丸ごと何でも相談　相談者729人</t>
    <phoneticPr fontId="2"/>
  </si>
  <si>
    <t>○「MCS」運用の浸透　  　訪問活動　119件
○「MCS」利用状況　　　　利用者数　161人</t>
    <phoneticPr fontId="2"/>
  </si>
  <si>
    <t>○住民主催の地域ｹｱ会議（3回実施、参加者延73名）
○地域包括ケアワーキング（9回開催、参加者延103名）
○暮らしの保健室　（開催246回、参加者延2,098名）</t>
    <phoneticPr fontId="2"/>
  </si>
  <si>
    <t>外来入口において、トリアージナースを設置した。
また、待合は一般外来と発熱外来の待機スペースを区別した。
感染委員会において、感染症の発生状況の報告をし、職員に対して啓蒙した。また、勉強会も実施した　　　　　　　　　　　　　　　　　　　　　</t>
    <rPh sb="0" eb="2">
      <t>ガイライ</t>
    </rPh>
    <rPh sb="2" eb="4">
      <t>イリグチ</t>
    </rPh>
    <rPh sb="18" eb="20">
      <t>セッチ</t>
    </rPh>
    <rPh sb="27" eb="29">
      <t>マチアイ</t>
    </rPh>
    <rPh sb="30" eb="34">
      <t>イッパンガイライ</t>
    </rPh>
    <rPh sb="35" eb="37">
      <t>ハツネツ</t>
    </rPh>
    <rPh sb="37" eb="39">
      <t>ガイライ</t>
    </rPh>
    <rPh sb="40" eb="42">
      <t>タイキ</t>
    </rPh>
    <rPh sb="47" eb="49">
      <t>クベツ</t>
    </rPh>
    <rPh sb="53" eb="55">
      <t>カンセン</t>
    </rPh>
    <rPh sb="55" eb="58">
      <t>イインカイ</t>
    </rPh>
    <rPh sb="63" eb="66">
      <t>カンセンショウ</t>
    </rPh>
    <rPh sb="67" eb="69">
      <t>ハッセイ</t>
    </rPh>
    <rPh sb="69" eb="71">
      <t>ジョウキョウ</t>
    </rPh>
    <rPh sb="72" eb="74">
      <t>ホウコク</t>
    </rPh>
    <rPh sb="77" eb="79">
      <t>ショクイン</t>
    </rPh>
    <rPh sb="80" eb="81">
      <t>タイ</t>
    </rPh>
    <rPh sb="83" eb="85">
      <t>ケイモウ</t>
    </rPh>
    <rPh sb="91" eb="94">
      <t>ベンキョウカイ</t>
    </rPh>
    <rPh sb="95" eb="97">
      <t>ジッシ</t>
    </rPh>
    <phoneticPr fontId="2"/>
  </si>
  <si>
    <t>計画通りに概ね実施できている</t>
    <rPh sb="0" eb="2">
      <t>ケイカク</t>
    </rPh>
    <rPh sb="2" eb="3">
      <t>ドオ</t>
    </rPh>
    <rPh sb="5" eb="6">
      <t>オオム</t>
    </rPh>
    <rPh sb="7" eb="9">
      <t>ジッシ</t>
    </rPh>
    <phoneticPr fontId="2"/>
  </si>
  <si>
    <t>臨床心理士と医師が連携しながら診察にあたり、必要に応じて学校や保健センターと情報共有を行った。
病児保育連絡会において、当院理事長が「発達障害から見る子供の特性」の題目で勉強会を行った</t>
    <rPh sb="0" eb="5">
      <t>リンショウシンリシ</t>
    </rPh>
    <rPh sb="6" eb="8">
      <t>イシ</t>
    </rPh>
    <rPh sb="9" eb="11">
      <t>レンケイ</t>
    </rPh>
    <rPh sb="15" eb="17">
      <t>シンサツ</t>
    </rPh>
    <rPh sb="22" eb="24">
      <t>ヒツヨウ</t>
    </rPh>
    <rPh sb="25" eb="26">
      <t>オウ</t>
    </rPh>
    <rPh sb="28" eb="30">
      <t>ガッコウ</t>
    </rPh>
    <rPh sb="31" eb="33">
      <t>ホケン</t>
    </rPh>
    <rPh sb="38" eb="40">
      <t>ジョウホウ</t>
    </rPh>
    <rPh sb="40" eb="42">
      <t>キョウユウ</t>
    </rPh>
    <rPh sb="43" eb="44">
      <t>オコナ</t>
    </rPh>
    <rPh sb="48" eb="50">
      <t>ビョウジ</t>
    </rPh>
    <rPh sb="50" eb="52">
      <t>ホイク</t>
    </rPh>
    <rPh sb="52" eb="54">
      <t>レンラク</t>
    </rPh>
    <rPh sb="54" eb="55">
      <t>カイ</t>
    </rPh>
    <rPh sb="60" eb="62">
      <t>トウイン</t>
    </rPh>
    <rPh sb="62" eb="65">
      <t>リジチョウ</t>
    </rPh>
    <rPh sb="67" eb="71">
      <t>ハッタツショウガイ</t>
    </rPh>
    <rPh sb="73" eb="74">
      <t>ミ</t>
    </rPh>
    <rPh sb="75" eb="77">
      <t>コドモ</t>
    </rPh>
    <rPh sb="78" eb="80">
      <t>トクセイ</t>
    </rPh>
    <rPh sb="82" eb="84">
      <t>ダイモク</t>
    </rPh>
    <rPh sb="85" eb="88">
      <t>ベンキョウカイ</t>
    </rPh>
    <rPh sb="89" eb="90">
      <t>オコナ</t>
    </rPh>
    <phoneticPr fontId="2"/>
  </si>
  <si>
    <t>勉強会は実施できておらず、今後の課題として継続して検討していきたい</t>
    <rPh sb="0" eb="3">
      <t>ベンキョウカイ</t>
    </rPh>
    <rPh sb="4" eb="6">
      <t>ジッシ</t>
    </rPh>
    <rPh sb="13" eb="15">
      <t>コンゴ</t>
    </rPh>
    <rPh sb="16" eb="18">
      <t>カダイ</t>
    </rPh>
    <rPh sb="21" eb="23">
      <t>ケイゾク</t>
    </rPh>
    <rPh sb="25" eb="27">
      <t>ケントウ</t>
    </rPh>
    <phoneticPr fontId="2"/>
  </si>
  <si>
    <t>○年２回　母と子のつどいを開催（七夕・クリスマス）
○乳幼児へ「母と子のつどい」お知らせ家庭訪問：341件
○メッセージ入りマタニティキーホルダー・母子手帳カバー配布
　176件
○保健センター事業への協力
　・ママパパ教室で技術協力（沐浴実習）3回/年
　</t>
    <rPh sb="16" eb="18">
      <t>タナバタ</t>
    </rPh>
    <rPh sb="52" eb="53">
      <t>ケン</t>
    </rPh>
    <rPh sb="88" eb="89">
      <t>ケン</t>
    </rPh>
    <rPh sb="124" eb="125">
      <t>カイ</t>
    </rPh>
    <rPh sb="126" eb="127">
      <t>ネン</t>
    </rPh>
    <phoneticPr fontId="2"/>
  </si>
  <si>
    <t>公民館料理教室「親子で和菓子を作ろう」開催　1回</t>
    <rPh sb="0" eb="3">
      <t>コウミンカン</t>
    </rPh>
    <rPh sb="3" eb="5">
      <t>リョウリ</t>
    </rPh>
    <rPh sb="5" eb="7">
      <t>キョウシツ</t>
    </rPh>
    <rPh sb="8" eb="10">
      <t>オヤコ</t>
    </rPh>
    <rPh sb="11" eb="14">
      <t>ワガシ</t>
    </rPh>
    <rPh sb="15" eb="16">
      <t>ツク</t>
    </rPh>
    <rPh sb="19" eb="21">
      <t>カイサイ</t>
    </rPh>
    <rPh sb="23" eb="24">
      <t>カイ</t>
    </rPh>
    <phoneticPr fontId="2"/>
  </si>
  <si>
    <t>〇町民（成人）対象の各種料理教室の開催
食生活改善を目的とした料理教室：5回
埼玉県内産米料理教室：1回
生涯骨太クッキング:1回</t>
    <rPh sb="1" eb="3">
      <t>チョウミン</t>
    </rPh>
    <rPh sb="4" eb="6">
      <t>セイジン</t>
    </rPh>
    <rPh sb="10" eb="12">
      <t>カクシュ</t>
    </rPh>
    <rPh sb="12" eb="14">
      <t>リョウリ</t>
    </rPh>
    <rPh sb="14" eb="16">
      <t>キョウシツ</t>
    </rPh>
    <rPh sb="17" eb="19">
      <t>カイサイ</t>
    </rPh>
    <rPh sb="20" eb="23">
      <t>ショクセイカツ</t>
    </rPh>
    <rPh sb="23" eb="25">
      <t>カイゼン</t>
    </rPh>
    <rPh sb="26" eb="28">
      <t>モクテキ</t>
    </rPh>
    <rPh sb="31" eb="33">
      <t>リョウリ</t>
    </rPh>
    <rPh sb="33" eb="35">
      <t>キョウシツ</t>
    </rPh>
    <rPh sb="37" eb="38">
      <t>カイ</t>
    </rPh>
    <rPh sb="39" eb="41">
      <t>サイタマ</t>
    </rPh>
    <rPh sb="41" eb="43">
      <t>ケンナイ</t>
    </rPh>
    <rPh sb="43" eb="44">
      <t>サン</t>
    </rPh>
    <rPh sb="44" eb="45">
      <t>コメ</t>
    </rPh>
    <rPh sb="45" eb="47">
      <t>リョウリ</t>
    </rPh>
    <rPh sb="47" eb="49">
      <t>キョウシツ</t>
    </rPh>
    <rPh sb="51" eb="52">
      <t>カイ</t>
    </rPh>
    <rPh sb="53" eb="55">
      <t>ショウガイ</t>
    </rPh>
    <rPh sb="55" eb="57">
      <t>ホネブト</t>
    </rPh>
    <phoneticPr fontId="2"/>
  </si>
  <si>
    <t>会員薬局において、服薬指導時に該当する患者及び予備群に対して食事・運動療法の啓発を実施した。</t>
  </si>
  <si>
    <t>所属する会員薬局において、個別に研修に参加した。</t>
  </si>
  <si>
    <t>とねっとの終了に伴い、登録・啓発活動は終了した。　現在ではマイナ保険証によって、併用薬ならびに診療記録へのアクセスが可能となっている。</t>
  </si>
  <si>
    <t>『杉戸・宮代薬剤師会』名でグループを作成した。会員薬局へは参加を呼びかけている。</t>
  </si>
  <si>
    <t>杉戸町地域ケア会議に参加し、困難事例(薬学領域)においては必要な助言を実施している。</t>
  </si>
  <si>
    <t>所属する会員薬局において、個別に当該研修に参加した。</t>
  </si>
  <si>
    <t>○杉戸町商工祭に参加し、健康相談会を実施した。</t>
  </si>
  <si>
    <t>会員の学校薬剤師によって、喫煙を含む薬物濫用防止教室を実施した。</t>
  </si>
  <si>
    <t>会員薬局において、感染防止対策の普及・啓発やワクチン接種など実施した。抗原検査キットの使用方法の十分な説明、販売を行った。経口抗ウイルス薬を取扱う薬局は、埼玉県へ届出てHPからの検索が出来る様にした。</t>
  </si>
  <si>
    <t>脳ドックキャンペーン等の受診啓蒙を図った</t>
    <rPh sb="0" eb="1">
      <t>ノウ</t>
    </rPh>
    <rPh sb="10" eb="11">
      <t>ナド</t>
    </rPh>
    <rPh sb="12" eb="16">
      <t>ジュシンケイモウ</t>
    </rPh>
    <rPh sb="17" eb="18">
      <t>ハカ</t>
    </rPh>
    <phoneticPr fontId="2"/>
  </si>
  <si>
    <t>新型コロナ感染症の５類移行に伴い健康教室を再開しＳＳＮの取り組や脳卒中の予防に関す発信を実施</t>
    <rPh sb="0" eb="2">
      <t>シンガタ</t>
    </rPh>
    <rPh sb="5" eb="8">
      <t>カンセンショウ</t>
    </rPh>
    <rPh sb="10" eb="13">
      <t>ルイイコウ</t>
    </rPh>
    <rPh sb="14" eb="15">
      <t>トモナ</t>
    </rPh>
    <rPh sb="16" eb="20">
      <t>ケンコウキョウシツ</t>
    </rPh>
    <rPh sb="21" eb="23">
      <t>サイカイ</t>
    </rPh>
    <rPh sb="28" eb="29">
      <t>ト</t>
    </rPh>
    <rPh sb="30" eb="31">
      <t>クミ</t>
    </rPh>
    <rPh sb="32" eb="35">
      <t>ノウソッチュウ</t>
    </rPh>
    <rPh sb="36" eb="38">
      <t>ヨボウ</t>
    </rPh>
    <rPh sb="39" eb="40">
      <t>カン</t>
    </rPh>
    <rPh sb="41" eb="43">
      <t>ハッシン</t>
    </rPh>
    <rPh sb="44" eb="46">
      <t>ジッシ</t>
    </rPh>
    <phoneticPr fontId="2"/>
  </si>
  <si>
    <t>関連研修会への参加推奨</t>
    <rPh sb="0" eb="5">
      <t>カンレンケンシュウカイ</t>
    </rPh>
    <rPh sb="7" eb="9">
      <t>サンカ</t>
    </rPh>
    <rPh sb="9" eb="11">
      <t>スイショウ</t>
    </rPh>
    <phoneticPr fontId="2"/>
  </si>
  <si>
    <t>保健指導・特定健診前年対比　97％ほぼ横ばいとなった
特定健診休日実施は継続</t>
    <rPh sb="0" eb="2">
      <t>ホケン</t>
    </rPh>
    <rPh sb="2" eb="4">
      <t>シドウ</t>
    </rPh>
    <rPh sb="5" eb="9">
      <t>トクテイケンシン</t>
    </rPh>
    <rPh sb="9" eb="13">
      <t>ゼンネンタイヒ</t>
    </rPh>
    <rPh sb="19" eb="20">
      <t>ヨコ</t>
    </rPh>
    <rPh sb="27" eb="31">
      <t>トクテイケンシン</t>
    </rPh>
    <rPh sb="31" eb="33">
      <t>キュウジツ</t>
    </rPh>
    <rPh sb="33" eb="35">
      <t>ジッシ</t>
    </rPh>
    <rPh sb="36" eb="38">
      <t>ケイゾク</t>
    </rPh>
    <phoneticPr fontId="2"/>
  </si>
  <si>
    <t>新型コロナ感染症の５類移行に伴い健康教室を再開し人間ドックの推奨や予防医学について啓蒙
久喜市との連携による糖尿病性腎症重症化要望対策事業への参加</t>
    <rPh sb="0" eb="2">
      <t>シンガタ</t>
    </rPh>
    <rPh sb="5" eb="8">
      <t>カンセンショウ</t>
    </rPh>
    <rPh sb="10" eb="13">
      <t>ルイイコウ</t>
    </rPh>
    <rPh sb="14" eb="15">
      <t>トモナ</t>
    </rPh>
    <rPh sb="16" eb="20">
      <t>ケンコウキョウシツ</t>
    </rPh>
    <rPh sb="21" eb="23">
      <t>サイカイ</t>
    </rPh>
    <rPh sb="24" eb="26">
      <t>ニンゲン</t>
    </rPh>
    <rPh sb="30" eb="32">
      <t>スイショウ</t>
    </rPh>
    <rPh sb="33" eb="35">
      <t>ヨボウ</t>
    </rPh>
    <rPh sb="35" eb="37">
      <t>イガク</t>
    </rPh>
    <rPh sb="41" eb="43">
      <t>ケイモウ</t>
    </rPh>
    <rPh sb="44" eb="47">
      <t>クキシ</t>
    </rPh>
    <rPh sb="49" eb="51">
      <t>レンケイ</t>
    </rPh>
    <rPh sb="71" eb="73">
      <t>サンカ</t>
    </rPh>
    <phoneticPr fontId="2"/>
  </si>
  <si>
    <t>患者サポート窓口の拡充
施設への転院、在宅への復帰を含め退院時に多職種によるカンファレンスの実施</t>
    <rPh sb="0" eb="2">
      <t>カンジャ</t>
    </rPh>
    <rPh sb="6" eb="8">
      <t>マドグチ</t>
    </rPh>
    <rPh sb="9" eb="11">
      <t>カクジュウ</t>
    </rPh>
    <rPh sb="12" eb="14">
      <t>シセツ</t>
    </rPh>
    <rPh sb="16" eb="18">
      <t>テンイン</t>
    </rPh>
    <rPh sb="19" eb="21">
      <t>ザイタク</t>
    </rPh>
    <rPh sb="23" eb="25">
      <t>フッキ</t>
    </rPh>
    <rPh sb="26" eb="27">
      <t>フク</t>
    </rPh>
    <rPh sb="28" eb="31">
      <t>タイインジ</t>
    </rPh>
    <rPh sb="32" eb="35">
      <t>タショクシュ</t>
    </rPh>
    <rPh sb="46" eb="48">
      <t>ジッシ</t>
    </rPh>
    <phoneticPr fontId="2"/>
  </si>
  <si>
    <t>引き続きＭＣＳ活用を検討</t>
    <rPh sb="0" eb="1">
      <t>ヒ</t>
    </rPh>
    <rPh sb="2" eb="3">
      <t>ツヅ</t>
    </rPh>
    <rPh sb="7" eb="9">
      <t>カツヨウ</t>
    </rPh>
    <rPh sb="10" eb="12">
      <t>ケントウ</t>
    </rPh>
    <phoneticPr fontId="2"/>
  </si>
  <si>
    <t>高度医療機器及び高度専門的技術を導入することにより都市部へ行かずとも高水準の治療が行える環境を整備
地域の医療機関と密に連携をとり紹介、逆紹介率を向上させる</t>
    <rPh sb="0" eb="2">
      <t>コウド</t>
    </rPh>
    <rPh sb="2" eb="6">
      <t>イリョウキキ</t>
    </rPh>
    <rPh sb="6" eb="7">
      <t>オヨ</t>
    </rPh>
    <rPh sb="8" eb="15">
      <t>コウドセンモンテキギジュツ</t>
    </rPh>
    <rPh sb="16" eb="18">
      <t>ドウニュウ</t>
    </rPh>
    <rPh sb="25" eb="28">
      <t>トシブ</t>
    </rPh>
    <rPh sb="29" eb="30">
      <t>イ</t>
    </rPh>
    <rPh sb="34" eb="37">
      <t>コウスイジュン</t>
    </rPh>
    <rPh sb="38" eb="40">
      <t>チリョウ</t>
    </rPh>
    <rPh sb="41" eb="42">
      <t>オコナ</t>
    </rPh>
    <rPh sb="44" eb="46">
      <t>カンキョウ</t>
    </rPh>
    <rPh sb="47" eb="49">
      <t>セイビ</t>
    </rPh>
    <rPh sb="50" eb="52">
      <t>チイキ</t>
    </rPh>
    <rPh sb="53" eb="57">
      <t>イリョウキカン</t>
    </rPh>
    <rPh sb="58" eb="59">
      <t>ミツ</t>
    </rPh>
    <rPh sb="60" eb="62">
      <t>レンケイ</t>
    </rPh>
    <rPh sb="65" eb="67">
      <t>ショウカイ</t>
    </rPh>
    <rPh sb="68" eb="69">
      <t>ギャク</t>
    </rPh>
    <rPh sb="69" eb="71">
      <t>ショウカイ</t>
    </rPh>
    <rPh sb="71" eb="72">
      <t>リツ</t>
    </rPh>
    <rPh sb="73" eb="75">
      <t>コウジョウ</t>
    </rPh>
    <phoneticPr fontId="2"/>
  </si>
  <si>
    <t>病院連携の会再開による、顔の見える関係性の構築、連携の強化</t>
    <rPh sb="0" eb="4">
      <t>ビョウインレンケイ</t>
    </rPh>
    <rPh sb="5" eb="6">
      <t>カイ</t>
    </rPh>
    <rPh sb="6" eb="8">
      <t>サイカイ</t>
    </rPh>
    <rPh sb="12" eb="13">
      <t>カオ</t>
    </rPh>
    <rPh sb="14" eb="15">
      <t>ミ</t>
    </rPh>
    <rPh sb="17" eb="20">
      <t>カンケイセイ</t>
    </rPh>
    <rPh sb="21" eb="23">
      <t>コウチク</t>
    </rPh>
    <rPh sb="24" eb="26">
      <t>レンケイ</t>
    </rPh>
    <rPh sb="27" eb="29">
      <t>キョウカ</t>
    </rPh>
    <phoneticPr fontId="2"/>
  </si>
  <si>
    <t>健康教室再開による生活習慣病予防に関する知識の啓蒙</t>
    <rPh sb="0" eb="4">
      <t>ケンコウキョウシツ</t>
    </rPh>
    <rPh sb="4" eb="6">
      <t>サイカイ</t>
    </rPh>
    <rPh sb="9" eb="14">
      <t>セイカツシュウカンビョウ</t>
    </rPh>
    <rPh sb="14" eb="16">
      <t>ヨボウ</t>
    </rPh>
    <rPh sb="17" eb="18">
      <t>カン</t>
    </rPh>
    <rPh sb="20" eb="22">
      <t>チシキ</t>
    </rPh>
    <rPh sb="23" eb="25">
      <t>ケイモウ</t>
    </rPh>
    <phoneticPr fontId="2"/>
  </si>
  <si>
    <t>職員喫煙率の調査及び禁煙への啓蒙活動
健康教室での禁煙啓蒙</t>
    <rPh sb="0" eb="5">
      <t>ショクインキツエンリツ</t>
    </rPh>
    <rPh sb="6" eb="8">
      <t>チョウサ</t>
    </rPh>
    <rPh sb="8" eb="9">
      <t>オヨ</t>
    </rPh>
    <rPh sb="10" eb="12">
      <t>キンエン</t>
    </rPh>
    <rPh sb="14" eb="16">
      <t>ケイモウ</t>
    </rPh>
    <rPh sb="16" eb="18">
      <t>カツドウ</t>
    </rPh>
    <rPh sb="19" eb="21">
      <t>ケンコウ</t>
    </rPh>
    <rPh sb="21" eb="23">
      <t>キョウシツ</t>
    </rPh>
    <rPh sb="25" eb="27">
      <t>キンエン</t>
    </rPh>
    <rPh sb="27" eb="29">
      <t>ケイモウ</t>
    </rPh>
    <phoneticPr fontId="2"/>
  </si>
  <si>
    <t>健診バスにより巡回健診の強化
保健師による指導の強化</t>
    <rPh sb="0" eb="2">
      <t>ケンシン</t>
    </rPh>
    <rPh sb="7" eb="11">
      <t>ジュンカイケンシン</t>
    </rPh>
    <rPh sb="12" eb="14">
      <t>キョウカ</t>
    </rPh>
    <rPh sb="15" eb="18">
      <t>ホケンシ</t>
    </rPh>
    <rPh sb="21" eb="23">
      <t>シドウ</t>
    </rPh>
    <rPh sb="24" eb="26">
      <t>キョウカ</t>
    </rPh>
    <phoneticPr fontId="2"/>
  </si>
  <si>
    <t>ドック受診率向上に向けての取り組み強化
巡回健診でのドック推奨</t>
    <rPh sb="3" eb="6">
      <t>ジュシンリツ</t>
    </rPh>
    <rPh sb="6" eb="8">
      <t>コウジョウ</t>
    </rPh>
    <rPh sb="9" eb="10">
      <t>ム</t>
    </rPh>
    <rPh sb="13" eb="14">
      <t>ト</t>
    </rPh>
    <rPh sb="15" eb="16">
      <t>ク</t>
    </rPh>
    <rPh sb="17" eb="19">
      <t>キョウカ</t>
    </rPh>
    <rPh sb="20" eb="24">
      <t>ジュンカイケンシン</t>
    </rPh>
    <rPh sb="29" eb="31">
      <t>スイショウ</t>
    </rPh>
    <phoneticPr fontId="2"/>
  </si>
  <si>
    <t>健康教室、健康祭の再開に伴う地域住民への啓蒙
管理栄養士による健康教室の実施</t>
    <rPh sb="0" eb="4">
      <t>ケンコウキョウシツ</t>
    </rPh>
    <rPh sb="5" eb="8">
      <t>ケンコウマツ</t>
    </rPh>
    <rPh sb="9" eb="11">
      <t>サイカイ</t>
    </rPh>
    <rPh sb="12" eb="13">
      <t>トモナ</t>
    </rPh>
    <rPh sb="14" eb="18">
      <t>チイキジュウミン</t>
    </rPh>
    <rPh sb="20" eb="22">
      <t>ケイモウ</t>
    </rPh>
    <rPh sb="23" eb="28">
      <t>カンリエイヨウシ</t>
    </rPh>
    <rPh sb="31" eb="33">
      <t>ケンコウ</t>
    </rPh>
    <rPh sb="33" eb="35">
      <t>キョウシツ</t>
    </rPh>
    <rPh sb="36" eb="38">
      <t>ジッシ</t>
    </rPh>
    <phoneticPr fontId="2"/>
  </si>
  <si>
    <t>令和５年９月を以て、新型コロナ専用病棟の運用は終了となったが、引き続き感染対策の徹底継続。
職員及び委託業者に対しての感染対策研修会の実施</t>
    <rPh sb="0" eb="2">
      <t>レイワ</t>
    </rPh>
    <rPh sb="3" eb="4">
      <t>ネン</t>
    </rPh>
    <rPh sb="5" eb="6">
      <t>ツキ</t>
    </rPh>
    <rPh sb="7" eb="8">
      <t>モッ</t>
    </rPh>
    <rPh sb="10" eb="12">
      <t>シンガタ</t>
    </rPh>
    <rPh sb="15" eb="17">
      <t>センヨウ</t>
    </rPh>
    <rPh sb="17" eb="19">
      <t>ビョウトウ</t>
    </rPh>
    <rPh sb="20" eb="22">
      <t>ウンヨウ</t>
    </rPh>
    <rPh sb="23" eb="25">
      <t>シュウリョウ</t>
    </rPh>
    <rPh sb="31" eb="32">
      <t>ヒ</t>
    </rPh>
    <rPh sb="33" eb="34">
      <t>ツヅ</t>
    </rPh>
    <rPh sb="35" eb="37">
      <t>カンセン</t>
    </rPh>
    <rPh sb="37" eb="39">
      <t>タイサク</t>
    </rPh>
    <rPh sb="40" eb="44">
      <t>テッテイケイゾク</t>
    </rPh>
    <rPh sb="46" eb="48">
      <t>ショクイン</t>
    </rPh>
    <rPh sb="48" eb="49">
      <t>オヨ</t>
    </rPh>
    <rPh sb="50" eb="54">
      <t>イタクギョウシャ</t>
    </rPh>
    <rPh sb="55" eb="56">
      <t>タイ</t>
    </rPh>
    <rPh sb="59" eb="63">
      <t>カンセンタイサク</t>
    </rPh>
    <rPh sb="63" eb="66">
      <t>ケンシュウカイ</t>
    </rPh>
    <rPh sb="67" eb="69">
      <t>ジッシ</t>
    </rPh>
    <phoneticPr fontId="2"/>
  </si>
  <si>
    <t>・年4回の糖尿病教室を実施
・栄養指導件数増加
・毎月糖尿病委員会の開催を実施</t>
    <rPh sb="1" eb="2">
      <t>ネン</t>
    </rPh>
    <rPh sb="3" eb="4">
      <t>カイ</t>
    </rPh>
    <rPh sb="5" eb="10">
      <t>トウニョウビョウキョウシツ</t>
    </rPh>
    <rPh sb="11" eb="13">
      <t>ジッシ</t>
    </rPh>
    <rPh sb="15" eb="21">
      <t>エイヨウシドウケンスウ</t>
    </rPh>
    <rPh sb="21" eb="23">
      <t>ゾウカ</t>
    </rPh>
    <rPh sb="25" eb="27">
      <t>マイツキ</t>
    </rPh>
    <rPh sb="27" eb="30">
      <t>トウニョウビョウ</t>
    </rPh>
    <rPh sb="30" eb="33">
      <t>イインカイ</t>
    </rPh>
    <rPh sb="34" eb="36">
      <t>カイサイ</t>
    </rPh>
    <rPh sb="37" eb="39">
      <t>ジッシ</t>
    </rPh>
    <phoneticPr fontId="2"/>
  </si>
  <si>
    <t>・埼玉利根医療圏地域糖尿病ネットワーク研究会の職員の参加
・糖尿病治療に関する講習会への参加</t>
    <rPh sb="23" eb="25">
      <t>ショクイン</t>
    </rPh>
    <rPh sb="26" eb="28">
      <t>サンカ</t>
    </rPh>
    <phoneticPr fontId="2"/>
  </si>
  <si>
    <t>・久喜市主催の秋祭りにて特定健診受診の啓発活動を実施
・院内サイネージ・院内掲示にて特定健診の啓蒙活動を実施</t>
    <rPh sb="1" eb="4">
      <t>クキシ</t>
    </rPh>
    <rPh sb="4" eb="6">
      <t>シュサイ</t>
    </rPh>
    <rPh sb="7" eb="9">
      <t>アキマツ</t>
    </rPh>
    <rPh sb="24" eb="26">
      <t>ジッシ</t>
    </rPh>
    <rPh sb="42" eb="44">
      <t>トクテイ</t>
    </rPh>
    <rPh sb="44" eb="46">
      <t>ケンシン</t>
    </rPh>
    <rPh sb="47" eb="49">
      <t>ケイモウ</t>
    </rPh>
    <rPh sb="49" eb="51">
      <t>カツドウ</t>
    </rPh>
    <rPh sb="52" eb="54">
      <t>ジッシ</t>
    </rPh>
    <phoneticPr fontId="2"/>
  </si>
  <si>
    <t>・久喜市主催の秋祭りにて生活習慣予防の啓発活動を行う
・市民講座を年一回開催
・年4回の糖尿病協y室を実施
・院内サイネージ・院内掲示により生活習慣予防の啓発活動を行う</t>
    <rPh sb="1" eb="4">
      <t>クキシ</t>
    </rPh>
    <rPh sb="4" eb="6">
      <t>シュサイ</t>
    </rPh>
    <rPh sb="7" eb="9">
      <t>アキマツ</t>
    </rPh>
    <rPh sb="33" eb="36">
      <t>ネンイッカイ</t>
    </rPh>
    <rPh sb="36" eb="38">
      <t>カイサイ</t>
    </rPh>
    <rPh sb="40" eb="41">
      <t>ネン</t>
    </rPh>
    <rPh sb="42" eb="43">
      <t>カイ</t>
    </rPh>
    <rPh sb="44" eb="48">
      <t>トウニョウビョウキョウ</t>
    </rPh>
    <rPh sb="49" eb="50">
      <t>シツ</t>
    </rPh>
    <rPh sb="51" eb="53">
      <t>ジッシ</t>
    </rPh>
    <phoneticPr fontId="2"/>
  </si>
  <si>
    <t>・企業に健康増進のための講演指導を行う
・産業医として企業で講演を行う（年6回）</t>
    <rPh sb="1" eb="3">
      <t>キギョウ</t>
    </rPh>
    <rPh sb="21" eb="24">
      <t>サンギョウイ</t>
    </rPh>
    <rPh sb="27" eb="29">
      <t>キギョウ</t>
    </rPh>
    <rPh sb="30" eb="32">
      <t>コウエン</t>
    </rPh>
    <rPh sb="33" eb="34">
      <t>オコナ</t>
    </rPh>
    <rPh sb="36" eb="37">
      <t>ネン</t>
    </rPh>
    <rPh sb="38" eb="39">
      <t>カイ</t>
    </rPh>
    <phoneticPr fontId="2"/>
  </si>
  <si>
    <t>・ホームページやパンフレットを定期的に更新。
・院内サイネージに生活習慣病の啓蒙活動を実施。</t>
    <rPh sb="15" eb="18">
      <t>テイキテキ</t>
    </rPh>
    <rPh sb="19" eb="21">
      <t>コウシン</t>
    </rPh>
    <rPh sb="24" eb="26">
      <t>インナイ</t>
    </rPh>
    <rPh sb="32" eb="37">
      <t>セイカツシュウカンビョウ</t>
    </rPh>
    <rPh sb="38" eb="42">
      <t>ケイモウカツドウ</t>
    </rPh>
    <rPh sb="43" eb="45">
      <t>ジッシ</t>
    </rPh>
    <phoneticPr fontId="2"/>
  </si>
  <si>
    <t>・新型コロナワクチンを多数実施。
・発熱外来の継続的な実施。
・病床に新型コロナ患者の受け入れを確保する為、簡易陰圧装置を設置し、受け入れを拡大した。</t>
    <rPh sb="1" eb="3">
      <t>シンガタ</t>
    </rPh>
    <rPh sb="11" eb="15">
      <t>タスウジッシ</t>
    </rPh>
    <rPh sb="18" eb="22">
      <t>ハツネツガイライ</t>
    </rPh>
    <rPh sb="23" eb="26">
      <t>ケイゾクテキ</t>
    </rPh>
    <rPh sb="27" eb="29">
      <t>ジッシ</t>
    </rPh>
    <rPh sb="32" eb="34">
      <t>ビョウショウ</t>
    </rPh>
    <rPh sb="35" eb="37">
      <t>シンガタ</t>
    </rPh>
    <rPh sb="40" eb="42">
      <t>カンジャ</t>
    </rPh>
    <rPh sb="43" eb="44">
      <t>ウ</t>
    </rPh>
    <rPh sb="45" eb="46">
      <t>イ</t>
    </rPh>
    <rPh sb="48" eb="50">
      <t>カクホ</t>
    </rPh>
    <rPh sb="52" eb="53">
      <t>タメ</t>
    </rPh>
    <rPh sb="54" eb="60">
      <t>カンイインアツソウチ</t>
    </rPh>
    <rPh sb="61" eb="63">
      <t>セッチ</t>
    </rPh>
    <rPh sb="65" eb="66">
      <t>ウ</t>
    </rPh>
    <rPh sb="67" eb="68">
      <t>イ</t>
    </rPh>
    <rPh sb="70" eb="72">
      <t>カクダイ</t>
    </rPh>
    <phoneticPr fontId="2"/>
  </si>
  <si>
    <t>・認知症カフェ、オレンジ保健室に参加。地域住民の方と交流し、相談窓口を設けた
・近隣の医療機関の勉強会に出席。医療機関同士の交流会にも参加し、情報収集や意見交換、課題や問題点を共有しました</t>
    <rPh sb="1" eb="4">
      <t>ニンチショウ</t>
    </rPh>
    <rPh sb="12" eb="15">
      <t>ホケンシツ</t>
    </rPh>
    <rPh sb="16" eb="18">
      <t>サンカ</t>
    </rPh>
    <rPh sb="19" eb="21">
      <t>チイキ</t>
    </rPh>
    <rPh sb="21" eb="23">
      <t>ジュウミン</t>
    </rPh>
    <rPh sb="24" eb="25">
      <t>カタ</t>
    </rPh>
    <rPh sb="26" eb="28">
      <t>コウリュウ</t>
    </rPh>
    <rPh sb="30" eb="32">
      <t>ソウダン</t>
    </rPh>
    <rPh sb="32" eb="34">
      <t>マドグチ</t>
    </rPh>
    <rPh sb="35" eb="36">
      <t>モウ</t>
    </rPh>
    <rPh sb="40" eb="42">
      <t>キンリン</t>
    </rPh>
    <rPh sb="43" eb="47">
      <t>イリョウキカン</t>
    </rPh>
    <rPh sb="48" eb="50">
      <t>ベンキョウ</t>
    </rPh>
    <rPh sb="50" eb="51">
      <t>カイ</t>
    </rPh>
    <rPh sb="52" eb="54">
      <t>シュッセキ</t>
    </rPh>
    <rPh sb="55" eb="61">
      <t>イリョウキカンドウシ</t>
    </rPh>
    <rPh sb="62" eb="65">
      <t>コウリュウカイ</t>
    </rPh>
    <rPh sb="67" eb="69">
      <t>サンカ</t>
    </rPh>
    <rPh sb="71" eb="75">
      <t>ジョウホウシュウシュウ</t>
    </rPh>
    <rPh sb="76" eb="80">
      <t>イケンコウカン</t>
    </rPh>
    <rPh sb="81" eb="83">
      <t>カダイ</t>
    </rPh>
    <rPh sb="84" eb="87">
      <t>モンダイテン</t>
    </rPh>
    <rPh sb="88" eb="90">
      <t>キョウユウ</t>
    </rPh>
    <phoneticPr fontId="2"/>
  </si>
  <si>
    <t>概ね実施できた。</t>
    <phoneticPr fontId="2"/>
  </si>
  <si>
    <t>養育支援票を活用し、地域との連携を実施した。1か月健診や予防接種の際に、声がけや計測など、フォローアップを行った。</t>
    <rPh sb="0" eb="5">
      <t>ヨウイクシエンヒョウ</t>
    </rPh>
    <rPh sb="6" eb="8">
      <t>カツヨウ</t>
    </rPh>
    <rPh sb="10" eb="12">
      <t>チイキ</t>
    </rPh>
    <rPh sb="14" eb="16">
      <t>レンケイ</t>
    </rPh>
    <rPh sb="17" eb="19">
      <t>ジッシ</t>
    </rPh>
    <rPh sb="25" eb="27">
      <t>ケンシン</t>
    </rPh>
    <rPh sb="28" eb="32">
      <t>ヨボウセッシュ</t>
    </rPh>
    <rPh sb="33" eb="34">
      <t>サイ</t>
    </rPh>
    <rPh sb="36" eb="37">
      <t>コエ</t>
    </rPh>
    <rPh sb="40" eb="42">
      <t>ケイソク</t>
    </rPh>
    <rPh sb="53" eb="54">
      <t>オコナ</t>
    </rPh>
    <phoneticPr fontId="2"/>
  </si>
  <si>
    <t>研修会等を通じ、多職種と情報共有し連携を強化した。</t>
    <rPh sb="0" eb="3">
      <t>ケンシュウカイ</t>
    </rPh>
    <rPh sb="3" eb="4">
      <t>トウ</t>
    </rPh>
    <rPh sb="5" eb="6">
      <t>ツウ</t>
    </rPh>
    <rPh sb="8" eb="9">
      <t>タ</t>
    </rPh>
    <rPh sb="9" eb="11">
      <t>ショクシュ</t>
    </rPh>
    <rPh sb="12" eb="14">
      <t>ジョウホウ</t>
    </rPh>
    <rPh sb="14" eb="16">
      <t>キョウユウ</t>
    </rPh>
    <rPh sb="17" eb="19">
      <t>レンケイ</t>
    </rPh>
    <rPh sb="20" eb="22">
      <t>キョウカ</t>
    </rPh>
    <phoneticPr fontId="2"/>
  </si>
  <si>
    <t>成人歯周病歯科健診の実施し、歯科保健指導を行い、要治療者には受診の勧奨を行った。</t>
    <rPh sb="0" eb="5">
      <t>セイジンシシュウビョウ</t>
    </rPh>
    <rPh sb="5" eb="9">
      <t>シカケンシン</t>
    </rPh>
    <rPh sb="10" eb="12">
      <t>ジッシ</t>
    </rPh>
    <rPh sb="14" eb="16">
      <t>シカ</t>
    </rPh>
    <rPh sb="16" eb="20">
      <t>ホケンシドウ</t>
    </rPh>
    <rPh sb="21" eb="22">
      <t>オコナ</t>
    </rPh>
    <rPh sb="24" eb="25">
      <t>ヨウ</t>
    </rPh>
    <rPh sb="25" eb="28">
      <t>チリョウシャ</t>
    </rPh>
    <rPh sb="30" eb="32">
      <t>ジュシン</t>
    </rPh>
    <rPh sb="33" eb="35">
      <t>カンショウ</t>
    </rPh>
    <rPh sb="36" eb="37">
      <t>オコナ</t>
    </rPh>
    <phoneticPr fontId="2"/>
  </si>
  <si>
    <t>パンフレットにより普及活動を行っていたが、現在は行っていない。</t>
    <rPh sb="9" eb="11">
      <t>フキュウ</t>
    </rPh>
    <rPh sb="11" eb="13">
      <t>カツドウ</t>
    </rPh>
    <rPh sb="14" eb="15">
      <t>オコナ</t>
    </rPh>
    <rPh sb="21" eb="23">
      <t>ゲンザイ</t>
    </rPh>
    <rPh sb="24" eb="25">
      <t>オコナ</t>
    </rPh>
    <phoneticPr fontId="2"/>
  </si>
  <si>
    <t>研修会等を通じ、多職種と情報共有し連携を強化した。</t>
    <rPh sb="0" eb="3">
      <t>ケンシュウカイ</t>
    </rPh>
    <rPh sb="3" eb="4">
      <t>トウ</t>
    </rPh>
    <rPh sb="5" eb="6">
      <t>ツウ</t>
    </rPh>
    <rPh sb="8" eb="11">
      <t>タショクシュ</t>
    </rPh>
    <rPh sb="12" eb="14">
      <t>ジョウホウ</t>
    </rPh>
    <rPh sb="14" eb="16">
      <t>キョウユウ</t>
    </rPh>
    <rPh sb="17" eb="19">
      <t>レンケイ</t>
    </rPh>
    <rPh sb="20" eb="22">
      <t>キョウカ</t>
    </rPh>
    <phoneticPr fontId="2"/>
  </si>
  <si>
    <t>研修会を通じ、拠点歯科衛生士と情報共有し連携を強化した</t>
    <rPh sb="0" eb="3">
      <t>ケンシュウカイ</t>
    </rPh>
    <rPh sb="4" eb="5">
      <t>ツウ</t>
    </rPh>
    <rPh sb="7" eb="9">
      <t>キョテン</t>
    </rPh>
    <rPh sb="9" eb="14">
      <t>シカエイセイシ</t>
    </rPh>
    <rPh sb="15" eb="17">
      <t>ジョウホウ</t>
    </rPh>
    <rPh sb="17" eb="19">
      <t>キョウユウ</t>
    </rPh>
    <rPh sb="20" eb="22">
      <t>レンケイ</t>
    </rPh>
    <rPh sb="23" eb="25">
      <t>キョウカ</t>
    </rPh>
    <phoneticPr fontId="2"/>
  </si>
  <si>
    <t>研修会を通じ。拠点歯科衛生士と情報共有し連携を強化した。</t>
    <rPh sb="0" eb="3">
      <t>ケンシュウカイ</t>
    </rPh>
    <rPh sb="4" eb="5">
      <t>ツウ</t>
    </rPh>
    <rPh sb="7" eb="9">
      <t>キョテン</t>
    </rPh>
    <rPh sb="9" eb="14">
      <t>シカエイセイシ</t>
    </rPh>
    <rPh sb="15" eb="19">
      <t>ジョウホウキョウユウ</t>
    </rPh>
    <rPh sb="20" eb="22">
      <t>レンケイ</t>
    </rPh>
    <rPh sb="23" eb="25">
      <t>キョウカ</t>
    </rPh>
    <phoneticPr fontId="2"/>
  </si>
  <si>
    <t>８０２０高齢者よい歯のコンクールを開催し、歯と健康についての啓発活動を行った。次年度も継続予定。</t>
    <rPh sb="4" eb="7">
      <t>コウレイシャ</t>
    </rPh>
    <rPh sb="9" eb="10">
      <t>ハ</t>
    </rPh>
    <rPh sb="17" eb="19">
      <t>カイサイ</t>
    </rPh>
    <rPh sb="21" eb="22">
      <t>ハ</t>
    </rPh>
    <rPh sb="23" eb="25">
      <t>ケンコウ</t>
    </rPh>
    <rPh sb="30" eb="32">
      <t>ケイハツ</t>
    </rPh>
    <rPh sb="32" eb="34">
      <t>カツドウ</t>
    </rPh>
    <rPh sb="35" eb="36">
      <t>オコナ</t>
    </rPh>
    <rPh sb="39" eb="42">
      <t>ジネンド</t>
    </rPh>
    <rPh sb="43" eb="45">
      <t>ケイゾク</t>
    </rPh>
    <rPh sb="45" eb="47">
      <t>ヨテイ</t>
    </rPh>
    <phoneticPr fontId="2"/>
  </si>
  <si>
    <t>〇出張市民講座は開催することができなかった。
〇症例検討会（地域医療連携カンファランス:1回）を開催した。
〇ホームページ上に広報誌やカンファランスの報告を適宜掲載した。</t>
    <phoneticPr fontId="2"/>
  </si>
  <si>
    <t>〇脳ドックを火・金に実施した。
○脳卒中リスクを高める高血圧・脂質異常・糖尿病・心臓病・腎臓病など生活習慣病を対象とした保健指導を実施した。</t>
    <phoneticPr fontId="2"/>
  </si>
  <si>
    <t>〇一次脳卒中センターコア施設に認定され、脳梗塞急性期のT-PA静注療法、血栓回収術の施行件数が大幅に増加（49件/61件）した。</t>
    <rPh sb="1" eb="3">
      <t>イチジ</t>
    </rPh>
    <rPh sb="3" eb="6">
      <t>ノウソッチュウ</t>
    </rPh>
    <rPh sb="12" eb="14">
      <t>シセツ</t>
    </rPh>
    <rPh sb="15" eb="17">
      <t>ニンテイ</t>
    </rPh>
    <rPh sb="20" eb="23">
      <t>ノウコウソク</t>
    </rPh>
    <rPh sb="23" eb="26">
      <t>キュウセイキ</t>
    </rPh>
    <rPh sb="31" eb="33">
      <t>ジョウチュウ</t>
    </rPh>
    <rPh sb="33" eb="35">
      <t>リョウホウ</t>
    </rPh>
    <rPh sb="36" eb="38">
      <t>ケッセン</t>
    </rPh>
    <rPh sb="38" eb="40">
      <t>カイシュウ</t>
    </rPh>
    <rPh sb="40" eb="41">
      <t>ジュツ</t>
    </rPh>
    <rPh sb="42" eb="44">
      <t>シコウ</t>
    </rPh>
    <rPh sb="44" eb="46">
      <t>ケンスウ</t>
    </rPh>
    <rPh sb="47" eb="49">
      <t>オオハバ</t>
    </rPh>
    <rPh sb="50" eb="52">
      <t>ゾウカ</t>
    </rPh>
    <rPh sb="55" eb="56">
      <t>ケン</t>
    </rPh>
    <rPh sb="59" eb="60">
      <t>ケン</t>
    </rPh>
    <phoneticPr fontId="2"/>
  </si>
  <si>
    <t>〇加須画像診断センターの閉館に伴い、地域医師会とも連携して円滑な画像診断業務の引継ぎを行った。また、当院を希望する画像診断に関する紹介患者をスムーズに受入れることができた。</t>
    <phoneticPr fontId="2"/>
  </si>
  <si>
    <t>〇糖尿病病棟における定期的な勉強会を看護師向けに行った。</t>
    <rPh sb="1" eb="4">
      <t>トウニョウビョウ</t>
    </rPh>
    <rPh sb="4" eb="6">
      <t>ビョウトウ</t>
    </rPh>
    <rPh sb="10" eb="13">
      <t>テイキテキ</t>
    </rPh>
    <rPh sb="14" eb="17">
      <t>ベンキョウカイ</t>
    </rPh>
    <rPh sb="18" eb="20">
      <t>カンゴ</t>
    </rPh>
    <rPh sb="20" eb="21">
      <t>シ</t>
    </rPh>
    <rPh sb="21" eb="22">
      <t>ム</t>
    </rPh>
    <rPh sb="24" eb="25">
      <t>オコナ</t>
    </rPh>
    <phoneticPr fontId="2"/>
  </si>
  <si>
    <t>○特定健診や生活習慣病予防健診の受診者については、保健師がメタボリック症候群等のハイリスク患者を抽出し、必要に応じて受診勧奨や保健指導を勧めた。
可能な限り、当日の階層化、初回面談を実施した。
○掲示物・模型などを用いて、生活習慣などに関する注意喚起を行なった。</t>
    <phoneticPr fontId="2"/>
  </si>
  <si>
    <t>〇糖尿病患者さんに対し、定期的に尿検査（尿中アルブミン）を評価し、必要時、腎臓内科受診を勧めた。</t>
    <rPh sb="1" eb="4">
      <t>トウニョウビョウ</t>
    </rPh>
    <rPh sb="4" eb="6">
      <t>カンジャ</t>
    </rPh>
    <rPh sb="9" eb="10">
      <t>タイ</t>
    </rPh>
    <rPh sb="12" eb="15">
      <t>テイキテキ</t>
    </rPh>
    <rPh sb="16" eb="19">
      <t>ニョウケンサ</t>
    </rPh>
    <rPh sb="20" eb="22">
      <t>ニョウチュウ</t>
    </rPh>
    <rPh sb="29" eb="31">
      <t>ヒョウカ</t>
    </rPh>
    <rPh sb="33" eb="36">
      <t>ヒツヨウジ</t>
    </rPh>
    <rPh sb="37" eb="41">
      <t>ジンゾウナイカ</t>
    </rPh>
    <rPh sb="41" eb="43">
      <t>ジュシン</t>
    </rPh>
    <rPh sb="44" eb="45">
      <t>スス</t>
    </rPh>
    <phoneticPr fontId="2"/>
  </si>
  <si>
    <t>〇外来においては栄養指導、入院患者さんに対しては糖尿病教室を開催し、治療普及に努めた。</t>
    <rPh sb="1" eb="3">
      <t>ガイライ</t>
    </rPh>
    <rPh sb="8" eb="12">
      <t>エイヨウシドウ</t>
    </rPh>
    <rPh sb="13" eb="17">
      <t>ニュウインカンジャ</t>
    </rPh>
    <rPh sb="20" eb="21">
      <t>タイ</t>
    </rPh>
    <rPh sb="24" eb="27">
      <t>トウニョウビョウ</t>
    </rPh>
    <rPh sb="27" eb="29">
      <t>キョウシツ</t>
    </rPh>
    <rPh sb="30" eb="32">
      <t>カイサイ</t>
    </rPh>
    <rPh sb="34" eb="36">
      <t>チリョウ</t>
    </rPh>
    <rPh sb="36" eb="38">
      <t>フキュウ</t>
    </rPh>
    <rPh sb="39" eb="40">
      <t>ツト</t>
    </rPh>
    <phoneticPr fontId="2"/>
  </si>
  <si>
    <t>〇かかりつけ患者や在宅診療医からの紹介など、外来受診の受入れ対応している。受入れ時には紹介状要請、その後の対応は報告書を送付している。</t>
    <phoneticPr fontId="2"/>
  </si>
  <si>
    <t>〇紹介率84.8％、逆紹介率124.8％と救急搬送数約5,000件と地域支援病院の要件を満たすことができた。
〇「地域連携だより」を毎月初に発行し、地域医療機関や行政機関へ適宜情報発信することができた。</t>
    <phoneticPr fontId="2"/>
  </si>
  <si>
    <t>〇入院前の状態確認や区分変更が必要になりそうな方へは、その都度連絡対応。必要があればリハビリ見学や退院前のカンファレンス開催している。退院時には看護サマリーをお渡ししている。訪問診療の医師へは電話やFAXでの情報提供、必要時には多機関カンファレンスを行っている。また、患者の状態や自宅環境に合わせて同行訪問をして在宅療養関係者へ繋げている。令和5年度の当院の実績は介護連携と退院時共同で126件、退院前後訪問は11件、相方の医師が参加してのカンファレンスは3件であった。</t>
    <phoneticPr fontId="2"/>
  </si>
  <si>
    <t>在宅医療・介護連携研修参加　　　　　　　　　　　　　　　　
南埼玉郡市医師会医療サポートセンターの研修参加</t>
    <rPh sb="0" eb="4">
      <t>ザイタクイリョウ</t>
    </rPh>
    <rPh sb="5" eb="7">
      <t>カイゴ</t>
    </rPh>
    <rPh sb="7" eb="9">
      <t>レンケイ</t>
    </rPh>
    <rPh sb="9" eb="11">
      <t>ケンシュウ</t>
    </rPh>
    <rPh sb="11" eb="13">
      <t>サンカ</t>
    </rPh>
    <rPh sb="30" eb="34">
      <t>ミナミサイタマグン</t>
    </rPh>
    <rPh sb="34" eb="35">
      <t>シ</t>
    </rPh>
    <rPh sb="35" eb="38">
      <t>イシカイ</t>
    </rPh>
    <rPh sb="38" eb="40">
      <t>イリョウ</t>
    </rPh>
    <rPh sb="49" eb="51">
      <t>ケンシュウ</t>
    </rPh>
    <rPh sb="51" eb="53">
      <t>サンカ</t>
    </rPh>
    <phoneticPr fontId="2"/>
  </si>
  <si>
    <t>〇依頼がなかったため、実施なし。</t>
    <rPh sb="1" eb="3">
      <t>イライ</t>
    </rPh>
    <phoneticPr fontId="2"/>
  </si>
  <si>
    <t>〇市民講座にて7/23に糖尿病予防と生活習慣病予防に関する講演会を糖尿病内科専門医を派遣し実施した。
〇出張出前講座への医師派遣はできなかった。</t>
    <phoneticPr fontId="2"/>
  </si>
  <si>
    <t>〇敷地内の禁煙に関する掲示を継続的に掲示している。
〇当院に禁煙外来がないため、他院の禁煙外来などへ紹介している。</t>
    <phoneticPr fontId="2"/>
  </si>
  <si>
    <t>〇近隣自治体が主催する健康イベントの健康相談・医療相談の実施依頼がなく実施していない。メディカルランナーとして、加須市主催の加須マラソンには参加した。</t>
    <phoneticPr fontId="2"/>
  </si>
  <si>
    <t>〇生活習慣病に対する個別指導を保健師が実施。
対象者へ電話、郵便、メール等を用いて担当保健師が連絡をとり、指導が継続できるように個別に対応した。</t>
    <phoneticPr fontId="2"/>
  </si>
  <si>
    <t>○左欄の実施計画どおりの取り組みができた。</t>
    <rPh sb="1" eb="3">
      <t>サラン</t>
    </rPh>
    <rPh sb="4" eb="6">
      <t>ジッシ</t>
    </rPh>
    <rPh sb="6" eb="8">
      <t>ケイカク</t>
    </rPh>
    <rPh sb="12" eb="13">
      <t>ト</t>
    </rPh>
    <rPh sb="14" eb="15">
      <t>ク</t>
    </rPh>
    <phoneticPr fontId="2"/>
  </si>
  <si>
    <t>済生会加須病院</t>
    <phoneticPr fontId="2"/>
  </si>
  <si>
    <t>○発達障害、不登校や心身症の外来診療、入院診療の充実。初診待ちを少なくするため迅速に受け入れるよう努力。
○臨床心理士による発達評価、カウンセリングの実施
○病児保育による育児支援(当院職員の子どものみ)</t>
    <rPh sb="1" eb="3">
      <t>ハッタツ</t>
    </rPh>
    <rPh sb="3" eb="5">
      <t>ショウガイ</t>
    </rPh>
    <rPh sb="6" eb="9">
      <t>フトウコウ</t>
    </rPh>
    <rPh sb="10" eb="13">
      <t>シンシンショウ</t>
    </rPh>
    <rPh sb="14" eb="16">
      <t>ガイライ</t>
    </rPh>
    <rPh sb="16" eb="18">
      <t>シンリョウ</t>
    </rPh>
    <rPh sb="19" eb="21">
      <t>ニュウイン</t>
    </rPh>
    <rPh sb="21" eb="23">
      <t>シンリョウ</t>
    </rPh>
    <rPh sb="24" eb="26">
      <t>ジュウジツ</t>
    </rPh>
    <rPh sb="27" eb="29">
      <t>ショシン</t>
    </rPh>
    <rPh sb="29" eb="30">
      <t>マ</t>
    </rPh>
    <rPh sb="32" eb="33">
      <t>スク</t>
    </rPh>
    <rPh sb="39" eb="41">
      <t>ジンソク</t>
    </rPh>
    <rPh sb="42" eb="43">
      <t>ウ</t>
    </rPh>
    <rPh sb="44" eb="45">
      <t>イ</t>
    </rPh>
    <rPh sb="49" eb="51">
      <t>ドリョク</t>
    </rPh>
    <rPh sb="54" eb="56">
      <t>リンショウ</t>
    </rPh>
    <rPh sb="56" eb="59">
      <t>シンリシ</t>
    </rPh>
    <rPh sb="62" eb="64">
      <t>ハッタツ</t>
    </rPh>
    <rPh sb="64" eb="66">
      <t>ヒョウカ</t>
    </rPh>
    <rPh sb="75" eb="77">
      <t>ジッシ</t>
    </rPh>
    <rPh sb="79" eb="81">
      <t>ビョウジ</t>
    </rPh>
    <rPh sb="81" eb="83">
      <t>ホイク</t>
    </rPh>
    <rPh sb="86" eb="88">
      <t>イクジ</t>
    </rPh>
    <rPh sb="88" eb="90">
      <t>シエン</t>
    </rPh>
    <rPh sb="91" eb="93">
      <t>トウイン</t>
    </rPh>
    <rPh sb="93" eb="95">
      <t>ショクイン</t>
    </rPh>
    <rPh sb="96" eb="97">
      <t>コ</t>
    </rPh>
    <phoneticPr fontId="2"/>
  </si>
  <si>
    <t>○神経発達症に対応できる医師を育成し、新たに実施計画に盛り込み、実施計画通りに取り組んだ。本人、家族の不安軽減のため、迅速に外来につながるよう努めている。
職員のお子様が体調不良時でも安心して働けるよう病児保育、哺育中は看護師の巡回、服薬支援を行った。実施計画通りに取り組んだ。</t>
    <rPh sb="1" eb="3">
      <t>シンケイ</t>
    </rPh>
    <rPh sb="3" eb="5">
      <t>ハッタツ</t>
    </rPh>
    <rPh sb="5" eb="6">
      <t>ショウ</t>
    </rPh>
    <rPh sb="7" eb="9">
      <t>タイオウ</t>
    </rPh>
    <rPh sb="12" eb="14">
      <t>イシ</t>
    </rPh>
    <rPh sb="15" eb="17">
      <t>イクセイ</t>
    </rPh>
    <rPh sb="19" eb="20">
      <t>アラ</t>
    </rPh>
    <rPh sb="22" eb="24">
      <t>ジッシ</t>
    </rPh>
    <rPh sb="24" eb="26">
      <t>ケイカク</t>
    </rPh>
    <rPh sb="27" eb="28">
      <t>モ</t>
    </rPh>
    <rPh sb="29" eb="30">
      <t>コ</t>
    </rPh>
    <rPh sb="32" eb="34">
      <t>ジッシ</t>
    </rPh>
    <rPh sb="34" eb="36">
      <t>ケイカク</t>
    </rPh>
    <rPh sb="36" eb="37">
      <t>トオ</t>
    </rPh>
    <rPh sb="39" eb="40">
      <t>ト</t>
    </rPh>
    <rPh sb="41" eb="42">
      <t>ク</t>
    </rPh>
    <rPh sb="45" eb="47">
      <t>ホンニン</t>
    </rPh>
    <rPh sb="48" eb="50">
      <t>カゾク</t>
    </rPh>
    <rPh sb="51" eb="53">
      <t>フアン</t>
    </rPh>
    <rPh sb="53" eb="55">
      <t>ケイゲン</t>
    </rPh>
    <rPh sb="59" eb="61">
      <t>ジンソク</t>
    </rPh>
    <rPh sb="62" eb="64">
      <t>ガイライ</t>
    </rPh>
    <rPh sb="71" eb="72">
      <t>ツト</t>
    </rPh>
    <rPh sb="78" eb="80">
      <t>ショクイン</t>
    </rPh>
    <rPh sb="82" eb="84">
      <t>コサマ</t>
    </rPh>
    <rPh sb="85" eb="87">
      <t>タイチョウ</t>
    </rPh>
    <rPh sb="87" eb="90">
      <t>フリョウジ</t>
    </rPh>
    <rPh sb="92" eb="94">
      <t>アンシン</t>
    </rPh>
    <rPh sb="96" eb="97">
      <t>ハタラ</t>
    </rPh>
    <rPh sb="101" eb="103">
      <t>ビョウジ</t>
    </rPh>
    <rPh sb="103" eb="105">
      <t>ホイク</t>
    </rPh>
    <rPh sb="106" eb="109">
      <t>ホイクチュウ</t>
    </rPh>
    <rPh sb="110" eb="113">
      <t>カンゴシ</t>
    </rPh>
    <rPh sb="114" eb="116">
      <t>ジュンカイ</t>
    </rPh>
    <rPh sb="117" eb="119">
      <t>フクヤク</t>
    </rPh>
    <rPh sb="119" eb="121">
      <t>シエン</t>
    </rPh>
    <rPh sb="122" eb="123">
      <t>オコナ</t>
    </rPh>
    <rPh sb="126" eb="128">
      <t>ジッシ</t>
    </rPh>
    <rPh sb="128" eb="130">
      <t>ケイカク</t>
    </rPh>
    <rPh sb="130" eb="131">
      <t>ドオ</t>
    </rPh>
    <rPh sb="133" eb="134">
      <t>ト</t>
    </rPh>
    <rPh sb="135" eb="136">
      <t>ク</t>
    </rPh>
    <phoneticPr fontId="2"/>
  </si>
  <si>
    <t>診療統括部
小児科外来</t>
    <rPh sb="0" eb="2">
      <t>シンリョウ</t>
    </rPh>
    <rPh sb="2" eb="5">
      <t>トウカツブ</t>
    </rPh>
    <rPh sb="6" eb="9">
      <t>ショウニカ</t>
    </rPh>
    <rPh sb="9" eb="11">
      <t>ガイライ</t>
    </rPh>
    <phoneticPr fontId="2"/>
  </si>
  <si>
    <t>1.COVID-19一般病棟・一般外来での対応継続
2.新入職員研修・中途採用者研修・研修医研修・ICT講演会による職員啓発
　院内メール等による情報提供
3.地域の感染対策推進
　①地域連携カンファレンスの開催（4回／年）
　②連携医療機関のラウンド
　　・加算1：1施設、加算2：1施設、加算3：2施設、外来加算：1施設
　　近隣施設の研修
　　　・加算3：1施設
　　　・高齢者施設：2施設
　　　・加算未取得医療機関：1施設
　③保健所との連携活動（研修会の講師・COVMAT支援等）
　　　・保健所主催研修会講師2件
　　　・COVMAT支援2施設
　　　・近隣保健所の地域連携カンファレンス参加（加須・幸手・古河　4回／年）
　④地域支援
　　　・COVMAT支援2施設（再掲）
　　　・COVID-19クラスター支援2施設（COVMAT以外の個別対応）
　　　・埼玉県感染症専門研修実習受け入れ4回（16名）
　　　・厚生労働省委託事業（実地研修）2件
　　　・コンサルテーション対応20件
　　　・研修会講義2件</t>
    <phoneticPr fontId="2"/>
  </si>
  <si>
    <t>○近隣市町の地域住民等を対象とした「市民健康講座」は新型コロナウイルス感染拡大防止のため中止とした。</t>
    <phoneticPr fontId="2"/>
  </si>
  <si>
    <t>○協議会主催の総会・各種部会への参加を果たすとともに、同会議等に出席の各医療機関等と情報交換を行った。</t>
  </si>
  <si>
    <t>○入院患者に対しての栄養に関する食事指導（減塩教室）を月１回実施した。</t>
  </si>
  <si>
    <t>○看護師・医師と連携を密にし、病院から在宅への移行または状態変化時の病院の受け入れを積極的に行った。また、地域への連絡会議等への参加や関係施設への訪問を行う等、地域の中での関係づくりを構築する活動も積極的に行った。</t>
    <rPh sb="42" eb="45">
      <t>セッキョクテキ</t>
    </rPh>
    <rPh sb="46" eb="47">
      <t>オコナ</t>
    </rPh>
    <phoneticPr fontId="2"/>
  </si>
  <si>
    <t>○禁煙外来については、担当医不在等により休止している。</t>
    <rPh sb="11" eb="14">
      <t>タントウイ</t>
    </rPh>
    <rPh sb="14" eb="16">
      <t>フザイ</t>
    </rPh>
    <rPh sb="16" eb="17">
      <t>ナド</t>
    </rPh>
    <rPh sb="20" eb="22">
      <t>キュウシ</t>
    </rPh>
    <phoneticPr fontId="2"/>
  </si>
  <si>
    <t>○近隣市町の地域住民等を対象とした「市民健康講座」は新型コロナウイルス感染拡大防止のため中止とした。
○看護の日イベントは新型コロナウイルス感染拡大防止のため中止とした。
○難病相談支援センター事業及びエイズホットライン事業における各種相談事業や県民及び院内外関係者に対する研修会を開催した。</t>
    <phoneticPr fontId="2"/>
  </si>
  <si>
    <t>新型コロナウイルス感染症の5類移行後もこれまで同様に新型コロナウイルス患者の受け入れを行った。</t>
    <rPh sb="0" eb="2">
      <t>シンガタ</t>
    </rPh>
    <rPh sb="9" eb="12">
      <t>カンセンショウ</t>
    </rPh>
    <rPh sb="14" eb="15">
      <t>ルイ</t>
    </rPh>
    <rPh sb="15" eb="18">
      <t>イコウゴ</t>
    </rPh>
    <rPh sb="23" eb="25">
      <t>ドウヨウ</t>
    </rPh>
    <rPh sb="26" eb="28">
      <t>シンガタ</t>
    </rPh>
    <rPh sb="35" eb="37">
      <t>カンジャ</t>
    </rPh>
    <rPh sb="38" eb="39">
      <t>ウ</t>
    </rPh>
    <rPh sb="40" eb="41">
      <t>イ</t>
    </rPh>
    <rPh sb="43" eb="44">
      <t>オコナ</t>
    </rPh>
    <phoneticPr fontId="2"/>
  </si>
  <si>
    <t>併設された行田市医師会在宅医療介護連携支援センターで脳卒中の入院から施設・在宅まで、患者を支える多職種連携体制を構築。
相談件数 R5/2197件</t>
    <rPh sb="60" eb="64">
      <t>ソウダンケンスウ</t>
    </rPh>
    <rPh sb="72" eb="73">
      <t>ケン</t>
    </rPh>
    <phoneticPr fontId="2"/>
  </si>
  <si>
    <t>〇特定保健指導　動機づけ支援　27件　積極的支援　23件
〇脳ドック　376件　画像診断等リスク評価や受診勧奨を行う 
〇頭痛外来　673名　画像診断等リスク評価や生活指導・受診勧奨を行う
〇栄養指導 　 入院　325件　外来　384件　計709件</t>
    <phoneticPr fontId="2"/>
  </si>
  <si>
    <t>糖尿病関連等の研修会に参加</t>
    <rPh sb="0" eb="5">
      <t>トウニョウビョウカンレン</t>
    </rPh>
    <rPh sb="5" eb="6">
      <t>ナド</t>
    </rPh>
    <rPh sb="7" eb="10">
      <t>ケンシュウカイ</t>
    </rPh>
    <rPh sb="11" eb="13">
      <t>サンカ</t>
    </rPh>
    <phoneticPr fontId="2"/>
  </si>
  <si>
    <t>○特定健診　1801件
〇特定保健指導　50件　動機づけ支援　27件　積極的支援　23件
〇栄養指導 　 入院　325件　外来　384件　計709件</t>
    <phoneticPr fontId="2"/>
  </si>
  <si>
    <t xml:space="preserve">○糖尿病患者会活動を通じての啓発活動の充実
○院内イベントにおける糖尿病関連講演等の実施
○行田市公開講座等行政主催イベントへの講師の派遣
○糖尿病透析予防プログラムの充実
〇糖尿病患者会「はらペコ倶楽部」の実施 </t>
    <phoneticPr fontId="2"/>
  </si>
  <si>
    <t>〇行田市医師会によるＭＣＳ（メディカルケアステーション）導入推進への協力
〇行田市医師会が進めるＭＣＳの活用</t>
    <phoneticPr fontId="2"/>
  </si>
  <si>
    <t>○行田市医師会在宅連携拠点と連携して、かかりつけ医との連携を図った
○行田市歯科医師会、薬剤師会との連携強化を行った
〇在宅支援ベッドR5/87件
〇高機能医療機器共同利用促進R5/194件</t>
    <phoneticPr fontId="2"/>
  </si>
  <si>
    <t>○在宅療養支援病院として、連携する5医療機関との連携強化
○北埼玉地区在宅歯科医療推進窓口地域拠点との連携強化をおこなった
〇訪問看護ステーションとの連携強化を行った
〇栄養ケアユニットを併設し栄養面での在宅連携体制を推進</t>
    <phoneticPr fontId="2"/>
  </si>
  <si>
    <t>○行田市医師会の在宅医療支援センターを受託運営。在宅医療における医師、歯科医師、コメディカル等を紹介する「在宅主治医等紹介システム」の運営を行った
○行田市・医師会・歯科医師会・薬剤師会が連携して月１回開催するミーティングに医師が参加
○多職種連携会議への職員の派遣及び協力をした
○在宅における訪問栄養指導の実施をした
〇「公益財団法人認知症の人と家族の会」の支部として家族支援を行う</t>
    <phoneticPr fontId="2"/>
  </si>
  <si>
    <t>○行田市医師会、教育委員会と連携し、小学校での禁煙教育への講師派遣を行った
〇行田市等行政、公共団体等が行う講演会等への講師の派遣を行った
〇広報誌・病院ブログ等で健康情報を発信
〇認知症カフェを定期開催し各専門職より啓発
〇子宮頸がんワクチンの実施</t>
    <phoneticPr fontId="2"/>
  </si>
  <si>
    <t>○特定健診　1801件
〇特定保健指導　50件　動機づけ支援　27件　積極的支援　23件
〇近隣企業への生活習慣病への資料を送付
〇生活習慣病日曜検診の実施
〇マンモサンデーへの参画</t>
    <phoneticPr fontId="2"/>
  </si>
  <si>
    <t>〇学校保健委員会での健康講話の実施
〇併設の栄養ケアユニット・言語聴覚士・管理栄養士の活動として地域への食育支援</t>
    <phoneticPr fontId="2"/>
  </si>
  <si>
    <t>〇小中学校における「命の授業」の実施、職員の派遣</t>
    <phoneticPr fontId="2"/>
  </si>
  <si>
    <t>・ホームページや病院広報誌、地域連携だよりなどで住民向けに脳卒中に対する情報提供をおこなった。</t>
    <rPh sb="8" eb="10">
      <t>ビョウイン</t>
    </rPh>
    <rPh sb="10" eb="13">
      <t>コウホウシ</t>
    </rPh>
    <rPh sb="14" eb="18">
      <t>チイキレンケイ</t>
    </rPh>
    <rPh sb="24" eb="27">
      <t>ジュウミンム</t>
    </rPh>
    <rPh sb="29" eb="32">
      <t>ノウソッチュウ</t>
    </rPh>
    <rPh sb="33" eb="34">
      <t>タイ</t>
    </rPh>
    <rPh sb="36" eb="38">
      <t>ジョウホウ</t>
    </rPh>
    <rPh sb="38" eb="40">
      <t>テイキョウ</t>
    </rPh>
    <phoneticPr fontId="2"/>
  </si>
  <si>
    <t>・ホームページや病院広報誌、地域連携だよりなどで住民向けに脳卒中に対する情報提供をおこない、脳ドック受診を推進した。
・高血圧患者に対しての栄養指導を行った。</t>
    <rPh sb="60" eb="63">
      <t>コウケツアツ</t>
    </rPh>
    <rPh sb="63" eb="65">
      <t>カンジャ</t>
    </rPh>
    <rPh sb="66" eb="67">
      <t>タイ</t>
    </rPh>
    <rPh sb="70" eb="74">
      <t>エイヨウシドウ</t>
    </rPh>
    <rPh sb="75" eb="76">
      <t>オコナ</t>
    </rPh>
    <phoneticPr fontId="2"/>
  </si>
  <si>
    <t>・埼玉県急性期脳梗塞治療ネットワーク（SSN）の基幹病院として指定を受けており、地域の医療機関向けに脳神経外科ホットラインの電話番号を案内し、終日脳卒中患者の受け入れを積極的に行った。
・埼玉県医師会脳卒中地域連携研究会に参加した。</t>
    <rPh sb="1" eb="4">
      <t>サイタマケン</t>
    </rPh>
    <rPh sb="4" eb="7">
      <t>キュウセイキ</t>
    </rPh>
    <rPh sb="7" eb="10">
      <t>ノウコウソク</t>
    </rPh>
    <rPh sb="10" eb="12">
      <t>チリョウ</t>
    </rPh>
    <rPh sb="24" eb="28">
      <t>キカンビョウイン</t>
    </rPh>
    <rPh sb="31" eb="33">
      <t>シテイ</t>
    </rPh>
    <rPh sb="34" eb="35">
      <t>ウ</t>
    </rPh>
    <rPh sb="40" eb="42">
      <t>チイキ</t>
    </rPh>
    <rPh sb="43" eb="47">
      <t>イリョウキカン</t>
    </rPh>
    <rPh sb="47" eb="48">
      <t>ム</t>
    </rPh>
    <rPh sb="50" eb="55">
      <t>ノウシンケイゲカ</t>
    </rPh>
    <rPh sb="62" eb="66">
      <t>デンワバンゴウ</t>
    </rPh>
    <rPh sb="67" eb="69">
      <t>アンナイ</t>
    </rPh>
    <rPh sb="71" eb="73">
      <t>シュウジツ</t>
    </rPh>
    <rPh sb="73" eb="76">
      <t>ノウソッチュウ</t>
    </rPh>
    <rPh sb="76" eb="78">
      <t>カンジャ</t>
    </rPh>
    <rPh sb="79" eb="80">
      <t>ウ</t>
    </rPh>
    <rPh sb="81" eb="82">
      <t>イ</t>
    </rPh>
    <rPh sb="84" eb="87">
      <t>セッキョクテキ</t>
    </rPh>
    <rPh sb="88" eb="89">
      <t>オコナ</t>
    </rPh>
    <rPh sb="95" eb="98">
      <t>サイタマケン</t>
    </rPh>
    <rPh sb="98" eb="100">
      <t>イシ</t>
    </rPh>
    <rPh sb="100" eb="101">
      <t>カイ</t>
    </rPh>
    <rPh sb="101" eb="104">
      <t>ノウソッチュウ</t>
    </rPh>
    <rPh sb="104" eb="111">
      <t>チイキレンケイケンキュウカイ</t>
    </rPh>
    <rPh sb="112" eb="114">
      <t>サンカ</t>
    </rPh>
    <phoneticPr fontId="2"/>
  </si>
  <si>
    <t>・脳卒中地域連携パスの活用を推進した。</t>
    <rPh sb="1" eb="4">
      <t>ノウソッチュウ</t>
    </rPh>
    <rPh sb="4" eb="8">
      <t>チイキレンケイ</t>
    </rPh>
    <rPh sb="11" eb="13">
      <t>カツヨウ</t>
    </rPh>
    <rPh sb="14" eb="16">
      <t>スイシン</t>
    </rPh>
    <phoneticPr fontId="2"/>
  </si>
  <si>
    <t>・特定健診の受け入れを行い、糖尿病、生活習慣病の治療が必要な方に対してかかりつけ医や当院での受診を促した。
・広報誌やホームページで特定健診の案内を行った。
・健診時異常にあたり、当院受診後生活習慣改善のため栄養指導を行っている。</t>
    <rPh sb="80" eb="83">
      <t>ケンシンジ</t>
    </rPh>
    <rPh sb="83" eb="85">
      <t>イジョウ</t>
    </rPh>
    <rPh sb="90" eb="92">
      <t>トウイン</t>
    </rPh>
    <rPh sb="92" eb="94">
      <t>ジュシン</t>
    </rPh>
    <rPh sb="94" eb="95">
      <t>ゴ</t>
    </rPh>
    <rPh sb="95" eb="99">
      <t>セイカツシュウカン</t>
    </rPh>
    <rPh sb="99" eb="101">
      <t>カイゼン</t>
    </rPh>
    <rPh sb="104" eb="108">
      <t>エイヨウシドウ</t>
    </rPh>
    <rPh sb="109" eb="110">
      <t>オコナ</t>
    </rPh>
    <phoneticPr fontId="2"/>
  </si>
  <si>
    <t>・セラピストが多職種連携会議へ参加し、意見交換を行い情報共有を図った。</t>
    <rPh sb="7" eb="10">
      <t>タショクシュ</t>
    </rPh>
    <rPh sb="10" eb="14">
      <t>レンケイカイギ</t>
    </rPh>
    <rPh sb="15" eb="17">
      <t>サンカ</t>
    </rPh>
    <rPh sb="19" eb="23">
      <t>イケンコウカン</t>
    </rPh>
    <rPh sb="24" eb="25">
      <t>オコナ</t>
    </rPh>
    <rPh sb="26" eb="30">
      <t>ジョウホウキョウユウ</t>
    </rPh>
    <rPh sb="31" eb="32">
      <t>ハカ</t>
    </rPh>
    <phoneticPr fontId="2"/>
  </si>
  <si>
    <t>・MCS活用の促進を行った。</t>
    <rPh sb="4" eb="6">
      <t>カツヨウ</t>
    </rPh>
    <rPh sb="7" eb="9">
      <t>ソクシン</t>
    </rPh>
    <rPh sb="10" eb="11">
      <t>オコナ</t>
    </rPh>
    <phoneticPr fontId="2"/>
  </si>
  <si>
    <t>・近隣の医療機関に定期的に訪問し、広報誌や診療体制表など情報共有を図った。
・紹介患者を積極的に受け入れ、また逆紹介の促進も行い地域のかかりつけ医と連携が図れた。</t>
    <rPh sb="1" eb="3">
      <t>キンリン</t>
    </rPh>
    <rPh sb="4" eb="8">
      <t>イリョウキカン</t>
    </rPh>
    <rPh sb="9" eb="12">
      <t>テイキテキ</t>
    </rPh>
    <rPh sb="13" eb="15">
      <t>ホウモン</t>
    </rPh>
    <rPh sb="17" eb="20">
      <t>コウホウシ</t>
    </rPh>
    <rPh sb="21" eb="26">
      <t>シンリョウタイセイヒョウ</t>
    </rPh>
    <rPh sb="28" eb="32">
      <t>ジョウホウキョウユウ</t>
    </rPh>
    <rPh sb="33" eb="34">
      <t>ハカ</t>
    </rPh>
    <rPh sb="39" eb="43">
      <t>ショウカイカンジャ</t>
    </rPh>
    <rPh sb="44" eb="47">
      <t>セッキョクテキ</t>
    </rPh>
    <rPh sb="48" eb="49">
      <t>ウ</t>
    </rPh>
    <rPh sb="50" eb="51">
      <t>イ</t>
    </rPh>
    <rPh sb="55" eb="58">
      <t>ギャクショウカイ</t>
    </rPh>
    <rPh sb="59" eb="61">
      <t>ソクシン</t>
    </rPh>
    <rPh sb="62" eb="63">
      <t>オコナ</t>
    </rPh>
    <rPh sb="64" eb="66">
      <t>チイキ</t>
    </rPh>
    <rPh sb="72" eb="73">
      <t>イ</t>
    </rPh>
    <rPh sb="74" eb="76">
      <t>レンケイ</t>
    </rPh>
    <rPh sb="77" eb="78">
      <t>ハカ</t>
    </rPh>
    <phoneticPr fontId="2"/>
  </si>
  <si>
    <t>・在宅機関へ訪問し、当院の広報誌など提供し情報交換を行った。
・MSWが早期介入して地域のケアマネージャーとコミュニケーションをとり、退院支援時には在宅機関とのカンファレンスなどを行った。</t>
    <rPh sb="1" eb="3">
      <t>ザイタク</t>
    </rPh>
    <rPh sb="3" eb="5">
      <t>キカン</t>
    </rPh>
    <rPh sb="6" eb="8">
      <t>ホウモン</t>
    </rPh>
    <rPh sb="10" eb="12">
      <t>トウイン</t>
    </rPh>
    <rPh sb="13" eb="15">
      <t>コウホウ</t>
    </rPh>
    <rPh sb="15" eb="16">
      <t>シ</t>
    </rPh>
    <rPh sb="18" eb="20">
      <t>テイキョウ</t>
    </rPh>
    <rPh sb="21" eb="23">
      <t>ジョウホウ</t>
    </rPh>
    <rPh sb="23" eb="25">
      <t>コウカン</t>
    </rPh>
    <rPh sb="26" eb="27">
      <t>オコナ</t>
    </rPh>
    <rPh sb="36" eb="38">
      <t>ソウキ</t>
    </rPh>
    <rPh sb="38" eb="40">
      <t>カイニュウ</t>
    </rPh>
    <rPh sb="42" eb="44">
      <t>チイキ</t>
    </rPh>
    <rPh sb="67" eb="69">
      <t>タイイン</t>
    </rPh>
    <rPh sb="69" eb="71">
      <t>シエン</t>
    </rPh>
    <rPh sb="71" eb="72">
      <t>ジ</t>
    </rPh>
    <rPh sb="74" eb="76">
      <t>ザイタク</t>
    </rPh>
    <rPh sb="76" eb="78">
      <t>キカン</t>
    </rPh>
    <rPh sb="90" eb="91">
      <t>オコナ</t>
    </rPh>
    <phoneticPr fontId="2"/>
  </si>
  <si>
    <t>・産業医となっている企業や依頼を受けた企業に訪問して健康指導を実施した。</t>
    <rPh sb="1" eb="4">
      <t>サンギョウイ</t>
    </rPh>
    <rPh sb="10" eb="12">
      <t>キギョウ</t>
    </rPh>
    <rPh sb="13" eb="15">
      <t>イライ</t>
    </rPh>
    <rPh sb="16" eb="17">
      <t>ウ</t>
    </rPh>
    <rPh sb="19" eb="21">
      <t>キギョウ</t>
    </rPh>
    <rPh sb="22" eb="24">
      <t>ホウモン</t>
    </rPh>
    <rPh sb="26" eb="30">
      <t>ケンコウシドウ</t>
    </rPh>
    <rPh sb="31" eb="33">
      <t>ジッシ</t>
    </rPh>
    <phoneticPr fontId="2"/>
  </si>
  <si>
    <t>・ホームページなどで健診の案内を促し、健康診断実施を促すことで疾病の早期発見とその後のフォローを実施した。</t>
    <rPh sb="10" eb="12">
      <t>ケンシン</t>
    </rPh>
    <rPh sb="13" eb="15">
      <t>アンナイ</t>
    </rPh>
    <rPh sb="16" eb="17">
      <t>ウナガ</t>
    </rPh>
    <rPh sb="19" eb="25">
      <t>ケンコウシンダンジッシ</t>
    </rPh>
    <rPh sb="26" eb="27">
      <t>ウナガ</t>
    </rPh>
    <rPh sb="31" eb="33">
      <t>シッペイ</t>
    </rPh>
    <rPh sb="34" eb="38">
      <t>ソウキハッケン</t>
    </rPh>
    <rPh sb="41" eb="42">
      <t>ゴ</t>
    </rPh>
    <rPh sb="48" eb="50">
      <t>ジッシ</t>
    </rPh>
    <phoneticPr fontId="2"/>
  </si>
  <si>
    <t>・5月で5類に変更になったため、専用病床はなくなったが、各病棟の個室で陰圧管理をしながらかかりつけ以外にも広く陽性患者を受け入れした。
・ワクチン個別接種への協力を継続した。</t>
    <rPh sb="2" eb="3">
      <t>ガツ</t>
    </rPh>
    <rPh sb="5" eb="6">
      <t>ルイ</t>
    </rPh>
    <rPh sb="7" eb="9">
      <t>ヘンコウ</t>
    </rPh>
    <rPh sb="16" eb="20">
      <t>センヨウビョウショウ</t>
    </rPh>
    <rPh sb="28" eb="29">
      <t>カク</t>
    </rPh>
    <rPh sb="29" eb="31">
      <t>ビョウトウ</t>
    </rPh>
    <rPh sb="32" eb="34">
      <t>コシツ</t>
    </rPh>
    <rPh sb="35" eb="39">
      <t>インアツカンリ</t>
    </rPh>
    <rPh sb="49" eb="51">
      <t>イガイ</t>
    </rPh>
    <rPh sb="53" eb="54">
      <t>ヒロ</t>
    </rPh>
    <rPh sb="55" eb="59">
      <t>ヨウセイカンジャ</t>
    </rPh>
    <rPh sb="60" eb="61">
      <t>ウ</t>
    </rPh>
    <rPh sb="62" eb="63">
      <t>イ</t>
    </rPh>
    <rPh sb="73" eb="77">
      <t>コベツセッシュ</t>
    </rPh>
    <rPh sb="79" eb="81">
      <t>キョウリョク</t>
    </rPh>
    <rPh sb="82" eb="84">
      <t>ケイゾク</t>
    </rPh>
    <phoneticPr fontId="2"/>
  </si>
  <si>
    <t>平成24年4月より令和6年12月までに延べ2559人数測定し、測定結果が高い276人の方を医療機関に受診勧奨しました。</t>
    <rPh sb="0" eb="2">
      <t>ヘイセイ</t>
    </rPh>
    <rPh sb="4" eb="5">
      <t>ネン</t>
    </rPh>
    <rPh sb="6" eb="7">
      <t>ガツ</t>
    </rPh>
    <rPh sb="9" eb="11">
      <t>レイワ</t>
    </rPh>
    <rPh sb="12" eb="13">
      <t>ネン</t>
    </rPh>
    <rPh sb="15" eb="16">
      <t>ガツ</t>
    </rPh>
    <rPh sb="19" eb="20">
      <t>ノ</t>
    </rPh>
    <rPh sb="25" eb="27">
      <t>ニンズウ</t>
    </rPh>
    <rPh sb="27" eb="29">
      <t>ソクテイ</t>
    </rPh>
    <rPh sb="31" eb="33">
      <t>ソクテイ</t>
    </rPh>
    <rPh sb="33" eb="35">
      <t>ケッカ</t>
    </rPh>
    <rPh sb="36" eb="37">
      <t>タカ</t>
    </rPh>
    <rPh sb="41" eb="42">
      <t>ニン</t>
    </rPh>
    <rPh sb="43" eb="44">
      <t>カタ</t>
    </rPh>
    <rPh sb="45" eb="47">
      <t>イリョウ</t>
    </rPh>
    <rPh sb="47" eb="49">
      <t>キカン</t>
    </rPh>
    <rPh sb="50" eb="52">
      <t>ジュシン</t>
    </rPh>
    <rPh sb="52" eb="54">
      <t>カンショウ</t>
    </rPh>
    <phoneticPr fontId="2"/>
  </si>
  <si>
    <t>行田市在宅医療、介護連携推進委員会、作業部会に参加し医療従事者の方と連携してきました。</t>
    <rPh sb="0" eb="3">
      <t>ギョウダシ</t>
    </rPh>
    <rPh sb="3" eb="5">
      <t>ザイタク</t>
    </rPh>
    <rPh sb="5" eb="7">
      <t>イリョウ</t>
    </rPh>
    <rPh sb="8" eb="10">
      <t>カイゴ</t>
    </rPh>
    <rPh sb="10" eb="12">
      <t>レンケイ</t>
    </rPh>
    <rPh sb="12" eb="14">
      <t>スイシン</t>
    </rPh>
    <rPh sb="14" eb="17">
      <t>イインカイ</t>
    </rPh>
    <rPh sb="18" eb="20">
      <t>サギョウ</t>
    </rPh>
    <rPh sb="20" eb="22">
      <t>ブカイ</t>
    </rPh>
    <rPh sb="23" eb="25">
      <t>サンカ</t>
    </rPh>
    <rPh sb="26" eb="28">
      <t>イリョウ</t>
    </rPh>
    <rPh sb="28" eb="31">
      <t>ジュウジシャ</t>
    </rPh>
    <rPh sb="32" eb="33">
      <t>カタ</t>
    </rPh>
    <rPh sb="34" eb="36">
      <t>レンケイ</t>
    </rPh>
    <phoneticPr fontId="2"/>
  </si>
  <si>
    <t>ふれあい福祉健康まつりは中止でした。かかりつけ薬剤師や薬物乱用防止啓発、資材、ジェネリック資材など配布や店頭でのポスターをかかげたりしました。</t>
    <rPh sb="4" eb="6">
      <t>フクシ</t>
    </rPh>
    <rPh sb="6" eb="8">
      <t>ケンコウ</t>
    </rPh>
    <rPh sb="12" eb="14">
      <t>チュウシ</t>
    </rPh>
    <rPh sb="23" eb="26">
      <t>ヤクザイシ</t>
    </rPh>
    <rPh sb="27" eb="29">
      <t>ヤクブツ</t>
    </rPh>
    <rPh sb="29" eb="31">
      <t>ランヨウ</t>
    </rPh>
    <rPh sb="31" eb="33">
      <t>ボウシ</t>
    </rPh>
    <rPh sb="33" eb="35">
      <t>ケイハツ</t>
    </rPh>
    <rPh sb="36" eb="38">
      <t>シザイ</t>
    </rPh>
    <rPh sb="45" eb="47">
      <t>シザイ</t>
    </rPh>
    <rPh sb="49" eb="51">
      <t>ハイフ</t>
    </rPh>
    <rPh sb="52" eb="54">
      <t>テントウ</t>
    </rPh>
    <phoneticPr fontId="2"/>
  </si>
  <si>
    <t>行田市医師会主催の健康フォーラムなどで一酸化炭素レベルの測定しタバコ、電子タバコの危険性などを示唆しやめるよう呼びかけやお薬相談などを行いました。</t>
    <rPh sb="0" eb="3">
      <t>ギョウダシ</t>
    </rPh>
    <rPh sb="3" eb="6">
      <t>イシカイ</t>
    </rPh>
    <rPh sb="6" eb="8">
      <t>シュサイ</t>
    </rPh>
    <rPh sb="9" eb="11">
      <t>ケンコウ</t>
    </rPh>
    <rPh sb="19" eb="22">
      <t>イッサンカ</t>
    </rPh>
    <rPh sb="22" eb="24">
      <t>タンソ</t>
    </rPh>
    <rPh sb="28" eb="30">
      <t>ソクテイ</t>
    </rPh>
    <rPh sb="35" eb="37">
      <t>デンシ</t>
    </rPh>
    <rPh sb="41" eb="44">
      <t>キケンセイ</t>
    </rPh>
    <rPh sb="47" eb="49">
      <t>シサ</t>
    </rPh>
    <rPh sb="55" eb="56">
      <t>ヨ</t>
    </rPh>
    <rPh sb="61" eb="62">
      <t>クスリ</t>
    </rPh>
    <rPh sb="62" eb="64">
      <t>ソウダン</t>
    </rPh>
    <rPh sb="67" eb="68">
      <t>オコナ</t>
    </rPh>
    <phoneticPr fontId="2"/>
  </si>
  <si>
    <t>引き続き各学校薬剤師が学校などに働きかける</t>
    <rPh sb="0" eb="1">
      <t>ヒ</t>
    </rPh>
    <rPh sb="2" eb="3">
      <t>ツヅ</t>
    </rPh>
    <rPh sb="4" eb="5">
      <t>カク</t>
    </rPh>
    <rPh sb="5" eb="7">
      <t>ガッコウ</t>
    </rPh>
    <rPh sb="7" eb="10">
      <t>ヤクザイシ</t>
    </rPh>
    <rPh sb="11" eb="13">
      <t>ガッコウ</t>
    </rPh>
    <rPh sb="16" eb="17">
      <t>ハタラ</t>
    </rPh>
    <phoneticPr fontId="2"/>
  </si>
  <si>
    <t>○食生活改善推進員協議会　リーダー研修を８回実施
○田んぼアート田植え、稲刈り実施時に米粉クッキーの提供
○食改全体研修会を2月に実施し、38名参加</t>
    <phoneticPr fontId="2"/>
  </si>
  <si>
    <t>歯科健診時のフェイスガード、マスク、グローブの着用、及び手指の消毒の徹底</t>
    <phoneticPr fontId="2"/>
  </si>
  <si>
    <t>・母子保健事業への参加　　　　　　　　　　　　　　　　　　　　　</t>
    <phoneticPr fontId="2"/>
  </si>
  <si>
    <t>・地域ケア会議への参加・助言　　　　　　　　　　　　　　　　　　・他職種摂食・嚥下支援研修会への参加</t>
    <rPh sb="12" eb="14">
      <t xml:space="preserve">ジョゲン </t>
    </rPh>
    <rPh sb="33" eb="36">
      <t xml:space="preserve">タショクシュ </t>
    </rPh>
    <rPh sb="36" eb="38">
      <t xml:space="preserve">セッショクエンゲ </t>
    </rPh>
    <rPh sb="41" eb="43">
      <t xml:space="preserve">シエン </t>
    </rPh>
    <rPh sb="43" eb="46">
      <t xml:space="preserve">ケンシュウカイ </t>
    </rPh>
    <rPh sb="48" eb="50">
      <t xml:space="preserve">サンカ </t>
    </rPh>
    <phoneticPr fontId="2"/>
  </si>
  <si>
    <t>民間企業からの企業検診相談</t>
    <rPh sb="0" eb="4">
      <t xml:space="preserve">ミンカンキギョウカラ </t>
    </rPh>
    <rPh sb="7" eb="11">
      <t xml:space="preserve">キギョウケンシン </t>
    </rPh>
    <rPh sb="11" eb="13">
      <t xml:space="preserve">ソウダン </t>
    </rPh>
    <phoneticPr fontId="2"/>
  </si>
  <si>
    <t>入退院調整を継続。更に普及啓発・研修・ICT／情報共有作業部会に会員が参画し医師会主導で患者を支える連携体制を構築。会員参加による作成動画を活用したMCSの研修を随時開催。</t>
    <rPh sb="81" eb="83">
      <t>ズイジ</t>
    </rPh>
    <rPh sb="83" eb="85">
      <t>カイサイ</t>
    </rPh>
    <phoneticPr fontId="2"/>
  </si>
  <si>
    <t>各医療機関でＭＣＳを活用。医介連携推進協議会で研修会の開催。</t>
    <rPh sb="0" eb="3">
      <t>カクイリョウ</t>
    </rPh>
    <rPh sb="3" eb="5">
      <t>キカン</t>
    </rPh>
    <rPh sb="10" eb="12">
      <t>カツヨウ</t>
    </rPh>
    <rPh sb="13" eb="14">
      <t>イ</t>
    </rPh>
    <rPh sb="14" eb="15">
      <t>スケ</t>
    </rPh>
    <rPh sb="15" eb="17">
      <t>レンケイ</t>
    </rPh>
    <rPh sb="17" eb="19">
      <t>スイシン</t>
    </rPh>
    <rPh sb="19" eb="22">
      <t>キョウギカイ</t>
    </rPh>
    <rPh sb="23" eb="26">
      <t>ケンシュウカイ</t>
    </rPh>
    <rPh sb="27" eb="29">
      <t>カイサイ</t>
    </rPh>
    <phoneticPr fontId="2"/>
  </si>
  <si>
    <t>市の関連会議に参加協力。健康フォーラムの開催。</t>
    <rPh sb="0" eb="1">
      <t>シ</t>
    </rPh>
    <rPh sb="2" eb="4">
      <t>カンレン</t>
    </rPh>
    <rPh sb="4" eb="6">
      <t>カイギ</t>
    </rPh>
    <rPh sb="7" eb="9">
      <t>サンカ</t>
    </rPh>
    <rPh sb="9" eb="11">
      <t>キョウリョク</t>
    </rPh>
    <rPh sb="12" eb="14">
      <t>ケンコウ</t>
    </rPh>
    <rPh sb="20" eb="22">
      <t>カイサイ</t>
    </rPh>
    <phoneticPr fontId="2"/>
  </si>
  <si>
    <t>各学校に講師を派遣し、喫煙予防講話を行う。成人式での講演。市民マラソン、健康フォーラムでの啓発。</t>
    <rPh sb="0" eb="3">
      <t>カクガッコウ</t>
    </rPh>
    <rPh sb="4" eb="6">
      <t>コウシ</t>
    </rPh>
    <rPh sb="7" eb="9">
      <t>ハケン</t>
    </rPh>
    <rPh sb="11" eb="13">
      <t>キツエン</t>
    </rPh>
    <rPh sb="13" eb="15">
      <t>ヨボウ</t>
    </rPh>
    <rPh sb="15" eb="17">
      <t>コウワ</t>
    </rPh>
    <rPh sb="18" eb="19">
      <t>オコナ</t>
    </rPh>
    <rPh sb="21" eb="24">
      <t>セイジンシキ</t>
    </rPh>
    <rPh sb="26" eb="28">
      <t>コウエン</t>
    </rPh>
    <rPh sb="29" eb="31">
      <t>シミン</t>
    </rPh>
    <rPh sb="36" eb="38">
      <t>ケンコウ</t>
    </rPh>
    <rPh sb="45" eb="47">
      <t>ケイハツ</t>
    </rPh>
    <phoneticPr fontId="2"/>
  </si>
  <si>
    <t>産業保健センターを通して中小企業の健診を進め、また、その結果について相談を受ける。企業の敷地内禁煙の講師派遣。</t>
    <rPh sb="0" eb="2">
      <t>サンギョウ</t>
    </rPh>
    <rPh sb="2" eb="4">
      <t>ホケン</t>
    </rPh>
    <rPh sb="9" eb="10">
      <t>トオ</t>
    </rPh>
    <rPh sb="12" eb="14">
      <t>チュウショウ</t>
    </rPh>
    <rPh sb="14" eb="16">
      <t>キギョウ</t>
    </rPh>
    <rPh sb="17" eb="19">
      <t>ケンシン</t>
    </rPh>
    <rPh sb="20" eb="21">
      <t>スス</t>
    </rPh>
    <rPh sb="28" eb="30">
      <t>ケッカ</t>
    </rPh>
    <rPh sb="34" eb="36">
      <t>ソウダン</t>
    </rPh>
    <rPh sb="37" eb="38">
      <t>ウ</t>
    </rPh>
    <rPh sb="41" eb="43">
      <t>キギョウ</t>
    </rPh>
    <rPh sb="44" eb="47">
      <t>シキチナイ</t>
    </rPh>
    <rPh sb="47" eb="49">
      <t>キンエン</t>
    </rPh>
    <rPh sb="50" eb="54">
      <t>コウシハケン</t>
    </rPh>
    <phoneticPr fontId="2"/>
  </si>
  <si>
    <t>市の依頼を受け講習会の講師を派遣。健康増進食育推進支援計画を策定し協議会の立ち上げを行う。</t>
    <rPh sb="0" eb="1">
      <t>シ</t>
    </rPh>
    <rPh sb="2" eb="4">
      <t>イライ</t>
    </rPh>
    <rPh sb="5" eb="6">
      <t>ウ</t>
    </rPh>
    <rPh sb="7" eb="10">
      <t>コウシュウカイ</t>
    </rPh>
    <rPh sb="11" eb="13">
      <t>コウシ</t>
    </rPh>
    <rPh sb="14" eb="16">
      <t>ハケン</t>
    </rPh>
    <rPh sb="17" eb="19">
      <t>ケンコウ</t>
    </rPh>
    <rPh sb="19" eb="21">
      <t>ゾウシン</t>
    </rPh>
    <rPh sb="21" eb="23">
      <t>ショクイク</t>
    </rPh>
    <rPh sb="23" eb="25">
      <t>スイシン</t>
    </rPh>
    <rPh sb="25" eb="27">
      <t>シエン</t>
    </rPh>
    <rPh sb="27" eb="29">
      <t>ケイカク</t>
    </rPh>
    <rPh sb="30" eb="32">
      <t>サクテイ</t>
    </rPh>
    <rPh sb="33" eb="36">
      <t>キョウギカイ</t>
    </rPh>
    <rPh sb="37" eb="38">
      <t>タ</t>
    </rPh>
    <rPh sb="39" eb="40">
      <t>ア</t>
    </rPh>
    <rPh sb="42" eb="43">
      <t>オコナ</t>
    </rPh>
    <phoneticPr fontId="2"/>
  </si>
  <si>
    <t>学校医が各校で講話を行う。健康増進食育推進支援計画を策定し協議会の立ち上げを行う。</t>
    <rPh sb="0" eb="2">
      <t>ガッコウ</t>
    </rPh>
    <rPh sb="2" eb="3">
      <t>イ</t>
    </rPh>
    <rPh sb="4" eb="6">
      <t>カクコウ</t>
    </rPh>
    <rPh sb="7" eb="9">
      <t>コウワ</t>
    </rPh>
    <rPh sb="10" eb="11">
      <t>オコナ</t>
    </rPh>
    <phoneticPr fontId="2"/>
  </si>
  <si>
    <t xml:space="preserve">〇他医療機関の地域連携連絡会に参加
</t>
    <rPh sb="1" eb="6">
      <t>タイリョウキカン</t>
    </rPh>
    <rPh sb="7" eb="11">
      <t>チイキレンケイ</t>
    </rPh>
    <rPh sb="11" eb="14">
      <t>レンラクカイ</t>
    </rPh>
    <rPh sb="15" eb="17">
      <t>サンカ</t>
    </rPh>
    <phoneticPr fontId="2"/>
  </si>
  <si>
    <t>〇院内掲示
〇産業医2名医師派遣</t>
    <rPh sb="1" eb="3">
      <t>インナイ</t>
    </rPh>
    <rPh sb="3" eb="5">
      <t>ケイジ</t>
    </rPh>
    <rPh sb="7" eb="10">
      <t>サンギョウイ</t>
    </rPh>
    <rPh sb="11" eb="12">
      <t>メイ</t>
    </rPh>
    <rPh sb="12" eb="14">
      <t>イシ</t>
    </rPh>
    <rPh sb="14" eb="16">
      <t>ハケン</t>
    </rPh>
    <phoneticPr fontId="2"/>
  </si>
  <si>
    <t>〇糖尿病患者への入院中から退院時における指導の充実（栄養・予防） 〇多職種でのチームカンファレンスの実施                             〇糖尿病教育入院</t>
    <phoneticPr fontId="2"/>
  </si>
  <si>
    <t>○院内掲示により啓発</t>
    <rPh sb="1" eb="3">
      <t>インナイ</t>
    </rPh>
    <rPh sb="3" eb="5">
      <t>ケイジ</t>
    </rPh>
    <rPh sb="8" eb="10">
      <t>ケイハツ</t>
    </rPh>
    <phoneticPr fontId="2"/>
  </si>
  <si>
    <t>○未実施</t>
    <rPh sb="1" eb="4">
      <t>ミジッシ</t>
    </rPh>
    <phoneticPr fontId="2"/>
  </si>
  <si>
    <t>〇退院前に患者宅で多職種による退院前カンファレンスを実施
〇在宅での医療不安には訪問看護ステーションが対応する</t>
    <rPh sb="1" eb="4">
      <t>タイインマエ</t>
    </rPh>
    <rPh sb="5" eb="8">
      <t>カンジャタク</t>
    </rPh>
    <rPh sb="15" eb="17">
      <t>タイイン</t>
    </rPh>
    <rPh sb="26" eb="28">
      <t>ジッシ</t>
    </rPh>
    <rPh sb="30" eb="32">
      <t>ザイタク</t>
    </rPh>
    <rPh sb="34" eb="38">
      <t>イリョウフアン</t>
    </rPh>
    <rPh sb="40" eb="44">
      <t>ホウモンカンゴ</t>
    </rPh>
    <rPh sb="51" eb="53">
      <t>タイオウ</t>
    </rPh>
    <phoneticPr fontId="2"/>
  </si>
  <si>
    <t>〇訪問看護ステーション、入院部門においてMCSを活用</t>
    <rPh sb="1" eb="5">
      <t>ホウモンカンゴ</t>
    </rPh>
    <rPh sb="12" eb="14">
      <t>ニュウイン</t>
    </rPh>
    <rPh sb="14" eb="16">
      <t>ブモン</t>
    </rPh>
    <rPh sb="24" eb="26">
      <t>カツヨウ</t>
    </rPh>
    <phoneticPr fontId="2"/>
  </si>
  <si>
    <t xml:space="preserve">〇退院支援担当による在宅退院への支援
〇退院前にｶﾝﾌｧﾚﾝｽを実施。在宅サービス事業者との情報共有を積極的に実施
</t>
    <rPh sb="1" eb="5">
      <t>タイインシエン</t>
    </rPh>
    <rPh sb="5" eb="7">
      <t>タントウ</t>
    </rPh>
    <rPh sb="10" eb="12">
      <t>ザイタク</t>
    </rPh>
    <rPh sb="12" eb="14">
      <t>タイイン</t>
    </rPh>
    <rPh sb="16" eb="18">
      <t>シエン</t>
    </rPh>
    <rPh sb="20" eb="22">
      <t>タイイン</t>
    </rPh>
    <rPh sb="22" eb="23">
      <t>マエ</t>
    </rPh>
    <rPh sb="32" eb="34">
      <t>ジッシ</t>
    </rPh>
    <rPh sb="35" eb="37">
      <t>ザイタク</t>
    </rPh>
    <rPh sb="41" eb="44">
      <t>ジギョウシャ</t>
    </rPh>
    <rPh sb="46" eb="48">
      <t>ジョウホウ</t>
    </rPh>
    <rPh sb="48" eb="50">
      <t>キョウユウ</t>
    </rPh>
    <rPh sb="51" eb="53">
      <t>セッキョク</t>
    </rPh>
    <rPh sb="53" eb="54">
      <t>テキ</t>
    </rPh>
    <rPh sb="55" eb="57">
      <t>ジッシ</t>
    </rPh>
    <phoneticPr fontId="2"/>
  </si>
  <si>
    <t>〇敷地内禁煙を継続</t>
    <rPh sb="1" eb="4">
      <t>シキチナイ</t>
    </rPh>
    <rPh sb="4" eb="6">
      <t>キンエン</t>
    </rPh>
    <rPh sb="7" eb="9">
      <t>ケイゾク</t>
    </rPh>
    <phoneticPr fontId="2"/>
  </si>
  <si>
    <t>〇出張健診健診22社　3,629人
〇産業医として9社へ訪問</t>
    <rPh sb="1" eb="3">
      <t>シュッチョウ</t>
    </rPh>
    <rPh sb="3" eb="5">
      <t>ケンシン</t>
    </rPh>
    <rPh sb="5" eb="7">
      <t>ケンシン</t>
    </rPh>
    <rPh sb="9" eb="10">
      <t>シャ</t>
    </rPh>
    <rPh sb="16" eb="17">
      <t>ニン</t>
    </rPh>
    <rPh sb="19" eb="22">
      <t>サンギョウイ</t>
    </rPh>
    <rPh sb="26" eb="27">
      <t>シャ</t>
    </rPh>
    <rPh sb="28" eb="30">
      <t>ホウモン</t>
    </rPh>
    <phoneticPr fontId="2"/>
  </si>
  <si>
    <t>〇院内掲示による啓発活動</t>
    <rPh sb="1" eb="3">
      <t>インナイ</t>
    </rPh>
    <rPh sb="3" eb="5">
      <t>ケイジ</t>
    </rPh>
    <rPh sb="8" eb="10">
      <t>ケイハツ</t>
    </rPh>
    <rPh sb="10" eb="12">
      <t>カツドウ</t>
    </rPh>
    <phoneticPr fontId="2"/>
  </si>
  <si>
    <t>〇市民向けの健康教室（座学と体操で１時間）を月に1回開催
〇SNS（LINE）での疾患や体操の情報発信
〇こいのぼりマラソンコンディショニングルームを開催</t>
    <rPh sb="1" eb="3">
      <t>シミン</t>
    </rPh>
    <rPh sb="3" eb="4">
      <t>ム</t>
    </rPh>
    <rPh sb="6" eb="10">
      <t>ケンコウキョウシツ</t>
    </rPh>
    <rPh sb="11" eb="13">
      <t>ザガク</t>
    </rPh>
    <rPh sb="14" eb="16">
      <t>タイソウ</t>
    </rPh>
    <rPh sb="18" eb="20">
      <t>ジカン</t>
    </rPh>
    <rPh sb="22" eb="23">
      <t>ツキ</t>
    </rPh>
    <rPh sb="25" eb="26">
      <t>カイ</t>
    </rPh>
    <rPh sb="26" eb="28">
      <t>カイサイ</t>
    </rPh>
    <rPh sb="41" eb="43">
      <t>シッカン</t>
    </rPh>
    <rPh sb="44" eb="46">
      <t>タイソウ</t>
    </rPh>
    <rPh sb="47" eb="51">
      <t>ジョウホウハッシン</t>
    </rPh>
    <rPh sb="75" eb="77">
      <t>カイサイ</t>
    </rPh>
    <phoneticPr fontId="2"/>
  </si>
  <si>
    <t>〇外来玄関の集約化、検温、手指消毒、検温後有熱者は発熱外来にて対応。発熱者は電話にて受付。対応は発熱外来にて。　　　　　　　　　　　
〇有症状者への投薬
〇入院患者へ御家族及び一般者の面会場所の制限
〇発熱患者へPCR検査施行</t>
    <rPh sb="1" eb="3">
      <t>ガイライ</t>
    </rPh>
    <rPh sb="3" eb="5">
      <t>ゲンカン</t>
    </rPh>
    <rPh sb="6" eb="9">
      <t>シュウヤクカ</t>
    </rPh>
    <rPh sb="10" eb="12">
      <t>ケンオン</t>
    </rPh>
    <rPh sb="13" eb="15">
      <t>シュシ</t>
    </rPh>
    <rPh sb="15" eb="17">
      <t>ショウドク</t>
    </rPh>
    <rPh sb="18" eb="21">
      <t>ケンオンゴ</t>
    </rPh>
    <rPh sb="21" eb="22">
      <t>ユウ</t>
    </rPh>
    <rPh sb="22" eb="23">
      <t>ネツ</t>
    </rPh>
    <rPh sb="23" eb="24">
      <t>シャ</t>
    </rPh>
    <rPh sb="25" eb="27">
      <t>ハツネツ</t>
    </rPh>
    <rPh sb="27" eb="29">
      <t>ガイライ</t>
    </rPh>
    <rPh sb="31" eb="33">
      <t>タイオウ</t>
    </rPh>
    <rPh sb="78" eb="82">
      <t>ニュウインカンジャ</t>
    </rPh>
    <rPh sb="94" eb="96">
      <t>バショ</t>
    </rPh>
    <rPh sb="101" eb="103">
      <t>ハツネツ</t>
    </rPh>
    <rPh sb="103" eb="105">
      <t>カンジャ</t>
    </rPh>
    <rPh sb="109" eb="111">
      <t>ケンサ</t>
    </rPh>
    <rPh sb="111" eb="113">
      <t>セコウ</t>
    </rPh>
    <phoneticPr fontId="2"/>
  </si>
  <si>
    <t>各薬局にて血圧管理の啓蒙、生活習慣改善について相談対応</t>
    <rPh sb="0" eb="1">
      <t>カク</t>
    </rPh>
    <rPh sb="1" eb="3">
      <t>ヤッキョク</t>
    </rPh>
    <rPh sb="5" eb="7">
      <t>ケツアツ</t>
    </rPh>
    <rPh sb="7" eb="9">
      <t>カンリ</t>
    </rPh>
    <rPh sb="10" eb="12">
      <t>ケイモウ</t>
    </rPh>
    <rPh sb="13" eb="15">
      <t>セイカツ</t>
    </rPh>
    <rPh sb="15" eb="17">
      <t>シュウカン</t>
    </rPh>
    <rPh sb="17" eb="19">
      <t>カイゼン</t>
    </rPh>
    <rPh sb="23" eb="27">
      <t>ソウダンタイオウ</t>
    </rPh>
    <phoneticPr fontId="2"/>
  </si>
  <si>
    <t>各薬局にて、特定検診受診勧奨、糖尿病早期発見の取り組み</t>
    <rPh sb="0" eb="1">
      <t>カク</t>
    </rPh>
    <rPh sb="1" eb="3">
      <t>ヤッキョク</t>
    </rPh>
    <rPh sb="6" eb="10">
      <t>トクテイケンシン</t>
    </rPh>
    <rPh sb="10" eb="14">
      <t>ジュシンカンショウ</t>
    </rPh>
    <rPh sb="15" eb="18">
      <t>トウニョウビョウ</t>
    </rPh>
    <rPh sb="18" eb="22">
      <t>ソウキハッケン</t>
    </rPh>
    <rPh sb="23" eb="24">
      <t>ト</t>
    </rPh>
    <rPh sb="25" eb="26">
      <t>ク</t>
    </rPh>
    <phoneticPr fontId="2"/>
  </si>
  <si>
    <t>管理栄養士配置薬局2店舗では、重症化予防の栄養相談実施。</t>
    <rPh sb="0" eb="5">
      <t>カンリエイヨウシ</t>
    </rPh>
    <rPh sb="5" eb="9">
      <t>ハイチヤッキョク</t>
    </rPh>
    <rPh sb="10" eb="12">
      <t>テンポ</t>
    </rPh>
    <rPh sb="15" eb="20">
      <t>ジュウショウカヨボウ</t>
    </rPh>
    <rPh sb="21" eb="25">
      <t>エイヨウソウダン</t>
    </rPh>
    <rPh sb="25" eb="27">
      <t>ジッシ</t>
    </rPh>
    <phoneticPr fontId="2"/>
  </si>
  <si>
    <t>特になし。</t>
    <rPh sb="0" eb="1">
      <t>トク</t>
    </rPh>
    <phoneticPr fontId="2"/>
  </si>
  <si>
    <t>研修会への参加。</t>
    <rPh sb="0" eb="3">
      <t>ケンシュウカイ</t>
    </rPh>
    <rPh sb="5" eb="7">
      <t>サンカ</t>
    </rPh>
    <phoneticPr fontId="2"/>
  </si>
  <si>
    <t>介護認定審査会への参加と助言。他職種連携会議への参加。</t>
    <rPh sb="0" eb="4">
      <t>カイゴニンテイ</t>
    </rPh>
    <rPh sb="4" eb="7">
      <t>シンサカイ</t>
    </rPh>
    <rPh sb="9" eb="11">
      <t>サンカ</t>
    </rPh>
    <rPh sb="12" eb="14">
      <t>ジョゲン</t>
    </rPh>
    <rPh sb="15" eb="18">
      <t>タショクシュ</t>
    </rPh>
    <rPh sb="18" eb="20">
      <t>レンケイ</t>
    </rPh>
    <rPh sb="20" eb="22">
      <t>カイギ</t>
    </rPh>
    <rPh sb="24" eb="26">
      <t>サンカ</t>
    </rPh>
    <phoneticPr fontId="2"/>
  </si>
  <si>
    <t>訪問看護ステーション、訪問看護師との勉強会に参加。</t>
    <rPh sb="0" eb="2">
      <t>ホウモン</t>
    </rPh>
    <rPh sb="2" eb="4">
      <t>カンゴ</t>
    </rPh>
    <rPh sb="11" eb="13">
      <t>ホウモン</t>
    </rPh>
    <rPh sb="13" eb="16">
      <t>カンゴシ</t>
    </rPh>
    <rPh sb="18" eb="21">
      <t>ベンキョウカイ</t>
    </rPh>
    <rPh sb="22" eb="24">
      <t>サンカ</t>
    </rPh>
    <phoneticPr fontId="2"/>
  </si>
  <si>
    <t>在宅応需薬局では、MCSの活用。</t>
    <rPh sb="0" eb="4">
      <t>ザイタクオウジュ</t>
    </rPh>
    <rPh sb="4" eb="6">
      <t>ヤッキョク</t>
    </rPh>
    <rPh sb="13" eb="15">
      <t>カツヨウ</t>
    </rPh>
    <phoneticPr fontId="2"/>
  </si>
  <si>
    <t>健康福祉まつりに参加。お薬相談会実施。</t>
    <rPh sb="0" eb="2">
      <t>ケンコウ</t>
    </rPh>
    <rPh sb="2" eb="4">
      <t>フクシ</t>
    </rPh>
    <rPh sb="8" eb="10">
      <t>サンカ</t>
    </rPh>
    <rPh sb="12" eb="13">
      <t>クスリ</t>
    </rPh>
    <rPh sb="13" eb="16">
      <t>ソウダンカイ</t>
    </rPh>
    <rPh sb="16" eb="18">
      <t>ジッシ</t>
    </rPh>
    <phoneticPr fontId="2"/>
  </si>
  <si>
    <t>市内小学校にて、薬物乱用防止教室実施。</t>
    <rPh sb="0" eb="2">
      <t>シナイ</t>
    </rPh>
    <rPh sb="2" eb="5">
      <t>ショウガッコウ</t>
    </rPh>
    <rPh sb="8" eb="10">
      <t>ヤクブツ</t>
    </rPh>
    <rPh sb="10" eb="12">
      <t>ランヨウ</t>
    </rPh>
    <rPh sb="12" eb="14">
      <t>ボウシ</t>
    </rPh>
    <rPh sb="14" eb="16">
      <t>キョウシツ</t>
    </rPh>
    <rPh sb="16" eb="18">
      <t>ジッシ</t>
    </rPh>
    <phoneticPr fontId="2"/>
  </si>
  <si>
    <t>各薬局にて、生活習慣病予防のための相談会実施。</t>
    <rPh sb="0" eb="1">
      <t>カク</t>
    </rPh>
    <rPh sb="1" eb="3">
      <t>ヤッキョク</t>
    </rPh>
    <rPh sb="6" eb="8">
      <t>セイカツ</t>
    </rPh>
    <rPh sb="8" eb="10">
      <t>シュウカン</t>
    </rPh>
    <rPh sb="10" eb="11">
      <t>ビョウ</t>
    </rPh>
    <rPh sb="11" eb="13">
      <t>ヨボウ</t>
    </rPh>
    <rPh sb="17" eb="20">
      <t>ソウダンカイ</t>
    </rPh>
    <rPh sb="20" eb="22">
      <t>ジッシ</t>
    </rPh>
    <phoneticPr fontId="2"/>
  </si>
  <si>
    <t>学校保健委員会に参加、市内小中学校にて講話。</t>
    <rPh sb="0" eb="2">
      <t>ガッコウ</t>
    </rPh>
    <rPh sb="2" eb="4">
      <t>ホケン</t>
    </rPh>
    <rPh sb="4" eb="7">
      <t>イインカイ</t>
    </rPh>
    <rPh sb="8" eb="10">
      <t>サンカ</t>
    </rPh>
    <rPh sb="11" eb="13">
      <t>シナイ</t>
    </rPh>
    <rPh sb="13" eb="17">
      <t>ショウチュウガッコウ</t>
    </rPh>
    <rPh sb="19" eb="21">
      <t>コウワ</t>
    </rPh>
    <phoneticPr fontId="2"/>
  </si>
  <si>
    <t>子育て支援祭りに参加。</t>
    <rPh sb="0" eb="2">
      <t>コソダ</t>
    </rPh>
    <rPh sb="3" eb="5">
      <t>シエン</t>
    </rPh>
    <rPh sb="5" eb="6">
      <t>マツ</t>
    </rPh>
    <rPh sb="8" eb="10">
      <t>サンカ</t>
    </rPh>
    <phoneticPr fontId="2"/>
  </si>
  <si>
    <t>市内小学校にて薬物乱用防止教室開催。</t>
    <rPh sb="0" eb="2">
      <t>シナイ</t>
    </rPh>
    <rPh sb="2" eb="5">
      <t>ショウガッコウ</t>
    </rPh>
    <rPh sb="7" eb="13">
      <t>ヤクブツランヨウボウシ</t>
    </rPh>
    <rPh sb="13" eb="15">
      <t>キョウシツ</t>
    </rPh>
    <rPh sb="15" eb="17">
      <t>カイサイ</t>
    </rPh>
    <phoneticPr fontId="2"/>
  </si>
  <si>
    <t>各薬局にて、抗原検査キットの販売、使用法説明。学校薬剤師による学校での感染対策指導。、</t>
    <rPh sb="0" eb="1">
      <t>カク</t>
    </rPh>
    <rPh sb="1" eb="3">
      <t>ヤッキョク</t>
    </rPh>
    <rPh sb="6" eb="8">
      <t>コウゲン</t>
    </rPh>
    <rPh sb="8" eb="10">
      <t>ケンサ</t>
    </rPh>
    <rPh sb="14" eb="16">
      <t>ハンバイ</t>
    </rPh>
    <rPh sb="17" eb="20">
      <t>シヨウホウ</t>
    </rPh>
    <rPh sb="20" eb="22">
      <t>セツメイ</t>
    </rPh>
    <rPh sb="23" eb="25">
      <t>ガッコウ</t>
    </rPh>
    <rPh sb="25" eb="28">
      <t>ヤクザイシ</t>
    </rPh>
    <rPh sb="31" eb="33">
      <t>ガッコウ</t>
    </rPh>
    <rPh sb="35" eb="37">
      <t>カンセン</t>
    </rPh>
    <rPh sb="37" eb="39">
      <t>タイサク</t>
    </rPh>
    <rPh sb="39" eb="41">
      <t>シドウ</t>
    </rPh>
    <phoneticPr fontId="2"/>
  </si>
  <si>
    <t>〇研修会の参加　２回
〇いのちの大切さ事業（市内の小学生を対象に、助産師の講話及び赤ちゃん人形を用いた育児体験の実施）9回</t>
    <rPh sb="9" eb="10">
      <t>カイ</t>
    </rPh>
    <rPh sb="60" eb="61">
      <t>カイ</t>
    </rPh>
    <phoneticPr fontId="2"/>
  </si>
  <si>
    <t>○市内の小学生とその保護者を対象におやこ料理教室を開催した。１回、２５人</t>
    <rPh sb="1" eb="3">
      <t>シナイ</t>
    </rPh>
    <rPh sb="4" eb="7">
      <t>ショウガクセイ</t>
    </rPh>
    <rPh sb="10" eb="13">
      <t>ホゴシャ</t>
    </rPh>
    <rPh sb="14" eb="16">
      <t>タイショウ</t>
    </rPh>
    <rPh sb="20" eb="22">
      <t>リョウリ</t>
    </rPh>
    <rPh sb="22" eb="24">
      <t>キョウシツ</t>
    </rPh>
    <rPh sb="25" eb="27">
      <t>カイサイ</t>
    </rPh>
    <rPh sb="31" eb="32">
      <t>カイ</t>
    </rPh>
    <rPh sb="35" eb="36">
      <t>ニン</t>
    </rPh>
    <phoneticPr fontId="2"/>
  </si>
  <si>
    <t>○健康福祉まつりにおいて展示やレシピの展示を行い、生活習慣予防につながる食生活や健康づくりに関する知識の普及・啓発した。</t>
    <rPh sb="19" eb="21">
      <t>テンジ</t>
    </rPh>
    <phoneticPr fontId="2"/>
  </si>
  <si>
    <t>○密を避けるため総会は本部役員６名のみ参加し、会員は書面開催とした。
○施設の利用人数を厳守しながら料理教室等を実施し、喫食を再開した。</t>
    <rPh sb="16" eb="17">
      <t>メイ</t>
    </rPh>
    <phoneticPr fontId="2"/>
  </si>
  <si>
    <t>・外来待合に特定健診受診案内の掲示
・かかりつけ患者受診時に特定健診受診指導</t>
    <rPh sb="1" eb="3">
      <t>ガイライ</t>
    </rPh>
    <rPh sb="3" eb="5">
      <t>マチアイ</t>
    </rPh>
    <rPh sb="6" eb="10">
      <t>トクテイケンシン</t>
    </rPh>
    <rPh sb="10" eb="12">
      <t>ジュシン</t>
    </rPh>
    <rPh sb="12" eb="14">
      <t>アンナイ</t>
    </rPh>
    <rPh sb="15" eb="17">
      <t>ケイジ</t>
    </rPh>
    <rPh sb="24" eb="26">
      <t>カンジャ</t>
    </rPh>
    <rPh sb="26" eb="29">
      <t>ジュシンジ</t>
    </rPh>
    <rPh sb="30" eb="34">
      <t>トクテイケンシン</t>
    </rPh>
    <rPh sb="34" eb="36">
      <t>ジュシン</t>
    </rPh>
    <rPh sb="36" eb="38">
      <t>シドウ</t>
    </rPh>
    <phoneticPr fontId="2"/>
  </si>
  <si>
    <t>退院支援を積極的に行い、医療と介護事業者の連携を行った。</t>
    <rPh sb="0" eb="2">
      <t>タイイン</t>
    </rPh>
    <rPh sb="2" eb="4">
      <t>シエン</t>
    </rPh>
    <rPh sb="5" eb="8">
      <t>セッキョクテキ</t>
    </rPh>
    <rPh sb="9" eb="10">
      <t>オコナ</t>
    </rPh>
    <rPh sb="12" eb="14">
      <t>イリョウ</t>
    </rPh>
    <rPh sb="15" eb="17">
      <t>カイゴ</t>
    </rPh>
    <rPh sb="17" eb="20">
      <t>ジギョウシャ</t>
    </rPh>
    <rPh sb="21" eb="23">
      <t>レンケイ</t>
    </rPh>
    <rPh sb="24" eb="25">
      <t>オコナ</t>
    </rPh>
    <phoneticPr fontId="2"/>
  </si>
  <si>
    <t>療養病棟の統合を行い、病床数を栗橋病院として整備を行った。</t>
    <rPh sb="0" eb="4">
      <t>リョウヨウビョウトウ</t>
    </rPh>
    <rPh sb="5" eb="7">
      <t>トウゴウ</t>
    </rPh>
    <rPh sb="8" eb="9">
      <t>オコナ</t>
    </rPh>
    <rPh sb="11" eb="13">
      <t>ビョウショウ</t>
    </rPh>
    <rPh sb="13" eb="14">
      <t>スウ</t>
    </rPh>
    <rPh sb="15" eb="19">
      <t>クリハシビョウイン</t>
    </rPh>
    <rPh sb="22" eb="24">
      <t>セイビ</t>
    </rPh>
    <rPh sb="25" eb="26">
      <t>オコナ</t>
    </rPh>
    <phoneticPr fontId="2"/>
  </si>
  <si>
    <t>健診事業の拡充の為、人間ドックの受入を検討した。
産業医による保健指導の実施強化を行った</t>
    <rPh sb="0" eb="2">
      <t>ケンシン</t>
    </rPh>
    <rPh sb="2" eb="4">
      <t>ジギョウ</t>
    </rPh>
    <rPh sb="5" eb="7">
      <t>カクジュウ</t>
    </rPh>
    <rPh sb="8" eb="9">
      <t>タメ</t>
    </rPh>
    <rPh sb="10" eb="12">
      <t>ニンゲン</t>
    </rPh>
    <rPh sb="16" eb="18">
      <t>ウケイレ</t>
    </rPh>
    <rPh sb="19" eb="21">
      <t>ケントウ</t>
    </rPh>
    <rPh sb="25" eb="28">
      <t>サンギョウイ</t>
    </rPh>
    <rPh sb="31" eb="33">
      <t>ホケン</t>
    </rPh>
    <rPh sb="33" eb="35">
      <t>シドウ</t>
    </rPh>
    <rPh sb="36" eb="38">
      <t>ジッシ</t>
    </rPh>
    <rPh sb="38" eb="40">
      <t>キョウカ</t>
    </rPh>
    <rPh sb="41" eb="42">
      <t>オコナ</t>
    </rPh>
    <phoneticPr fontId="2"/>
  </si>
  <si>
    <t>対応できる時間の拡充を目指します。
新型コロナウィルス感染予防に関する職員向け勉強会を実施した。
感染対策カンファレンスに参加をして</t>
    <rPh sb="0" eb="2">
      <t>タイオウ</t>
    </rPh>
    <rPh sb="5" eb="7">
      <t>ジカン</t>
    </rPh>
    <rPh sb="8" eb="10">
      <t>カクジュウ</t>
    </rPh>
    <rPh sb="11" eb="13">
      <t>メザ</t>
    </rPh>
    <rPh sb="18" eb="20">
      <t>シンガタ</t>
    </rPh>
    <rPh sb="27" eb="29">
      <t>カンセン</t>
    </rPh>
    <rPh sb="29" eb="31">
      <t>ヨボウ</t>
    </rPh>
    <rPh sb="32" eb="33">
      <t>カン</t>
    </rPh>
    <rPh sb="35" eb="37">
      <t>ショクイン</t>
    </rPh>
    <rPh sb="37" eb="38">
      <t>ム</t>
    </rPh>
    <rPh sb="39" eb="42">
      <t>ベンキョウカイ</t>
    </rPh>
    <rPh sb="43" eb="45">
      <t>ジッシ</t>
    </rPh>
    <rPh sb="49" eb="53">
      <t>カンセンタイサク</t>
    </rPh>
    <rPh sb="61" eb="63">
      <t>サンカ</t>
    </rPh>
    <phoneticPr fontId="2"/>
  </si>
  <si>
    <t>〇料理講習会：7回実施
〇親子料理教室：8月実施、14名参加
　幼児食教室：11月実施、1名参加
〇生活習慣病予防のための食生活普及事業：1月実施、13名参加</t>
    <rPh sb="1" eb="6">
      <t>リョウリコウシュウカイ</t>
    </rPh>
    <rPh sb="8" eb="11">
      <t>カイジッシ</t>
    </rPh>
    <rPh sb="13" eb="19">
      <t>オヤコリョウリキョウシツ</t>
    </rPh>
    <rPh sb="21" eb="22">
      <t>ガツ</t>
    </rPh>
    <rPh sb="22" eb="24">
      <t>ジッシ</t>
    </rPh>
    <rPh sb="27" eb="28">
      <t>メイ</t>
    </rPh>
    <rPh sb="28" eb="30">
      <t>サンカ</t>
    </rPh>
    <rPh sb="32" eb="35">
      <t>ヨウジショク</t>
    </rPh>
    <rPh sb="35" eb="37">
      <t>キョウシツ</t>
    </rPh>
    <rPh sb="40" eb="41">
      <t>ガツ</t>
    </rPh>
    <rPh sb="41" eb="43">
      <t>ジッシ</t>
    </rPh>
    <rPh sb="45" eb="46">
      <t>メイ</t>
    </rPh>
    <rPh sb="46" eb="48">
      <t>サンカ</t>
    </rPh>
    <rPh sb="50" eb="55">
      <t>セイカツシュウカンビョウ</t>
    </rPh>
    <rPh sb="55" eb="57">
      <t>ヨボウ</t>
    </rPh>
    <rPh sb="61" eb="68">
      <t>ショクセイカツフキュウジギョウ</t>
    </rPh>
    <rPh sb="70" eb="71">
      <t>ガツ</t>
    </rPh>
    <rPh sb="71" eb="73">
      <t>ジッシ</t>
    </rPh>
    <rPh sb="76" eb="77">
      <t>メイ</t>
    </rPh>
    <rPh sb="77" eb="79">
      <t>サンカ</t>
    </rPh>
    <phoneticPr fontId="2"/>
  </si>
  <si>
    <t>○市（保健センター）からの委託事業として保健事業の協力や講習会を開催し、食を通して生活習慣病予防に役立つ知識の普及・啓発を図った。
・栄養バランス食講座の開催
・骨の健康チェックの協力
・骨粗しょう症予防講座の開催
・生活習慣病予防講座の開催　
・おやこ料理教室の開催
〇市（公民館）や市民団体等からの依頼事業を開催し、食を通しての健康づくりを啓発した。
・高齢者大学料理クラブ会員の料理指導を行った。
・コミュ二ティセンターでの料理指導を行った。</t>
    <rPh sb="197" eb="198">
      <t>オコナ</t>
    </rPh>
    <rPh sb="206" eb="207">
      <t>ニ</t>
    </rPh>
    <rPh sb="220" eb="221">
      <t>オコナ</t>
    </rPh>
    <phoneticPr fontId="2"/>
  </si>
  <si>
    <t>地域保健課</t>
    <rPh sb="0" eb="2">
      <t>チイキ</t>
    </rPh>
    <rPh sb="2" eb="5">
      <t>ホケンカ</t>
    </rPh>
    <phoneticPr fontId="2"/>
  </si>
  <si>
    <t>○子育て支援イベントの開催（おやこ縁日） 1回
○小学校の子育て体験学習「赤ちゃんとあそぼ」協力 1回
〇栗橋やさしさ・ときめき祭りへの参加</t>
  </si>
  <si>
    <t>こども家庭保健課</t>
    <phoneticPr fontId="2"/>
  </si>
  <si>
    <t>久喜市
母子愛育会</t>
    <rPh sb="0" eb="3">
      <t>クキシ</t>
    </rPh>
    <rPh sb="4" eb="6">
      <t>ボシ</t>
    </rPh>
    <rPh sb="6" eb="8">
      <t>アイイク</t>
    </rPh>
    <rPh sb="8" eb="9">
      <t>カイ</t>
    </rPh>
    <phoneticPr fontId="2"/>
  </si>
  <si>
    <t>○訪問による地域の子育て世代や高齢者への声かけや見守り　389件
○三世代交流会の開催　4回
○子育て支援(七夕まつり・クリスマス会など）　25回
○愛育だよりによる健康情報の提供　11回</t>
    <rPh sb="31" eb="32">
      <t>ケン</t>
    </rPh>
    <rPh sb="45" eb="46">
      <t>カイ</t>
    </rPh>
    <rPh sb="72" eb="73">
      <t>カイ</t>
    </rPh>
    <rPh sb="93" eb="94">
      <t>カイ</t>
    </rPh>
    <phoneticPr fontId="2"/>
  </si>
  <si>
    <t>○食生活改善推進員を対象に講話や調理実習を通して生活習慣病予防（特に糖尿病及び高血圧予防）の普及啓発である定例リーダー研修会の実施(4回実施　延べ56名参加)。
○食生活改善推進員が主催する伝達活動（定例会）の実施(13回実施　延べ250名参加)。
〇食生活改善推進員協議会主催の全体研修会の開催(1回実施　延べ20名参加)。
○市集団健診において資料配布やポスター、呼びかけ、モデル展示等を通じて減塩についての普及啓発(5回実施　延べ536名配布)。
○食生活改善推進員協議会主催による自主活動の実施(34回実施　延べ896名参加)。
○市主催健康まつりでの野菜摂取の推進及び減塩の普及啓発（騎西・北川辺地域の2回実施　延べ830名参加）。</t>
    <rPh sb="68" eb="70">
      <t>ジッシ</t>
    </rPh>
    <rPh sb="71" eb="72">
      <t>ノ</t>
    </rPh>
    <rPh sb="75" eb="76">
      <t>メイ</t>
    </rPh>
    <rPh sb="76" eb="78">
      <t>サンカ</t>
    </rPh>
    <rPh sb="222" eb="224">
      <t>ハイフ</t>
    </rPh>
    <rPh sb="297" eb="299">
      <t>キサイ</t>
    </rPh>
    <rPh sb="300" eb="301">
      <t>キタ</t>
    </rPh>
    <rPh sb="301" eb="303">
      <t>カワベ</t>
    </rPh>
    <rPh sb="303" eb="305">
      <t>チイキ</t>
    </rPh>
    <rPh sb="307" eb="308">
      <t>カイ</t>
    </rPh>
    <rPh sb="308" eb="310">
      <t>ジッシ</t>
    </rPh>
    <rPh sb="311" eb="312">
      <t>ノ</t>
    </rPh>
    <rPh sb="316" eb="317">
      <t>メイ</t>
    </rPh>
    <rPh sb="317" eb="319">
      <t>サンカ</t>
    </rPh>
    <phoneticPr fontId="2"/>
  </si>
  <si>
    <t>いきいき健康医療課</t>
    <rPh sb="4" eb="6">
      <t>ケンコウ</t>
    </rPh>
    <rPh sb="6" eb="8">
      <t>イリョウ</t>
    </rPh>
    <rPh sb="8" eb="9">
      <t>カ</t>
    </rPh>
    <phoneticPr fontId="2"/>
  </si>
  <si>
    <t>〇救急の受け入れを予定通り行う事ができた。
〇定期的に発行している広報誌・又電子媒体を有効活用して院内の情報を発信する事ができた。</t>
    <rPh sb="1" eb="3">
      <t>キュウキュウ</t>
    </rPh>
    <rPh sb="4" eb="5">
      <t>ウ</t>
    </rPh>
    <rPh sb="6" eb="7">
      <t>イ</t>
    </rPh>
    <rPh sb="9" eb="12">
      <t>ヨテイドオ</t>
    </rPh>
    <rPh sb="13" eb="14">
      <t>オコナ</t>
    </rPh>
    <rPh sb="15" eb="16">
      <t>コト</t>
    </rPh>
    <rPh sb="23" eb="26">
      <t>テイキテキ</t>
    </rPh>
    <rPh sb="27" eb="29">
      <t>ハッコウ</t>
    </rPh>
    <rPh sb="33" eb="36">
      <t>コウホウシ</t>
    </rPh>
    <rPh sb="37" eb="38">
      <t>マタ</t>
    </rPh>
    <rPh sb="38" eb="42">
      <t>デンシバイタイ</t>
    </rPh>
    <rPh sb="43" eb="47">
      <t>ユウコウカツヨウ</t>
    </rPh>
    <rPh sb="49" eb="51">
      <t>インナイ</t>
    </rPh>
    <rPh sb="52" eb="54">
      <t>ジョウホウ</t>
    </rPh>
    <rPh sb="55" eb="57">
      <t>ハッシン</t>
    </rPh>
    <rPh sb="59" eb="60">
      <t>コト</t>
    </rPh>
    <phoneticPr fontId="2"/>
  </si>
  <si>
    <t xml:space="preserve">・健診結果から二次精査に繋がるように結果案内等を進めていくことができた。
・保健指導の場などで2次精査への案内が出来た。
</t>
    <rPh sb="1" eb="5">
      <t>ケンシンケッカ</t>
    </rPh>
    <rPh sb="7" eb="11">
      <t>ニジセイサ</t>
    </rPh>
    <rPh sb="12" eb="13">
      <t>ツナ</t>
    </rPh>
    <rPh sb="18" eb="20">
      <t>ケッカ</t>
    </rPh>
    <rPh sb="20" eb="22">
      <t>アンナイ</t>
    </rPh>
    <rPh sb="22" eb="23">
      <t>ナド</t>
    </rPh>
    <rPh sb="24" eb="25">
      <t>スス</t>
    </rPh>
    <rPh sb="38" eb="42">
      <t>ホケンシドウ</t>
    </rPh>
    <rPh sb="43" eb="44">
      <t>バ</t>
    </rPh>
    <rPh sb="48" eb="51">
      <t>ジセイサ</t>
    </rPh>
    <rPh sb="53" eb="55">
      <t>アンナイ</t>
    </rPh>
    <rPh sb="56" eb="58">
      <t>デキ</t>
    </rPh>
    <phoneticPr fontId="2"/>
  </si>
  <si>
    <t xml:space="preserve">〇健診結果から二次精査に繋がるように結果案内を送れた。
〇保健指導の場などで2次精査への案内が出来た。
</t>
    <rPh sb="1" eb="5">
      <t>ケンシンケッカ</t>
    </rPh>
    <rPh sb="7" eb="11">
      <t>ニジセイサ</t>
    </rPh>
    <rPh sb="12" eb="13">
      <t>ツナ</t>
    </rPh>
    <rPh sb="18" eb="20">
      <t>ケッカ</t>
    </rPh>
    <rPh sb="20" eb="22">
      <t>アンナイ</t>
    </rPh>
    <rPh sb="23" eb="24">
      <t>オク</t>
    </rPh>
    <rPh sb="29" eb="33">
      <t>ホケンシドウ</t>
    </rPh>
    <rPh sb="34" eb="35">
      <t>バ</t>
    </rPh>
    <rPh sb="39" eb="42">
      <t>ジセイサ</t>
    </rPh>
    <rPh sb="44" eb="46">
      <t>アンナイ</t>
    </rPh>
    <rPh sb="47" eb="49">
      <t>デキ</t>
    </rPh>
    <phoneticPr fontId="2"/>
  </si>
  <si>
    <t>〇救急車の受け入れを積極的に行う事が出来た。
〇医療体制の充実化を行う事が出来た。</t>
    <rPh sb="1" eb="4">
      <t>キュウキュウシャ</t>
    </rPh>
    <rPh sb="5" eb="6">
      <t>ウ</t>
    </rPh>
    <rPh sb="7" eb="8">
      <t>イ</t>
    </rPh>
    <rPh sb="10" eb="12">
      <t>セッキョク</t>
    </rPh>
    <rPh sb="12" eb="13">
      <t>テキ</t>
    </rPh>
    <rPh sb="14" eb="15">
      <t>オコナ</t>
    </rPh>
    <rPh sb="16" eb="17">
      <t>コト</t>
    </rPh>
    <rPh sb="18" eb="20">
      <t>デキ</t>
    </rPh>
    <rPh sb="24" eb="26">
      <t>イリョウ</t>
    </rPh>
    <rPh sb="26" eb="28">
      <t>タイセイ</t>
    </rPh>
    <rPh sb="29" eb="32">
      <t>ジュウジツカ</t>
    </rPh>
    <rPh sb="33" eb="34">
      <t>オコナ</t>
    </rPh>
    <rPh sb="35" eb="36">
      <t>コト</t>
    </rPh>
    <rPh sb="37" eb="39">
      <t>デキ</t>
    </rPh>
    <phoneticPr fontId="2"/>
  </si>
  <si>
    <t>〇職員への周知等行う事が出来た</t>
    <rPh sb="1" eb="3">
      <t>ショクイン</t>
    </rPh>
    <rPh sb="5" eb="7">
      <t>シュウチ</t>
    </rPh>
    <rPh sb="7" eb="8">
      <t>ナド</t>
    </rPh>
    <rPh sb="8" eb="9">
      <t>オコナ</t>
    </rPh>
    <rPh sb="10" eb="11">
      <t>コト</t>
    </rPh>
    <rPh sb="12" eb="14">
      <t>デキ</t>
    </rPh>
    <phoneticPr fontId="2"/>
  </si>
  <si>
    <t>〇情報発信を行い受診案内をすることができた。
〇健診受信がしやすいように広報にも案内を交え多くの方へ利用の案内が出来た。
〇受診可能な日程を増やし、受診できやすいように体制を整えた。</t>
    <rPh sb="1" eb="5">
      <t>ジョウホウハッシン</t>
    </rPh>
    <rPh sb="6" eb="7">
      <t>オコナ</t>
    </rPh>
    <rPh sb="8" eb="10">
      <t>ジュシン</t>
    </rPh>
    <rPh sb="10" eb="12">
      <t>アンナイ</t>
    </rPh>
    <rPh sb="24" eb="26">
      <t>ケンシン</t>
    </rPh>
    <rPh sb="26" eb="28">
      <t>ジュシン</t>
    </rPh>
    <rPh sb="36" eb="38">
      <t>コウホウ</t>
    </rPh>
    <rPh sb="40" eb="42">
      <t>アンナイ</t>
    </rPh>
    <rPh sb="43" eb="44">
      <t>マジ</t>
    </rPh>
    <rPh sb="45" eb="46">
      <t>オオ</t>
    </rPh>
    <rPh sb="48" eb="49">
      <t>ホウ</t>
    </rPh>
    <rPh sb="50" eb="52">
      <t>リヨウ</t>
    </rPh>
    <rPh sb="53" eb="55">
      <t>アンナイ</t>
    </rPh>
    <rPh sb="56" eb="58">
      <t>デキ</t>
    </rPh>
    <rPh sb="62" eb="64">
      <t>ジュシン</t>
    </rPh>
    <rPh sb="64" eb="66">
      <t>カノウ</t>
    </rPh>
    <rPh sb="67" eb="69">
      <t>ニッテイ</t>
    </rPh>
    <rPh sb="70" eb="71">
      <t>フ</t>
    </rPh>
    <rPh sb="74" eb="76">
      <t>ジュシン</t>
    </rPh>
    <rPh sb="84" eb="86">
      <t>タイセイ</t>
    </rPh>
    <rPh sb="87" eb="88">
      <t>トトノ</t>
    </rPh>
    <phoneticPr fontId="2"/>
  </si>
  <si>
    <t>〇予防対策として栄養指導を受診されている方へ積極的に介入することができた。</t>
    <rPh sb="1" eb="5">
      <t>ヨボウタイサク</t>
    </rPh>
    <rPh sb="8" eb="12">
      <t>エイヨウシドウ</t>
    </rPh>
    <rPh sb="13" eb="15">
      <t>ジュシン</t>
    </rPh>
    <rPh sb="20" eb="21">
      <t>カタ</t>
    </rPh>
    <rPh sb="22" eb="25">
      <t>セッキョクテキ</t>
    </rPh>
    <rPh sb="26" eb="28">
      <t>カイニュウ</t>
    </rPh>
    <phoneticPr fontId="2"/>
  </si>
  <si>
    <t>〇入院されている人に退院後の生活について栄養指導する事ができた。
〇内科系の診療に積極的に介入することができた。</t>
    <rPh sb="1" eb="3">
      <t>ニュウイン</t>
    </rPh>
    <rPh sb="8" eb="9">
      <t>ヒト</t>
    </rPh>
    <rPh sb="10" eb="13">
      <t>タイインゴ</t>
    </rPh>
    <rPh sb="14" eb="16">
      <t>セイカツ</t>
    </rPh>
    <rPh sb="20" eb="24">
      <t>エイヨウシドウ</t>
    </rPh>
    <rPh sb="26" eb="27">
      <t>コト</t>
    </rPh>
    <rPh sb="34" eb="36">
      <t>ナイカ</t>
    </rPh>
    <rPh sb="36" eb="37">
      <t>ケイ</t>
    </rPh>
    <rPh sb="38" eb="40">
      <t>シンリョウ</t>
    </rPh>
    <rPh sb="41" eb="44">
      <t>セッキョクテキ</t>
    </rPh>
    <rPh sb="45" eb="47">
      <t>カイニュウ</t>
    </rPh>
    <phoneticPr fontId="2"/>
  </si>
  <si>
    <t>〇病院の催し事の際に利用の案内などを設置し啓蒙活動を行う事が出来た。</t>
    <rPh sb="1" eb="3">
      <t>ビョウイン</t>
    </rPh>
    <rPh sb="4" eb="5">
      <t>モヨオ</t>
    </rPh>
    <rPh sb="6" eb="7">
      <t>ゴト</t>
    </rPh>
    <rPh sb="8" eb="9">
      <t>サイ</t>
    </rPh>
    <rPh sb="10" eb="12">
      <t>リヨウ</t>
    </rPh>
    <rPh sb="13" eb="15">
      <t>アンナイ</t>
    </rPh>
    <rPh sb="18" eb="20">
      <t>セッチ</t>
    </rPh>
    <rPh sb="21" eb="23">
      <t>ケイモウ</t>
    </rPh>
    <rPh sb="23" eb="25">
      <t>カツドウ</t>
    </rPh>
    <rPh sb="26" eb="27">
      <t>オコナ</t>
    </rPh>
    <rPh sb="28" eb="29">
      <t>コト</t>
    </rPh>
    <rPh sb="30" eb="32">
      <t>デキ</t>
    </rPh>
    <phoneticPr fontId="2"/>
  </si>
  <si>
    <t>・退院後の患者本位の支援体制にて構築したものを介護部門と地域医療サポートセンターとで円滑に行うことができた。</t>
    <rPh sb="1" eb="4">
      <t>タイイn</t>
    </rPh>
    <rPh sb="5" eb="7">
      <t>カンジヤ</t>
    </rPh>
    <rPh sb="7" eb="9">
      <t>ホンイ</t>
    </rPh>
    <rPh sb="10" eb="14">
      <t>シエn</t>
    </rPh>
    <rPh sb="16" eb="18">
      <t>コウチク</t>
    </rPh>
    <rPh sb="23" eb="27">
      <t>カイゴ</t>
    </rPh>
    <rPh sb="28" eb="32">
      <t>チイキ</t>
    </rPh>
    <rPh sb="42" eb="44">
      <t>エンカツ</t>
    </rPh>
    <rPh sb="45" eb="46">
      <t>オコナウ</t>
    </rPh>
    <phoneticPr fontId="2"/>
  </si>
  <si>
    <t>介護支援専門員・院内の担当部署にて積極的に推進することができた。</t>
    <rPh sb="0" eb="7">
      <t>カイゴ</t>
    </rPh>
    <rPh sb="8" eb="10">
      <t>インナイ</t>
    </rPh>
    <rPh sb="11" eb="13">
      <t>タn</t>
    </rPh>
    <rPh sb="13" eb="15">
      <t>ブショ</t>
    </rPh>
    <rPh sb="17" eb="20">
      <t>セッキョク</t>
    </rPh>
    <rPh sb="21" eb="23">
      <t>スイシn</t>
    </rPh>
    <phoneticPr fontId="2"/>
  </si>
  <si>
    <t>・地域医療機関との意見交換、情報共有を積極的に行えた。
・院内で関わる部署間のスムーズな連携を行えた
・地域の医療機関よりの紹介を積極的に受け入れできた。
・地域の医療機関へ訪問し連携することができた</t>
    <rPh sb="47" eb="48">
      <t>オコナ</t>
    </rPh>
    <rPh sb="52" eb="54">
      <t>チイキ</t>
    </rPh>
    <rPh sb="55" eb="59">
      <t>イリョウキカン</t>
    </rPh>
    <rPh sb="62" eb="64">
      <t>ショウカイ</t>
    </rPh>
    <rPh sb="65" eb="68">
      <t>セッキョクテキ</t>
    </rPh>
    <rPh sb="69" eb="70">
      <t>ウ</t>
    </rPh>
    <rPh sb="71" eb="72">
      <t>イ</t>
    </rPh>
    <rPh sb="79" eb="81">
      <t>チイキ</t>
    </rPh>
    <rPh sb="82" eb="86">
      <t>イリョウキカン</t>
    </rPh>
    <rPh sb="87" eb="89">
      <t>ホウモン</t>
    </rPh>
    <rPh sb="90" eb="92">
      <t>レンケイ</t>
    </rPh>
    <phoneticPr fontId="2"/>
  </si>
  <si>
    <t>・地域医療機関との意見交換、情報共有を行え紹介なども円滑に行うことができた。
・院内にて介護部門、医療部門が円滑に情報共有ができ連携の強化を図ることができた。</t>
    <rPh sb="1" eb="7">
      <t>チイキ</t>
    </rPh>
    <rPh sb="9" eb="13">
      <t>イケn</t>
    </rPh>
    <rPh sb="14" eb="18">
      <t>ジョウホウ</t>
    </rPh>
    <rPh sb="19" eb="20">
      <t>オコナエ</t>
    </rPh>
    <rPh sb="21" eb="23">
      <t>ショウカイ</t>
    </rPh>
    <rPh sb="26" eb="28">
      <t>エンカツ</t>
    </rPh>
    <rPh sb="40" eb="42">
      <t>インナイ</t>
    </rPh>
    <rPh sb="44" eb="48">
      <t>カイゴブム</t>
    </rPh>
    <rPh sb="49" eb="53">
      <t>イリョウ</t>
    </rPh>
    <rPh sb="54" eb="56">
      <t>エンカツ</t>
    </rPh>
    <rPh sb="57" eb="61">
      <t>ジョウホウ</t>
    </rPh>
    <rPh sb="64" eb="66">
      <t xml:space="preserve">レンケイ </t>
    </rPh>
    <rPh sb="67" eb="69">
      <t>キョウ</t>
    </rPh>
    <rPh sb="70" eb="71">
      <t>ハカル</t>
    </rPh>
    <phoneticPr fontId="2"/>
  </si>
  <si>
    <t>・敷地内禁煙を実施し、医療講演などでも禁煙を促すことができた。
・職員への禁煙への啓蒙活動も行うことができた。</t>
    <rPh sb="1" eb="4">
      <t>シキ</t>
    </rPh>
    <rPh sb="4" eb="6">
      <t>キンエn</t>
    </rPh>
    <rPh sb="7" eb="9">
      <t>ジッシ</t>
    </rPh>
    <rPh sb="11" eb="13">
      <t>イリョウ</t>
    </rPh>
    <rPh sb="13" eb="15">
      <t>コウエn</t>
    </rPh>
    <rPh sb="19" eb="21">
      <t>キンエn</t>
    </rPh>
    <rPh sb="22" eb="23">
      <t>ウナガス</t>
    </rPh>
    <rPh sb="33" eb="35">
      <t>ショクイn</t>
    </rPh>
    <rPh sb="37" eb="39">
      <t>キンエn</t>
    </rPh>
    <rPh sb="41" eb="45">
      <t>ケイモウ</t>
    </rPh>
    <rPh sb="46" eb="47">
      <t>オコナウ</t>
    </rPh>
    <phoneticPr fontId="2"/>
  </si>
  <si>
    <t>〇産業医による定期訪問による指導ができた。
〇特定健診や企業検診のによる２次精査の啓発活動が行えた。
〇健診後の二次精査など案内が出来、検査項目も増やすことができた</t>
    <rPh sb="9" eb="11">
      <t>ホウモン</t>
    </rPh>
    <rPh sb="14" eb="16">
      <t>シドウ</t>
    </rPh>
    <rPh sb="37" eb="40">
      <t>ジセイサ</t>
    </rPh>
    <rPh sb="41" eb="45">
      <t>ケイハツカツドウ</t>
    </rPh>
    <rPh sb="46" eb="47">
      <t>オコナ</t>
    </rPh>
    <rPh sb="52" eb="55">
      <t>ケンシンゴ</t>
    </rPh>
    <rPh sb="56" eb="60">
      <t>ニジセイサ</t>
    </rPh>
    <rPh sb="62" eb="64">
      <t>アンナイ</t>
    </rPh>
    <rPh sb="65" eb="67">
      <t>デキ</t>
    </rPh>
    <rPh sb="68" eb="70">
      <t>ケンサ</t>
    </rPh>
    <rPh sb="70" eb="72">
      <t>コウモク</t>
    </rPh>
    <rPh sb="73" eb="74">
      <t>フ</t>
    </rPh>
    <phoneticPr fontId="2"/>
  </si>
  <si>
    <t>・医療講演にて生活習慣病についての意識に寄与できた
・各種健診の案内と受診しやすい環境づくりを調整することができた。
・新しい検査方法など増やし、検査可能な日程も増やし受診される方へ環境づくりができた。</t>
    <rPh sb="20" eb="22">
      <t>キヨ</t>
    </rPh>
    <rPh sb="47" eb="49">
      <t>チョウセイ</t>
    </rPh>
    <rPh sb="60" eb="61">
      <t>アタラ</t>
    </rPh>
    <rPh sb="63" eb="65">
      <t>ケンサ</t>
    </rPh>
    <rPh sb="65" eb="67">
      <t>ホウホウ</t>
    </rPh>
    <rPh sb="69" eb="70">
      <t>フ</t>
    </rPh>
    <rPh sb="73" eb="77">
      <t>ケンサカノウ</t>
    </rPh>
    <rPh sb="78" eb="80">
      <t>ニッテイ</t>
    </rPh>
    <rPh sb="81" eb="82">
      <t>フ</t>
    </rPh>
    <phoneticPr fontId="2"/>
  </si>
  <si>
    <t>〇地域の方々向けに公民館にて食育に関して医療講演を開催する事ができた。学校にて開催には至らなかった。
〇高校生より病院の入院食への質問インタビューを受け入院患者さんへの対応方法などレクチャーした。</t>
    <rPh sb="1" eb="3">
      <t>チイキ</t>
    </rPh>
    <rPh sb="4" eb="6">
      <t>カタガタ</t>
    </rPh>
    <rPh sb="6" eb="7">
      <t>ム</t>
    </rPh>
    <rPh sb="9" eb="12">
      <t>コウミンカン</t>
    </rPh>
    <rPh sb="14" eb="16">
      <t>ショクイク</t>
    </rPh>
    <rPh sb="17" eb="18">
      <t>カン</t>
    </rPh>
    <rPh sb="20" eb="24">
      <t>イリョウコウエン</t>
    </rPh>
    <rPh sb="25" eb="27">
      <t>カイサイ</t>
    </rPh>
    <rPh sb="29" eb="30">
      <t>コト</t>
    </rPh>
    <rPh sb="35" eb="37">
      <t>ガッコウ</t>
    </rPh>
    <rPh sb="39" eb="41">
      <t>カイサイ</t>
    </rPh>
    <rPh sb="43" eb="44">
      <t>イタ</t>
    </rPh>
    <rPh sb="52" eb="55">
      <t>コウコウセイ</t>
    </rPh>
    <rPh sb="57" eb="59">
      <t>ビョウイン</t>
    </rPh>
    <rPh sb="60" eb="62">
      <t>ニュウイン</t>
    </rPh>
    <rPh sb="62" eb="63">
      <t>ショク</t>
    </rPh>
    <rPh sb="65" eb="67">
      <t>シツモン</t>
    </rPh>
    <rPh sb="74" eb="75">
      <t>ウ</t>
    </rPh>
    <rPh sb="76" eb="78">
      <t>ニュウイン</t>
    </rPh>
    <rPh sb="78" eb="80">
      <t>カンジャ</t>
    </rPh>
    <rPh sb="84" eb="86">
      <t>タイオウ</t>
    </rPh>
    <rPh sb="86" eb="88">
      <t>ホウホウ</t>
    </rPh>
    <phoneticPr fontId="2"/>
  </si>
  <si>
    <t>・地域の住まわれている方を対象にした、医療講演を実施し健康についての意識づけを行うことができた。
・医療機関と連携を図れた。その結果健康教育や保健指導に関して寄与することができた。</t>
    <rPh sb="1" eb="3">
      <t>チイキ</t>
    </rPh>
    <rPh sb="4" eb="5">
      <t>スマワレ</t>
    </rPh>
    <rPh sb="13" eb="15">
      <t>タイショウ</t>
    </rPh>
    <rPh sb="19" eb="21">
      <t>イリョウ</t>
    </rPh>
    <rPh sb="21" eb="23">
      <t>コウエn</t>
    </rPh>
    <rPh sb="24" eb="26">
      <t>ジッシ</t>
    </rPh>
    <rPh sb="27" eb="29">
      <t>ケンコウ</t>
    </rPh>
    <rPh sb="34" eb="36">
      <t>イシキ</t>
    </rPh>
    <rPh sb="39" eb="40">
      <t>オコナウ</t>
    </rPh>
    <rPh sb="50" eb="54">
      <t>イリョウ</t>
    </rPh>
    <rPh sb="55" eb="57">
      <t>レンケイ</t>
    </rPh>
    <rPh sb="58" eb="59">
      <t>ハカレ</t>
    </rPh>
    <rPh sb="66" eb="70">
      <t>ケンコウ</t>
    </rPh>
    <rPh sb="71" eb="75">
      <t>ホケn</t>
    </rPh>
    <rPh sb="76" eb="77">
      <t>カンシテ</t>
    </rPh>
    <rPh sb="79" eb="81">
      <t>キヨス</t>
    </rPh>
    <phoneticPr fontId="2"/>
  </si>
  <si>
    <t>○産婦人科を受診しやすい環境作りの為、院内掲示を掲載を継続できた。
〇サポートセンターなどで相談される際にも個室で相談に乗る等、利用する人にとってより良い環境で来院出来きた。
〇対応している他の医療機関を紹介する事も対応できた。</t>
    <rPh sb="89" eb="91">
      <t>タイオウ</t>
    </rPh>
    <rPh sb="106" eb="107">
      <t>コト</t>
    </rPh>
    <rPh sb="108" eb="110">
      <t>タイオウ</t>
    </rPh>
    <phoneticPr fontId="2"/>
  </si>
  <si>
    <t>〇令和６年4月開始の病児保育受付開催に向け羽生市と調整できた。
〇小児の予防接種の実施ができた。
〇病院祭にて赤ちゃん同窓会を実施できた。</t>
    <rPh sb="1" eb="3">
      <t>レイワ</t>
    </rPh>
    <rPh sb="4" eb="5">
      <t>ネン</t>
    </rPh>
    <rPh sb="6" eb="7">
      <t>ガツ</t>
    </rPh>
    <rPh sb="7" eb="9">
      <t>カイシ</t>
    </rPh>
    <rPh sb="10" eb="14">
      <t>ビョウジホイク</t>
    </rPh>
    <rPh sb="14" eb="18">
      <t>ウケツケカイサイ</t>
    </rPh>
    <rPh sb="19" eb="20">
      <t>ム</t>
    </rPh>
    <rPh sb="21" eb="24">
      <t>ハニュウシ</t>
    </rPh>
    <rPh sb="25" eb="27">
      <t>チョウセイ</t>
    </rPh>
    <rPh sb="33" eb="35">
      <t>ショウニ</t>
    </rPh>
    <rPh sb="36" eb="40">
      <t>ヨボウセッシュ</t>
    </rPh>
    <rPh sb="41" eb="43">
      <t>ジッシ</t>
    </rPh>
    <rPh sb="50" eb="53">
      <t>ビョウインサイ</t>
    </rPh>
    <rPh sb="55" eb="56">
      <t>アカ</t>
    </rPh>
    <rPh sb="59" eb="62">
      <t>ドウソウカイ</t>
    </rPh>
    <rPh sb="63" eb="65">
      <t>ジッシ</t>
    </rPh>
    <phoneticPr fontId="2"/>
  </si>
  <si>
    <t>○時間外となる、土曜日の午後、日曜日、祝日の８時から１７時まで小児科医を配置し、救急医療を継続できた。
また木曜日に関しては夜間当直体も対応できるようにした。</t>
    <rPh sb="54" eb="57">
      <t>モクヨウビ</t>
    </rPh>
    <rPh sb="58" eb="59">
      <t>カン</t>
    </rPh>
    <rPh sb="62" eb="64">
      <t>ヤカン</t>
    </rPh>
    <rPh sb="64" eb="67">
      <t>トウチョクタイ</t>
    </rPh>
    <rPh sb="68" eb="70">
      <t>タイオウ</t>
    </rPh>
    <phoneticPr fontId="2"/>
  </si>
  <si>
    <t>〇コロナ患者の入院受付を行う事が出来た。
〇発熱外来は無くなったが外来に以前と同様に受入れすることができた。</t>
    <rPh sb="4" eb="6">
      <t>カンジャ</t>
    </rPh>
    <rPh sb="7" eb="11">
      <t>ニュウインウケツケ</t>
    </rPh>
    <rPh sb="12" eb="13">
      <t>オコナ</t>
    </rPh>
    <rPh sb="14" eb="15">
      <t>コト</t>
    </rPh>
    <rPh sb="16" eb="18">
      <t>デキ</t>
    </rPh>
    <rPh sb="22" eb="26">
      <t>ハツネツガイライ</t>
    </rPh>
    <rPh sb="27" eb="28">
      <t>ナ</t>
    </rPh>
    <rPh sb="33" eb="35">
      <t>ガイライ</t>
    </rPh>
    <rPh sb="36" eb="38">
      <t>イゼン</t>
    </rPh>
    <rPh sb="39" eb="41">
      <t>ドウヨウ</t>
    </rPh>
    <rPh sb="42" eb="44">
      <t>ウケイ</t>
    </rPh>
    <phoneticPr fontId="2"/>
  </si>
  <si>
    <t>ケアマネ会と薬剤師会での合同勉強会を実施</t>
    <rPh sb="4" eb="5">
      <t>カイ</t>
    </rPh>
    <rPh sb="6" eb="10">
      <t>ヤクザイシカイ</t>
    </rPh>
    <rPh sb="12" eb="17">
      <t>ゴウドウベンキョウカイ</t>
    </rPh>
    <rPh sb="18" eb="20">
      <t>ジッシ</t>
    </rPh>
    <phoneticPr fontId="2"/>
  </si>
  <si>
    <t>○薬物乱用防止教室を通した喫煙防止教育への講師を派遣
〇健康福祉まつりは羽生市の決定により開催されなかった</t>
    <rPh sb="36" eb="39">
      <t>ハニュウシ</t>
    </rPh>
    <rPh sb="40" eb="42">
      <t>ケッテイ</t>
    </rPh>
    <rPh sb="45" eb="47">
      <t>カイサイ</t>
    </rPh>
    <phoneticPr fontId="2"/>
  </si>
  <si>
    <t>計画通り実施</t>
    <rPh sb="0" eb="3">
      <t>ケイカクドオ</t>
    </rPh>
    <rPh sb="4" eb="6">
      <t>ジッシ</t>
    </rPh>
    <phoneticPr fontId="2"/>
  </si>
  <si>
    <t>○家庭訪問にて母子への声かけ活動（92件）、赤ちゃん誕生訪問（154件）の実施
〇各支部で母子で参加できるイベントの開催
ベビーマッサージ教室4回、スイカ割り大会1回、親子グランドゴルフ大会2回、豆まき1回、クリスマス会1回
〇研修会の開催：健康教育講座　R6.2.22　参加者60人</t>
    <rPh sb="19" eb="20">
      <t>ケン</t>
    </rPh>
    <rPh sb="34" eb="35">
      <t>ケン</t>
    </rPh>
    <rPh sb="69" eb="71">
      <t>キョウシツ</t>
    </rPh>
    <rPh sb="72" eb="73">
      <t>カイ</t>
    </rPh>
    <rPh sb="77" eb="78">
      <t>ワリ</t>
    </rPh>
    <rPh sb="79" eb="81">
      <t>タイカイ</t>
    </rPh>
    <rPh sb="82" eb="83">
      <t>カイ</t>
    </rPh>
    <rPh sb="84" eb="86">
      <t>オヤコ</t>
    </rPh>
    <rPh sb="93" eb="95">
      <t>タイカイ</t>
    </rPh>
    <rPh sb="96" eb="97">
      <t>カイ</t>
    </rPh>
    <rPh sb="98" eb="99">
      <t>マメ</t>
    </rPh>
    <rPh sb="102" eb="103">
      <t>カイ</t>
    </rPh>
    <rPh sb="109" eb="110">
      <t>カイ</t>
    </rPh>
    <rPh sb="111" eb="112">
      <t>カイ</t>
    </rPh>
    <rPh sb="121" eb="123">
      <t>ケンコウ</t>
    </rPh>
    <rPh sb="123" eb="125">
      <t>キョウイク</t>
    </rPh>
    <rPh sb="125" eb="127">
      <t>コウザ</t>
    </rPh>
    <rPh sb="136" eb="139">
      <t>サンカシャ</t>
    </rPh>
    <rPh sb="141" eb="142">
      <t>ニン</t>
    </rPh>
    <phoneticPr fontId="2"/>
  </si>
  <si>
    <t>こども家庭課
(R6.4月～）</t>
    <rPh sb="3" eb="5">
      <t>カテイ</t>
    </rPh>
    <rPh sb="5" eb="6">
      <t>カ</t>
    </rPh>
    <rPh sb="12" eb="13">
      <t>ガツ</t>
    </rPh>
    <phoneticPr fontId="2"/>
  </si>
  <si>
    <t>〇ファミリークッキング教室の開催（親子向け）</t>
    <phoneticPr fontId="2"/>
  </si>
  <si>
    <t>〇食生活改善推進員の研修
〇イベントにおける食育リーフレット配布
〇骨検診受診者へリーフレット配布
○食生活改善推進員が主催する伝達活動（調理実習）の実施
〇地産地消を目的としたお米を使った料理教室の開催</t>
    <phoneticPr fontId="2"/>
  </si>
  <si>
    <t>〇糖尿病と歯周病の関連性についてのポスターの掲示</t>
    <rPh sb="1" eb="4">
      <t>トウニョウビョウ</t>
    </rPh>
    <rPh sb="5" eb="8">
      <t>シシュウビョウ</t>
    </rPh>
    <rPh sb="9" eb="12">
      <t>カンレンセイ</t>
    </rPh>
    <rPh sb="22" eb="24">
      <t>ケイジ</t>
    </rPh>
    <phoneticPr fontId="2"/>
  </si>
  <si>
    <t>〇「とねっと」の普及と活用の周知を徹底する。</t>
    <rPh sb="8" eb="10">
      <t>フキュウ</t>
    </rPh>
    <rPh sb="11" eb="13">
      <t>カツヨウ</t>
    </rPh>
    <rPh sb="14" eb="16">
      <t>シュウチ</t>
    </rPh>
    <rPh sb="17" eb="19">
      <t>テッテイ</t>
    </rPh>
    <phoneticPr fontId="2"/>
  </si>
  <si>
    <t>〇部員の派遣　　　　　　　　　　　　　　　　　　　　　　　　　　　　〇勉強会への参加</t>
    <rPh sb="1" eb="3">
      <t>ブイン</t>
    </rPh>
    <rPh sb="4" eb="6">
      <t>ハケン</t>
    </rPh>
    <rPh sb="35" eb="38">
      <t>ベンキョウカイ</t>
    </rPh>
    <rPh sb="40" eb="42">
      <t>サンカ</t>
    </rPh>
    <phoneticPr fontId="2"/>
  </si>
  <si>
    <t>〇生活習慣病予防（糖尿病と歯周病の関連性）についての市民対象の講習会に講師を派遣</t>
    <rPh sb="1" eb="8">
      <t>セイカツシュウカンビョウヨボウ</t>
    </rPh>
    <rPh sb="9" eb="12">
      <t>トウニョウビョウ</t>
    </rPh>
    <rPh sb="13" eb="16">
      <t>シシュウビョウ</t>
    </rPh>
    <rPh sb="17" eb="20">
      <t>カンレンセイ</t>
    </rPh>
    <rPh sb="26" eb="28">
      <t>シミン</t>
    </rPh>
    <rPh sb="28" eb="30">
      <t>タイショウ</t>
    </rPh>
    <rPh sb="31" eb="34">
      <t>コウシュウカイ</t>
    </rPh>
    <rPh sb="35" eb="37">
      <t>コウシ</t>
    </rPh>
    <rPh sb="38" eb="40">
      <t>ハケン</t>
    </rPh>
    <phoneticPr fontId="2"/>
  </si>
  <si>
    <t>〇小学校保健委員会で講和</t>
    <rPh sb="1" eb="4">
      <t>ショウガッコウ</t>
    </rPh>
    <rPh sb="4" eb="9">
      <t>ホケンイインカイ</t>
    </rPh>
    <rPh sb="10" eb="12">
      <t>コウワ</t>
    </rPh>
    <phoneticPr fontId="2"/>
  </si>
  <si>
    <t>各薬剤師がWEBによる糖尿病や糖尿病薬の勉強会に参加し自己研鑽実施</t>
    <phoneticPr fontId="2"/>
  </si>
  <si>
    <t>各薬剤師がWEBによる糖尿病や糖尿病薬の勉強会に参加し自己研鑽実施</t>
    <rPh sb="0" eb="1">
      <t>カク</t>
    </rPh>
    <rPh sb="1" eb="4">
      <t>ヤクザイシ</t>
    </rPh>
    <rPh sb="11" eb="14">
      <t>トウニョウビョウ</t>
    </rPh>
    <rPh sb="15" eb="18">
      <t>トウニョウビョウ</t>
    </rPh>
    <rPh sb="18" eb="19">
      <t>ヤク</t>
    </rPh>
    <rPh sb="20" eb="22">
      <t>ベンキョウ</t>
    </rPh>
    <rPh sb="22" eb="23">
      <t>カイ</t>
    </rPh>
    <rPh sb="24" eb="26">
      <t>サンカ</t>
    </rPh>
    <rPh sb="27" eb="29">
      <t>ジコ</t>
    </rPh>
    <rPh sb="29" eb="31">
      <t>ケンサン</t>
    </rPh>
    <rPh sb="31" eb="33">
      <t>ジッシ</t>
    </rPh>
    <phoneticPr fontId="2"/>
  </si>
  <si>
    <t>久喜市主催の在宅医療・介護関係者研修会への参加</t>
    <rPh sb="0" eb="3">
      <t>クキシ</t>
    </rPh>
    <rPh sb="3" eb="5">
      <t>シュサイ</t>
    </rPh>
    <rPh sb="6" eb="10">
      <t>ザイタクイリョウ</t>
    </rPh>
    <rPh sb="11" eb="13">
      <t>カイゴ</t>
    </rPh>
    <rPh sb="13" eb="16">
      <t>カンケイシャ</t>
    </rPh>
    <rPh sb="16" eb="19">
      <t>ケンシュウカイ</t>
    </rPh>
    <rPh sb="21" eb="23">
      <t>サンカ</t>
    </rPh>
    <phoneticPr fontId="2"/>
  </si>
  <si>
    <t>個別成人歯科健診の実施　　　　　　　　　　　　　　　　　　　　後期高齢者歯科健診の実施</t>
    <rPh sb="0" eb="2">
      <t>コベツ</t>
    </rPh>
    <rPh sb="2" eb="4">
      <t>セイジン</t>
    </rPh>
    <rPh sb="4" eb="8">
      <t>シカケンシン</t>
    </rPh>
    <rPh sb="9" eb="11">
      <t>ジッシ</t>
    </rPh>
    <rPh sb="31" eb="36">
      <t>コウキコウレイシャ</t>
    </rPh>
    <rPh sb="36" eb="40">
      <t>シカケンシン</t>
    </rPh>
    <rPh sb="41" eb="43">
      <t>ジッシ</t>
    </rPh>
    <phoneticPr fontId="2"/>
  </si>
  <si>
    <t>○イベント等で減塩みそ汁、野菜不足解消等、生活習慣病予防のアドバイスを対面と冊子を配布しながら行った。
○年間を通じて、食の大切さを取り入れた予防教室を開催し、市民の健康意識を高めることができた。</t>
    <rPh sb="5" eb="6">
      <t>トウ</t>
    </rPh>
    <rPh sb="7" eb="9">
      <t>ゲンエン</t>
    </rPh>
    <rPh sb="11" eb="12">
      <t>シル</t>
    </rPh>
    <rPh sb="13" eb="15">
      <t>ヤサイ</t>
    </rPh>
    <rPh sb="15" eb="17">
      <t>ブソク</t>
    </rPh>
    <rPh sb="17" eb="19">
      <t>カイショウ</t>
    </rPh>
    <rPh sb="19" eb="20">
      <t>トウ</t>
    </rPh>
    <rPh sb="21" eb="23">
      <t>セイカツ</t>
    </rPh>
    <rPh sb="23" eb="25">
      <t>シュウカン</t>
    </rPh>
    <rPh sb="25" eb="26">
      <t>ビョウ</t>
    </rPh>
    <rPh sb="26" eb="28">
      <t>ヨボウ</t>
    </rPh>
    <rPh sb="35" eb="37">
      <t>タイメン</t>
    </rPh>
    <rPh sb="38" eb="40">
      <t>サッシ</t>
    </rPh>
    <rPh sb="41" eb="43">
      <t>ハイフ</t>
    </rPh>
    <rPh sb="47" eb="48">
      <t>オコナ</t>
    </rPh>
    <rPh sb="53" eb="55">
      <t>ネンカン</t>
    </rPh>
    <rPh sb="56" eb="57">
      <t>ツウ</t>
    </rPh>
    <rPh sb="60" eb="61">
      <t>ショク</t>
    </rPh>
    <rPh sb="62" eb="64">
      <t>タイセツ</t>
    </rPh>
    <rPh sb="66" eb="67">
      <t>ト</t>
    </rPh>
    <rPh sb="68" eb="69">
      <t>イ</t>
    </rPh>
    <rPh sb="71" eb="73">
      <t>ヨボウ</t>
    </rPh>
    <rPh sb="73" eb="75">
      <t>キョウシツ</t>
    </rPh>
    <rPh sb="76" eb="78">
      <t>カイサイ</t>
    </rPh>
    <rPh sb="80" eb="82">
      <t>シミン</t>
    </rPh>
    <rPh sb="83" eb="85">
      <t>ケンコウ</t>
    </rPh>
    <rPh sb="85" eb="87">
      <t>イシキ</t>
    </rPh>
    <rPh sb="88" eb="89">
      <t>タカ</t>
    </rPh>
    <phoneticPr fontId="2"/>
  </si>
  <si>
    <t>久喜市食育健康まつりに参加して市民への啓発活動を行った。学校歯科医による小中高等学校・特別支援学校での歯科保健講話を行った。</t>
    <rPh sb="0" eb="3">
      <t>クキシ</t>
    </rPh>
    <rPh sb="3" eb="5">
      <t>ショクイク</t>
    </rPh>
    <rPh sb="5" eb="7">
      <t>ケンコウ</t>
    </rPh>
    <rPh sb="11" eb="13">
      <t>サンカ</t>
    </rPh>
    <rPh sb="15" eb="17">
      <t>シミン</t>
    </rPh>
    <rPh sb="19" eb="21">
      <t>ケイハツ</t>
    </rPh>
    <rPh sb="21" eb="23">
      <t>カツドウ</t>
    </rPh>
    <rPh sb="24" eb="25">
      <t>オコナ</t>
    </rPh>
    <rPh sb="28" eb="30">
      <t>ガッコウ</t>
    </rPh>
    <rPh sb="30" eb="33">
      <t>シカイ</t>
    </rPh>
    <rPh sb="36" eb="38">
      <t>コナカ</t>
    </rPh>
    <rPh sb="38" eb="40">
      <t>コウトウ</t>
    </rPh>
    <rPh sb="40" eb="42">
      <t>ガッコウ</t>
    </rPh>
    <rPh sb="43" eb="45">
      <t>トクベツ</t>
    </rPh>
    <rPh sb="45" eb="47">
      <t>シエン</t>
    </rPh>
    <rPh sb="47" eb="49">
      <t>ガッコウ</t>
    </rPh>
    <rPh sb="51" eb="53">
      <t>シカ</t>
    </rPh>
    <rPh sb="53" eb="55">
      <t>ホケン</t>
    </rPh>
    <rPh sb="55" eb="57">
      <t>コウワ</t>
    </rPh>
    <rPh sb="58" eb="59">
      <t>オコナ</t>
    </rPh>
    <phoneticPr fontId="2"/>
  </si>
  <si>
    <t>乳幼児歯科検診の充実と実施　　　　　　　　　　　　　　　　　　
妊婦歯科健診の実施</t>
    <rPh sb="0" eb="3">
      <t>ニュウヨウジ</t>
    </rPh>
    <rPh sb="3" eb="5">
      <t>シカ</t>
    </rPh>
    <rPh sb="5" eb="7">
      <t>ケンシン</t>
    </rPh>
    <rPh sb="8" eb="10">
      <t>ジュウジツ</t>
    </rPh>
    <rPh sb="11" eb="13">
      <t>ジッシ</t>
    </rPh>
    <rPh sb="32" eb="34">
      <t>ニンプ</t>
    </rPh>
    <rPh sb="34" eb="36">
      <t>シカ</t>
    </rPh>
    <rPh sb="36" eb="38">
      <t>ケンシン</t>
    </rPh>
    <rPh sb="39" eb="41">
      <t>ジッシ</t>
    </rPh>
    <phoneticPr fontId="2"/>
  </si>
  <si>
    <t>・計画通り祝日の月曜・金曜の日中、月曜・金曜の夜間、第２・第４土曜の夜間にて小児外来診療および小児救急診療体制を維持した。</t>
    <rPh sb="1" eb="3">
      <t>ケイカク</t>
    </rPh>
    <rPh sb="3" eb="4">
      <t>ドオ</t>
    </rPh>
    <rPh sb="5" eb="7">
      <t>シュクジツ</t>
    </rPh>
    <rPh sb="8" eb="10">
      <t>ゲツヨウ</t>
    </rPh>
    <rPh sb="11" eb="13">
      <t>キンヨウ</t>
    </rPh>
    <rPh sb="14" eb="16">
      <t>ニッチュウ</t>
    </rPh>
    <rPh sb="17" eb="19">
      <t>ゲツヨウ</t>
    </rPh>
    <rPh sb="20" eb="22">
      <t>キンヨウ</t>
    </rPh>
    <rPh sb="23" eb="25">
      <t>ヤカン</t>
    </rPh>
    <rPh sb="26" eb="27">
      <t>ダイ</t>
    </rPh>
    <rPh sb="29" eb="30">
      <t>ダイ</t>
    </rPh>
    <rPh sb="31" eb="33">
      <t>ドヨウ</t>
    </rPh>
    <rPh sb="34" eb="36">
      <t>ヤカン</t>
    </rPh>
    <rPh sb="38" eb="42">
      <t>ショウニガイライ</t>
    </rPh>
    <rPh sb="42" eb="44">
      <t>シンリョウ</t>
    </rPh>
    <rPh sb="47" eb="49">
      <t>ショウニ</t>
    </rPh>
    <rPh sb="49" eb="51">
      <t>キュウキュウ</t>
    </rPh>
    <rPh sb="51" eb="53">
      <t>シンリョウ</t>
    </rPh>
    <rPh sb="53" eb="55">
      <t>タイセイ</t>
    </rPh>
    <rPh sb="56" eb="58">
      <t>イジ</t>
    </rPh>
    <phoneticPr fontId="2"/>
  </si>
  <si>
    <t xml:space="preserve">〇新型コロナワクチン接種実施件数　　13,505件 　
〇コロナ検査件数　　　　　　　　　　 6,096件    </t>
    <phoneticPr fontId="2"/>
  </si>
  <si>
    <t>〇とねっとへの参加を会員へ周知、参加への要請を行う</t>
    <rPh sb="7" eb="9">
      <t>サンカ</t>
    </rPh>
    <rPh sb="10" eb="12">
      <t>カイイン</t>
    </rPh>
    <rPh sb="13" eb="15">
      <t>シュウチ</t>
    </rPh>
    <rPh sb="16" eb="18">
      <t>サンカ</t>
    </rPh>
    <rPh sb="20" eb="22">
      <t>ヨウセイ</t>
    </rPh>
    <rPh sb="23" eb="24">
      <t>オコナ</t>
    </rPh>
    <phoneticPr fontId="2"/>
  </si>
  <si>
    <t>〇地域ケア会議への積極参加　　　　　　　　　　　　　　　　　　　〇多職種連携への様々な勉強会への参加</t>
    <rPh sb="1" eb="3">
      <t>チイキ</t>
    </rPh>
    <rPh sb="5" eb="7">
      <t>カイギ</t>
    </rPh>
    <rPh sb="9" eb="11">
      <t>セッキョク</t>
    </rPh>
    <rPh sb="11" eb="13">
      <t>サンカ</t>
    </rPh>
    <rPh sb="33" eb="36">
      <t>タショクシュ</t>
    </rPh>
    <rPh sb="36" eb="38">
      <t>レンケイ</t>
    </rPh>
    <rPh sb="40" eb="42">
      <t>サマザマ</t>
    </rPh>
    <rPh sb="43" eb="46">
      <t>ベンキョウカイ</t>
    </rPh>
    <rPh sb="48" eb="50">
      <t>サンカ</t>
    </rPh>
    <phoneticPr fontId="2"/>
  </si>
  <si>
    <t>〇小学校保健委員会等での講話</t>
    <rPh sb="1" eb="4">
      <t>ショウガッコウ</t>
    </rPh>
    <rPh sb="4" eb="6">
      <t>ホケン</t>
    </rPh>
    <rPh sb="6" eb="9">
      <t>イインカイ</t>
    </rPh>
    <rPh sb="9" eb="10">
      <t>トウ</t>
    </rPh>
    <rPh sb="12" eb="14">
      <t>コウワ</t>
    </rPh>
    <phoneticPr fontId="2"/>
  </si>
  <si>
    <t>〇個別成人歯科検診の実施　　　　　　　　　　　　　　　　　　　　〇歯周病予防講座を行い、市民への歯周病と全身疾患への関わり等を周知させる。歯周病専門医からの講話</t>
    <rPh sb="1" eb="3">
      <t>コベツ</t>
    </rPh>
    <rPh sb="3" eb="5">
      <t>セイジン</t>
    </rPh>
    <rPh sb="5" eb="7">
      <t>シカ</t>
    </rPh>
    <rPh sb="7" eb="9">
      <t>ケンシン</t>
    </rPh>
    <rPh sb="10" eb="12">
      <t>ジッシ</t>
    </rPh>
    <rPh sb="33" eb="36">
      <t>シシュウビョウ</t>
    </rPh>
    <rPh sb="36" eb="38">
      <t>ヨボウ</t>
    </rPh>
    <rPh sb="38" eb="40">
      <t>コウザ</t>
    </rPh>
    <rPh sb="41" eb="42">
      <t>オコナ</t>
    </rPh>
    <rPh sb="44" eb="46">
      <t>シミン</t>
    </rPh>
    <rPh sb="48" eb="51">
      <t>シシュウビョウ</t>
    </rPh>
    <rPh sb="52" eb="54">
      <t>ゼンシン</t>
    </rPh>
    <rPh sb="54" eb="56">
      <t>シッカン</t>
    </rPh>
    <rPh sb="58" eb="59">
      <t>カカ</t>
    </rPh>
    <rPh sb="61" eb="62">
      <t>トウ</t>
    </rPh>
    <rPh sb="63" eb="65">
      <t>シュウチ</t>
    </rPh>
    <rPh sb="69" eb="72">
      <t>シシュウビョウ</t>
    </rPh>
    <rPh sb="72" eb="75">
      <t>センモンイ</t>
    </rPh>
    <rPh sb="78" eb="80">
      <t>コウワ</t>
    </rPh>
    <phoneticPr fontId="2"/>
  </si>
  <si>
    <t>〇発熱患者と一般患者とのゾーニング分けを行った診療体制の構築　　　〇医院内清掃、消毒の強化の徹底</t>
    <rPh sb="1" eb="3">
      <t>ハツネツ</t>
    </rPh>
    <rPh sb="3" eb="5">
      <t>カンジャ</t>
    </rPh>
    <rPh sb="6" eb="8">
      <t>イッパン</t>
    </rPh>
    <rPh sb="8" eb="10">
      <t>カンジャ</t>
    </rPh>
    <rPh sb="17" eb="18">
      <t>ワ</t>
    </rPh>
    <rPh sb="20" eb="21">
      <t>オコナ</t>
    </rPh>
    <rPh sb="23" eb="27">
      <t>シンリョウタイセイ</t>
    </rPh>
    <rPh sb="28" eb="30">
      <t>コウチク</t>
    </rPh>
    <rPh sb="34" eb="37">
      <t>イインナイ</t>
    </rPh>
    <rPh sb="37" eb="39">
      <t>セイソウ</t>
    </rPh>
    <rPh sb="40" eb="42">
      <t>ショウドク</t>
    </rPh>
    <rPh sb="43" eb="45">
      <t>キョウカ</t>
    </rPh>
    <rPh sb="46" eb="48">
      <t>テッテイ</t>
    </rPh>
    <phoneticPr fontId="2"/>
  </si>
  <si>
    <t>未回答</t>
    <rPh sb="0" eb="3">
      <t>ミカイトウ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</si>
</sst>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quot;;@"/>
    <numFmt numFmtId="177" formatCode="0_ "/>
  </numFmts>
  <fonts count="52">
    <font>
      <sz val="12"/>
      <color indexed="8"/>
      <name val="ＭＳ ゴシック"/>
      <family val="3"/>
      <charset val="128"/>
    </font>
    <font>
      <sz val="12"/>
      <color indexed="8"/>
      <name val="ＭＳ ゴシック"/>
      <family val="3"/>
      <charset val="128"/>
    </font>
    <font>
      <sz val="6"/>
      <name val="ＭＳ ゴシック"/>
      <family val="3"/>
      <charset val="128"/>
    </font>
    <font>
      <sz val="12"/>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b/>
      <sz val="12"/>
      <color indexed="10"/>
      <name val="ＭＳ ゴシック"/>
      <family val="3"/>
      <charset val="128"/>
    </font>
    <font>
      <b/>
      <sz val="12"/>
      <color indexed="8"/>
      <name val="ＭＳ ゴシック"/>
      <family val="3"/>
      <charset val="128"/>
    </font>
    <font>
      <sz val="11"/>
      <name val="ＭＳ Ｐゴシック"/>
      <family val="3"/>
      <charset val="128"/>
    </font>
    <font>
      <b/>
      <u/>
      <sz val="12"/>
      <color indexed="8"/>
      <name val="ＭＳ ゴシック"/>
      <family val="3"/>
      <charset val="128"/>
    </font>
    <font>
      <sz val="22"/>
      <name val="HG丸ｺﾞｼｯｸM-PRO"/>
      <family val="3"/>
      <charset val="128"/>
    </font>
    <font>
      <b/>
      <sz val="16"/>
      <color indexed="39"/>
      <name val="ＭＳ ゴシック"/>
      <family val="3"/>
      <charset val="128"/>
    </font>
    <font>
      <sz val="18"/>
      <name val="ＭＳ ゴシック"/>
      <family val="3"/>
      <charset val="128"/>
    </font>
    <font>
      <b/>
      <sz val="14"/>
      <name val="ＭＳ ゴシック"/>
      <family val="3"/>
      <charset val="128"/>
    </font>
    <font>
      <strike/>
      <sz val="12"/>
      <color indexed="10"/>
      <name val="ＭＳ ゴシック"/>
      <family val="3"/>
      <charset val="128"/>
    </font>
    <font>
      <sz val="12"/>
      <color indexed="8"/>
      <name val="ＭＳ ゴシック"/>
      <family val="3"/>
      <charset val="128"/>
    </font>
    <font>
      <sz val="10"/>
      <color indexed="8"/>
      <name val="ＭＳ ゴシック"/>
      <family val="3"/>
      <charset val="128"/>
    </font>
    <font>
      <b/>
      <sz val="16"/>
      <color indexed="8"/>
      <name val="ＭＳ ゴシック"/>
      <family val="3"/>
      <charset val="128"/>
    </font>
    <font>
      <sz val="16"/>
      <color indexed="8"/>
      <name val="ＭＳ ゴシック"/>
      <family val="3"/>
      <charset val="128"/>
    </font>
    <font>
      <b/>
      <sz val="14"/>
      <color indexed="8"/>
      <name val="ＭＳ ゴシック"/>
      <family val="3"/>
      <charset val="128"/>
    </font>
    <font>
      <b/>
      <sz val="12"/>
      <color indexed="8"/>
      <name val="ＭＳ ゴシック"/>
      <family val="3"/>
      <charset val="128"/>
    </font>
    <font>
      <sz val="11"/>
      <color indexed="8"/>
      <name val="ＭＳ ゴシック"/>
      <family val="3"/>
      <charset val="128"/>
    </font>
    <font>
      <sz val="14"/>
      <color indexed="8"/>
      <name val="ＭＳ ゴシック"/>
      <family val="3"/>
      <charset val="128"/>
    </font>
    <font>
      <sz val="12"/>
      <color indexed="10"/>
      <name val="ＭＳ ゴシック"/>
      <family val="3"/>
      <charset val="128"/>
    </font>
    <font>
      <sz val="9"/>
      <color indexed="8"/>
      <name val="ＭＳ ゴシック"/>
      <family val="3"/>
      <charset val="128"/>
    </font>
    <font>
      <sz val="12"/>
      <color indexed="8"/>
      <name val="ＭＳ ゴシック"/>
      <family val="3"/>
      <charset val="128"/>
    </font>
    <font>
      <u/>
      <sz val="12"/>
      <color indexed="8"/>
      <name val="ＭＳ ゴシック"/>
      <family val="3"/>
      <charset val="128"/>
    </font>
    <font>
      <b/>
      <sz val="12"/>
      <color indexed="9"/>
      <name val="ＭＳ ゴシック"/>
      <family val="3"/>
      <charset val="128"/>
    </font>
    <font>
      <sz val="12"/>
      <color indexed="9"/>
      <name val="ＭＳ ゴシック"/>
      <family val="3"/>
      <charset val="128"/>
    </font>
    <font>
      <b/>
      <sz val="18"/>
      <color theme="3"/>
      <name val="ＭＳ Ｐゴシック"/>
      <family val="3"/>
      <charset val="128"/>
    </font>
    <font>
      <sz val="12"/>
      <color rgb="FF9C6500"/>
      <name val="ＭＳ ゴシック"/>
      <family val="3"/>
      <charset val="128"/>
    </font>
    <font>
      <sz val="12"/>
      <color rgb="FFFA7D00"/>
      <name val="ＭＳ ゴシック"/>
      <family val="3"/>
      <charset val="128"/>
    </font>
    <font>
      <sz val="12"/>
      <color rgb="FF9C0006"/>
      <name val="ＭＳ ゴシック"/>
      <family val="3"/>
      <charset val="128"/>
    </font>
    <font>
      <b/>
      <sz val="12"/>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2"/>
      <color rgb="FF3F3F3F"/>
      <name val="ＭＳ ゴシック"/>
      <family val="3"/>
      <charset val="128"/>
    </font>
    <font>
      <i/>
      <sz val="12"/>
      <color rgb="FF7F7F7F"/>
      <name val="ＭＳ ゴシック"/>
      <family val="3"/>
      <charset val="128"/>
    </font>
    <font>
      <sz val="12"/>
      <color rgb="FF3F3F76"/>
      <name val="ＭＳ ゴシック"/>
      <family val="3"/>
      <charset val="128"/>
    </font>
    <font>
      <sz val="11"/>
      <color indexed="8"/>
      <name val="ＭＳ Ｐゴシック"/>
      <family val="3"/>
      <charset val="128"/>
      <scheme val="minor"/>
    </font>
    <font>
      <sz val="12"/>
      <color rgb="FF006100"/>
      <name val="ＭＳ ゴシック"/>
      <family val="3"/>
      <charset val="128"/>
    </font>
    <font>
      <sz val="12"/>
      <color theme="1"/>
      <name val="ＭＳ ゴシック"/>
      <family val="3"/>
      <charset val="128"/>
    </font>
    <font>
      <sz val="11"/>
      <color indexed="8"/>
      <name val="ＭＳ Ｐゴシック"/>
      <family val="3"/>
      <charset val="128"/>
    </font>
    <font>
      <strike/>
      <sz val="12"/>
      <color indexed="8"/>
      <name val="ＭＳ ゴシック"/>
      <family val="3"/>
      <charset val="128"/>
    </font>
    <font>
      <sz val="10"/>
      <name val="ＭＳ ゴシック"/>
      <family val="3"/>
      <charset val="128"/>
    </font>
    <font>
      <sz val="12"/>
      <color indexed="8"/>
      <name val="ｺﾞｼｯｸ"/>
      <family val="3"/>
      <charset val="128"/>
    </font>
    <font>
      <u/>
      <sz val="12"/>
      <name val="ＭＳ ゴシック"/>
      <family val="3"/>
      <charset val="128"/>
    </font>
    <font>
      <sz val="10"/>
      <color theme="1"/>
      <name val="Arial"/>
      <family val="2"/>
    </font>
    <font>
      <sz val="16"/>
      <name val="ＭＳ ゴシック"/>
      <family val="3"/>
      <charset val="128"/>
    </font>
  </fonts>
  <fills count="5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rgb="FFFFC0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style="double">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top/>
      <bottom style="thick">
        <color theme="4" tint="0.4999237037263100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69">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0" borderId="0" applyNumberFormat="0" applyFill="0" applyBorder="0" applyAlignment="0" applyProtection="0">
      <alignment vertical="center"/>
    </xf>
    <xf numFmtId="0" fontId="29" fillId="29" borderId="52" applyNumberFormat="0" applyAlignment="0" applyProtection="0">
      <alignment vertical="center"/>
    </xf>
    <xf numFmtId="0" fontId="32" fillId="30" borderId="0" applyNumberFormat="0" applyBorder="0" applyAlignment="0" applyProtection="0">
      <alignment vertical="center"/>
    </xf>
    <xf numFmtId="0" fontId="17" fillId="2" borderId="53" applyNumberFormat="0" applyFont="0" applyAlignment="0" applyProtection="0">
      <alignment vertical="center"/>
    </xf>
    <xf numFmtId="0" fontId="33" fillId="0" borderId="54" applyNumberFormat="0" applyFill="0" applyAlignment="0" applyProtection="0">
      <alignment vertical="center"/>
    </xf>
    <xf numFmtId="0" fontId="34" fillId="31" borderId="0" applyNumberFormat="0" applyBorder="0" applyAlignment="0" applyProtection="0">
      <alignment vertical="center"/>
    </xf>
    <xf numFmtId="0" fontId="35" fillId="32" borderId="55" applyNumberFormat="0" applyAlignment="0" applyProtection="0">
      <alignment vertical="center"/>
    </xf>
    <xf numFmtId="0" fontId="25" fillId="0" borderId="0" applyNumberFormat="0" applyFill="0" applyBorder="0" applyAlignment="0" applyProtection="0">
      <alignment vertical="center"/>
    </xf>
    <xf numFmtId="0" fontId="36" fillId="0" borderId="56" applyNumberFormat="0" applyFill="0" applyAlignment="0" applyProtection="0">
      <alignment vertical="center"/>
    </xf>
    <xf numFmtId="0" fontId="37" fillId="0" borderId="57" applyNumberFormat="0" applyFill="0" applyAlignment="0" applyProtection="0">
      <alignment vertical="center"/>
    </xf>
    <xf numFmtId="0" fontId="38" fillId="0" borderId="58" applyNumberFormat="0" applyFill="0" applyAlignment="0" applyProtection="0">
      <alignment vertical="center"/>
    </xf>
    <xf numFmtId="0" fontId="38" fillId="0" borderId="0" applyNumberFormat="0" applyFill="0" applyBorder="0" applyAlignment="0" applyProtection="0">
      <alignment vertical="center"/>
    </xf>
    <xf numFmtId="0" fontId="22" fillId="0" borderId="59" applyNumberFormat="0" applyFill="0" applyAlignment="0" applyProtection="0">
      <alignment vertical="center"/>
    </xf>
    <xf numFmtId="0" fontId="39" fillId="32" borderId="60" applyNumberFormat="0" applyAlignment="0" applyProtection="0">
      <alignment vertical="center"/>
    </xf>
    <xf numFmtId="0" fontId="40" fillId="0" borderId="0" applyNumberFormat="0" applyFill="0" applyBorder="0" applyAlignment="0" applyProtection="0">
      <alignment vertical="center"/>
    </xf>
    <xf numFmtId="0" fontId="41" fillId="4" borderId="55" applyNumberFormat="0" applyAlignment="0" applyProtection="0">
      <alignment vertical="center"/>
    </xf>
    <xf numFmtId="0" fontId="3" fillId="0" borderId="0">
      <alignment vertical="center"/>
    </xf>
    <xf numFmtId="0" fontId="42" fillId="0" borderId="0">
      <alignment vertical="center"/>
    </xf>
    <xf numFmtId="0" fontId="10" fillId="0" borderId="0"/>
    <xf numFmtId="0" fontId="17" fillId="0" borderId="0">
      <alignment vertical="center"/>
    </xf>
    <xf numFmtId="0" fontId="43" fillId="33" borderId="0" applyNumberFormat="0" applyBorder="0" applyAlignment="0" applyProtection="0">
      <alignment vertical="center"/>
    </xf>
    <xf numFmtId="0" fontId="44"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 borderId="53" applyNumberFormat="0" applyFont="0" applyAlignment="0" applyProtection="0">
      <alignment vertical="center"/>
    </xf>
    <xf numFmtId="0" fontId="9" fillId="0" borderId="59" applyNumberFormat="0" applyFill="0" applyAlignment="0" applyProtection="0">
      <alignment vertical="center"/>
    </xf>
    <xf numFmtId="0" fontId="1" fillId="0" borderId="0">
      <alignment vertical="center"/>
    </xf>
    <xf numFmtId="0" fontId="1" fillId="0" borderId="0">
      <alignment vertical="center"/>
    </xf>
    <xf numFmtId="9" fontId="50" fillId="0" borderId="0" applyFont="0" applyFill="0" applyBorder="0" applyAlignment="0" applyProtection="0"/>
    <xf numFmtId="44" fontId="50" fillId="0" borderId="0" applyFont="0" applyFill="0" applyBorder="0" applyAlignment="0" applyProtection="0"/>
    <xf numFmtId="42" fontId="50" fillId="0" borderId="0" applyFont="0" applyFill="0" applyBorder="0" applyAlignment="0" applyProtection="0"/>
    <xf numFmtId="43" fontId="50" fillId="0" borderId="0" applyFont="0" applyFill="0" applyBorder="0" applyAlignment="0" applyProtection="0"/>
    <xf numFmtId="41" fontId="50" fillId="0" borderId="0" applyFont="0" applyFill="0" applyBorder="0" applyAlignment="0" applyProtection="0"/>
    <xf numFmtId="0" fontId="1" fillId="40" borderId="0" applyNumberFormat="0" applyBorder="0" applyProtection="0"/>
    <xf numFmtId="0" fontId="1" fillId="41" borderId="0" applyNumberFormat="0" applyBorder="0" applyProtection="0"/>
    <xf numFmtId="0" fontId="1" fillId="42" borderId="0" applyNumberFormat="0" applyBorder="0" applyProtection="0"/>
    <xf numFmtId="0" fontId="1" fillId="43" borderId="0" applyNumberFormat="0" applyBorder="0" applyProtection="0"/>
    <xf numFmtId="0" fontId="1" fillId="44" borderId="0" applyNumberFormat="0" applyBorder="0" applyProtection="0"/>
    <xf numFmtId="0" fontId="1" fillId="45" borderId="0" applyNumberFormat="0" applyBorder="0" applyProtection="0"/>
    <xf numFmtId="0" fontId="1" fillId="46" borderId="0" applyNumberFormat="0" applyBorder="0" applyProtection="0"/>
    <xf numFmtId="0" fontId="1" fillId="47" borderId="0" applyNumberFormat="0" applyBorder="0" applyProtection="0"/>
    <xf numFmtId="0" fontId="1" fillId="48" borderId="0" applyNumberFormat="0" applyBorder="0" applyProtection="0"/>
    <xf numFmtId="0" fontId="1" fillId="49" borderId="0" applyNumberFormat="0" applyBorder="0" applyProtection="0"/>
    <xf numFmtId="0" fontId="1" fillId="50" borderId="0" applyNumberFormat="0" applyBorder="0" applyProtection="0"/>
    <xf numFmtId="0" fontId="1" fillId="51" borderId="0" applyNumberFormat="0" applyBorder="0" applyProtection="0"/>
    <xf numFmtId="0" fontId="30" fillId="17" borderId="0" applyNumberFormat="0" applyBorder="0" applyProtection="0"/>
    <xf numFmtId="0" fontId="30" fillId="18" borderId="0" applyNumberFormat="0" applyBorder="0" applyProtection="0"/>
    <xf numFmtId="0" fontId="30" fillId="19" borderId="0" applyNumberFormat="0" applyBorder="0" applyProtection="0"/>
    <xf numFmtId="0" fontId="30" fillId="20" borderId="0" applyNumberFormat="0" applyBorder="0" applyProtection="0"/>
    <xf numFmtId="0" fontId="30" fillId="21" borderId="0" applyNumberFormat="0" applyBorder="0" applyProtection="0"/>
    <xf numFmtId="0" fontId="30" fillId="22" borderId="0" applyNumberFormat="0" applyBorder="0" applyProtection="0"/>
    <xf numFmtId="0" fontId="30" fillId="23" borderId="0" applyNumberFormat="0" applyBorder="0" applyProtection="0"/>
    <xf numFmtId="0" fontId="30" fillId="24" borderId="0" applyNumberFormat="0" applyBorder="0" applyProtection="0"/>
    <xf numFmtId="0" fontId="30" fillId="25" borderId="0" applyNumberFormat="0" applyBorder="0" applyProtection="0"/>
    <xf numFmtId="0" fontId="30" fillId="26" borderId="0" applyNumberFormat="0" applyBorder="0" applyProtection="0"/>
    <xf numFmtId="0" fontId="30" fillId="27" borderId="0" applyNumberFormat="0" applyBorder="0" applyProtection="0"/>
    <xf numFmtId="0" fontId="30" fillId="28" borderId="0" applyNumberFormat="0" applyBorder="0" applyProtection="0"/>
    <xf numFmtId="0" fontId="31" fillId="0" borderId="0" applyNumberFormat="0" applyFill="0" applyBorder="0" applyProtection="0"/>
    <xf numFmtId="0" fontId="29" fillId="29" borderId="52" applyNumberFormat="0" applyProtection="0"/>
    <xf numFmtId="0" fontId="32" fillId="30" borderId="0" applyNumberFormat="0" applyBorder="0" applyProtection="0"/>
    <xf numFmtId="0" fontId="1" fillId="2" borderId="53" applyNumberFormat="0" applyFont="0" applyProtection="0"/>
    <xf numFmtId="0" fontId="33" fillId="0" borderId="54" applyNumberFormat="0" applyFill="0" applyProtection="0"/>
    <xf numFmtId="0" fontId="34" fillId="31" borderId="0" applyNumberFormat="0" applyBorder="0" applyProtection="0"/>
    <xf numFmtId="0" fontId="35" fillId="32" borderId="55" applyNumberFormat="0" applyProtection="0"/>
    <xf numFmtId="0" fontId="25" fillId="0" borderId="0" applyNumberFormat="0" applyFill="0" applyBorder="0" applyProtection="0"/>
    <xf numFmtId="0" fontId="36" fillId="0" borderId="56" applyNumberFormat="0" applyFill="0" applyProtection="0"/>
    <xf numFmtId="0" fontId="37" fillId="0" borderId="76" applyNumberFormat="0" applyFill="0" applyProtection="0"/>
    <xf numFmtId="0" fontId="38" fillId="0" borderId="58" applyNumberFormat="0" applyFill="0" applyProtection="0"/>
    <xf numFmtId="0" fontId="38" fillId="0" borderId="0" applyNumberFormat="0" applyFill="0" applyBorder="0" applyProtection="0"/>
    <xf numFmtId="0" fontId="9" fillId="0" borderId="59" applyNumberFormat="0" applyFill="0" applyProtection="0"/>
    <xf numFmtId="0" fontId="39" fillId="32" borderId="60" applyNumberFormat="0" applyProtection="0"/>
    <xf numFmtId="0" fontId="40" fillId="0" borderId="0" applyNumberFormat="0" applyFill="0" applyBorder="0" applyProtection="0"/>
    <xf numFmtId="0" fontId="41" fillId="4" borderId="55" applyNumberFormat="0" applyProtection="0"/>
    <xf numFmtId="0" fontId="43" fillId="33" borderId="0" applyNumberFormat="0" applyBorder="0" applyProtection="0"/>
    <xf numFmtId="0" fontId="1" fillId="40" borderId="0" applyNumberFormat="0" applyBorder="0" applyProtection="0"/>
    <xf numFmtId="0" fontId="1" fillId="41" borderId="0" applyNumberFormat="0" applyBorder="0" applyProtection="0"/>
    <xf numFmtId="0" fontId="1" fillId="42" borderId="0" applyNumberFormat="0" applyBorder="0" applyProtection="0"/>
    <xf numFmtId="0" fontId="1" fillId="43" borderId="0" applyNumberFormat="0" applyBorder="0" applyProtection="0"/>
    <xf numFmtId="0" fontId="1" fillId="44" borderId="0" applyNumberFormat="0" applyBorder="0" applyProtection="0"/>
    <xf numFmtId="0" fontId="1" fillId="45" borderId="0" applyNumberFormat="0" applyBorder="0" applyProtection="0"/>
    <xf numFmtId="0" fontId="1" fillId="46" borderId="0" applyNumberFormat="0" applyBorder="0" applyProtection="0"/>
    <xf numFmtId="0" fontId="1" fillId="47" borderId="0" applyNumberFormat="0" applyBorder="0" applyProtection="0"/>
    <xf numFmtId="0" fontId="1" fillId="48" borderId="0" applyNumberFormat="0" applyBorder="0" applyProtection="0"/>
    <xf numFmtId="0" fontId="1" fillId="49" borderId="0" applyNumberFormat="0" applyBorder="0" applyProtection="0"/>
    <xf numFmtId="0" fontId="1" fillId="50" borderId="0" applyNumberFormat="0" applyBorder="0" applyProtection="0"/>
    <xf numFmtId="0" fontId="1" fillId="51" borderId="0" applyNumberFormat="0" applyBorder="0" applyProtection="0"/>
    <xf numFmtId="0" fontId="1" fillId="2" borderId="53" applyNumberFormat="0" applyFont="0" applyProtection="0"/>
    <xf numFmtId="0" fontId="9" fillId="0" borderId="59" applyNumberFormat="0" applyFill="0" applyProtection="0"/>
    <xf numFmtId="44" fontId="50"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2" fontId="50" fillId="0" borderId="0" applyFont="0" applyFill="0" applyBorder="0" applyAlignment="0" applyProtection="0"/>
    <xf numFmtId="43" fontId="50" fillId="0" borderId="0" applyFont="0" applyFill="0" applyBorder="0" applyAlignment="0" applyProtection="0"/>
    <xf numFmtId="41"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4" fontId="50" fillId="0" borderId="0" applyFont="0" applyFill="0" applyBorder="0" applyAlignment="0" applyProtection="0"/>
  </cellStyleXfs>
  <cellXfs count="359">
    <xf numFmtId="0" fontId="0" fillId="0" borderId="0" xfId="0">
      <alignment vertical="center"/>
    </xf>
    <xf numFmtId="0" fontId="3" fillId="0" borderId="0" xfId="41" applyProtection="1">
      <alignment vertical="center"/>
      <protection locked="0"/>
    </xf>
    <xf numFmtId="0" fontId="3" fillId="0" borderId="0" xfId="41">
      <alignment vertical="center"/>
    </xf>
    <xf numFmtId="0" fontId="3" fillId="0" borderId="0" xfId="41" applyAlignment="1">
      <alignment horizontal="center" vertical="center" wrapText="1"/>
    </xf>
    <xf numFmtId="0" fontId="3" fillId="0" borderId="0" xfId="41" applyAlignment="1">
      <alignment horizontal="left" vertical="center" wrapText="1"/>
    </xf>
    <xf numFmtId="0" fontId="3" fillId="0" borderId="0" xfId="41" applyAlignment="1" applyProtection="1">
      <alignment horizontal="center" vertical="center" wrapText="1"/>
      <protection locked="0"/>
    </xf>
    <xf numFmtId="0" fontId="3" fillId="0" borderId="0" xfId="41" applyAlignment="1" applyProtection="1">
      <alignment horizontal="left" vertical="center" wrapText="1"/>
      <protection locked="0"/>
    </xf>
    <xf numFmtId="0" fontId="3" fillId="0" borderId="0" xfId="41" applyAlignment="1" applyProtection="1">
      <alignment horizontal="center" vertical="center"/>
      <protection locked="0"/>
    </xf>
    <xf numFmtId="0" fontId="3" fillId="0" borderId="0" xfId="41" applyAlignment="1">
      <alignment horizontal="left" vertical="center"/>
    </xf>
    <xf numFmtId="0" fontId="6" fillId="0" borderId="0" xfId="41" applyFont="1" applyAlignment="1">
      <alignment horizontal="left" vertical="center"/>
    </xf>
    <xf numFmtId="0" fontId="6" fillId="0" borderId="0" xfId="41" applyFont="1">
      <alignment vertical="center"/>
    </xf>
    <xf numFmtId="0" fontId="8" fillId="0" borderId="0" xfId="41" applyFont="1" applyAlignment="1">
      <alignment horizontal="center" vertical="center"/>
    </xf>
    <xf numFmtId="0" fontId="3" fillId="0" borderId="0" xfId="41" applyAlignment="1" applyProtection="1">
      <alignment vertical="center" wrapText="1"/>
      <protection locked="0"/>
    </xf>
    <xf numFmtId="0" fontId="3" fillId="0" borderId="0" xfId="41" applyAlignment="1">
      <alignment vertical="center" wrapText="1"/>
    </xf>
    <xf numFmtId="176" fontId="3" fillId="0" borderId="0" xfId="41" applyNumberFormat="1" applyAlignment="1" applyProtection="1">
      <alignment horizontal="distributed" vertical="center"/>
      <protection locked="0"/>
    </xf>
    <xf numFmtId="0" fontId="0" fillId="0" borderId="0" xfId="0" applyAlignment="1">
      <alignment vertical="center" wrapText="1"/>
    </xf>
    <xf numFmtId="0" fontId="0" fillId="0" borderId="1" xfId="0" applyBorder="1" applyAlignment="1">
      <alignment horizontal="center" vertical="center"/>
    </xf>
    <xf numFmtId="0" fontId="28"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xf>
    <xf numFmtId="0" fontId="23" fillId="0" borderId="0" xfId="0" applyFo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lignmen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xf>
    <xf numFmtId="0" fontId="22" fillId="0" borderId="0" xfId="0" quotePrefix="1" applyFont="1" applyAlignment="1">
      <alignment horizontal="center" vertical="center"/>
    </xf>
    <xf numFmtId="0" fontId="0" fillId="0" borderId="6" xfId="0" applyBorder="1" applyAlignment="1">
      <alignment vertical="center" wrapText="1"/>
    </xf>
    <xf numFmtId="0" fontId="18" fillId="0" borderId="6" xfId="0" applyFont="1" applyBorder="1" applyAlignment="1">
      <alignment vertical="top" wrapText="1"/>
    </xf>
    <xf numFmtId="0" fontId="18" fillId="0" borderId="0" xfId="0" applyFont="1" applyAlignment="1">
      <alignment vertical="top" wrapText="1"/>
    </xf>
    <xf numFmtId="0" fontId="22" fillId="0" borderId="7" xfId="0" applyFont="1" applyBorder="1" applyAlignment="1">
      <alignment horizontal="center" vertical="center"/>
    </xf>
    <xf numFmtId="0" fontId="18" fillId="0" borderId="1" xfId="0" applyFont="1" applyBorder="1" applyAlignment="1">
      <alignment vertical="top" wrapText="1"/>
    </xf>
    <xf numFmtId="0" fontId="18" fillId="0" borderId="2" xfId="0" applyFont="1" applyBorder="1" applyAlignment="1">
      <alignment vertical="top" wrapText="1"/>
    </xf>
    <xf numFmtId="0" fontId="18" fillId="0" borderId="1" xfId="0" applyFont="1" applyBorder="1" applyAlignment="1">
      <alignment horizontal="left" vertical="top" wrapText="1"/>
    </xf>
    <xf numFmtId="0" fontId="18" fillId="0" borderId="8" xfId="0" applyFont="1" applyBorder="1" applyAlignment="1">
      <alignment vertical="top" wrapText="1"/>
    </xf>
    <xf numFmtId="0" fontId="12" fillId="0" borderId="0" xfId="41" applyFont="1">
      <alignment vertical="center"/>
    </xf>
    <xf numFmtId="0" fontId="12" fillId="0" borderId="0" xfId="41" applyFont="1" applyAlignment="1">
      <alignment vertical="center" textRotation="90"/>
    </xf>
    <xf numFmtId="0" fontId="3" fillId="0" borderId="0" xfId="41" applyAlignment="1">
      <alignment horizontal="center" vertical="center"/>
    </xf>
    <xf numFmtId="0" fontId="13" fillId="3" borderId="0" xfId="41" applyFont="1" applyFill="1" applyAlignment="1" applyProtection="1">
      <alignment horizontal="center" vertical="center"/>
      <protection locked="0"/>
    </xf>
    <xf numFmtId="0" fontId="12" fillId="0" borderId="0" xfId="41" applyFont="1" applyAlignment="1">
      <alignment vertical="top"/>
    </xf>
    <xf numFmtId="0" fontId="14" fillId="0" borderId="0" xfId="41" applyFont="1" applyAlignment="1">
      <alignment horizontal="left" vertical="center" textRotation="180"/>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8" fillId="0" borderId="1" xfId="0" applyFont="1" applyBorder="1" applyAlignment="1">
      <alignment horizontal="center" vertical="top" wrapText="1"/>
    </xf>
    <xf numFmtId="0" fontId="26" fillId="0" borderId="0" xfId="0" applyFont="1" applyAlignment="1">
      <alignment vertical="top" wrapText="1"/>
    </xf>
    <xf numFmtId="0" fontId="20" fillId="0" borderId="0" xfId="0" applyFont="1">
      <alignment vertical="center"/>
    </xf>
    <xf numFmtId="0" fontId="19" fillId="0" borderId="0" xfId="0" applyFont="1" applyAlignment="1">
      <alignment horizontal="center" vertical="center"/>
    </xf>
    <xf numFmtId="0" fontId="3" fillId="0" borderId="0" xfId="0" applyFont="1" applyAlignment="1">
      <alignment vertical="top" wrapText="1"/>
    </xf>
    <xf numFmtId="0" fontId="3" fillId="0" borderId="32" xfId="0" applyFont="1" applyBorder="1" applyAlignment="1">
      <alignment vertical="top"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0" fillId="0" borderId="0" xfId="0" applyAlignment="1">
      <alignment horizontal="center" vertical="center" wrapText="1"/>
    </xf>
    <xf numFmtId="0" fontId="0" fillId="0" borderId="31" xfId="0" applyBorder="1" applyAlignment="1">
      <alignment vertical="center" wrapText="1"/>
    </xf>
    <xf numFmtId="0" fontId="0" fillId="0" borderId="32" xfId="0" applyBorder="1" applyAlignment="1">
      <alignment vertical="center" wrapText="1"/>
    </xf>
    <xf numFmtId="0" fontId="21" fillId="0" borderId="18" xfId="0" applyFont="1" applyBorder="1" applyAlignment="1">
      <alignment horizontal="center" vertical="center"/>
    </xf>
    <xf numFmtId="0" fontId="0" fillId="34" borderId="0" xfId="0" applyFill="1">
      <alignment vertical="center"/>
    </xf>
    <xf numFmtId="0" fontId="0" fillId="34" borderId="0" xfId="0" applyFill="1" applyAlignment="1">
      <alignment horizontal="center" vertical="center"/>
    </xf>
    <xf numFmtId="0" fontId="0" fillId="26" borderId="0" xfId="0" applyFill="1" applyAlignment="1">
      <alignment horizontal="center" vertical="center"/>
    </xf>
    <xf numFmtId="0" fontId="0" fillId="26" borderId="0" xfId="0" applyFill="1">
      <alignment vertical="center"/>
    </xf>
    <xf numFmtId="0" fontId="0" fillId="35" borderId="0" xfId="0" applyFill="1">
      <alignment vertical="center"/>
    </xf>
    <xf numFmtId="0" fontId="0" fillId="35" borderId="0" xfId="0" applyFill="1" applyAlignment="1">
      <alignment horizontal="center"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21" fillId="0" borderId="22" xfId="0" applyFont="1" applyBorder="1" applyAlignment="1">
      <alignment horizontal="center" vertical="center"/>
    </xf>
    <xf numFmtId="0" fontId="0" fillId="36" borderId="0" xfId="0" applyFill="1">
      <alignment vertical="center"/>
    </xf>
    <xf numFmtId="0" fontId="0" fillId="0" borderId="61" xfId="0" applyBorder="1">
      <alignment vertical="center"/>
    </xf>
    <xf numFmtId="0" fontId="0" fillId="0" borderId="31" xfId="0" applyBorder="1">
      <alignment vertical="center"/>
    </xf>
    <xf numFmtId="0" fontId="0" fillId="37" borderId="0" xfId="0" applyFill="1">
      <alignment vertical="center"/>
    </xf>
    <xf numFmtId="0" fontId="0" fillId="37" borderId="0" xfId="0" applyFill="1" applyAlignment="1">
      <alignment horizontal="center" vertical="center"/>
    </xf>
    <xf numFmtId="0" fontId="0" fillId="38" borderId="0" xfId="0" applyFill="1">
      <alignment vertical="center"/>
    </xf>
    <xf numFmtId="0" fontId="0" fillId="38" borderId="0" xfId="0" applyFill="1" applyAlignment="1">
      <alignment horizontal="center" vertical="center"/>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0" fillId="39" borderId="0" xfId="0" applyFill="1">
      <alignment vertical="center"/>
    </xf>
    <xf numFmtId="0" fontId="0" fillId="39" borderId="0" xfId="0" applyFill="1"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top" wrapText="1"/>
    </xf>
    <xf numFmtId="0" fontId="0" fillId="0" borderId="0" xfId="0" applyAlignment="1">
      <alignment vertical="top" wrapText="1"/>
    </xf>
    <xf numFmtId="0" fontId="0" fillId="35" borderId="31" xfId="0" applyFill="1" applyBorder="1">
      <alignment vertical="center"/>
    </xf>
    <xf numFmtId="0" fontId="0" fillId="35" borderId="32" xfId="0" applyFill="1" applyBorder="1">
      <alignment vertical="center"/>
    </xf>
    <xf numFmtId="0" fontId="21" fillId="0" borderId="70" xfId="0" applyFont="1" applyBorder="1" applyAlignment="1">
      <alignment horizontal="center" vertical="center"/>
    </xf>
    <xf numFmtId="0" fontId="21" fillId="0" borderId="25" xfId="0" applyFont="1" applyBorder="1" applyAlignment="1">
      <alignment horizontal="center" vertical="center"/>
    </xf>
    <xf numFmtId="0" fontId="3" fillId="36" borderId="24" xfId="0" applyFont="1" applyFill="1" applyBorder="1" applyAlignment="1">
      <alignment horizontal="left" vertical="top" wrapText="1"/>
    </xf>
    <xf numFmtId="0" fontId="0" fillId="0" borderId="31" xfId="0" applyBorder="1" applyAlignment="1">
      <alignment horizontal="left" vertical="center" wrapText="1"/>
    </xf>
    <xf numFmtId="0" fontId="3" fillId="36" borderId="12" xfId="0" applyFont="1" applyFill="1" applyBorder="1" applyAlignment="1">
      <alignment horizontal="center" vertical="center" wrapText="1"/>
    </xf>
    <xf numFmtId="0" fontId="3" fillId="36" borderId="1" xfId="0" applyFont="1" applyFill="1" applyBorder="1" applyAlignment="1">
      <alignment horizontal="center" vertical="center" wrapText="1"/>
    </xf>
    <xf numFmtId="0" fontId="3" fillId="36" borderId="1" xfId="0" applyFont="1" applyFill="1" applyBorder="1" applyAlignment="1">
      <alignment horizontal="left" vertical="top" wrapText="1"/>
    </xf>
    <xf numFmtId="0" fontId="3" fillId="36" borderId="13" xfId="0" applyFont="1" applyFill="1" applyBorder="1" applyAlignment="1">
      <alignment horizontal="center" vertical="center" wrapText="1"/>
    </xf>
    <xf numFmtId="0" fontId="3" fillId="36" borderId="9" xfId="0" applyFont="1" applyFill="1" applyBorder="1" applyAlignment="1">
      <alignment horizontal="center" vertical="center" wrapText="1"/>
    </xf>
    <xf numFmtId="0" fontId="3" fillId="36" borderId="29" xfId="0" applyFont="1" applyFill="1" applyBorder="1" applyAlignment="1">
      <alignment horizontal="center" vertical="center" wrapText="1"/>
    </xf>
    <xf numFmtId="0" fontId="3" fillId="36" borderId="9" xfId="0" applyFont="1" applyFill="1" applyBorder="1" applyAlignment="1">
      <alignment horizontal="left" vertical="top" wrapText="1"/>
    </xf>
    <xf numFmtId="0" fontId="3" fillId="36" borderId="14" xfId="0" applyFont="1" applyFill="1" applyBorder="1" applyAlignment="1">
      <alignment horizontal="center" vertical="center" wrapText="1"/>
    </xf>
    <xf numFmtId="0" fontId="3" fillId="36" borderId="1" xfId="0" applyFont="1" applyFill="1" applyBorder="1" applyAlignment="1">
      <alignment vertical="top" wrapText="1"/>
    </xf>
    <xf numFmtId="0" fontId="6" fillId="36" borderId="13" xfId="0" applyFont="1" applyFill="1" applyBorder="1" applyAlignment="1">
      <alignment horizontal="center" vertical="center" wrapText="1"/>
    </xf>
    <xf numFmtId="0" fontId="3" fillId="36" borderId="12" xfId="0" applyFont="1" applyFill="1" applyBorder="1" applyAlignment="1">
      <alignment horizontal="left" vertical="top" wrapText="1"/>
    </xf>
    <xf numFmtId="0" fontId="3" fillId="36" borderId="15" xfId="0" applyFont="1" applyFill="1" applyBorder="1" applyAlignment="1">
      <alignment horizontal="center" vertical="center" wrapText="1"/>
    </xf>
    <xf numFmtId="0" fontId="3" fillId="36" borderId="31" xfId="0" applyFont="1" applyFill="1" applyBorder="1" applyAlignment="1">
      <alignment horizontal="center" vertical="center" wrapText="1"/>
    </xf>
    <xf numFmtId="0" fontId="3" fillId="36" borderId="31" xfId="0" applyFont="1" applyFill="1" applyBorder="1" applyAlignment="1">
      <alignment horizontal="left" vertical="top" wrapText="1"/>
    </xf>
    <xf numFmtId="0" fontId="3" fillId="36" borderId="8" xfId="0" applyFont="1" applyFill="1" applyBorder="1" applyAlignment="1">
      <alignment horizontal="center" vertical="center" wrapText="1"/>
    </xf>
    <xf numFmtId="0" fontId="3" fillId="36" borderId="8" xfId="0" applyFont="1" applyFill="1" applyBorder="1" applyAlignment="1">
      <alignment horizontal="left" vertical="top" wrapText="1"/>
    </xf>
    <xf numFmtId="0" fontId="15" fillId="36" borderId="19" xfId="0" applyFont="1" applyFill="1" applyBorder="1" applyAlignment="1">
      <alignment horizontal="center" vertical="center"/>
    </xf>
    <xf numFmtId="0" fontId="15" fillId="36" borderId="22" xfId="0" applyFont="1" applyFill="1" applyBorder="1" applyAlignment="1">
      <alignment horizontal="center" vertical="center"/>
    </xf>
    <xf numFmtId="0" fontId="15" fillId="36" borderId="20" xfId="0" applyFont="1" applyFill="1" applyBorder="1" applyAlignment="1">
      <alignment horizontal="center" vertical="center"/>
    </xf>
    <xf numFmtId="0" fontId="3" fillId="36" borderId="31" xfId="0" applyFont="1" applyFill="1" applyBorder="1" applyAlignment="1">
      <alignment horizontal="left" vertical="center" wrapText="1"/>
    </xf>
    <xf numFmtId="0" fontId="3" fillId="36" borderId="32" xfId="0" applyFont="1" applyFill="1" applyBorder="1">
      <alignment vertical="center"/>
    </xf>
    <xf numFmtId="0" fontId="3" fillId="36" borderId="12" xfId="0" applyFont="1" applyFill="1" applyBorder="1" applyAlignment="1">
      <alignment vertical="top" wrapText="1"/>
    </xf>
    <xf numFmtId="0" fontId="3" fillId="36" borderId="10" xfId="0" applyFont="1" applyFill="1" applyBorder="1" applyAlignment="1">
      <alignment horizontal="center" vertical="center" wrapText="1"/>
    </xf>
    <xf numFmtId="0" fontId="3" fillId="36" borderId="23" xfId="0" applyFont="1" applyFill="1" applyBorder="1" applyAlignment="1">
      <alignment vertical="top" wrapText="1"/>
    </xf>
    <xf numFmtId="0" fontId="3" fillId="36" borderId="10" xfId="0" applyFont="1" applyFill="1" applyBorder="1" applyAlignment="1">
      <alignment vertical="top" wrapText="1"/>
    </xf>
    <xf numFmtId="0" fontId="3" fillId="36" borderId="31" xfId="0" applyFont="1" applyFill="1" applyBorder="1" applyAlignment="1">
      <alignment vertical="top" wrapText="1"/>
    </xf>
    <xf numFmtId="0" fontId="3" fillId="36" borderId="0" xfId="0" applyFont="1" applyFill="1" applyAlignment="1">
      <alignment horizontal="center" vertical="center" wrapText="1"/>
    </xf>
    <xf numFmtId="0" fontId="3" fillId="36" borderId="0" xfId="0" applyFont="1" applyFill="1" applyAlignment="1">
      <alignment vertical="top" wrapText="1"/>
    </xf>
    <xf numFmtId="0" fontId="3" fillId="36" borderId="24" xfId="0" applyFont="1" applyFill="1" applyBorder="1" applyAlignment="1">
      <alignment vertical="top" wrapText="1"/>
    </xf>
    <xf numFmtId="0" fontId="3" fillId="36" borderId="9" xfId="0" applyFont="1" applyFill="1" applyBorder="1" applyAlignment="1">
      <alignment vertical="top" wrapText="1"/>
    </xf>
    <xf numFmtId="0" fontId="3" fillId="36" borderId="2" xfId="0" applyFont="1" applyFill="1" applyBorder="1" applyAlignment="1">
      <alignment vertical="top" wrapText="1"/>
    </xf>
    <xf numFmtId="0" fontId="3" fillId="36" borderId="14" xfId="62" applyFont="1" applyFill="1" applyBorder="1" applyAlignment="1">
      <alignment horizontal="center" vertical="center" wrapText="1"/>
    </xf>
    <xf numFmtId="0" fontId="3" fillId="36" borderId="9" xfId="62" applyFont="1" applyFill="1" applyBorder="1" applyAlignment="1">
      <alignment horizontal="center" vertical="center" wrapText="1"/>
    </xf>
    <xf numFmtId="0" fontId="3" fillId="36" borderId="9" xfId="62" applyFont="1" applyFill="1" applyBorder="1" applyAlignment="1">
      <alignment horizontal="left" vertical="top" wrapText="1"/>
    </xf>
    <xf numFmtId="0" fontId="3" fillId="36" borderId="31" xfId="62" applyFont="1" applyFill="1" applyBorder="1" applyAlignment="1">
      <alignment horizontal="left" vertical="top" wrapText="1"/>
    </xf>
    <xf numFmtId="0" fontId="3" fillId="36" borderId="32" xfId="0" applyFont="1" applyFill="1" applyBorder="1" applyAlignment="1">
      <alignment horizontal="center" vertical="center" wrapText="1"/>
    </xf>
    <xf numFmtId="0" fontId="3" fillId="36" borderId="32" xfId="62" applyFont="1" applyFill="1" applyBorder="1" applyAlignment="1">
      <alignment horizontal="left" vertical="top" wrapText="1"/>
    </xf>
    <xf numFmtId="0" fontId="3" fillId="36" borderId="1" xfId="62" applyFont="1" applyFill="1" applyBorder="1" applyAlignment="1">
      <alignment horizontal="center" vertical="center" wrapText="1"/>
    </xf>
    <xf numFmtId="0" fontId="3" fillId="36" borderId="21" xfId="0" applyFont="1" applyFill="1" applyBorder="1" applyAlignment="1">
      <alignment horizontal="center" vertical="center" wrapText="1"/>
    </xf>
    <xf numFmtId="0" fontId="3" fillId="36" borderId="64" xfId="0" applyFont="1" applyFill="1" applyBorder="1" applyAlignment="1">
      <alignment horizontal="center" vertical="center" wrapText="1"/>
    </xf>
    <xf numFmtId="0" fontId="3" fillId="36" borderId="14" xfId="0" applyFont="1" applyFill="1" applyBorder="1" applyAlignment="1">
      <alignment vertical="top" wrapText="1"/>
    </xf>
    <xf numFmtId="0" fontId="15" fillId="36" borderId="25" xfId="0" applyFont="1" applyFill="1" applyBorder="1" applyAlignment="1">
      <alignment horizontal="center" vertical="center"/>
    </xf>
    <xf numFmtId="0" fontId="15" fillId="36" borderId="67" xfId="0" applyFont="1" applyFill="1" applyBorder="1" applyAlignment="1">
      <alignment horizontal="center" vertical="center"/>
    </xf>
    <xf numFmtId="0" fontId="1" fillId="0" borderId="0" xfId="0" applyFont="1" applyAlignment="1">
      <alignment vertical="top" wrapText="1"/>
    </xf>
    <xf numFmtId="0" fontId="3" fillId="36" borderId="10" xfId="0" applyFont="1" applyFill="1" applyBorder="1" applyAlignment="1">
      <alignment horizontal="left" vertical="top" wrapText="1"/>
    </xf>
    <xf numFmtId="0" fontId="47" fillId="36" borderId="14" xfId="0" applyFont="1" applyFill="1" applyBorder="1" applyAlignment="1">
      <alignment horizontal="center" vertical="center" wrapText="1"/>
    </xf>
    <xf numFmtId="0" fontId="3" fillId="36" borderId="13" xfId="62" applyFont="1" applyFill="1" applyBorder="1" applyAlignment="1">
      <alignment horizontal="center" vertical="center" wrapText="1"/>
    </xf>
    <xf numFmtId="0" fontId="3" fillId="36" borderId="0" xfId="62" applyFont="1" applyFill="1" applyAlignment="1">
      <alignment horizontal="center" vertical="center" wrapText="1"/>
    </xf>
    <xf numFmtId="0" fontId="3" fillId="36" borderId="32" xfId="0" applyFont="1" applyFill="1" applyBorder="1" applyAlignment="1">
      <alignment vertical="top" wrapText="1"/>
    </xf>
    <xf numFmtId="0" fontId="3" fillId="36" borderId="62" xfId="0" applyFont="1" applyFill="1" applyBorder="1" applyAlignment="1">
      <alignment horizontal="center" vertical="center" wrapText="1"/>
    </xf>
    <xf numFmtId="0" fontId="3" fillId="36" borderId="2" xfId="0" applyFont="1" applyFill="1" applyBorder="1" applyAlignment="1">
      <alignment horizontal="left" vertical="top" wrapText="1"/>
    </xf>
    <xf numFmtId="0" fontId="3" fillId="36" borderId="65" xfId="0" applyFont="1" applyFill="1" applyBorder="1" applyAlignment="1">
      <alignment horizontal="center" vertical="center" wrapText="1"/>
    </xf>
    <xf numFmtId="0" fontId="3" fillId="36" borderId="28" xfId="0" applyFont="1" applyFill="1" applyBorder="1" applyAlignment="1">
      <alignment horizontal="center" vertical="center" wrapText="1"/>
    </xf>
    <xf numFmtId="0" fontId="3" fillId="36" borderId="32" xfId="0" applyFont="1" applyFill="1" applyBorder="1" applyAlignment="1">
      <alignment horizontal="left" vertical="top" wrapText="1"/>
    </xf>
    <xf numFmtId="0" fontId="3" fillId="36" borderId="0" xfId="0" applyFont="1" applyFill="1" applyAlignment="1">
      <alignment horizontal="left" vertical="top" wrapText="1"/>
    </xf>
    <xf numFmtId="0" fontId="3" fillId="36" borderId="25" xfId="0" applyFont="1" applyFill="1" applyBorder="1" applyAlignment="1">
      <alignment horizontal="center" vertical="center" wrapText="1"/>
    </xf>
    <xf numFmtId="0" fontId="3" fillId="36" borderId="0" xfId="0" applyFont="1" applyFill="1">
      <alignment vertical="center"/>
    </xf>
    <xf numFmtId="0" fontId="3" fillId="36" borderId="0" xfId="0" applyFont="1" applyFill="1" applyAlignment="1">
      <alignment horizontal="left" vertical="center" wrapText="1"/>
    </xf>
    <xf numFmtId="0" fontId="3" fillId="36" borderId="25" xfId="0" applyFont="1" applyFill="1" applyBorder="1" applyAlignment="1">
      <alignment vertical="top" wrapText="1"/>
    </xf>
    <xf numFmtId="0" fontId="0" fillId="36" borderId="0" xfId="0" applyFill="1" applyAlignment="1">
      <alignment horizontal="center" vertical="center"/>
    </xf>
    <xf numFmtId="0" fontId="19" fillId="36" borderId="0" xfId="0" applyFont="1" applyFill="1" applyAlignment="1">
      <alignment horizontal="center" vertical="center"/>
    </xf>
    <xf numFmtId="0" fontId="20" fillId="36" borderId="0" xfId="0" applyFont="1" applyFill="1">
      <alignment vertical="center"/>
    </xf>
    <xf numFmtId="0" fontId="26" fillId="36" borderId="0" xfId="0" applyFont="1" applyFill="1" applyAlignment="1">
      <alignment vertical="top" wrapText="1"/>
    </xf>
    <xf numFmtId="0" fontId="0" fillId="0" borderId="0" xfId="0">
      <alignment vertical="center"/>
    </xf>
    <xf numFmtId="0" fontId="0" fillId="0" borderId="0" xfId="0" applyAlignment="1">
      <alignment horizontal="center" vertical="center"/>
    </xf>
    <xf numFmtId="0" fontId="0" fillId="0" borderId="0" xfId="0">
      <alignment vertical="center"/>
    </xf>
    <xf numFmtId="0" fontId="3" fillId="52" borderId="0" xfId="0" applyFont="1" applyFill="1" applyBorder="1" applyAlignment="1">
      <alignment horizontal="center" vertical="center" wrapText="1"/>
    </xf>
    <xf numFmtId="0" fontId="0" fillId="52" borderId="0" xfId="0" applyFill="1" applyBorder="1" applyAlignment="1">
      <alignment horizontal="left" vertical="top" wrapText="1"/>
    </xf>
    <xf numFmtId="0" fontId="3" fillId="36" borderId="27" xfId="0" applyFont="1" applyFill="1" applyBorder="1" applyAlignment="1">
      <alignment horizontal="center" vertical="center" wrapText="1"/>
    </xf>
    <xf numFmtId="0" fontId="3" fillId="36" borderId="17" xfId="0" applyFont="1" applyFill="1" applyBorder="1" applyAlignment="1">
      <alignment vertical="top" wrapText="1"/>
    </xf>
    <xf numFmtId="0" fontId="3" fillId="36" borderId="16" xfId="0" applyFont="1" applyFill="1" applyBorder="1" applyAlignment="1">
      <alignment vertical="top" wrapText="1"/>
    </xf>
    <xf numFmtId="0" fontId="3" fillId="36" borderId="16" xfId="0" applyFont="1" applyFill="1" applyBorder="1" applyAlignment="1">
      <alignment horizontal="center" vertical="center" wrapText="1"/>
    </xf>
    <xf numFmtId="0" fontId="3" fillId="36" borderId="25" xfId="0" applyFont="1" applyFill="1" applyBorder="1" applyAlignment="1">
      <alignment horizontal="left" vertical="top" wrapText="1"/>
    </xf>
    <xf numFmtId="0" fontId="3" fillId="36" borderId="11" xfId="0" applyFont="1" applyFill="1" applyBorder="1" applyAlignment="1">
      <alignment vertical="top" wrapText="1"/>
    </xf>
    <xf numFmtId="0" fontId="47" fillId="36" borderId="11" xfId="0" applyFont="1" applyFill="1" applyBorder="1" applyAlignment="1">
      <alignment vertical="top" wrapText="1" shrinkToFit="1"/>
    </xf>
    <xf numFmtId="0" fontId="3" fillId="36" borderId="11" xfId="0" applyFont="1" applyFill="1" applyBorder="1" applyAlignment="1">
      <alignment horizontal="left" vertical="top" wrapText="1"/>
    </xf>
    <xf numFmtId="0" fontId="3" fillId="36" borderId="63" xfId="0" applyFont="1" applyFill="1" applyBorder="1" applyAlignment="1">
      <alignment horizontal="center" vertical="center" wrapText="1"/>
    </xf>
    <xf numFmtId="0" fontId="6" fillId="36" borderId="14" xfId="0" applyFont="1" applyFill="1" applyBorder="1" applyAlignment="1">
      <alignment horizontal="center" vertical="center" wrapText="1"/>
    </xf>
    <xf numFmtId="0" fontId="3" fillId="36" borderId="66" xfId="0" applyFont="1" applyFill="1" applyBorder="1" applyAlignment="1">
      <alignment horizontal="center" vertical="center" wrapText="1"/>
    </xf>
    <xf numFmtId="0" fontId="3" fillId="36" borderId="16" xfId="0" applyFont="1" applyFill="1" applyBorder="1" applyAlignment="1">
      <alignment horizontal="left" vertical="center" wrapText="1"/>
    </xf>
    <xf numFmtId="0" fontId="3" fillId="36" borderId="16" xfId="0" applyFont="1" applyFill="1" applyBorder="1" applyAlignment="1">
      <alignment horizontal="left" vertical="top" wrapText="1"/>
    </xf>
    <xf numFmtId="0" fontId="3" fillId="36" borderId="1" xfId="62" applyFont="1" applyFill="1" applyBorder="1" applyAlignment="1">
      <alignment horizontal="left" vertical="top" wrapText="1"/>
    </xf>
    <xf numFmtId="0" fontId="3" fillId="36" borderId="62" xfId="0" applyFont="1" applyFill="1" applyBorder="1" applyAlignment="1">
      <alignment horizontal="left" vertical="center" wrapText="1"/>
    </xf>
    <xf numFmtId="0" fontId="3" fillId="36" borderId="23" xfId="0" applyFont="1" applyFill="1" applyBorder="1" applyAlignment="1">
      <alignment horizontal="left" vertical="top" wrapText="1"/>
    </xf>
    <xf numFmtId="0" fontId="3" fillId="36" borderId="67" xfId="0" applyFont="1" applyFill="1" applyBorder="1" applyAlignment="1">
      <alignment horizontal="center" vertical="center" wrapText="1"/>
    </xf>
    <xf numFmtId="0" fontId="47" fillId="36" borderId="13" xfId="0" applyFont="1" applyFill="1" applyBorder="1" applyAlignment="1">
      <alignment horizontal="center" vertical="center" wrapText="1"/>
    </xf>
    <xf numFmtId="0" fontId="3" fillId="36" borderId="24" xfId="0" applyFont="1" applyFill="1" applyBorder="1" applyAlignment="1">
      <alignment horizontal="center" vertical="center" wrapText="1"/>
    </xf>
    <xf numFmtId="0" fontId="3" fillId="36" borderId="1" xfId="0" applyFont="1" applyFill="1" applyBorder="1" applyAlignment="1">
      <alignment horizontal="left" vertical="center" wrapText="1"/>
    </xf>
    <xf numFmtId="0" fontId="47" fillId="36" borderId="13" xfId="0" applyFont="1" applyFill="1" applyBorder="1" applyAlignment="1">
      <alignment horizontal="left" vertical="center" wrapText="1"/>
    </xf>
    <xf numFmtId="0" fontId="3" fillId="36" borderId="68" xfId="0" applyFont="1" applyFill="1" applyBorder="1" applyAlignment="1">
      <alignment horizontal="center" vertical="center" wrapText="1"/>
    </xf>
    <xf numFmtId="0" fontId="3" fillId="36" borderId="17" xfId="0" applyFont="1" applyFill="1" applyBorder="1" applyAlignment="1">
      <alignment horizontal="center" vertical="center" wrapText="1"/>
    </xf>
    <xf numFmtId="0" fontId="3" fillId="36" borderId="12" xfId="62" applyFont="1" applyFill="1" applyBorder="1" applyAlignment="1">
      <alignment horizontal="center" vertical="center" wrapText="1"/>
    </xf>
    <xf numFmtId="0" fontId="3" fillId="36" borderId="12" xfId="62" applyFont="1" applyFill="1" applyBorder="1" applyAlignment="1">
      <alignment horizontal="left" vertical="top" wrapText="1"/>
    </xf>
    <xf numFmtId="0" fontId="3" fillId="36" borderId="15" xfId="62" applyFont="1" applyFill="1" applyBorder="1" applyAlignment="1">
      <alignment horizontal="center" vertical="center" wrapText="1"/>
    </xf>
    <xf numFmtId="0" fontId="3" fillId="36" borderId="9" xfId="62" applyFont="1" applyFill="1" applyBorder="1" applyAlignment="1">
      <alignment vertical="top" wrapText="1"/>
    </xf>
    <xf numFmtId="0" fontId="3" fillId="36" borderId="1" xfId="62" applyFont="1" applyFill="1" applyBorder="1" applyAlignment="1">
      <alignment vertical="top" wrapText="1"/>
    </xf>
    <xf numFmtId="0" fontId="3" fillId="36" borderId="12" xfId="62" applyFont="1" applyFill="1" applyBorder="1" applyAlignment="1">
      <alignment vertical="top" wrapText="1"/>
    </xf>
    <xf numFmtId="0" fontId="6" fillId="36" borderId="15" xfId="0" applyFont="1" applyFill="1" applyBorder="1" applyAlignment="1">
      <alignment horizontal="center" vertical="center" wrapText="1"/>
    </xf>
    <xf numFmtId="0" fontId="3" fillId="36" borderId="10" xfId="62" applyFont="1" applyFill="1" applyBorder="1" applyAlignment="1">
      <alignment horizontal="center" vertical="center" wrapText="1"/>
    </xf>
    <xf numFmtId="0" fontId="3" fillId="36" borderId="64" xfId="62" applyFont="1" applyFill="1" applyBorder="1" applyAlignment="1">
      <alignment horizontal="center" vertical="center" wrapText="1"/>
    </xf>
    <xf numFmtId="0" fontId="6" fillId="36" borderId="13" xfId="62" applyFont="1" applyFill="1" applyBorder="1" applyAlignment="1">
      <alignment horizontal="center" vertical="center" wrapText="1"/>
    </xf>
    <xf numFmtId="0" fontId="3" fillId="36" borderId="1" xfId="0" applyFont="1" applyFill="1" applyBorder="1" applyAlignment="1">
      <alignment vertical="top" wrapText="1" shrinkToFit="1"/>
    </xf>
    <xf numFmtId="0" fontId="3" fillId="36" borderId="71" xfId="62" applyFont="1" applyFill="1" applyBorder="1" applyAlignment="1">
      <alignment horizontal="center" vertical="center" wrapText="1"/>
    </xf>
    <xf numFmtId="0" fontId="3" fillId="36" borderId="72" xfId="62" applyFont="1" applyFill="1" applyBorder="1" applyAlignment="1">
      <alignment horizontal="center" vertical="center" wrapText="1"/>
    </xf>
    <xf numFmtId="0" fontId="47" fillId="36" borderId="9" xfId="0" applyFont="1" applyFill="1" applyBorder="1" applyAlignment="1">
      <alignment horizontal="center" vertical="center" wrapText="1"/>
    </xf>
    <xf numFmtId="0" fontId="3" fillId="36" borderId="11" xfId="0" applyFont="1" applyFill="1" applyBorder="1" applyAlignment="1">
      <alignment horizontal="center" vertical="center" wrapText="1"/>
    </xf>
    <xf numFmtId="0" fontId="3" fillId="36" borderId="13" xfId="0" applyFont="1" applyFill="1" applyBorder="1" applyAlignment="1">
      <alignment horizontal="center" vertical="top" wrapText="1"/>
    </xf>
    <xf numFmtId="0" fontId="3" fillId="36" borderId="10" xfId="62" applyFont="1" applyFill="1" applyBorder="1" applyAlignment="1">
      <alignment horizontal="left" vertical="top" wrapText="1"/>
    </xf>
    <xf numFmtId="0" fontId="3" fillId="36" borderId="29" xfId="62" applyFont="1" applyFill="1" applyBorder="1" applyAlignment="1">
      <alignment horizontal="center" vertical="center" wrapText="1"/>
    </xf>
    <xf numFmtId="0" fontId="0" fillId="0" borderId="0" xfId="0" applyFill="1">
      <alignment vertical="center"/>
    </xf>
    <xf numFmtId="0" fontId="20" fillId="0" borderId="0" xfId="0" applyFont="1" applyFill="1">
      <alignment vertical="center"/>
    </xf>
    <xf numFmtId="0" fontId="3" fillId="0" borderId="32" xfId="0" applyFont="1" applyFill="1" applyBorder="1" applyAlignment="1">
      <alignment vertical="top" wrapText="1"/>
    </xf>
    <xf numFmtId="0" fontId="21" fillId="0" borderId="22" xfId="0" applyFont="1" applyFill="1" applyBorder="1" applyAlignment="1">
      <alignment horizontal="center" vertical="center"/>
    </xf>
    <xf numFmtId="0" fontId="3" fillId="0" borderId="16" xfId="0" applyFont="1" applyFill="1" applyBorder="1" applyAlignment="1">
      <alignment vertical="top" wrapText="1"/>
    </xf>
    <xf numFmtId="0" fontId="3" fillId="0" borderId="1" xfId="0" applyFont="1" applyFill="1" applyBorder="1" applyAlignment="1">
      <alignment vertical="top" wrapText="1"/>
    </xf>
    <xf numFmtId="0" fontId="3" fillId="0" borderId="24" xfId="0" applyFont="1" applyFill="1" applyBorder="1" applyAlignment="1">
      <alignment vertical="top" wrapText="1"/>
    </xf>
    <xf numFmtId="0" fontId="3" fillId="0" borderId="9" xfId="0" applyFont="1" applyFill="1" applyBorder="1" applyAlignment="1">
      <alignment vertical="top" wrapText="1"/>
    </xf>
    <xf numFmtId="0" fontId="3" fillId="0" borderId="1" xfId="0" applyFont="1" applyFill="1" applyBorder="1" applyAlignment="1">
      <alignment horizontal="left" vertical="top" wrapText="1"/>
    </xf>
    <xf numFmtId="0" fontId="3" fillId="0" borderId="25" xfId="0" applyFont="1" applyFill="1" applyBorder="1" applyAlignment="1">
      <alignment vertical="top" wrapText="1"/>
    </xf>
    <xf numFmtId="0" fontId="3" fillId="0" borderId="0" xfId="0" applyFont="1" applyFill="1" applyAlignment="1">
      <alignment vertical="top" wrapText="1"/>
    </xf>
    <xf numFmtId="0" fontId="3" fillId="0" borderId="9"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3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2" xfId="0" applyFont="1" applyFill="1" applyBorder="1" applyAlignment="1">
      <alignment vertical="top" wrapText="1"/>
    </xf>
    <xf numFmtId="0" fontId="3" fillId="0" borderId="23" xfId="0" applyFont="1" applyFill="1" applyBorder="1" applyAlignment="1">
      <alignment vertical="top" wrapText="1"/>
    </xf>
    <xf numFmtId="0" fontId="3" fillId="0" borderId="31" xfId="0" applyFont="1" applyFill="1" applyBorder="1" applyAlignment="1">
      <alignment vertical="top" wrapText="1"/>
    </xf>
    <xf numFmtId="0" fontId="3" fillId="0" borderId="10"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0" xfId="0" applyFont="1" applyFill="1" applyAlignment="1">
      <alignment horizontal="left" vertical="top" wrapText="1"/>
    </xf>
    <xf numFmtId="0" fontId="15" fillId="0" borderId="22"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top" wrapText="1"/>
    </xf>
    <xf numFmtId="0" fontId="3" fillId="0" borderId="0" xfId="0" applyFont="1" applyFill="1" applyAlignment="1">
      <alignment vertical="center" wrapText="1"/>
    </xf>
    <xf numFmtId="0" fontId="3" fillId="0" borderId="2"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0" xfId="0" applyFont="1" applyFill="1">
      <alignment vertical="center"/>
    </xf>
    <xf numFmtId="0" fontId="3" fillId="0" borderId="12" xfId="62" applyFont="1" applyFill="1" applyBorder="1" applyAlignment="1">
      <alignment horizontal="left" vertical="top" wrapText="1"/>
    </xf>
    <xf numFmtId="0" fontId="3" fillId="0" borderId="9" xfId="62" applyFont="1" applyFill="1" applyBorder="1" applyAlignment="1">
      <alignment horizontal="left" vertical="top" wrapText="1"/>
    </xf>
    <xf numFmtId="0" fontId="3" fillId="0" borderId="2" xfId="62" applyFont="1" applyFill="1" applyBorder="1" applyAlignment="1">
      <alignment horizontal="left" vertical="top" wrapText="1"/>
    </xf>
    <xf numFmtId="0" fontId="3" fillId="0" borderId="9" xfId="62" applyFont="1" applyFill="1" applyBorder="1" applyAlignment="1">
      <alignment vertical="top" wrapText="1"/>
    </xf>
    <xf numFmtId="0" fontId="3" fillId="0" borderId="1" xfId="62" applyFont="1" applyFill="1" applyBorder="1" applyAlignment="1">
      <alignment vertical="top" wrapText="1"/>
    </xf>
    <xf numFmtId="0" fontId="3" fillId="0" borderId="12" xfId="62" applyFont="1" applyFill="1" applyBorder="1" applyAlignment="1">
      <alignment vertical="top" wrapText="1"/>
    </xf>
    <xf numFmtId="0" fontId="3" fillId="0" borderId="0" xfId="62" applyFont="1" applyFill="1" applyAlignment="1">
      <alignment vertical="top" wrapText="1"/>
    </xf>
    <xf numFmtId="0" fontId="3" fillId="0" borderId="1" xfId="0" applyFont="1" applyFill="1" applyBorder="1" applyAlignment="1">
      <alignment horizontal="left" vertical="center" wrapText="1"/>
    </xf>
    <xf numFmtId="0" fontId="3" fillId="0" borderId="12" xfId="0" applyFont="1" applyFill="1" applyBorder="1" applyAlignment="1">
      <alignment vertical="top" wrapText="1"/>
    </xf>
    <xf numFmtId="0" fontId="3" fillId="0" borderId="10" xfId="0" applyFont="1" applyFill="1" applyBorder="1" applyAlignment="1">
      <alignment vertical="top" wrapText="1"/>
    </xf>
    <xf numFmtId="0" fontId="3" fillId="0" borderId="9"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0" xfId="62" applyFont="1" applyFill="1" applyBorder="1" applyAlignment="1">
      <alignment vertical="top" wrapText="1"/>
    </xf>
    <xf numFmtId="0" fontId="51" fillId="0" borderId="0" xfId="0" applyFont="1" applyFill="1">
      <alignment vertical="center"/>
    </xf>
    <xf numFmtId="0" fontId="3" fillId="0" borderId="31" xfId="0" applyFont="1" applyFill="1" applyBorder="1">
      <alignment vertical="center"/>
    </xf>
    <xf numFmtId="0" fontId="3" fillId="0" borderId="17" xfId="0" applyFont="1" applyFill="1" applyBorder="1" applyAlignment="1">
      <alignment vertical="top" wrapText="1"/>
    </xf>
    <xf numFmtId="0" fontId="3" fillId="0" borderId="0" xfId="62" applyFont="1" applyFill="1" applyAlignment="1">
      <alignment vertical="center" wrapText="1"/>
    </xf>
    <xf numFmtId="0" fontId="3" fillId="0" borderId="17" xfId="0" applyFont="1" applyFill="1" applyBorder="1" applyAlignment="1">
      <alignment horizontal="left" vertical="top" wrapText="1"/>
    </xf>
    <xf numFmtId="0" fontId="25" fillId="0" borderId="0" xfId="0" applyFont="1" applyFill="1">
      <alignment vertical="center"/>
    </xf>
    <xf numFmtId="0" fontId="3" fillId="0" borderId="31" xfId="62" applyFont="1" applyFill="1" applyBorder="1" applyAlignment="1">
      <alignment horizontal="left" vertical="top" wrapText="1"/>
    </xf>
    <xf numFmtId="0" fontId="3" fillId="0" borderId="32" xfId="62"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32" xfId="0" applyFont="1" applyFill="1" applyBorder="1">
      <alignment vertical="center"/>
    </xf>
    <xf numFmtId="0" fontId="47" fillId="0" borderId="0" xfId="0" applyFont="1" applyFill="1" applyBorder="1" applyAlignment="1">
      <alignment horizontal="left" vertical="top" wrapText="1" shrinkToFit="1"/>
    </xf>
    <xf numFmtId="0" fontId="0" fillId="0" borderId="12" xfId="0" applyFont="1" applyFill="1" applyBorder="1" applyAlignment="1">
      <alignment vertical="top" wrapText="1"/>
    </xf>
    <xf numFmtId="0" fontId="0" fillId="0" borderId="0" xfId="0">
      <alignment vertical="center"/>
    </xf>
    <xf numFmtId="0" fontId="3" fillId="0" borderId="1" xfId="62" applyFont="1" applyFill="1" applyBorder="1" applyAlignment="1">
      <alignment horizontal="center" vertical="center" wrapText="1"/>
    </xf>
    <xf numFmtId="0" fontId="3" fillId="0" borderId="12" xfId="62" applyFont="1" applyBorder="1" applyAlignment="1">
      <alignment horizontal="left" vertical="top" wrapText="1"/>
    </xf>
    <xf numFmtId="0" fontId="3" fillId="0" borderId="1" xfId="62" applyFont="1" applyFill="1" applyBorder="1" applyAlignment="1">
      <alignment horizontal="left" vertical="top" wrapText="1"/>
    </xf>
    <xf numFmtId="0" fontId="3" fillId="0" borderId="14" xfId="62" applyFont="1" applyFill="1" applyBorder="1" applyAlignment="1">
      <alignment horizontal="center" vertical="center" wrapText="1"/>
    </xf>
    <xf numFmtId="0" fontId="3" fillId="0" borderId="13" xfId="62" applyFont="1" applyFill="1" applyBorder="1" applyAlignment="1">
      <alignment horizontal="center" vertical="center" wrapText="1"/>
    </xf>
    <xf numFmtId="0" fontId="3" fillId="0" borderId="9" xfId="0" applyFont="1" applyFill="1" applyBorder="1" applyAlignment="1">
      <alignment vertical="top" wrapText="1" shrinkToFit="1"/>
    </xf>
    <xf numFmtId="0" fontId="3" fillId="36" borderId="9" xfId="0" applyFont="1" applyFill="1" applyBorder="1" applyAlignment="1">
      <alignment vertical="top" wrapText="1" shrinkToFit="1"/>
    </xf>
    <xf numFmtId="0" fontId="3" fillId="0" borderId="10" xfId="62" applyFont="1" applyBorder="1" applyAlignment="1">
      <alignment vertical="top" wrapText="1"/>
    </xf>
    <xf numFmtId="0" fontId="3" fillId="0" borderId="2" xfId="62" applyFont="1" applyBorder="1" applyAlignment="1">
      <alignment horizontal="left" vertical="top" wrapText="1"/>
    </xf>
    <xf numFmtId="0" fontId="3" fillId="0" borderId="0" xfId="41" applyAlignment="1" applyProtection="1">
      <alignment vertical="distributed" wrapText="1"/>
      <protection locked="0"/>
    </xf>
    <xf numFmtId="176" fontId="3" fillId="0" borderId="0" xfId="41" applyNumberFormat="1" applyAlignment="1">
      <alignment horizontal="distributed" vertical="center"/>
    </xf>
    <xf numFmtId="0" fontId="3" fillId="0" borderId="0" xfId="41" applyAlignment="1">
      <alignment horizontal="right" vertical="center"/>
    </xf>
    <xf numFmtId="0" fontId="7" fillId="0" borderId="0" xfId="41" applyFont="1" applyAlignment="1">
      <alignment horizontal="left" vertical="justify" wrapText="1"/>
    </xf>
    <xf numFmtId="0" fontId="3" fillId="0" borderId="0" xfId="41" applyAlignment="1" applyProtection="1">
      <alignment horizontal="center" vertical="distributed" wrapText="1"/>
      <protection locked="0"/>
    </xf>
    <xf numFmtId="0" fontId="0" fillId="0" borderId="2" xfId="0" applyBorder="1" applyAlignment="1">
      <alignment vertical="top" wrapText="1"/>
    </xf>
    <xf numFmtId="0" fontId="0" fillId="0" borderId="33" xfId="0" applyBorder="1" applyAlignment="1">
      <alignment vertical="top" wrapText="1"/>
    </xf>
    <xf numFmtId="0" fontId="0" fillId="0" borderId="37" xfId="0" applyBorder="1" applyAlignment="1">
      <alignment vertical="top" wrapText="1"/>
    </xf>
    <xf numFmtId="0" fontId="0" fillId="0" borderId="9" xfId="0" applyBorder="1" applyAlignment="1">
      <alignment vertical="top" wrapText="1"/>
    </xf>
    <xf numFmtId="0" fontId="0" fillId="0" borderId="34" xfId="0" applyBorder="1" applyAlignment="1">
      <alignment vertical="top" wrapText="1"/>
    </xf>
    <xf numFmtId="0" fontId="0" fillId="0" borderId="10" xfId="0" applyBorder="1" applyAlignment="1">
      <alignment vertical="top" wrapText="1"/>
    </xf>
    <xf numFmtId="0" fontId="0" fillId="0" borderId="35"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2" fillId="0" borderId="0" xfId="0" applyFont="1" applyAlignment="1">
      <alignment vertical="center" wrapText="1"/>
    </xf>
    <xf numFmtId="0" fontId="22" fillId="0" borderId="0" xfId="0" applyFont="1">
      <alignmen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0" fillId="0" borderId="11" xfId="0" applyBorder="1" applyAlignment="1">
      <alignment vertical="top" wrapText="1"/>
    </xf>
    <xf numFmtId="0" fontId="0" fillId="0" borderId="36" xfId="0" applyBorder="1" applyAlignment="1">
      <alignment vertical="top"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0" fillId="0" borderId="3" xfId="0"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22" fillId="0" borderId="0" xfId="0" quotePrefix="1" applyFont="1" applyAlignment="1">
      <alignment horizontal="center" vertical="center"/>
    </xf>
    <xf numFmtId="0" fontId="22" fillId="0" borderId="0" xfId="0" applyFont="1" applyAlignment="1">
      <alignment horizontal="center" vertical="center"/>
    </xf>
    <xf numFmtId="0" fontId="0" fillId="0" borderId="1" xfId="0" applyBorder="1" applyAlignment="1">
      <alignment vertical="top" wrapText="1"/>
    </xf>
    <xf numFmtId="0" fontId="0" fillId="0" borderId="0" xfId="0" applyAlignment="1">
      <alignment vertical="center" wrapText="1"/>
    </xf>
    <xf numFmtId="0" fontId="0" fillId="0" borderId="0" xfId="0">
      <alignment vertical="center"/>
    </xf>
    <xf numFmtId="0" fontId="21" fillId="0" borderId="0" xfId="0" applyFont="1" applyAlignment="1">
      <alignment horizontal="center" vertical="center"/>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18" fillId="0" borderId="9" xfId="0" applyFont="1" applyBorder="1" applyAlignment="1">
      <alignment vertical="top" wrapText="1"/>
    </xf>
    <xf numFmtId="0" fontId="18" fillId="0" borderId="10" xfId="0" applyFont="1" applyBorder="1" applyAlignment="1">
      <alignment vertical="top"/>
    </xf>
    <xf numFmtId="0" fontId="18" fillId="0" borderId="11" xfId="0" applyFont="1" applyBorder="1" applyAlignment="1">
      <alignment vertical="top"/>
    </xf>
    <xf numFmtId="0" fontId="18" fillId="0" borderId="1" xfId="0" applyFont="1" applyBorder="1" applyAlignment="1">
      <alignment vertical="top" wrapText="1"/>
    </xf>
    <xf numFmtId="0" fontId="18" fillId="0" borderId="2" xfId="0" applyFont="1" applyBorder="1" applyAlignment="1">
      <alignment vertical="top"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0" fillId="0" borderId="73" xfId="0" applyBorder="1" applyAlignment="1">
      <alignment horizontal="center" vertical="center" wrapText="1"/>
    </xf>
    <xf numFmtId="0" fontId="0" fillId="0" borderId="69" xfId="0" applyBorder="1" applyAlignment="1">
      <alignment horizontal="center" vertical="center" wrapText="1"/>
    </xf>
    <xf numFmtId="0" fontId="1" fillId="0" borderId="16" xfId="0" applyFont="1" applyBorder="1" applyAlignment="1">
      <alignment vertical="center" wrapText="1"/>
    </xf>
    <xf numFmtId="0" fontId="0" fillId="0" borderId="10" xfId="0" applyBorder="1" applyAlignment="1">
      <alignment vertical="center" wrapText="1"/>
    </xf>
    <xf numFmtId="0" fontId="0" fillId="0" borderId="48" xfId="0"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19" fillId="0" borderId="0" xfId="0" applyFont="1" applyAlignment="1">
      <alignment horizontal="center" vertical="center"/>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70" xfId="0" applyBorder="1" applyAlignment="1">
      <alignment horizontal="center" vertical="center" wrapText="1"/>
    </xf>
    <xf numFmtId="0" fontId="0" fillId="0" borderId="75" xfId="0" applyBorder="1" applyAlignment="1">
      <alignment horizontal="center" vertical="center" wrapText="1"/>
    </xf>
    <xf numFmtId="0" fontId="0" fillId="0" borderId="27" xfId="0" applyBorder="1" applyAlignment="1">
      <alignment horizontal="center" vertical="center" wrapText="1"/>
    </xf>
    <xf numFmtId="0" fontId="0" fillId="0" borderId="63" xfId="0" applyBorder="1" applyAlignment="1">
      <alignment horizontal="center" vertical="center" wrapText="1"/>
    </xf>
    <xf numFmtId="0" fontId="0" fillId="0" borderId="74" xfId="0" applyBorder="1" applyAlignment="1">
      <alignment horizontal="center" vertical="center" wrapText="1"/>
    </xf>
    <xf numFmtId="0" fontId="1" fillId="0" borderId="4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0" xfId="0" applyAlignment="1">
      <alignment vertical="top" wrapTex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0" xfId="0" applyFont="1" applyBorder="1" applyAlignment="1">
      <alignment vertical="center" wrapText="1"/>
    </xf>
    <xf numFmtId="0" fontId="1" fillId="0" borderId="25" xfId="0" applyFont="1" applyBorder="1" applyAlignment="1">
      <alignment vertical="center" wrapText="1"/>
    </xf>
    <xf numFmtId="0" fontId="0" fillId="0" borderId="16" xfId="0" applyBorder="1" applyAlignment="1">
      <alignment vertical="center" wrapText="1"/>
    </xf>
    <xf numFmtId="0" fontId="0" fillId="0" borderId="25" xfId="0" applyBorder="1" applyAlignment="1">
      <alignment vertical="center" wrapText="1"/>
    </xf>
    <xf numFmtId="0" fontId="18" fillId="0" borderId="33" xfId="0" applyFont="1" applyBorder="1" applyAlignment="1">
      <alignment vertical="top" wrapText="1"/>
    </xf>
    <xf numFmtId="0" fontId="18" fillId="0" borderId="37" xfId="0" applyFont="1" applyBorder="1" applyAlignment="1">
      <alignment vertical="top" wrapText="1"/>
    </xf>
    <xf numFmtId="0" fontId="18" fillId="0" borderId="49" xfId="0" applyFont="1" applyBorder="1" applyAlignment="1">
      <alignment vertical="top" wrapText="1"/>
    </xf>
    <xf numFmtId="0" fontId="18" fillId="0" borderId="50" xfId="0" applyFont="1" applyBorder="1" applyAlignment="1">
      <alignment vertical="top" wrapText="1"/>
    </xf>
    <xf numFmtId="0" fontId="18" fillId="0" borderId="51" xfId="0" applyFont="1" applyBorder="1" applyAlignment="1">
      <alignment vertical="top" wrapText="1"/>
    </xf>
    <xf numFmtId="0" fontId="18" fillId="0" borderId="10" xfId="0" applyFont="1" applyBorder="1" applyAlignment="1">
      <alignment vertical="top" wrapText="1"/>
    </xf>
    <xf numFmtId="0" fontId="12" fillId="0" borderId="0" xfId="41" applyFont="1">
      <alignment vertical="center"/>
    </xf>
    <xf numFmtId="177" fontId="12" fillId="0" borderId="0" xfId="41" applyNumberFormat="1" applyFont="1" applyAlignment="1">
      <alignment horizontal="left" vertical="center"/>
    </xf>
  </cellXfs>
  <cellStyles count="169">
    <cellStyle name="20% - アクセント 1" xfId="1" builtinId="30" customBuiltin="1"/>
    <cellStyle name="20% - アクセント 1 2" xfId="47" xr:uid="{00000000-0005-0000-0000-000034000000}"/>
    <cellStyle name="20% - アクセント 1 2 2" xfId="109" xr:uid="{00000000-0005-0000-0000-000034000000}"/>
    <cellStyle name="20% - アクセント 1 3" xfId="68" xr:uid="{00000000-0005-0000-0000-000006000000}"/>
    <cellStyle name="20% - アクセント 2" xfId="2" builtinId="34" customBuiltin="1"/>
    <cellStyle name="20% - アクセント 2 2" xfId="48" xr:uid="{00000000-0005-0000-0000-000035000000}"/>
    <cellStyle name="20% - アクセント 2 2 2" xfId="110" xr:uid="{00000000-0005-0000-0000-000035000000}"/>
    <cellStyle name="20% - アクセント 2 3" xfId="69" xr:uid="{00000000-0005-0000-0000-000007000000}"/>
    <cellStyle name="20% - アクセント 3" xfId="3" builtinId="38" customBuiltin="1"/>
    <cellStyle name="20% - アクセント 3 2" xfId="49" xr:uid="{00000000-0005-0000-0000-000036000000}"/>
    <cellStyle name="20% - アクセント 3 2 2" xfId="111" xr:uid="{00000000-0005-0000-0000-000036000000}"/>
    <cellStyle name="20% - アクセント 3 3" xfId="70" xr:uid="{00000000-0005-0000-0000-000008000000}"/>
    <cellStyle name="20% - アクセント 4" xfId="4" builtinId="42" customBuiltin="1"/>
    <cellStyle name="20% - アクセント 4 2" xfId="50" xr:uid="{00000000-0005-0000-0000-000037000000}"/>
    <cellStyle name="20% - アクセント 4 2 2" xfId="112" xr:uid="{00000000-0005-0000-0000-000037000000}"/>
    <cellStyle name="20% - アクセント 4 3" xfId="71" xr:uid="{00000000-0005-0000-0000-000009000000}"/>
    <cellStyle name="20% - アクセント 5" xfId="5" builtinId="46" customBuiltin="1"/>
    <cellStyle name="20% - アクセント 5 2" xfId="51" xr:uid="{00000000-0005-0000-0000-000038000000}"/>
    <cellStyle name="20% - アクセント 5 2 2" xfId="113" xr:uid="{00000000-0005-0000-0000-000038000000}"/>
    <cellStyle name="20% - アクセント 5 3" xfId="72" xr:uid="{00000000-0005-0000-0000-00000A000000}"/>
    <cellStyle name="20% - アクセント 6" xfId="6" builtinId="50" customBuiltin="1"/>
    <cellStyle name="20% - アクセント 6 2" xfId="52" xr:uid="{00000000-0005-0000-0000-000039000000}"/>
    <cellStyle name="20% - アクセント 6 2 2" xfId="114" xr:uid="{00000000-0005-0000-0000-000039000000}"/>
    <cellStyle name="20% - アクセント 6 3" xfId="73" xr:uid="{00000000-0005-0000-0000-00000B000000}"/>
    <cellStyle name="40% - アクセント 1" xfId="7" builtinId="31" customBuiltin="1"/>
    <cellStyle name="40% - アクセント 1 2" xfId="53" xr:uid="{00000000-0005-0000-0000-00003A000000}"/>
    <cellStyle name="40% - アクセント 1 2 2" xfId="115" xr:uid="{00000000-0005-0000-0000-00003A000000}"/>
    <cellStyle name="40% - アクセント 1 3" xfId="74" xr:uid="{00000000-0005-0000-0000-00000C000000}"/>
    <cellStyle name="40% - アクセント 2" xfId="8" builtinId="35" customBuiltin="1"/>
    <cellStyle name="40% - アクセント 2 2" xfId="54" xr:uid="{00000000-0005-0000-0000-00003B000000}"/>
    <cellStyle name="40% - アクセント 2 2 2" xfId="116" xr:uid="{00000000-0005-0000-0000-00003B000000}"/>
    <cellStyle name="40% - アクセント 2 3" xfId="75" xr:uid="{00000000-0005-0000-0000-00000D000000}"/>
    <cellStyle name="40% - アクセント 3" xfId="9" builtinId="39" customBuiltin="1"/>
    <cellStyle name="40% - アクセント 3 2" xfId="55" xr:uid="{00000000-0005-0000-0000-00003C000000}"/>
    <cellStyle name="40% - アクセント 3 2 2" xfId="117" xr:uid="{00000000-0005-0000-0000-00003C000000}"/>
    <cellStyle name="40% - アクセント 3 3" xfId="76" xr:uid="{00000000-0005-0000-0000-00000E000000}"/>
    <cellStyle name="40% - アクセント 4" xfId="10" builtinId="43" customBuiltin="1"/>
    <cellStyle name="40% - アクセント 4 2" xfId="56" xr:uid="{00000000-0005-0000-0000-00003D000000}"/>
    <cellStyle name="40% - アクセント 4 2 2" xfId="118" xr:uid="{00000000-0005-0000-0000-00003D000000}"/>
    <cellStyle name="40% - アクセント 4 3" xfId="77" xr:uid="{00000000-0005-0000-0000-00000F000000}"/>
    <cellStyle name="40% - アクセント 5" xfId="11" builtinId="47" customBuiltin="1"/>
    <cellStyle name="40% - アクセント 5 2" xfId="57" xr:uid="{00000000-0005-0000-0000-00003E000000}"/>
    <cellStyle name="40% - アクセント 5 2 2" xfId="119" xr:uid="{00000000-0005-0000-0000-00003E000000}"/>
    <cellStyle name="40% - アクセント 5 3" xfId="78" xr:uid="{00000000-0005-0000-0000-000010000000}"/>
    <cellStyle name="40% - アクセント 6" xfId="12" builtinId="51" customBuiltin="1"/>
    <cellStyle name="40% - アクセント 6 2" xfId="58" xr:uid="{00000000-0005-0000-0000-00003F000000}"/>
    <cellStyle name="40% - アクセント 6 2 2" xfId="120" xr:uid="{00000000-0005-0000-0000-00003F000000}"/>
    <cellStyle name="40% - アクセント 6 3" xfId="79" xr:uid="{00000000-0005-0000-0000-000011000000}"/>
    <cellStyle name="60% - アクセント 1" xfId="13" builtinId="32" customBuiltin="1"/>
    <cellStyle name="60% - アクセント 1 2" xfId="80" xr:uid="{00000000-0005-0000-0000-000012000000}"/>
    <cellStyle name="60% - アクセント 2" xfId="14" builtinId="36" customBuiltin="1"/>
    <cellStyle name="60% - アクセント 2 2" xfId="81" xr:uid="{00000000-0005-0000-0000-000013000000}"/>
    <cellStyle name="60% - アクセント 3" xfId="15" builtinId="40" customBuiltin="1"/>
    <cellStyle name="60% - アクセント 3 2" xfId="82" xr:uid="{00000000-0005-0000-0000-000014000000}"/>
    <cellStyle name="60% - アクセント 4" xfId="16" builtinId="44" customBuiltin="1"/>
    <cellStyle name="60% - アクセント 4 2" xfId="83" xr:uid="{00000000-0005-0000-0000-000015000000}"/>
    <cellStyle name="60% - アクセント 5" xfId="17" builtinId="48" customBuiltin="1"/>
    <cellStyle name="60% - アクセント 5 2" xfId="84" xr:uid="{00000000-0005-0000-0000-000016000000}"/>
    <cellStyle name="60% - アクセント 6" xfId="18" builtinId="52" customBuiltin="1"/>
    <cellStyle name="60% - アクセント 6 2" xfId="85" xr:uid="{00000000-0005-0000-0000-000017000000}"/>
    <cellStyle name="Comma" xfId="66" xr:uid="{00000000-0005-0000-0000-000004000000}"/>
    <cellStyle name="Comma [0]" xfId="67" xr:uid="{00000000-0005-0000-0000-000005000000}"/>
    <cellStyle name="Comma [0] 2" xfId="143" xr:uid="{00000000-0005-0000-0000-000005000000}"/>
    <cellStyle name="Comma 10" xfId="156" xr:uid="{00000000-0005-0000-0000-000004000000}"/>
    <cellStyle name="Comma 11" xfId="157" xr:uid="{00000000-0005-0000-0000-000004000000}"/>
    <cellStyle name="Comma 12" xfId="158" xr:uid="{00000000-0005-0000-0000-000004000000}"/>
    <cellStyle name="Comma 13" xfId="159" xr:uid="{00000000-0005-0000-0000-000004000000}"/>
    <cellStyle name="Comma 14" xfId="160" xr:uid="{00000000-0005-0000-0000-000004000000}"/>
    <cellStyle name="Comma 15" xfId="161" xr:uid="{00000000-0005-0000-0000-000004000000}"/>
    <cellStyle name="Comma 16" xfId="162" xr:uid="{00000000-0005-0000-0000-000004000000}"/>
    <cellStyle name="Comma 17" xfId="163" xr:uid="{00000000-0005-0000-0000-000004000000}"/>
    <cellStyle name="Comma 18" xfId="164" xr:uid="{00000000-0005-0000-0000-000004000000}"/>
    <cellStyle name="Comma 19" xfId="165" xr:uid="{00000000-0005-0000-0000-000004000000}"/>
    <cellStyle name="Comma 2" xfId="142" xr:uid="{00000000-0005-0000-0000-000004000000}"/>
    <cellStyle name="Comma 20" xfId="166" xr:uid="{00000000-0005-0000-0000-000004000000}"/>
    <cellStyle name="Comma 21" xfId="167" xr:uid="{00000000-0005-0000-0000-000004000000}"/>
    <cellStyle name="Comma 22" xfId="148" xr:uid="{00000000-0005-0000-0000-000004000000}"/>
    <cellStyle name="Comma 23" xfId="124" xr:uid="{00000000-0005-0000-0000-000004000000}"/>
    <cellStyle name="Comma 3" xfId="127" xr:uid="{00000000-0005-0000-0000-000004000000}"/>
    <cellStyle name="Comma 4" xfId="150" xr:uid="{00000000-0005-0000-0000-000004000000}"/>
    <cellStyle name="Comma 5" xfId="151" xr:uid="{00000000-0005-0000-0000-000004000000}"/>
    <cellStyle name="Comma 6" xfId="152" xr:uid="{00000000-0005-0000-0000-000004000000}"/>
    <cellStyle name="Comma 7" xfId="153" xr:uid="{00000000-0005-0000-0000-000004000000}"/>
    <cellStyle name="Comma 8" xfId="154" xr:uid="{00000000-0005-0000-0000-000004000000}"/>
    <cellStyle name="Comma 9" xfId="155" xr:uid="{00000000-0005-0000-0000-000004000000}"/>
    <cellStyle name="Currency" xfId="64" xr:uid="{00000000-0005-0000-0000-000002000000}"/>
    <cellStyle name="Currency [0]" xfId="65" xr:uid="{00000000-0005-0000-0000-000003000000}"/>
    <cellStyle name="Currency [0] 2" xfId="141" xr:uid="{00000000-0005-0000-0000-000003000000}"/>
    <cellStyle name="Currency 10" xfId="126" xr:uid="{00000000-0005-0000-0000-000002000000}"/>
    <cellStyle name="Currency 11" xfId="134" xr:uid="{00000000-0005-0000-0000-000002000000}"/>
    <cellStyle name="Currency 12" xfId="130" xr:uid="{00000000-0005-0000-0000-000002000000}"/>
    <cellStyle name="Currency 13" xfId="133" xr:uid="{00000000-0005-0000-0000-000002000000}"/>
    <cellStyle name="Currency 14" xfId="131" xr:uid="{00000000-0005-0000-0000-000002000000}"/>
    <cellStyle name="Currency 15" xfId="132" xr:uid="{00000000-0005-0000-0000-000002000000}"/>
    <cellStyle name="Currency 16" xfId="149" xr:uid="{00000000-0005-0000-0000-000002000000}"/>
    <cellStyle name="Currency 17" xfId="136" xr:uid="{00000000-0005-0000-0000-000002000000}"/>
    <cellStyle name="Currency 18" xfId="137" xr:uid="{00000000-0005-0000-0000-000002000000}"/>
    <cellStyle name="Currency 19" xfId="144" xr:uid="{00000000-0005-0000-0000-000002000000}"/>
    <cellStyle name="Currency 2" xfId="140" xr:uid="{00000000-0005-0000-0000-000002000000}"/>
    <cellStyle name="Currency 20" xfId="139" xr:uid="{00000000-0005-0000-0000-000002000000}"/>
    <cellStyle name="Currency 21" xfId="146" xr:uid="{00000000-0005-0000-0000-000002000000}"/>
    <cellStyle name="Currency 22" xfId="168" xr:uid="{00000000-0005-0000-0000-000002000000}"/>
    <cellStyle name="Currency 23" xfId="147" xr:uid="{00000000-0005-0000-0000-000002000000}"/>
    <cellStyle name="Currency 3" xfId="128" xr:uid="{00000000-0005-0000-0000-000002000000}"/>
    <cellStyle name="Currency 4" xfId="138" xr:uid="{00000000-0005-0000-0000-000002000000}"/>
    <cellStyle name="Currency 5" xfId="129" xr:uid="{00000000-0005-0000-0000-000002000000}"/>
    <cellStyle name="Currency 6" xfId="145" xr:uid="{00000000-0005-0000-0000-000002000000}"/>
    <cellStyle name="Currency 7" xfId="125" xr:uid="{00000000-0005-0000-0000-000002000000}"/>
    <cellStyle name="Currency 8" xfId="123" xr:uid="{00000000-0005-0000-0000-000002000000}"/>
    <cellStyle name="Currency 9" xfId="135" xr:uid="{00000000-0005-0000-0000-000002000000}"/>
    <cellStyle name="Normal" xfId="62" xr:uid="{F0C5DEAE-FB41-4C29-9EFB-585CECD33538}"/>
    <cellStyle name="Percent" xfId="63" xr:uid="{00000000-0005-0000-0000-000001000000}"/>
    <cellStyle name="アクセント 1" xfId="19" builtinId="29" customBuiltin="1"/>
    <cellStyle name="アクセント 1 2" xfId="86" xr:uid="{00000000-0005-0000-0000-000018000000}"/>
    <cellStyle name="アクセント 2" xfId="20" builtinId="33" customBuiltin="1"/>
    <cellStyle name="アクセント 2 2" xfId="87" xr:uid="{00000000-0005-0000-0000-000019000000}"/>
    <cellStyle name="アクセント 3" xfId="21" builtinId="37" customBuiltin="1"/>
    <cellStyle name="アクセント 3 2" xfId="88" xr:uid="{00000000-0005-0000-0000-00001A000000}"/>
    <cellStyle name="アクセント 4" xfId="22" builtinId="41" customBuiltin="1"/>
    <cellStyle name="アクセント 4 2" xfId="89" xr:uid="{00000000-0005-0000-0000-00001B000000}"/>
    <cellStyle name="アクセント 5" xfId="23" builtinId="45" customBuiltin="1"/>
    <cellStyle name="アクセント 5 2" xfId="90" xr:uid="{00000000-0005-0000-0000-00001C000000}"/>
    <cellStyle name="アクセント 6" xfId="24" builtinId="49" customBuiltin="1"/>
    <cellStyle name="アクセント 6 2" xfId="91" xr:uid="{00000000-0005-0000-0000-00001D000000}"/>
    <cellStyle name="タイトル" xfId="25" builtinId="15" customBuiltin="1"/>
    <cellStyle name="タイトル 2" xfId="92" xr:uid="{00000000-0005-0000-0000-00001E000000}"/>
    <cellStyle name="チェック セル" xfId="26" builtinId="23" customBuiltin="1"/>
    <cellStyle name="チェック セル 2" xfId="93" xr:uid="{00000000-0005-0000-0000-00001F000000}"/>
    <cellStyle name="どちらでもない" xfId="27" builtinId="28" customBuiltin="1"/>
    <cellStyle name="どちらでもない 2" xfId="94" xr:uid="{00000000-0005-0000-0000-000020000000}"/>
    <cellStyle name="メモ" xfId="28" builtinId="10" customBuiltin="1"/>
    <cellStyle name="メモ 2" xfId="59" xr:uid="{00000000-0005-0000-0000-000040000000}"/>
    <cellStyle name="メモ 2 2" xfId="121" xr:uid="{00000000-0005-0000-0000-000040000000}"/>
    <cellStyle name="メモ 3" xfId="95" xr:uid="{00000000-0005-0000-0000-000021000000}"/>
    <cellStyle name="リンク セル" xfId="29" builtinId="24" customBuiltin="1"/>
    <cellStyle name="リンク セル 2" xfId="96" xr:uid="{00000000-0005-0000-0000-000022000000}"/>
    <cellStyle name="悪い" xfId="30" builtinId="27" customBuiltin="1"/>
    <cellStyle name="悪い 2" xfId="97" xr:uid="{00000000-0005-0000-0000-000023000000}"/>
    <cellStyle name="計算" xfId="31" builtinId="22" customBuiltin="1"/>
    <cellStyle name="計算 2" xfId="98" xr:uid="{00000000-0005-0000-0000-000024000000}"/>
    <cellStyle name="警告文" xfId="32" builtinId="11" customBuiltin="1"/>
    <cellStyle name="警告文 2" xfId="99" xr:uid="{00000000-0005-0000-0000-000025000000}"/>
    <cellStyle name="見出し 1" xfId="33" builtinId="16" customBuiltin="1"/>
    <cellStyle name="見出し 1 2" xfId="100" xr:uid="{00000000-0005-0000-0000-000026000000}"/>
    <cellStyle name="見出し 2" xfId="34" builtinId="17" customBuiltin="1"/>
    <cellStyle name="見出し 2 2" xfId="101" xr:uid="{00000000-0005-0000-0000-000027000000}"/>
    <cellStyle name="見出し 3" xfId="35" builtinId="18" customBuiltin="1"/>
    <cellStyle name="見出し 3 2" xfId="102" xr:uid="{00000000-0005-0000-0000-000028000000}"/>
    <cellStyle name="見出し 4" xfId="36" builtinId="19" customBuiltin="1"/>
    <cellStyle name="見出し 4 2" xfId="103" xr:uid="{00000000-0005-0000-0000-000029000000}"/>
    <cellStyle name="集計" xfId="37" builtinId="25" customBuiltin="1"/>
    <cellStyle name="集計 2" xfId="60" xr:uid="{00000000-0005-0000-0000-000041000000}"/>
    <cellStyle name="集計 2 2" xfId="122" xr:uid="{00000000-0005-0000-0000-000041000000}"/>
    <cellStyle name="集計 3" xfId="104" xr:uid="{00000000-0005-0000-0000-00002A000000}"/>
    <cellStyle name="出力" xfId="38" builtinId="21" customBuiltin="1"/>
    <cellStyle name="出力 2" xfId="105" xr:uid="{00000000-0005-0000-0000-00002B000000}"/>
    <cellStyle name="説明文" xfId="39" builtinId="53" customBuiltin="1"/>
    <cellStyle name="説明文 2" xfId="106" xr:uid="{00000000-0005-0000-0000-00002C000000}"/>
    <cellStyle name="入力" xfId="40" builtinId="20" customBuiltin="1"/>
    <cellStyle name="入力 2" xfId="107" xr:uid="{00000000-0005-0000-0000-00002D000000}"/>
    <cellStyle name="標準" xfId="0" builtinId="0"/>
    <cellStyle name="標準 2" xfId="41" xr:uid="{00000000-0005-0000-0000-000029000000}"/>
    <cellStyle name="標準 2 2" xfId="42" xr:uid="{00000000-0005-0000-0000-00002A000000}"/>
    <cellStyle name="標準 3" xfId="43" xr:uid="{00000000-0005-0000-0000-00002B000000}"/>
    <cellStyle name="標準 4" xfId="44" xr:uid="{00000000-0005-0000-0000-00002C000000}"/>
    <cellStyle name="標準 4 2" xfId="61" xr:uid="{00000000-0005-0000-0000-00002C000000}"/>
    <cellStyle name="標準 5" xfId="46" xr:uid="{7A6C96F9-CEB7-41B5-B8D1-FF6C24D66A74}"/>
    <cellStyle name="良い" xfId="45" builtinId="26" customBuiltin="1"/>
    <cellStyle name="良い 2" xfId="108" xr:uid="{00000000-0005-0000-0000-000032000000}"/>
  </cellStyles>
  <dxfs count="1">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324148</xdr:colOff>
      <xdr:row>33</xdr:row>
      <xdr:rowOff>194295</xdr:rowOff>
    </xdr:from>
    <xdr:to>
      <xdr:col>9</xdr:col>
      <xdr:colOff>180882</xdr:colOff>
      <xdr:row>37</xdr:row>
      <xdr:rowOff>222349</xdr:rowOff>
    </xdr:to>
    <xdr:sp macro="" textlink="" fLocksText="0">
      <xdr:nvSpPr>
        <xdr:cNvPr id="1474" name="Rectangle 3">
          <a:extLst>
            <a:ext uri="{FF2B5EF4-FFF2-40B4-BE49-F238E27FC236}">
              <a16:creationId xmlns:a16="http://schemas.microsoft.com/office/drawing/2014/main" id="{00000000-0008-0000-0000-0000C2050000}"/>
            </a:ext>
          </a:extLst>
        </xdr:cNvPr>
        <xdr:cNvSpPr/>
      </xdr:nvSpPr>
      <xdr:spPr bwMode="auto">
        <a:xfrm>
          <a:off x="3171825" y="8353425"/>
          <a:ext cx="3562350" cy="1019175"/>
        </a:xfrm>
        <a:prstGeom prst="rect">
          <a:avLst/>
        </a:prstGeom>
        <a:solidFill>
          <a:srgbClr val="FFFFFF"/>
        </a:solidFill>
        <a:ln w="9525">
          <a:solidFill>
            <a:srgbClr val="FFFFFF"/>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ＭＳ ゴシック"/>
              <a:ea typeface="ＭＳ ゴシック"/>
            </a:rPr>
            <a:t>担　当　総務・地域保健推進担当　吉澤</a:t>
          </a:r>
        </a:p>
        <a:p>
          <a:pPr algn="l" rtl="0">
            <a:lnSpc>
              <a:spcPts val="1400"/>
            </a:lnSpc>
            <a:defRPr sz="1000"/>
          </a:pPr>
          <a:r>
            <a:rPr lang="ja-JP" altLang="en-US" sz="1200" b="0" i="0" u="none" baseline="0">
              <a:solidFill>
                <a:srgbClr val="000000"/>
              </a:solidFill>
              <a:latin typeface="ＭＳ ゴシック"/>
              <a:ea typeface="ＭＳ ゴシック"/>
            </a:rPr>
            <a:t>電　話　０４８０－４２－１１０１</a:t>
          </a:r>
        </a:p>
        <a:p>
          <a:pPr algn="l" rtl="0">
            <a:lnSpc>
              <a:spcPts val="1400"/>
            </a:lnSpc>
            <a:defRPr sz="1000"/>
          </a:pPr>
          <a:r>
            <a:rPr lang="ja-JP" altLang="en-US" sz="1200" b="0" i="0" u="none" baseline="0">
              <a:solidFill>
                <a:srgbClr val="000000"/>
              </a:solidFill>
              <a:latin typeface="ＭＳ ゴシック"/>
              <a:ea typeface="ＭＳ ゴシック"/>
            </a:rPr>
            <a:t>ＦＡＸ  ０４８０－４３－５１５８</a:t>
          </a:r>
        </a:p>
        <a:p>
          <a:pPr algn="l" rtl="0">
            <a:lnSpc>
              <a:spcPts val="1400"/>
            </a:lnSpc>
            <a:defRPr sz="1000"/>
          </a:pPr>
          <a:r>
            <a:rPr lang="en-US" altLang="ja-JP" sz="1200" b="0" i="0" u="none" baseline="0">
              <a:solidFill>
                <a:srgbClr val="000000"/>
              </a:solidFill>
              <a:latin typeface="ＭＳ ゴシック"/>
              <a:ea typeface="ＭＳ ゴシック"/>
            </a:rPr>
            <a:t>E-mail</a:t>
          </a:r>
          <a:r>
            <a:rPr lang="ja-JP" altLang="en-US" sz="1200" b="0" i="0" u="none" baseline="0">
              <a:solidFill>
                <a:srgbClr val="000000"/>
              </a:solidFill>
              <a:latin typeface="ＭＳ ゴシック"/>
              <a:ea typeface="ＭＳ ゴシック"/>
            </a:rPr>
            <a:t>　</a:t>
          </a:r>
          <a:r>
            <a:rPr lang="en-US" altLang="ja-JP" sz="1200" b="0" i="0" u="none" baseline="0">
              <a:solidFill>
                <a:srgbClr val="000000"/>
              </a:solidFill>
              <a:latin typeface="ＭＳ ゴシック"/>
              <a:ea typeface="ＭＳ ゴシック"/>
            </a:rPr>
            <a:t>yoshizawa.yukio@pref.saitama.lg.jp</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2398" name="正方形/長方形 1">
          <a:extLst>
            <a:ext uri="{FF2B5EF4-FFF2-40B4-BE49-F238E27FC236}">
              <a16:creationId xmlns:a16="http://schemas.microsoft.com/office/drawing/2014/main" id="{00000000-0008-0000-0B00-00005E09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別紙２（進捗状況調査票）の記入の方法及び提出方法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3</xdr:col>
      <xdr:colOff>714747</xdr:colOff>
      <xdr:row>9</xdr:row>
      <xdr:rowOff>180826</xdr:rowOff>
    </xdr:from>
    <xdr:to>
      <xdr:col>3</xdr:col>
      <xdr:colOff>2018109</xdr:colOff>
      <xdr:row>11</xdr:row>
      <xdr:rowOff>142875</xdr:rowOff>
    </xdr:to>
    <xdr:sp macro="" textlink="" fLocksText="0">
      <xdr:nvSpPr>
        <xdr:cNvPr id="2399" name="正方形/長方形 2">
          <a:extLst>
            <a:ext uri="{FF2B5EF4-FFF2-40B4-BE49-F238E27FC236}">
              <a16:creationId xmlns:a16="http://schemas.microsoft.com/office/drawing/2014/main" id="{00000000-0008-0000-0B00-00005F090000}"/>
            </a:ext>
          </a:extLst>
        </xdr:cNvPr>
        <xdr:cNvSpPr/>
      </xdr:nvSpPr>
      <xdr:spPr>
        <a:xfrm>
          <a:off x="3676650" y="1895475"/>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1208763</xdr:colOff>
      <xdr:row>12</xdr:row>
      <xdr:rowOff>114598</xdr:rowOff>
    </xdr:from>
    <xdr:to>
      <xdr:col>3</xdr:col>
      <xdr:colOff>1524093</xdr:colOff>
      <xdr:row>13</xdr:row>
      <xdr:rowOff>142875</xdr:rowOff>
    </xdr:to>
    <xdr:sp macro="" textlink="" fLocksText="0">
      <xdr:nvSpPr>
        <xdr:cNvPr id="2400" name="下矢印 3">
          <a:extLst>
            <a:ext uri="{FF2B5EF4-FFF2-40B4-BE49-F238E27FC236}">
              <a16:creationId xmlns:a16="http://schemas.microsoft.com/office/drawing/2014/main" id="{00000000-0008-0000-0B00-000060090000}"/>
            </a:ext>
          </a:extLst>
        </xdr:cNvPr>
        <xdr:cNvSpPr/>
      </xdr:nvSpPr>
      <xdr:spPr>
        <a:xfrm>
          <a:off x="4171950" y="24003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3772" name="正方形/長方形 1">
          <a:extLst>
            <a:ext uri="{FF2B5EF4-FFF2-40B4-BE49-F238E27FC236}">
              <a16:creationId xmlns:a16="http://schemas.microsoft.com/office/drawing/2014/main" id="{00000000-0008-0000-0D00-0000BC0E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1</xdr:col>
      <xdr:colOff>1791435</xdr:colOff>
      <xdr:row>8</xdr:row>
      <xdr:rowOff>75902</xdr:rowOff>
    </xdr:from>
    <xdr:to>
      <xdr:col>3</xdr:col>
      <xdr:colOff>635915</xdr:colOff>
      <xdr:row>10</xdr:row>
      <xdr:rowOff>37951</xdr:rowOff>
    </xdr:to>
    <xdr:sp macro="" textlink="" fLocksText="0">
      <xdr:nvSpPr>
        <xdr:cNvPr id="3773" name="正方形/長方形 2">
          <a:extLst>
            <a:ext uri="{FF2B5EF4-FFF2-40B4-BE49-F238E27FC236}">
              <a16:creationId xmlns:a16="http://schemas.microsoft.com/office/drawing/2014/main" id="{00000000-0008-0000-0D00-0000BD0E0000}"/>
            </a:ext>
          </a:extLst>
        </xdr:cNvPr>
        <xdr:cNvSpPr/>
      </xdr:nvSpPr>
      <xdr:spPr>
        <a:xfrm>
          <a:off x="2295525" y="1600200"/>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1476794</xdr:colOff>
      <xdr:row>13</xdr:row>
      <xdr:rowOff>9674</xdr:rowOff>
    </xdr:from>
    <xdr:to>
      <xdr:col>3</xdr:col>
      <xdr:colOff>1792123</xdr:colOff>
      <xdr:row>14</xdr:row>
      <xdr:rowOff>37951</xdr:rowOff>
    </xdr:to>
    <xdr:sp macro="" textlink="" fLocksText="0">
      <xdr:nvSpPr>
        <xdr:cNvPr id="3774" name="下矢印 3">
          <a:extLst>
            <a:ext uri="{FF2B5EF4-FFF2-40B4-BE49-F238E27FC236}">
              <a16:creationId xmlns:a16="http://schemas.microsoft.com/office/drawing/2014/main" id="{00000000-0008-0000-0D00-0000BE0E0000}"/>
            </a:ext>
          </a:extLst>
        </xdr:cNvPr>
        <xdr:cNvSpPr/>
      </xdr:nvSpPr>
      <xdr:spPr>
        <a:xfrm>
          <a:off x="4438650" y="2486025"/>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133620</xdr:colOff>
      <xdr:row>13</xdr:row>
      <xdr:rowOff>0</xdr:rowOff>
    </xdr:from>
    <xdr:to>
      <xdr:col>4</xdr:col>
      <xdr:colOff>447508</xdr:colOff>
      <xdr:row>14</xdr:row>
      <xdr:rowOff>28277</xdr:rowOff>
    </xdr:to>
    <xdr:sp macro="" textlink="" fLocksText="0">
      <xdr:nvSpPr>
        <xdr:cNvPr id="3775" name="下矢印 4">
          <a:extLst>
            <a:ext uri="{FF2B5EF4-FFF2-40B4-BE49-F238E27FC236}">
              <a16:creationId xmlns:a16="http://schemas.microsoft.com/office/drawing/2014/main" id="{00000000-0008-0000-0D00-0000BF0E0000}"/>
            </a:ext>
          </a:extLst>
        </xdr:cNvPr>
        <xdr:cNvSpPr/>
      </xdr:nvSpPr>
      <xdr:spPr>
        <a:xfrm>
          <a:off x="8477250" y="24765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914456</xdr:colOff>
      <xdr:row>8</xdr:row>
      <xdr:rowOff>95250</xdr:rowOff>
    </xdr:from>
    <xdr:to>
      <xdr:col>3</xdr:col>
      <xdr:colOff>3421326</xdr:colOff>
      <xdr:row>12</xdr:row>
      <xdr:rowOff>104924</xdr:rowOff>
    </xdr:to>
    <xdr:sp macro="" textlink="" fLocksText="0">
      <xdr:nvSpPr>
        <xdr:cNvPr id="3776" name="正方形/長方形 5">
          <a:extLst>
            <a:ext uri="{FF2B5EF4-FFF2-40B4-BE49-F238E27FC236}">
              <a16:creationId xmlns:a16="http://schemas.microsoft.com/office/drawing/2014/main" id="{00000000-0008-0000-0D00-0000C00E0000}"/>
            </a:ext>
          </a:extLst>
        </xdr:cNvPr>
        <xdr:cNvSpPr/>
      </xdr:nvSpPr>
      <xdr:spPr>
        <a:xfrm>
          <a:off x="3876675" y="1619250"/>
          <a:ext cx="250507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200"/>
            </a:lnSpc>
          </a:pPr>
          <a:r>
            <a:rPr lang="ja-JP" altLang="en-US" sz="1200" b="0">
              <a:solidFill>
                <a:srgbClr val="000000"/>
              </a:solidFill>
              <a:latin typeface="ＭＳ ゴシック" pitchFamily="49" charset="-128"/>
              <a:ea typeface="ＭＳ ゴシック" pitchFamily="49" charset="-128"/>
            </a:rPr>
            <a:t>主な取り組みに関連した事業について、平成２２年度の計画がある場合は記入してください。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twoCellAnchor>
    <xdr:from>
      <xdr:col>3</xdr:col>
      <xdr:colOff>3705123</xdr:colOff>
      <xdr:row>8</xdr:row>
      <xdr:rowOff>104924</xdr:rowOff>
    </xdr:from>
    <xdr:to>
      <xdr:col>4</xdr:col>
      <xdr:colOff>694981</xdr:colOff>
      <xdr:row>12</xdr:row>
      <xdr:rowOff>114598</xdr:rowOff>
    </xdr:to>
    <xdr:sp macro="" textlink="" fLocksText="0">
      <xdr:nvSpPr>
        <xdr:cNvPr id="3777" name="正方形/長方形 6">
          <a:extLst>
            <a:ext uri="{FF2B5EF4-FFF2-40B4-BE49-F238E27FC236}">
              <a16:creationId xmlns:a16="http://schemas.microsoft.com/office/drawing/2014/main" id="{00000000-0008-0000-0D00-0000C10E0000}"/>
            </a:ext>
          </a:extLst>
        </xdr:cNvPr>
        <xdr:cNvSpPr/>
      </xdr:nvSpPr>
      <xdr:spPr>
        <a:xfrm>
          <a:off x="6667500" y="1628775"/>
          <a:ext cx="237172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400"/>
            </a:lnSpc>
          </a:pPr>
          <a:r>
            <a:rPr lang="ja-JP" altLang="en-US" sz="1200" b="0">
              <a:solidFill>
                <a:srgbClr val="000000"/>
              </a:solidFill>
              <a:latin typeface="ＭＳ ゴシック" pitchFamily="49" charset="-128"/>
              <a:ea typeface="ＭＳ ゴシック" pitchFamily="49" charset="-128"/>
            </a:rPr>
            <a:t>平成２２年度の担当課名を記入してください。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495765</xdr:colOff>
      <xdr:row>1</xdr:row>
      <xdr:rowOff>95250</xdr:rowOff>
    </xdr:from>
    <xdr:to>
      <xdr:col>4</xdr:col>
      <xdr:colOff>2239035</xdr:colOff>
      <xdr:row>3</xdr:row>
      <xdr:rowOff>85576</xdr:rowOff>
    </xdr:to>
    <xdr:sp macro="" textlink="" fLocksText="0">
      <xdr:nvSpPr>
        <xdr:cNvPr id="5146" name="正方形/長方形 1">
          <a:extLst>
            <a:ext uri="{FF2B5EF4-FFF2-40B4-BE49-F238E27FC236}">
              <a16:creationId xmlns:a16="http://schemas.microsoft.com/office/drawing/2014/main" id="{00000000-0008-0000-0F00-00001A140000}"/>
            </a:ext>
          </a:extLst>
        </xdr:cNvPr>
        <xdr:cNvSpPr/>
      </xdr:nvSpPr>
      <xdr:spPr>
        <a:xfrm>
          <a:off x="1304925" y="285750"/>
          <a:ext cx="7143750" cy="3714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別紙２（進捗状況調査票）記入の方法及び提出方法</a:t>
          </a:r>
        </a:p>
      </xdr:txBody>
    </xdr:sp>
    <xdr:clientData/>
  </xdr:twoCellAnchor>
  <xdr:twoCellAnchor>
    <xdr:from>
      <xdr:col>4</xdr:col>
      <xdr:colOff>1609576</xdr:colOff>
      <xdr:row>18</xdr:row>
      <xdr:rowOff>104924</xdr:rowOff>
    </xdr:from>
    <xdr:to>
      <xdr:col>4</xdr:col>
      <xdr:colOff>2914483</xdr:colOff>
      <xdr:row>20</xdr:row>
      <xdr:rowOff>66973</xdr:rowOff>
    </xdr:to>
    <xdr:sp macro="" textlink="" fLocksText="0">
      <xdr:nvSpPr>
        <xdr:cNvPr id="5147" name="正方形/長方形 2">
          <a:extLst>
            <a:ext uri="{FF2B5EF4-FFF2-40B4-BE49-F238E27FC236}">
              <a16:creationId xmlns:a16="http://schemas.microsoft.com/office/drawing/2014/main" id="{00000000-0008-0000-0F00-00001B140000}"/>
            </a:ext>
          </a:extLst>
        </xdr:cNvPr>
        <xdr:cNvSpPr/>
      </xdr:nvSpPr>
      <xdr:spPr>
        <a:xfrm>
          <a:off x="7820025" y="3533775"/>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0</xdr:col>
      <xdr:colOff>190547</xdr:colOff>
      <xdr:row>6</xdr:row>
      <xdr:rowOff>9674</xdr:rowOff>
    </xdr:from>
    <xdr:to>
      <xdr:col>3</xdr:col>
      <xdr:colOff>629459</xdr:colOff>
      <xdr:row>18</xdr:row>
      <xdr:rowOff>0</xdr:rowOff>
    </xdr:to>
    <xdr:sp macro="" textlink="" fLocksText="0">
      <xdr:nvSpPr>
        <xdr:cNvPr id="5148" name="正方形/長方形 3">
          <a:extLst>
            <a:ext uri="{FF2B5EF4-FFF2-40B4-BE49-F238E27FC236}">
              <a16:creationId xmlns:a16="http://schemas.microsoft.com/office/drawing/2014/main" id="{00000000-0008-0000-0F00-00001C140000}"/>
            </a:ext>
          </a:extLst>
        </xdr:cNvPr>
        <xdr:cNvSpPr/>
      </xdr:nvSpPr>
      <xdr:spPr>
        <a:xfrm>
          <a:off x="190500" y="1152525"/>
          <a:ext cx="3705225" cy="227647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algn="l" eaLnBrk="0" latinLnBrk="1" hangingPunct="0">
            <a:lnSpc>
              <a:spcPts val="1200"/>
            </a:lnSpc>
          </a:pPr>
          <a:r>
            <a:rPr lang="ja-JP" altLang="ja-JP" sz="1000">
              <a:solidFill>
                <a:srgbClr val="000000"/>
              </a:solidFill>
              <a:latin typeface="ＭＳ ゴシック" pitchFamily="49" charset="-128"/>
              <a:ea typeface="ＭＳ ゴシック" pitchFamily="49" charset="-128"/>
              <a:cs typeface="+mn-cs"/>
            </a:rPr>
            <a:t>評価基準</a:t>
          </a: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Ａ</a:t>
          </a:r>
          <a:r>
            <a:rPr lang="ja-JP" altLang="en-US" sz="1000">
              <a:solidFill>
                <a:srgbClr val="000000"/>
              </a:solidFill>
              <a:latin typeface="ＭＳ ゴシック" pitchFamily="49" charset="-128"/>
              <a:ea typeface="ＭＳ ゴシック" pitchFamily="49" charset="-128"/>
              <a:cs typeface="+mn-cs"/>
            </a:rPr>
            <a:t>：</a:t>
          </a:r>
          <a:r>
            <a:rPr lang="ja-JP" altLang="ja-JP" sz="1000">
              <a:solidFill>
                <a:srgbClr val="000000"/>
              </a:solidFill>
              <a:latin typeface="ＭＳ ゴシック" pitchFamily="49" charset="-128"/>
              <a:ea typeface="ＭＳ ゴシック" pitchFamily="49" charset="-128"/>
              <a:cs typeface="+mn-cs"/>
            </a:rPr>
            <a:t>充分に達成できた（８割以上）</a:t>
          </a: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Ｂ：ほぼ達成できた（６～８割）</a:t>
          </a: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Ｃ：あまり達成できなかった（２～５割）</a:t>
          </a:r>
          <a:endParaRPr lang="en-US" altLang="ja-JP" sz="1000">
            <a:solidFill>
              <a:srgbClr val="000000"/>
            </a:solidFill>
            <a:latin typeface="ＭＳ ゴシック" pitchFamily="49" charset="-128"/>
            <a:ea typeface="ＭＳ ゴシック" pitchFamily="49" charset="-128"/>
            <a:cs typeface="+mn-cs"/>
          </a:endParaRP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　 Ｄ：まったく達成できなかった（１割以下）</a:t>
          </a:r>
          <a:r>
            <a:rPr lang="en-US" altLang="ja-JP" sz="1000">
              <a:solidFill>
                <a:srgbClr val="000000"/>
              </a:solidFill>
              <a:latin typeface="ＭＳ ゴシック" pitchFamily="49" charset="-128"/>
              <a:ea typeface="ＭＳ ゴシック" pitchFamily="49" charset="-128"/>
              <a:cs typeface="+mn-cs"/>
            </a:rPr>
            <a:t>   </a:t>
          </a:r>
          <a:endParaRPr lang="ja-JP" altLang="ja-JP" sz="1000">
            <a:solidFill>
              <a:srgbClr val="000000"/>
            </a:solidFill>
            <a:latin typeface="ＭＳ ゴシック" pitchFamily="49" charset="-128"/>
            <a:ea typeface="ＭＳ ゴシック" pitchFamily="49" charset="-128"/>
            <a:cs typeface="+mn-cs"/>
          </a:endParaRPr>
        </a:p>
        <a:p>
          <a:pPr algn="l">
            <a:lnSpc>
              <a:spcPts val="1200"/>
            </a:lnSpc>
          </a:pPr>
          <a:endParaRPr lang="ja-JP" altLang="en-US" sz="1000" b="1">
            <a:solidFill>
              <a:srgbClr val="000000"/>
            </a:solidFill>
            <a:latin typeface="ＭＳ ゴシック" pitchFamily="49" charset="-128"/>
            <a:ea typeface="ＭＳ ゴシック" pitchFamily="49" charset="-128"/>
          </a:endParaRPr>
        </a:p>
      </xdr:txBody>
    </xdr:sp>
    <xdr:clientData/>
  </xdr:twoCellAnchor>
  <xdr:twoCellAnchor>
    <xdr:from>
      <xdr:col>3</xdr:col>
      <xdr:colOff>695567</xdr:colOff>
      <xdr:row>6</xdr:row>
      <xdr:rowOff>0</xdr:rowOff>
    </xdr:from>
    <xdr:to>
      <xdr:col>4</xdr:col>
      <xdr:colOff>86227</xdr:colOff>
      <xdr:row>18</xdr:row>
      <xdr:rowOff>9674</xdr:rowOff>
    </xdr:to>
    <xdr:sp macro="" textlink="" fLocksText="0">
      <xdr:nvSpPr>
        <xdr:cNvPr id="5149" name="正方形/長方形 4">
          <a:extLst>
            <a:ext uri="{FF2B5EF4-FFF2-40B4-BE49-F238E27FC236}">
              <a16:creationId xmlns:a16="http://schemas.microsoft.com/office/drawing/2014/main" id="{00000000-0008-0000-0F00-00001D140000}"/>
            </a:ext>
          </a:extLst>
        </xdr:cNvPr>
        <xdr:cNvSpPr/>
      </xdr:nvSpPr>
      <xdr:spPr>
        <a:xfrm>
          <a:off x="3962400" y="1143000"/>
          <a:ext cx="2333625" cy="229552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algn="l" defTabSz="914400" eaLnBrk="0" fontAlgn="auto" latinLnBrk="1" hangingPunct="0">
            <a:lnSpc>
              <a:spcPts val="1100"/>
            </a:lnSpc>
            <a:spcBef>
              <a:spcPts val="0"/>
            </a:spcBef>
            <a:spcAft>
              <a:spcPts val="0"/>
            </a:spcAft>
            <a:buClrTx/>
            <a:buSzTx/>
            <a:buFontTx/>
            <a:buNone/>
          </a:pPr>
          <a:r>
            <a:rPr lang="ja-JP" altLang="en-US"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主な取組について昨年度各市町から提出されたものを記載しました。</a:t>
          </a:r>
          <a:endParaRPr lang="en-US" altLang="ja-JP" sz="1000">
            <a:solidFill>
              <a:srgbClr val="000000"/>
            </a:solidFill>
            <a:latin typeface="ＭＳ ゴシック" pitchFamily="49" charset="-128"/>
            <a:ea typeface="ＭＳ ゴシック" pitchFamily="49" charset="-128"/>
            <a:cs typeface="+mn-cs"/>
          </a:endParaRPr>
        </a:p>
        <a:p>
          <a:pPr marL="0" marR="0" indent="0" algn="l" defTabSz="914400" eaLnBrk="0" fontAlgn="auto" latinLnBrk="1" hangingPunct="0">
            <a:lnSpc>
              <a:spcPts val="1200"/>
            </a:lnSpc>
            <a:spcBef>
              <a:spcPts val="0"/>
            </a:spcBef>
            <a:spcAft>
              <a:spcPts val="0"/>
            </a:spcAft>
            <a:buClrTx/>
            <a:buSzTx/>
            <a:buFontTx/>
            <a:buNone/>
          </a:pPr>
          <a:r>
            <a:rPr lang="ja-JP" altLang="en-US" sz="1000" b="0">
              <a:solidFill>
                <a:srgbClr val="000000"/>
              </a:solidFill>
              <a:latin typeface="ＭＳ ゴシック" pitchFamily="49" charset="-128"/>
              <a:ea typeface="ＭＳ ゴシック" pitchFamily="49" charset="-128"/>
              <a:cs typeface="+mn-cs"/>
            </a:rPr>
            <a:t>（加須市及び久喜市については合併前の旧市町の実施計画が記載されています。蓮田市については圏域の変更のため記載はありません。）</a:t>
          </a:r>
          <a:endParaRPr lang="ja-JP" altLang="en-US" sz="1000" b="0">
            <a:solidFill>
              <a:srgbClr val="000000"/>
            </a:solidFill>
            <a:latin typeface="ＭＳ ゴシック" pitchFamily="49" charset="-128"/>
            <a:ea typeface="ＭＳ ゴシック" pitchFamily="49" charset="-128"/>
          </a:endParaRPr>
        </a:p>
      </xdr:txBody>
    </xdr:sp>
    <xdr:clientData/>
  </xdr:twoCellAnchor>
  <xdr:twoCellAnchor>
    <xdr:from>
      <xdr:col>4</xdr:col>
      <xdr:colOff>172455</xdr:colOff>
      <xdr:row>5</xdr:row>
      <xdr:rowOff>190500</xdr:rowOff>
    </xdr:from>
    <xdr:to>
      <xdr:col>4</xdr:col>
      <xdr:colOff>2276401</xdr:colOff>
      <xdr:row>18</xdr:row>
      <xdr:rowOff>9674</xdr:rowOff>
    </xdr:to>
    <xdr:sp macro="" textlink="" fLocksText="0">
      <xdr:nvSpPr>
        <xdr:cNvPr id="5150" name="正方形/長方形 5">
          <a:extLst>
            <a:ext uri="{FF2B5EF4-FFF2-40B4-BE49-F238E27FC236}">
              <a16:creationId xmlns:a16="http://schemas.microsoft.com/office/drawing/2014/main" id="{00000000-0008-0000-0F00-00001E140000}"/>
            </a:ext>
          </a:extLst>
        </xdr:cNvPr>
        <xdr:cNvSpPr/>
      </xdr:nvSpPr>
      <xdr:spPr>
        <a:xfrm>
          <a:off x="6381750" y="1143000"/>
          <a:ext cx="2105025" cy="229552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eaLnBrk="0" latinLnBrk="1" hangingPunct="0">
            <a:lnSpc>
              <a:spcPts val="1200"/>
            </a:lnSpc>
          </a:pPr>
          <a:r>
            <a:rPr lang="ja-JP" altLang="en-US"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平成２</a:t>
          </a:r>
          <a:r>
            <a:rPr lang="ja-JP" altLang="en-US" sz="1000">
              <a:solidFill>
                <a:srgbClr val="000000"/>
              </a:solidFill>
              <a:latin typeface="ＭＳ ゴシック" pitchFamily="49" charset="-128"/>
              <a:ea typeface="ＭＳ ゴシック" pitchFamily="49" charset="-128"/>
              <a:cs typeface="+mn-cs"/>
            </a:rPr>
            <a:t>１</a:t>
          </a:r>
          <a:r>
            <a:rPr lang="ja-JP" altLang="ja-JP" sz="1000">
              <a:solidFill>
                <a:srgbClr val="000000"/>
              </a:solidFill>
              <a:latin typeface="ＭＳ ゴシック" pitchFamily="49" charset="-128"/>
              <a:ea typeface="ＭＳ ゴシック" pitchFamily="49" charset="-128"/>
              <a:cs typeface="+mn-cs"/>
            </a:rPr>
            <a:t>年度の実績を記入してください。</a:t>
          </a:r>
        </a:p>
        <a:p>
          <a:pPr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なお、評価した理由について、記入できる範囲で結構ですので記入してください。</a:t>
          </a:r>
          <a:endParaRPr lang="en-US" altLang="ja-JP" sz="1000">
            <a:solidFill>
              <a:srgbClr val="000000"/>
            </a:solidFill>
            <a:latin typeface="ＭＳ ゴシック" pitchFamily="49" charset="-128"/>
            <a:ea typeface="ＭＳ ゴシック" pitchFamily="49" charset="-128"/>
            <a:cs typeface="+mn-cs"/>
          </a:endParaRPr>
        </a:p>
        <a:p>
          <a:pPr eaLnBrk="0" latinLnBrk="1" hangingPunct="0">
            <a:lnSpc>
              <a:spcPts val="1200"/>
            </a:lnSpc>
          </a:pPr>
          <a:r>
            <a:rPr lang="ja-JP" altLang="en-US" sz="1000" b="0">
              <a:solidFill>
                <a:srgbClr val="000000"/>
              </a:solidFill>
              <a:latin typeface="ＭＳ ゴシック" pitchFamily="49" charset="-128"/>
              <a:ea typeface="ＭＳ ゴシック" pitchFamily="49" charset="-128"/>
              <a:cs typeface="+mn-cs"/>
            </a:rPr>
            <a:t>（加須市及び久喜市については合併を経ているため、記入できるもののみ記入してください。）</a:t>
          </a:r>
          <a:endParaRPr lang="en-US" altLang="ja-JP" sz="1000" b="0">
            <a:solidFill>
              <a:srgbClr val="000000"/>
            </a:solidFill>
            <a:latin typeface="ＭＳ ゴシック" pitchFamily="49" charset="-128"/>
            <a:ea typeface="ＭＳ ゴシック" pitchFamily="49" charset="-128"/>
            <a:cs typeface="+mn-cs"/>
          </a:endParaRPr>
        </a:p>
        <a:p>
          <a:pPr eaLnBrk="0" latinLnBrk="1" hangingPunct="0">
            <a:lnSpc>
              <a:spcPts val="1200"/>
            </a:lnSpc>
          </a:pPr>
          <a:endParaRPr lang="ja-JP" altLang="en-US" sz="1000" b="0">
            <a:solidFill>
              <a:srgbClr val="000000"/>
            </a:solidFill>
            <a:latin typeface="ＭＳ ゴシック" pitchFamily="49" charset="-128"/>
            <a:ea typeface="ＭＳ ゴシック" pitchFamily="49" charset="-128"/>
          </a:endParaRPr>
        </a:p>
      </xdr:txBody>
    </xdr:sp>
    <xdr:clientData/>
  </xdr:twoCellAnchor>
  <xdr:twoCellAnchor>
    <xdr:from>
      <xdr:col>4</xdr:col>
      <xdr:colOff>2333885</xdr:colOff>
      <xdr:row>5</xdr:row>
      <xdr:rowOff>180826</xdr:rowOff>
    </xdr:from>
    <xdr:to>
      <xdr:col>5</xdr:col>
      <xdr:colOff>457005</xdr:colOff>
      <xdr:row>17</xdr:row>
      <xdr:rowOff>180826</xdr:rowOff>
    </xdr:to>
    <xdr:sp macro="" textlink="" fLocksText="0">
      <xdr:nvSpPr>
        <xdr:cNvPr id="5151" name="正方形/長方形 6">
          <a:extLst>
            <a:ext uri="{FF2B5EF4-FFF2-40B4-BE49-F238E27FC236}">
              <a16:creationId xmlns:a16="http://schemas.microsoft.com/office/drawing/2014/main" id="{00000000-0008-0000-0F00-00001F140000}"/>
            </a:ext>
          </a:extLst>
        </xdr:cNvPr>
        <xdr:cNvSpPr/>
      </xdr:nvSpPr>
      <xdr:spPr>
        <a:xfrm>
          <a:off x="8543925" y="1133475"/>
          <a:ext cx="1066800" cy="2286000"/>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defTabSz="914400" eaLnBrk="0" fontAlgn="auto" latinLnBrk="1" hangingPunct="0">
            <a:lnSpc>
              <a:spcPts val="800"/>
            </a:lnSpc>
            <a:spcBef>
              <a:spcPts val="0"/>
            </a:spcBef>
            <a:spcAft>
              <a:spcPts val="0"/>
            </a:spcAft>
            <a:buClrTx/>
            <a:buSzTx/>
            <a:buFontTx/>
            <a:buNone/>
          </a:pPr>
          <a:r>
            <a:rPr lang="ja-JP" altLang="ja-JP" sz="1000">
              <a:solidFill>
                <a:srgbClr val="000000"/>
              </a:solidFill>
              <a:latin typeface="ＭＳ ゴシック" pitchFamily="49" charset="-128"/>
              <a:ea typeface="ＭＳ ゴシック" pitchFamily="49" charset="-128"/>
              <a:cs typeface="+mn-cs"/>
            </a:rPr>
            <a:t>評価基準に基づき記入してください。</a:t>
          </a:r>
          <a:endParaRPr lang="en-US" altLang="ja-JP" sz="1000">
            <a:solidFill>
              <a:srgbClr val="000000"/>
            </a:solidFill>
            <a:latin typeface="ＭＳ ゴシック" pitchFamily="49" charset="-128"/>
            <a:ea typeface="ＭＳ ゴシック" pitchFamily="49" charset="-128"/>
            <a:cs typeface="+mn-cs"/>
          </a:endParaRPr>
        </a:p>
        <a:p>
          <a:pPr marL="0" marR="0" indent="0" defTabSz="914400" eaLnBrk="0" fontAlgn="auto" latinLnBrk="1" hangingPunct="0">
            <a:lnSpc>
              <a:spcPts val="1100"/>
            </a:lnSpc>
            <a:spcBef>
              <a:spcPts val="0"/>
            </a:spcBef>
            <a:spcAft>
              <a:spcPts val="0"/>
            </a:spcAft>
            <a:buClrTx/>
            <a:buSzTx/>
            <a:buFontTx/>
            <a:buNone/>
          </a:pPr>
          <a:r>
            <a:rPr lang="ja-JP" altLang="en-US" sz="1000">
              <a:solidFill>
                <a:srgbClr val="000000"/>
              </a:solidFill>
              <a:latin typeface="ＭＳ ゴシック" pitchFamily="49" charset="-128"/>
              <a:ea typeface="ＭＳ ゴシック" pitchFamily="49" charset="-128"/>
              <a:cs typeface="+mn-cs"/>
            </a:rPr>
            <a:t>（</a:t>
          </a:r>
          <a:r>
            <a:rPr lang="ja-JP" altLang="ja-JP" sz="1100" b="0">
              <a:solidFill>
                <a:srgbClr val="000000"/>
              </a:solidFill>
              <a:latin typeface="+mn-lt"/>
              <a:ea typeface="+mn-ea"/>
              <a:cs typeface="+mn-cs"/>
            </a:rPr>
            <a:t>加須市及び久喜市については</a:t>
          </a:r>
          <a:r>
            <a:rPr lang="ja-JP" altLang="en-US" sz="1100" b="0">
              <a:solidFill>
                <a:srgbClr val="000000"/>
              </a:solidFill>
              <a:latin typeface="+mn-lt"/>
              <a:ea typeface="+mn-ea"/>
              <a:cs typeface="+mn-cs"/>
            </a:rPr>
            <a:t>、左の欄に記入したものについて、可能な限り記入してください。）</a:t>
          </a:r>
          <a:r>
            <a:rPr lang="ja-JP" altLang="ja-JP" sz="1100" b="0">
              <a:solidFill>
                <a:schemeClr val="bg1"/>
              </a:solidFill>
              <a:latin typeface="+mn-lt"/>
              <a:ea typeface="+mn-ea"/>
              <a:cs typeface="+mn-cs"/>
            </a:rPr>
            <a:t>記</a:t>
          </a:r>
          <a:endParaRPr lang="ja-JP" altLang="en-US" sz="1000" b="1">
            <a:solidFill>
              <a:srgbClr val="000000"/>
            </a:solidFill>
            <a:latin typeface="ＭＳ ゴシック" pitchFamily="49" charset="-128"/>
            <a:ea typeface="ＭＳ ゴシック" pitchFamily="49" charset="-128"/>
          </a:endParaRPr>
        </a:p>
      </xdr:txBody>
    </xdr:sp>
    <xdr:clientData/>
  </xdr:twoCellAnchor>
  <xdr:twoCellAnchor>
    <xdr:from>
      <xdr:col>3</xdr:col>
      <xdr:colOff>1560714</xdr:colOff>
      <xdr:row>18</xdr:row>
      <xdr:rowOff>162223</xdr:rowOff>
    </xdr:from>
    <xdr:to>
      <xdr:col>3</xdr:col>
      <xdr:colOff>1724546</xdr:colOff>
      <xdr:row>19</xdr:row>
      <xdr:rowOff>180826</xdr:rowOff>
    </xdr:to>
    <xdr:sp macro="" textlink="" fLocksText="0">
      <xdr:nvSpPr>
        <xdr:cNvPr id="5152" name="下矢印 7">
          <a:extLst>
            <a:ext uri="{FF2B5EF4-FFF2-40B4-BE49-F238E27FC236}">
              <a16:creationId xmlns:a16="http://schemas.microsoft.com/office/drawing/2014/main" id="{00000000-0008-0000-0F00-000020140000}"/>
            </a:ext>
          </a:extLst>
        </xdr:cNvPr>
        <xdr:cNvSpPr/>
      </xdr:nvSpPr>
      <xdr:spPr>
        <a:xfrm>
          <a:off x="4829175" y="3590925"/>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1210056</xdr:colOff>
      <xdr:row>18</xdr:row>
      <xdr:rowOff>171152</xdr:rowOff>
    </xdr:from>
    <xdr:to>
      <xdr:col>4</xdr:col>
      <xdr:colOff>1371014</xdr:colOff>
      <xdr:row>20</xdr:row>
      <xdr:rowOff>0</xdr:rowOff>
    </xdr:to>
    <xdr:sp macro="" textlink="" fLocksText="0">
      <xdr:nvSpPr>
        <xdr:cNvPr id="5153" name="下矢印 8">
          <a:extLst>
            <a:ext uri="{FF2B5EF4-FFF2-40B4-BE49-F238E27FC236}">
              <a16:creationId xmlns:a16="http://schemas.microsoft.com/office/drawing/2014/main" id="{00000000-0008-0000-0F00-000021140000}"/>
            </a:ext>
          </a:extLst>
        </xdr:cNvPr>
        <xdr:cNvSpPr/>
      </xdr:nvSpPr>
      <xdr:spPr>
        <a:xfrm>
          <a:off x="7419975" y="3600450"/>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5</xdr:col>
      <xdr:colOff>152335</xdr:colOff>
      <xdr:row>18</xdr:row>
      <xdr:rowOff>162223</xdr:rowOff>
    </xdr:from>
    <xdr:to>
      <xdr:col>5</xdr:col>
      <xdr:colOff>323897</xdr:colOff>
      <xdr:row>19</xdr:row>
      <xdr:rowOff>180826</xdr:rowOff>
    </xdr:to>
    <xdr:sp macro="" textlink="" fLocksText="0">
      <xdr:nvSpPr>
        <xdr:cNvPr id="5154" name="下矢印 9">
          <a:extLst>
            <a:ext uri="{FF2B5EF4-FFF2-40B4-BE49-F238E27FC236}">
              <a16:creationId xmlns:a16="http://schemas.microsoft.com/office/drawing/2014/main" id="{00000000-0008-0000-0F00-000022140000}"/>
            </a:ext>
          </a:extLst>
        </xdr:cNvPr>
        <xdr:cNvSpPr/>
      </xdr:nvSpPr>
      <xdr:spPr>
        <a:xfrm>
          <a:off x="9305925" y="3590925"/>
          <a:ext cx="171450"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3772" name="正方形/長方形 1">
          <a:extLst>
            <a:ext uri="{FF2B5EF4-FFF2-40B4-BE49-F238E27FC236}">
              <a16:creationId xmlns:a16="http://schemas.microsoft.com/office/drawing/2014/main" id="{00000000-0008-0000-1000-0000BC0E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1</xdr:col>
      <xdr:colOff>1791435</xdr:colOff>
      <xdr:row>8</xdr:row>
      <xdr:rowOff>75902</xdr:rowOff>
    </xdr:from>
    <xdr:to>
      <xdr:col>3</xdr:col>
      <xdr:colOff>635915</xdr:colOff>
      <xdr:row>10</xdr:row>
      <xdr:rowOff>37951</xdr:rowOff>
    </xdr:to>
    <xdr:sp macro="" textlink="" fLocksText="0">
      <xdr:nvSpPr>
        <xdr:cNvPr id="3773" name="正方形/長方形 2">
          <a:extLst>
            <a:ext uri="{FF2B5EF4-FFF2-40B4-BE49-F238E27FC236}">
              <a16:creationId xmlns:a16="http://schemas.microsoft.com/office/drawing/2014/main" id="{00000000-0008-0000-1000-0000BD0E0000}"/>
            </a:ext>
          </a:extLst>
        </xdr:cNvPr>
        <xdr:cNvSpPr/>
      </xdr:nvSpPr>
      <xdr:spPr>
        <a:xfrm>
          <a:off x="2295525" y="1600200"/>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1476794</xdr:colOff>
      <xdr:row>13</xdr:row>
      <xdr:rowOff>9674</xdr:rowOff>
    </xdr:from>
    <xdr:to>
      <xdr:col>3</xdr:col>
      <xdr:colOff>1792123</xdr:colOff>
      <xdr:row>14</xdr:row>
      <xdr:rowOff>37951</xdr:rowOff>
    </xdr:to>
    <xdr:sp macro="" textlink="" fLocksText="0">
      <xdr:nvSpPr>
        <xdr:cNvPr id="3774" name="下矢印 3">
          <a:extLst>
            <a:ext uri="{FF2B5EF4-FFF2-40B4-BE49-F238E27FC236}">
              <a16:creationId xmlns:a16="http://schemas.microsoft.com/office/drawing/2014/main" id="{00000000-0008-0000-1000-0000BE0E0000}"/>
            </a:ext>
          </a:extLst>
        </xdr:cNvPr>
        <xdr:cNvSpPr/>
      </xdr:nvSpPr>
      <xdr:spPr>
        <a:xfrm>
          <a:off x="4438650" y="2486025"/>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133620</xdr:colOff>
      <xdr:row>13</xdr:row>
      <xdr:rowOff>0</xdr:rowOff>
    </xdr:from>
    <xdr:to>
      <xdr:col>4</xdr:col>
      <xdr:colOff>447508</xdr:colOff>
      <xdr:row>14</xdr:row>
      <xdr:rowOff>28277</xdr:rowOff>
    </xdr:to>
    <xdr:sp macro="" textlink="" fLocksText="0">
      <xdr:nvSpPr>
        <xdr:cNvPr id="3775" name="下矢印 4">
          <a:extLst>
            <a:ext uri="{FF2B5EF4-FFF2-40B4-BE49-F238E27FC236}">
              <a16:creationId xmlns:a16="http://schemas.microsoft.com/office/drawing/2014/main" id="{00000000-0008-0000-1000-0000BF0E0000}"/>
            </a:ext>
          </a:extLst>
        </xdr:cNvPr>
        <xdr:cNvSpPr/>
      </xdr:nvSpPr>
      <xdr:spPr>
        <a:xfrm>
          <a:off x="8477250" y="24765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914456</xdr:colOff>
      <xdr:row>8</xdr:row>
      <xdr:rowOff>95250</xdr:rowOff>
    </xdr:from>
    <xdr:to>
      <xdr:col>3</xdr:col>
      <xdr:colOff>3421326</xdr:colOff>
      <xdr:row>12</xdr:row>
      <xdr:rowOff>104924</xdr:rowOff>
    </xdr:to>
    <xdr:sp macro="" textlink="" fLocksText="0">
      <xdr:nvSpPr>
        <xdr:cNvPr id="3776" name="正方形/長方形 5">
          <a:extLst>
            <a:ext uri="{FF2B5EF4-FFF2-40B4-BE49-F238E27FC236}">
              <a16:creationId xmlns:a16="http://schemas.microsoft.com/office/drawing/2014/main" id="{00000000-0008-0000-1000-0000C00E0000}"/>
            </a:ext>
          </a:extLst>
        </xdr:cNvPr>
        <xdr:cNvSpPr/>
      </xdr:nvSpPr>
      <xdr:spPr>
        <a:xfrm>
          <a:off x="3876675" y="1619250"/>
          <a:ext cx="250507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200"/>
            </a:lnSpc>
          </a:pPr>
          <a:r>
            <a:rPr lang="ja-JP" altLang="en-US" sz="1200" b="0">
              <a:solidFill>
                <a:srgbClr val="000000"/>
              </a:solidFill>
              <a:latin typeface="ＭＳ ゴシック" pitchFamily="49" charset="-128"/>
              <a:ea typeface="ＭＳ ゴシック" pitchFamily="49" charset="-128"/>
            </a:rPr>
            <a:t>主な取り組みに関連した事業について、平成２２年度の計画がある場合は記入してください。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twoCellAnchor>
    <xdr:from>
      <xdr:col>3</xdr:col>
      <xdr:colOff>3705123</xdr:colOff>
      <xdr:row>8</xdr:row>
      <xdr:rowOff>104924</xdr:rowOff>
    </xdr:from>
    <xdr:to>
      <xdr:col>4</xdr:col>
      <xdr:colOff>694981</xdr:colOff>
      <xdr:row>12</xdr:row>
      <xdr:rowOff>114598</xdr:rowOff>
    </xdr:to>
    <xdr:sp macro="" textlink="" fLocksText="0">
      <xdr:nvSpPr>
        <xdr:cNvPr id="3777" name="正方形/長方形 6">
          <a:extLst>
            <a:ext uri="{FF2B5EF4-FFF2-40B4-BE49-F238E27FC236}">
              <a16:creationId xmlns:a16="http://schemas.microsoft.com/office/drawing/2014/main" id="{00000000-0008-0000-1000-0000C10E0000}"/>
            </a:ext>
          </a:extLst>
        </xdr:cNvPr>
        <xdr:cNvSpPr/>
      </xdr:nvSpPr>
      <xdr:spPr>
        <a:xfrm>
          <a:off x="6667500" y="1628775"/>
          <a:ext cx="237172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400"/>
            </a:lnSpc>
          </a:pPr>
          <a:r>
            <a:rPr lang="ja-JP" altLang="en-US" sz="1200" b="0">
              <a:solidFill>
                <a:srgbClr val="000000"/>
              </a:solidFill>
              <a:latin typeface="ＭＳ ゴシック" pitchFamily="49" charset="-128"/>
              <a:ea typeface="ＭＳ ゴシック" pitchFamily="49" charset="-128"/>
            </a:rPr>
            <a:t>平成２２年度の担当課名を記入してください。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495765</xdr:colOff>
      <xdr:row>0</xdr:row>
      <xdr:rowOff>47625</xdr:rowOff>
    </xdr:from>
    <xdr:to>
      <xdr:col>4</xdr:col>
      <xdr:colOff>0</xdr:colOff>
      <xdr:row>2</xdr:row>
      <xdr:rowOff>37951</xdr:rowOff>
    </xdr:to>
    <xdr:sp macro="" textlink="" fLocksText="0">
      <xdr:nvSpPr>
        <xdr:cNvPr id="3772" name="正方形/長方形 1">
          <a:extLst>
            <a:ext uri="{FF2B5EF4-FFF2-40B4-BE49-F238E27FC236}">
              <a16:creationId xmlns:a16="http://schemas.microsoft.com/office/drawing/2014/main" id="{00000000-0008-0000-1400-0000BC0E0000}"/>
            </a:ext>
          </a:extLst>
        </xdr:cNvPr>
        <xdr:cNvSpPr/>
      </xdr:nvSpPr>
      <xdr:spPr>
        <a:xfrm>
          <a:off x="1000125" y="47625"/>
          <a:ext cx="6581775" cy="3714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別紙４・実施計画調査票記入の方法及び提出方法</a:t>
          </a:r>
        </a:p>
      </xdr:txBody>
    </xdr:sp>
    <xdr:clientData/>
  </xdr:twoCellAnchor>
  <xdr:twoCellAnchor>
    <xdr:from>
      <xdr:col>3</xdr:col>
      <xdr:colOff>915805</xdr:colOff>
      <xdr:row>6</xdr:row>
      <xdr:rowOff>171152</xdr:rowOff>
    </xdr:from>
    <xdr:to>
      <xdr:col>3</xdr:col>
      <xdr:colOff>2427108</xdr:colOff>
      <xdr:row>8</xdr:row>
      <xdr:rowOff>133201</xdr:rowOff>
    </xdr:to>
    <xdr:sp macro="" textlink="" fLocksText="0">
      <xdr:nvSpPr>
        <xdr:cNvPr id="3773" name="正方形/長方形 2">
          <a:extLst>
            <a:ext uri="{FF2B5EF4-FFF2-40B4-BE49-F238E27FC236}">
              <a16:creationId xmlns:a16="http://schemas.microsoft.com/office/drawing/2014/main" id="{00000000-0008-0000-1400-0000BD0E0000}"/>
            </a:ext>
          </a:extLst>
        </xdr:cNvPr>
        <xdr:cNvSpPr/>
      </xdr:nvSpPr>
      <xdr:spPr>
        <a:xfrm>
          <a:off x="3876675" y="1695450"/>
          <a:ext cx="151447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239102</xdr:colOff>
      <xdr:row>10</xdr:row>
      <xdr:rowOff>9674</xdr:rowOff>
    </xdr:from>
    <xdr:to>
      <xdr:col>3</xdr:col>
      <xdr:colOff>3401560</xdr:colOff>
      <xdr:row>14</xdr:row>
      <xdr:rowOff>0</xdr:rowOff>
    </xdr:to>
    <xdr:sp macro="" textlink="" fLocksText="0">
      <xdr:nvSpPr>
        <xdr:cNvPr id="3774" name="正方形/長方形 4">
          <a:extLst>
            <a:ext uri="{FF2B5EF4-FFF2-40B4-BE49-F238E27FC236}">
              <a16:creationId xmlns:a16="http://schemas.microsoft.com/office/drawing/2014/main" id="{00000000-0008-0000-1400-0000BE0E0000}"/>
            </a:ext>
          </a:extLst>
        </xdr:cNvPr>
        <xdr:cNvSpPr/>
      </xdr:nvSpPr>
      <xdr:spPr>
        <a:xfrm>
          <a:off x="3200400" y="2295525"/>
          <a:ext cx="3162300" cy="75247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algn="l" defTabSz="914400" eaLnBrk="0" fontAlgn="auto" latinLnBrk="1" hangingPunct="0">
            <a:lnSpc>
              <a:spcPts val="1200"/>
            </a:lnSpc>
            <a:spcBef>
              <a:spcPts val="0"/>
            </a:spcBef>
            <a:spcAft>
              <a:spcPts val="0"/>
            </a:spcAft>
            <a:buClrTx/>
            <a:buSzTx/>
            <a:buFontTx/>
            <a:buNone/>
          </a:pPr>
          <a:r>
            <a:rPr lang="ja-JP" altLang="en-US"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主な取組に</a:t>
          </a:r>
          <a:r>
            <a:rPr lang="ja-JP" altLang="en-US" sz="1000">
              <a:solidFill>
                <a:srgbClr val="000000"/>
              </a:solidFill>
              <a:latin typeface="ＭＳ ゴシック" pitchFamily="49" charset="-128"/>
              <a:ea typeface="ＭＳ ゴシック" pitchFamily="49" charset="-128"/>
              <a:cs typeface="+mn-cs"/>
            </a:rPr>
            <a:t>関連した事業について、２２年度の計画がある場合は記入してください。</a:t>
          </a:r>
          <a:endParaRPr lang="ja-JP" altLang="en-US" sz="1000" b="1">
            <a:solidFill>
              <a:srgbClr val="000000"/>
            </a:solidFill>
            <a:latin typeface="ＭＳ ゴシック" pitchFamily="49" charset="-128"/>
            <a:ea typeface="ＭＳ ゴシック" pitchFamily="49" charset="-128"/>
          </a:endParaRPr>
        </a:p>
      </xdr:txBody>
    </xdr:sp>
    <xdr:clientData/>
  </xdr:twoCellAnchor>
  <xdr:twoCellAnchor>
    <xdr:from>
      <xdr:col>3</xdr:col>
      <xdr:colOff>3618105</xdr:colOff>
      <xdr:row>10</xdr:row>
      <xdr:rowOff>19348</xdr:rowOff>
    </xdr:from>
    <xdr:to>
      <xdr:col>4</xdr:col>
      <xdr:colOff>743210</xdr:colOff>
      <xdr:row>14</xdr:row>
      <xdr:rowOff>0</xdr:rowOff>
    </xdr:to>
    <xdr:sp macro="" textlink="" fLocksText="0">
      <xdr:nvSpPr>
        <xdr:cNvPr id="3775" name="正方形/長方形 6">
          <a:extLst>
            <a:ext uri="{FF2B5EF4-FFF2-40B4-BE49-F238E27FC236}">
              <a16:creationId xmlns:a16="http://schemas.microsoft.com/office/drawing/2014/main" id="{00000000-0008-0000-1400-0000BF0E0000}"/>
            </a:ext>
          </a:extLst>
        </xdr:cNvPr>
        <xdr:cNvSpPr/>
      </xdr:nvSpPr>
      <xdr:spPr>
        <a:xfrm>
          <a:off x="6581775" y="2305050"/>
          <a:ext cx="1743075" cy="742950"/>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defTabSz="914400" eaLnBrk="0" fontAlgn="auto" latinLnBrk="1" hangingPunct="0">
            <a:lnSpc>
              <a:spcPts val="1200"/>
            </a:lnSpc>
            <a:spcBef>
              <a:spcPts val="0"/>
            </a:spcBef>
            <a:spcAft>
              <a:spcPts val="0"/>
            </a:spcAft>
            <a:buClrTx/>
            <a:buSzTx/>
            <a:buFontTx/>
            <a:buNone/>
          </a:pPr>
          <a:r>
            <a:rPr lang="ja-JP" altLang="en-US" sz="1000">
              <a:solidFill>
                <a:srgbClr val="000000"/>
              </a:solidFill>
              <a:latin typeface="ＭＳ ゴシック" pitchFamily="49" charset="-128"/>
              <a:ea typeface="ＭＳ ゴシック" pitchFamily="49" charset="-128"/>
              <a:cs typeface="+mn-cs"/>
            </a:rPr>
            <a:t>平成２２年度の担当課名を記入してください。</a:t>
          </a:r>
          <a:endParaRPr lang="ja-JP" altLang="en-US" sz="1000" b="1">
            <a:solidFill>
              <a:srgbClr val="000000"/>
            </a:solidFill>
            <a:latin typeface="ＭＳ ゴシック" pitchFamily="49" charset="-128"/>
            <a:ea typeface="ＭＳ ゴシック" pitchFamily="49" charset="-128"/>
          </a:endParaRPr>
        </a:p>
      </xdr:txBody>
    </xdr:sp>
    <xdr:clientData/>
  </xdr:twoCellAnchor>
  <xdr:twoCellAnchor>
    <xdr:from>
      <xdr:col>3</xdr:col>
      <xdr:colOff>1560928</xdr:colOff>
      <xdr:row>14</xdr:row>
      <xdr:rowOff>162223</xdr:rowOff>
    </xdr:from>
    <xdr:to>
      <xdr:col>3</xdr:col>
      <xdr:colOff>1723337</xdr:colOff>
      <xdr:row>15</xdr:row>
      <xdr:rowOff>180826</xdr:rowOff>
    </xdr:to>
    <xdr:sp macro="" textlink="" fLocksText="0">
      <xdr:nvSpPr>
        <xdr:cNvPr id="3776" name="下矢印 7">
          <a:extLst>
            <a:ext uri="{FF2B5EF4-FFF2-40B4-BE49-F238E27FC236}">
              <a16:creationId xmlns:a16="http://schemas.microsoft.com/office/drawing/2014/main" id="{00000000-0008-0000-1400-0000C00E0000}"/>
            </a:ext>
          </a:extLst>
        </xdr:cNvPr>
        <xdr:cNvSpPr/>
      </xdr:nvSpPr>
      <xdr:spPr>
        <a:xfrm>
          <a:off x="4524375" y="3209925"/>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152595</xdr:colOff>
      <xdr:row>14</xdr:row>
      <xdr:rowOff>180826</xdr:rowOff>
    </xdr:from>
    <xdr:to>
      <xdr:col>4</xdr:col>
      <xdr:colOff>314678</xdr:colOff>
      <xdr:row>16</xdr:row>
      <xdr:rowOff>9674</xdr:rowOff>
    </xdr:to>
    <xdr:sp macro="" textlink="" fLocksText="0">
      <xdr:nvSpPr>
        <xdr:cNvPr id="3777" name="下矢印 9">
          <a:extLst>
            <a:ext uri="{FF2B5EF4-FFF2-40B4-BE49-F238E27FC236}">
              <a16:creationId xmlns:a16="http://schemas.microsoft.com/office/drawing/2014/main" id="{00000000-0008-0000-1400-0000C10E0000}"/>
            </a:ext>
          </a:extLst>
        </xdr:cNvPr>
        <xdr:cNvSpPr/>
      </xdr:nvSpPr>
      <xdr:spPr>
        <a:xfrm>
          <a:off x="7734300" y="3228975"/>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495765</xdr:colOff>
      <xdr:row>1</xdr:row>
      <xdr:rowOff>95250</xdr:rowOff>
    </xdr:from>
    <xdr:to>
      <xdr:col>4</xdr:col>
      <xdr:colOff>2239035</xdr:colOff>
      <xdr:row>3</xdr:row>
      <xdr:rowOff>85576</xdr:rowOff>
    </xdr:to>
    <xdr:sp macro="" textlink="" fLocksText="0">
      <xdr:nvSpPr>
        <xdr:cNvPr id="5146" name="正方形/長方形 1">
          <a:extLst>
            <a:ext uri="{FF2B5EF4-FFF2-40B4-BE49-F238E27FC236}">
              <a16:creationId xmlns:a16="http://schemas.microsoft.com/office/drawing/2014/main" id="{00000000-0008-0000-1500-00001A140000}"/>
            </a:ext>
          </a:extLst>
        </xdr:cNvPr>
        <xdr:cNvSpPr/>
      </xdr:nvSpPr>
      <xdr:spPr>
        <a:xfrm>
          <a:off x="1304925" y="285750"/>
          <a:ext cx="7143750" cy="3714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別紙２（進捗状況調査票）記入の方法及び提出方法</a:t>
          </a:r>
        </a:p>
      </xdr:txBody>
    </xdr:sp>
    <xdr:clientData/>
  </xdr:twoCellAnchor>
  <xdr:twoCellAnchor>
    <xdr:from>
      <xdr:col>4</xdr:col>
      <xdr:colOff>1609576</xdr:colOff>
      <xdr:row>14</xdr:row>
      <xdr:rowOff>104924</xdr:rowOff>
    </xdr:from>
    <xdr:to>
      <xdr:col>4</xdr:col>
      <xdr:colOff>2914483</xdr:colOff>
      <xdr:row>16</xdr:row>
      <xdr:rowOff>66973</xdr:rowOff>
    </xdr:to>
    <xdr:sp macro="" textlink="" fLocksText="0">
      <xdr:nvSpPr>
        <xdr:cNvPr id="5147" name="正方形/長方形 2">
          <a:extLst>
            <a:ext uri="{FF2B5EF4-FFF2-40B4-BE49-F238E27FC236}">
              <a16:creationId xmlns:a16="http://schemas.microsoft.com/office/drawing/2014/main" id="{00000000-0008-0000-1500-00001B140000}"/>
            </a:ext>
          </a:extLst>
        </xdr:cNvPr>
        <xdr:cNvSpPr/>
      </xdr:nvSpPr>
      <xdr:spPr>
        <a:xfrm>
          <a:off x="7820025" y="2771775"/>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0</xdr:col>
      <xdr:colOff>190547</xdr:colOff>
      <xdr:row>6</xdr:row>
      <xdr:rowOff>9674</xdr:rowOff>
    </xdr:from>
    <xdr:to>
      <xdr:col>3</xdr:col>
      <xdr:colOff>629459</xdr:colOff>
      <xdr:row>13</xdr:row>
      <xdr:rowOff>0</xdr:rowOff>
    </xdr:to>
    <xdr:sp macro="" textlink="" fLocksText="0">
      <xdr:nvSpPr>
        <xdr:cNvPr id="5148" name="正方形/長方形 3">
          <a:extLst>
            <a:ext uri="{FF2B5EF4-FFF2-40B4-BE49-F238E27FC236}">
              <a16:creationId xmlns:a16="http://schemas.microsoft.com/office/drawing/2014/main" id="{00000000-0008-0000-1500-00001C140000}"/>
            </a:ext>
          </a:extLst>
        </xdr:cNvPr>
        <xdr:cNvSpPr/>
      </xdr:nvSpPr>
      <xdr:spPr>
        <a:xfrm>
          <a:off x="190500" y="1152525"/>
          <a:ext cx="3705225" cy="132397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algn="l" eaLnBrk="0" latinLnBrk="1" hangingPunct="0">
            <a:lnSpc>
              <a:spcPts val="1200"/>
            </a:lnSpc>
          </a:pPr>
          <a:r>
            <a:rPr lang="ja-JP" altLang="ja-JP" sz="1000">
              <a:solidFill>
                <a:srgbClr val="000000"/>
              </a:solidFill>
              <a:latin typeface="ＭＳ ゴシック" pitchFamily="49" charset="-128"/>
              <a:ea typeface="ＭＳ ゴシック" pitchFamily="49" charset="-128"/>
              <a:cs typeface="+mn-cs"/>
            </a:rPr>
            <a:t>評価基準</a:t>
          </a: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Ａ</a:t>
          </a:r>
          <a:r>
            <a:rPr lang="ja-JP" altLang="en-US" sz="1000">
              <a:solidFill>
                <a:srgbClr val="000000"/>
              </a:solidFill>
              <a:latin typeface="ＭＳ ゴシック" pitchFamily="49" charset="-128"/>
              <a:ea typeface="ＭＳ ゴシック" pitchFamily="49" charset="-128"/>
              <a:cs typeface="+mn-cs"/>
            </a:rPr>
            <a:t>：</a:t>
          </a:r>
          <a:r>
            <a:rPr lang="ja-JP" altLang="ja-JP" sz="1000">
              <a:solidFill>
                <a:srgbClr val="000000"/>
              </a:solidFill>
              <a:latin typeface="ＭＳ ゴシック" pitchFamily="49" charset="-128"/>
              <a:ea typeface="ＭＳ ゴシック" pitchFamily="49" charset="-128"/>
              <a:cs typeface="+mn-cs"/>
            </a:rPr>
            <a:t>充分に達成できた（８割以上）</a:t>
          </a: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Ｂ：ほぼ達成できた（６～８割）</a:t>
          </a: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Ｃ：あまり達成できなかった（２～５割）</a:t>
          </a:r>
          <a:endParaRPr lang="en-US" altLang="ja-JP" sz="1000">
            <a:solidFill>
              <a:srgbClr val="000000"/>
            </a:solidFill>
            <a:latin typeface="ＭＳ ゴシック" pitchFamily="49" charset="-128"/>
            <a:ea typeface="ＭＳ ゴシック" pitchFamily="49" charset="-128"/>
            <a:cs typeface="+mn-cs"/>
          </a:endParaRPr>
        </a:p>
        <a:p>
          <a:pPr algn="l"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　 Ｄ：まったく達成できなかった（１割以下）</a:t>
          </a:r>
          <a:r>
            <a:rPr lang="en-US" altLang="ja-JP" sz="1000">
              <a:solidFill>
                <a:srgbClr val="000000"/>
              </a:solidFill>
              <a:latin typeface="ＭＳ ゴシック" pitchFamily="49" charset="-128"/>
              <a:ea typeface="ＭＳ ゴシック" pitchFamily="49" charset="-128"/>
              <a:cs typeface="+mn-cs"/>
            </a:rPr>
            <a:t>   </a:t>
          </a:r>
          <a:endParaRPr lang="ja-JP" altLang="ja-JP" sz="1000">
            <a:solidFill>
              <a:srgbClr val="000000"/>
            </a:solidFill>
            <a:latin typeface="ＭＳ ゴシック" pitchFamily="49" charset="-128"/>
            <a:ea typeface="ＭＳ ゴシック" pitchFamily="49" charset="-128"/>
            <a:cs typeface="+mn-cs"/>
          </a:endParaRPr>
        </a:p>
        <a:p>
          <a:pPr algn="l">
            <a:lnSpc>
              <a:spcPts val="1200"/>
            </a:lnSpc>
          </a:pPr>
          <a:endParaRPr lang="ja-JP" altLang="en-US" sz="1000" b="1">
            <a:solidFill>
              <a:srgbClr val="000000"/>
            </a:solidFill>
            <a:latin typeface="ＭＳ ゴシック" pitchFamily="49" charset="-128"/>
            <a:ea typeface="ＭＳ ゴシック" pitchFamily="49" charset="-128"/>
          </a:endParaRPr>
        </a:p>
      </xdr:txBody>
    </xdr:sp>
    <xdr:clientData/>
  </xdr:twoCellAnchor>
  <xdr:twoCellAnchor>
    <xdr:from>
      <xdr:col>3</xdr:col>
      <xdr:colOff>695567</xdr:colOff>
      <xdr:row>6</xdr:row>
      <xdr:rowOff>0</xdr:rowOff>
    </xdr:from>
    <xdr:to>
      <xdr:col>4</xdr:col>
      <xdr:colOff>86227</xdr:colOff>
      <xdr:row>13</xdr:row>
      <xdr:rowOff>9674</xdr:rowOff>
    </xdr:to>
    <xdr:sp macro="" textlink="" fLocksText="0">
      <xdr:nvSpPr>
        <xdr:cNvPr id="5149" name="正方形/長方形 4">
          <a:extLst>
            <a:ext uri="{FF2B5EF4-FFF2-40B4-BE49-F238E27FC236}">
              <a16:creationId xmlns:a16="http://schemas.microsoft.com/office/drawing/2014/main" id="{00000000-0008-0000-1500-00001D140000}"/>
            </a:ext>
          </a:extLst>
        </xdr:cNvPr>
        <xdr:cNvSpPr/>
      </xdr:nvSpPr>
      <xdr:spPr>
        <a:xfrm>
          <a:off x="3962400" y="1143000"/>
          <a:ext cx="2333625" cy="134302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algn="l" defTabSz="914400" eaLnBrk="0" fontAlgn="auto" latinLnBrk="1" hangingPunct="0">
            <a:lnSpc>
              <a:spcPts val="900"/>
            </a:lnSpc>
            <a:spcBef>
              <a:spcPts val="0"/>
            </a:spcBef>
            <a:spcAft>
              <a:spcPts val="0"/>
            </a:spcAft>
            <a:buClrTx/>
            <a:buSzTx/>
            <a:buFontTx/>
            <a:buNone/>
          </a:pPr>
          <a:r>
            <a:rPr lang="ja-JP" altLang="en-US"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主な取組について昨年度</a:t>
          </a:r>
          <a:r>
            <a:rPr lang="ja-JP" altLang="en-US" sz="1000">
              <a:solidFill>
                <a:srgbClr val="000000"/>
              </a:solidFill>
              <a:latin typeface="ＭＳ ゴシック" pitchFamily="49" charset="-128"/>
              <a:ea typeface="ＭＳ ゴシック" pitchFamily="49" charset="-128"/>
              <a:cs typeface="+mn-cs"/>
            </a:rPr>
            <a:t>加須保健所及び幸手保健所か</a:t>
          </a:r>
          <a:r>
            <a:rPr lang="ja-JP" altLang="ja-JP" sz="1000">
              <a:solidFill>
                <a:srgbClr val="000000"/>
              </a:solidFill>
              <a:latin typeface="ＭＳ ゴシック" pitchFamily="49" charset="-128"/>
              <a:ea typeface="ＭＳ ゴシック" pitchFamily="49" charset="-128"/>
              <a:cs typeface="+mn-cs"/>
            </a:rPr>
            <a:t>ら提出されたものを記載しました。</a:t>
          </a:r>
          <a:endParaRPr lang="ja-JP" altLang="en-US" sz="1000" b="0">
            <a:solidFill>
              <a:srgbClr val="000000"/>
            </a:solidFill>
            <a:latin typeface="ＭＳ ゴシック" pitchFamily="49" charset="-128"/>
            <a:ea typeface="ＭＳ ゴシック" pitchFamily="49" charset="-128"/>
          </a:endParaRPr>
        </a:p>
      </xdr:txBody>
    </xdr:sp>
    <xdr:clientData/>
  </xdr:twoCellAnchor>
  <xdr:twoCellAnchor>
    <xdr:from>
      <xdr:col>4</xdr:col>
      <xdr:colOff>172455</xdr:colOff>
      <xdr:row>6</xdr:row>
      <xdr:rowOff>0</xdr:rowOff>
    </xdr:from>
    <xdr:to>
      <xdr:col>4</xdr:col>
      <xdr:colOff>2276401</xdr:colOff>
      <xdr:row>13</xdr:row>
      <xdr:rowOff>9674</xdr:rowOff>
    </xdr:to>
    <xdr:sp macro="" textlink="" fLocksText="0">
      <xdr:nvSpPr>
        <xdr:cNvPr id="5150" name="正方形/長方形 5">
          <a:extLst>
            <a:ext uri="{FF2B5EF4-FFF2-40B4-BE49-F238E27FC236}">
              <a16:creationId xmlns:a16="http://schemas.microsoft.com/office/drawing/2014/main" id="{00000000-0008-0000-1500-00001E140000}"/>
            </a:ext>
          </a:extLst>
        </xdr:cNvPr>
        <xdr:cNvSpPr/>
      </xdr:nvSpPr>
      <xdr:spPr>
        <a:xfrm>
          <a:off x="6381750" y="1143000"/>
          <a:ext cx="2105025" cy="134302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eaLnBrk="0" latinLnBrk="1" hangingPunct="0">
            <a:lnSpc>
              <a:spcPts val="1100"/>
            </a:lnSpc>
          </a:pPr>
          <a:r>
            <a:rPr lang="ja-JP" altLang="en-US"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平成２</a:t>
          </a:r>
          <a:r>
            <a:rPr lang="ja-JP" altLang="en-US" sz="1000">
              <a:solidFill>
                <a:srgbClr val="000000"/>
              </a:solidFill>
              <a:latin typeface="ＭＳ ゴシック" pitchFamily="49" charset="-128"/>
              <a:ea typeface="ＭＳ ゴシック" pitchFamily="49" charset="-128"/>
              <a:cs typeface="+mn-cs"/>
            </a:rPr>
            <a:t>１</a:t>
          </a:r>
          <a:r>
            <a:rPr lang="ja-JP" altLang="ja-JP" sz="1000">
              <a:solidFill>
                <a:srgbClr val="000000"/>
              </a:solidFill>
              <a:latin typeface="ＭＳ ゴシック" pitchFamily="49" charset="-128"/>
              <a:ea typeface="ＭＳ ゴシック" pitchFamily="49" charset="-128"/>
              <a:cs typeface="+mn-cs"/>
            </a:rPr>
            <a:t>年度の実績を記入してください。</a:t>
          </a:r>
        </a:p>
        <a:p>
          <a:pPr eaLnBrk="0" latinLnBrk="1" hangingPunct="0">
            <a:lnSpc>
              <a:spcPts val="1200"/>
            </a:lnSpc>
          </a:pPr>
          <a:r>
            <a:rPr lang="en-US" altLang="ja-JP" sz="1000">
              <a:solidFill>
                <a:srgbClr val="000000"/>
              </a:solidFill>
              <a:latin typeface="ＭＳ ゴシック" pitchFamily="49" charset="-128"/>
              <a:ea typeface="ＭＳ ゴシック" pitchFamily="49" charset="-128"/>
              <a:cs typeface="+mn-cs"/>
            </a:rPr>
            <a:t>  </a:t>
          </a:r>
          <a:r>
            <a:rPr lang="ja-JP" altLang="ja-JP" sz="1000">
              <a:solidFill>
                <a:srgbClr val="000000"/>
              </a:solidFill>
              <a:latin typeface="ＭＳ ゴシック" pitchFamily="49" charset="-128"/>
              <a:ea typeface="ＭＳ ゴシック" pitchFamily="49" charset="-128"/>
              <a:cs typeface="+mn-cs"/>
            </a:rPr>
            <a:t>なお、評価した理由について、記入できる範囲で結構ですので記入してください。</a:t>
          </a:r>
          <a:endParaRPr lang="en-US" altLang="ja-JP" sz="1000">
            <a:solidFill>
              <a:srgbClr val="000000"/>
            </a:solidFill>
            <a:latin typeface="ＭＳ ゴシック" pitchFamily="49" charset="-128"/>
            <a:ea typeface="ＭＳ ゴシック" pitchFamily="49" charset="-128"/>
            <a:cs typeface="+mn-cs"/>
          </a:endParaRPr>
        </a:p>
        <a:p>
          <a:pPr eaLnBrk="0" latinLnBrk="1" hangingPunct="0">
            <a:lnSpc>
              <a:spcPts val="1100"/>
            </a:lnSpc>
          </a:pPr>
          <a:endParaRPr lang="ja-JP" altLang="en-US" sz="1000" b="0">
            <a:solidFill>
              <a:srgbClr val="000000"/>
            </a:solidFill>
            <a:latin typeface="ＭＳ ゴシック" pitchFamily="49" charset="-128"/>
            <a:ea typeface="ＭＳ ゴシック" pitchFamily="49" charset="-128"/>
          </a:endParaRPr>
        </a:p>
      </xdr:txBody>
    </xdr:sp>
    <xdr:clientData/>
  </xdr:twoCellAnchor>
  <xdr:twoCellAnchor>
    <xdr:from>
      <xdr:col>4</xdr:col>
      <xdr:colOff>2333885</xdr:colOff>
      <xdr:row>5</xdr:row>
      <xdr:rowOff>180826</xdr:rowOff>
    </xdr:from>
    <xdr:to>
      <xdr:col>5</xdr:col>
      <xdr:colOff>457005</xdr:colOff>
      <xdr:row>13</xdr:row>
      <xdr:rowOff>0</xdr:rowOff>
    </xdr:to>
    <xdr:sp macro="" textlink="" fLocksText="0">
      <xdr:nvSpPr>
        <xdr:cNvPr id="5151" name="正方形/長方形 6">
          <a:extLst>
            <a:ext uri="{FF2B5EF4-FFF2-40B4-BE49-F238E27FC236}">
              <a16:creationId xmlns:a16="http://schemas.microsoft.com/office/drawing/2014/main" id="{00000000-0008-0000-1500-00001F140000}"/>
            </a:ext>
          </a:extLst>
        </xdr:cNvPr>
        <xdr:cNvSpPr/>
      </xdr:nvSpPr>
      <xdr:spPr>
        <a:xfrm>
          <a:off x="8543925" y="1133475"/>
          <a:ext cx="1066800" cy="1343025"/>
        </a:xfrm>
        <a:prstGeom prst="rect">
          <a:avLst/>
        </a:prstGeom>
        <a:noFill/>
        <a:ln w="12700" cmpd="sng">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t"/>
        <a:lstStyle/>
        <a:p>
          <a:pPr marL="0" marR="0" indent="0" defTabSz="914400" eaLnBrk="0" fontAlgn="auto" latinLnBrk="1" hangingPunct="0">
            <a:lnSpc>
              <a:spcPts val="900"/>
            </a:lnSpc>
            <a:spcBef>
              <a:spcPts val="0"/>
            </a:spcBef>
            <a:spcAft>
              <a:spcPts val="0"/>
            </a:spcAft>
            <a:buClrTx/>
            <a:buSzTx/>
            <a:buFontTx/>
            <a:buNone/>
          </a:pPr>
          <a:r>
            <a:rPr lang="ja-JP" altLang="ja-JP" sz="1000">
              <a:solidFill>
                <a:srgbClr val="000000"/>
              </a:solidFill>
              <a:latin typeface="ＭＳ ゴシック" pitchFamily="49" charset="-128"/>
              <a:ea typeface="ＭＳ ゴシック" pitchFamily="49" charset="-128"/>
              <a:cs typeface="+mn-cs"/>
            </a:rPr>
            <a:t>評価基準に基づき記入してください。</a:t>
          </a:r>
          <a:endParaRPr lang="en-US" altLang="ja-JP" sz="1000">
            <a:solidFill>
              <a:srgbClr val="000000"/>
            </a:solidFill>
            <a:latin typeface="ＭＳ ゴシック" pitchFamily="49" charset="-128"/>
            <a:ea typeface="ＭＳ ゴシック" pitchFamily="49" charset="-128"/>
            <a:cs typeface="+mn-cs"/>
          </a:endParaRPr>
        </a:p>
      </xdr:txBody>
    </xdr:sp>
    <xdr:clientData/>
  </xdr:twoCellAnchor>
  <xdr:twoCellAnchor>
    <xdr:from>
      <xdr:col>3</xdr:col>
      <xdr:colOff>1560714</xdr:colOff>
      <xdr:row>14</xdr:row>
      <xdr:rowOff>162223</xdr:rowOff>
    </xdr:from>
    <xdr:to>
      <xdr:col>3</xdr:col>
      <xdr:colOff>1724546</xdr:colOff>
      <xdr:row>15</xdr:row>
      <xdr:rowOff>180826</xdr:rowOff>
    </xdr:to>
    <xdr:sp macro="" textlink="" fLocksText="0">
      <xdr:nvSpPr>
        <xdr:cNvPr id="5152" name="下矢印 7">
          <a:extLst>
            <a:ext uri="{FF2B5EF4-FFF2-40B4-BE49-F238E27FC236}">
              <a16:creationId xmlns:a16="http://schemas.microsoft.com/office/drawing/2014/main" id="{00000000-0008-0000-1500-000020140000}"/>
            </a:ext>
          </a:extLst>
        </xdr:cNvPr>
        <xdr:cNvSpPr/>
      </xdr:nvSpPr>
      <xdr:spPr>
        <a:xfrm>
          <a:off x="4829175" y="2828925"/>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1210056</xdr:colOff>
      <xdr:row>14</xdr:row>
      <xdr:rowOff>171152</xdr:rowOff>
    </xdr:from>
    <xdr:to>
      <xdr:col>4</xdr:col>
      <xdr:colOff>1371014</xdr:colOff>
      <xdr:row>16</xdr:row>
      <xdr:rowOff>0</xdr:rowOff>
    </xdr:to>
    <xdr:sp macro="" textlink="" fLocksText="0">
      <xdr:nvSpPr>
        <xdr:cNvPr id="5153" name="下矢印 8">
          <a:extLst>
            <a:ext uri="{FF2B5EF4-FFF2-40B4-BE49-F238E27FC236}">
              <a16:creationId xmlns:a16="http://schemas.microsoft.com/office/drawing/2014/main" id="{00000000-0008-0000-1500-000021140000}"/>
            </a:ext>
          </a:extLst>
        </xdr:cNvPr>
        <xdr:cNvSpPr/>
      </xdr:nvSpPr>
      <xdr:spPr>
        <a:xfrm>
          <a:off x="7419975" y="2838450"/>
          <a:ext cx="161925"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5</xdr:col>
      <xdr:colOff>152335</xdr:colOff>
      <xdr:row>14</xdr:row>
      <xdr:rowOff>162223</xdr:rowOff>
    </xdr:from>
    <xdr:to>
      <xdr:col>5</xdr:col>
      <xdr:colOff>323897</xdr:colOff>
      <xdr:row>15</xdr:row>
      <xdr:rowOff>180826</xdr:rowOff>
    </xdr:to>
    <xdr:sp macro="" textlink="" fLocksText="0">
      <xdr:nvSpPr>
        <xdr:cNvPr id="5154" name="下矢印 9">
          <a:extLst>
            <a:ext uri="{FF2B5EF4-FFF2-40B4-BE49-F238E27FC236}">
              <a16:creationId xmlns:a16="http://schemas.microsoft.com/office/drawing/2014/main" id="{00000000-0008-0000-1500-000022140000}"/>
            </a:ext>
          </a:extLst>
        </xdr:cNvPr>
        <xdr:cNvSpPr/>
      </xdr:nvSpPr>
      <xdr:spPr>
        <a:xfrm>
          <a:off x="9305925" y="2828925"/>
          <a:ext cx="171450" cy="209550"/>
        </a:xfrm>
        <a:prstGeom prst="downArrow">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3772" name="正方形/長方形 1">
          <a:extLst>
            <a:ext uri="{FF2B5EF4-FFF2-40B4-BE49-F238E27FC236}">
              <a16:creationId xmlns:a16="http://schemas.microsoft.com/office/drawing/2014/main" id="{00000000-0008-0000-1700-0000BC0E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1</xdr:col>
      <xdr:colOff>1791435</xdr:colOff>
      <xdr:row>8</xdr:row>
      <xdr:rowOff>75902</xdr:rowOff>
    </xdr:from>
    <xdr:to>
      <xdr:col>3</xdr:col>
      <xdr:colOff>635915</xdr:colOff>
      <xdr:row>10</xdr:row>
      <xdr:rowOff>37951</xdr:rowOff>
    </xdr:to>
    <xdr:sp macro="" textlink="" fLocksText="0">
      <xdr:nvSpPr>
        <xdr:cNvPr id="3773" name="正方形/長方形 2">
          <a:extLst>
            <a:ext uri="{FF2B5EF4-FFF2-40B4-BE49-F238E27FC236}">
              <a16:creationId xmlns:a16="http://schemas.microsoft.com/office/drawing/2014/main" id="{00000000-0008-0000-1700-0000BD0E0000}"/>
            </a:ext>
          </a:extLst>
        </xdr:cNvPr>
        <xdr:cNvSpPr/>
      </xdr:nvSpPr>
      <xdr:spPr>
        <a:xfrm>
          <a:off x="2295525" y="1600200"/>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1476794</xdr:colOff>
      <xdr:row>13</xdr:row>
      <xdr:rowOff>9674</xdr:rowOff>
    </xdr:from>
    <xdr:to>
      <xdr:col>3</xdr:col>
      <xdr:colOff>1792123</xdr:colOff>
      <xdr:row>14</xdr:row>
      <xdr:rowOff>37951</xdr:rowOff>
    </xdr:to>
    <xdr:sp macro="" textlink="" fLocksText="0">
      <xdr:nvSpPr>
        <xdr:cNvPr id="3774" name="下矢印 3">
          <a:extLst>
            <a:ext uri="{FF2B5EF4-FFF2-40B4-BE49-F238E27FC236}">
              <a16:creationId xmlns:a16="http://schemas.microsoft.com/office/drawing/2014/main" id="{00000000-0008-0000-1700-0000BE0E0000}"/>
            </a:ext>
          </a:extLst>
        </xdr:cNvPr>
        <xdr:cNvSpPr/>
      </xdr:nvSpPr>
      <xdr:spPr>
        <a:xfrm>
          <a:off x="4438650" y="2486025"/>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133620</xdr:colOff>
      <xdr:row>13</xdr:row>
      <xdr:rowOff>0</xdr:rowOff>
    </xdr:from>
    <xdr:to>
      <xdr:col>4</xdr:col>
      <xdr:colOff>447508</xdr:colOff>
      <xdr:row>14</xdr:row>
      <xdr:rowOff>28277</xdr:rowOff>
    </xdr:to>
    <xdr:sp macro="" textlink="" fLocksText="0">
      <xdr:nvSpPr>
        <xdr:cNvPr id="3775" name="下矢印 4">
          <a:extLst>
            <a:ext uri="{FF2B5EF4-FFF2-40B4-BE49-F238E27FC236}">
              <a16:creationId xmlns:a16="http://schemas.microsoft.com/office/drawing/2014/main" id="{00000000-0008-0000-1700-0000BF0E0000}"/>
            </a:ext>
          </a:extLst>
        </xdr:cNvPr>
        <xdr:cNvSpPr/>
      </xdr:nvSpPr>
      <xdr:spPr>
        <a:xfrm>
          <a:off x="8477250" y="24765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914456</xdr:colOff>
      <xdr:row>8</xdr:row>
      <xdr:rowOff>95250</xdr:rowOff>
    </xdr:from>
    <xdr:to>
      <xdr:col>3</xdr:col>
      <xdr:colOff>3421326</xdr:colOff>
      <xdr:row>12</xdr:row>
      <xdr:rowOff>104924</xdr:rowOff>
    </xdr:to>
    <xdr:sp macro="" textlink="" fLocksText="0">
      <xdr:nvSpPr>
        <xdr:cNvPr id="3776" name="正方形/長方形 5">
          <a:extLst>
            <a:ext uri="{FF2B5EF4-FFF2-40B4-BE49-F238E27FC236}">
              <a16:creationId xmlns:a16="http://schemas.microsoft.com/office/drawing/2014/main" id="{00000000-0008-0000-1700-0000C00E0000}"/>
            </a:ext>
          </a:extLst>
        </xdr:cNvPr>
        <xdr:cNvSpPr/>
      </xdr:nvSpPr>
      <xdr:spPr>
        <a:xfrm>
          <a:off x="3876675" y="1619250"/>
          <a:ext cx="250507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200"/>
            </a:lnSpc>
          </a:pPr>
          <a:r>
            <a:rPr lang="ja-JP" altLang="en-US" sz="1200" b="0">
              <a:solidFill>
                <a:srgbClr val="000000"/>
              </a:solidFill>
              <a:latin typeface="ＭＳ ゴシック" pitchFamily="49" charset="-128"/>
              <a:ea typeface="ＭＳ ゴシック" pitchFamily="49" charset="-128"/>
            </a:rPr>
            <a:t>主な取り組みに関連した事業について、平成２２年度の計画がある場合は記入してください。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twoCellAnchor>
    <xdr:from>
      <xdr:col>3</xdr:col>
      <xdr:colOff>3705123</xdr:colOff>
      <xdr:row>8</xdr:row>
      <xdr:rowOff>104924</xdr:rowOff>
    </xdr:from>
    <xdr:to>
      <xdr:col>4</xdr:col>
      <xdr:colOff>694981</xdr:colOff>
      <xdr:row>12</xdr:row>
      <xdr:rowOff>114598</xdr:rowOff>
    </xdr:to>
    <xdr:sp macro="" textlink="" fLocksText="0">
      <xdr:nvSpPr>
        <xdr:cNvPr id="3777" name="正方形/長方形 6">
          <a:extLst>
            <a:ext uri="{FF2B5EF4-FFF2-40B4-BE49-F238E27FC236}">
              <a16:creationId xmlns:a16="http://schemas.microsoft.com/office/drawing/2014/main" id="{00000000-0008-0000-1700-0000C10E0000}"/>
            </a:ext>
          </a:extLst>
        </xdr:cNvPr>
        <xdr:cNvSpPr/>
      </xdr:nvSpPr>
      <xdr:spPr>
        <a:xfrm>
          <a:off x="6667500" y="1628775"/>
          <a:ext cx="237172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400"/>
            </a:lnSpc>
          </a:pPr>
          <a:r>
            <a:rPr lang="ja-JP" altLang="en-US" sz="1200" b="0">
              <a:solidFill>
                <a:srgbClr val="000000"/>
              </a:solidFill>
              <a:latin typeface="ＭＳ ゴシック" pitchFamily="49" charset="-128"/>
              <a:ea typeface="ＭＳ ゴシック" pitchFamily="49" charset="-128"/>
            </a:rPr>
            <a:t>平成２２年度の担当名を記入してください。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324148</xdr:colOff>
      <xdr:row>33</xdr:row>
      <xdr:rowOff>194295</xdr:rowOff>
    </xdr:from>
    <xdr:to>
      <xdr:col>9</xdr:col>
      <xdr:colOff>180882</xdr:colOff>
      <xdr:row>37</xdr:row>
      <xdr:rowOff>222349</xdr:rowOff>
    </xdr:to>
    <xdr:sp macro="" textlink="" fLocksText="0">
      <xdr:nvSpPr>
        <xdr:cNvPr id="1471" name="Rectangle 3">
          <a:extLst>
            <a:ext uri="{FF2B5EF4-FFF2-40B4-BE49-F238E27FC236}">
              <a16:creationId xmlns:a16="http://schemas.microsoft.com/office/drawing/2014/main" id="{00000000-0008-0000-0100-0000BF050000}"/>
            </a:ext>
          </a:extLst>
        </xdr:cNvPr>
        <xdr:cNvSpPr/>
      </xdr:nvSpPr>
      <xdr:spPr bwMode="auto">
        <a:xfrm>
          <a:off x="3171825" y="8353425"/>
          <a:ext cx="3562350" cy="1019175"/>
        </a:xfrm>
        <a:prstGeom prst="rect">
          <a:avLst/>
        </a:prstGeom>
        <a:solidFill>
          <a:srgbClr val="FFFFFF"/>
        </a:solidFill>
        <a:ln w="9525">
          <a:solidFill>
            <a:srgbClr val="FFFFFF"/>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ＭＳ ゴシック"/>
              <a:ea typeface="ＭＳ ゴシック"/>
            </a:rPr>
            <a:t>担　当　総務・地域保健推進担当　吉澤</a:t>
          </a:r>
        </a:p>
        <a:p>
          <a:pPr algn="l" rtl="0">
            <a:lnSpc>
              <a:spcPts val="1400"/>
            </a:lnSpc>
            <a:defRPr sz="1000"/>
          </a:pPr>
          <a:r>
            <a:rPr lang="ja-JP" altLang="en-US" sz="1200" b="0" i="0" u="none" baseline="0">
              <a:solidFill>
                <a:srgbClr val="000000"/>
              </a:solidFill>
              <a:latin typeface="ＭＳ ゴシック"/>
              <a:ea typeface="ＭＳ ゴシック"/>
            </a:rPr>
            <a:t>電　話　０４８０－４２－１１０１</a:t>
          </a:r>
        </a:p>
        <a:p>
          <a:pPr algn="l" rtl="0">
            <a:lnSpc>
              <a:spcPts val="1400"/>
            </a:lnSpc>
            <a:defRPr sz="1000"/>
          </a:pPr>
          <a:r>
            <a:rPr lang="ja-JP" altLang="en-US" sz="1200" b="0" i="0" u="none" baseline="0">
              <a:solidFill>
                <a:srgbClr val="000000"/>
              </a:solidFill>
              <a:latin typeface="ＭＳ ゴシック"/>
              <a:ea typeface="ＭＳ ゴシック"/>
            </a:rPr>
            <a:t>ＦＡＸ  ０４８０－４３－５１５８</a:t>
          </a:r>
        </a:p>
        <a:p>
          <a:pPr algn="l" rtl="0">
            <a:lnSpc>
              <a:spcPts val="1400"/>
            </a:lnSpc>
            <a:defRPr sz="1000"/>
          </a:pPr>
          <a:r>
            <a:rPr lang="en-US" altLang="ja-JP" sz="1200" b="0" i="0" u="none" baseline="0">
              <a:solidFill>
                <a:srgbClr val="000000"/>
              </a:solidFill>
              <a:latin typeface="ＭＳ ゴシック"/>
              <a:ea typeface="ＭＳ ゴシック"/>
            </a:rPr>
            <a:t>E-mail</a:t>
          </a:r>
          <a:r>
            <a:rPr lang="ja-JP" altLang="en-US" sz="1200" b="0" i="0" u="none" baseline="0">
              <a:solidFill>
                <a:srgbClr val="000000"/>
              </a:solidFill>
              <a:latin typeface="ＭＳ ゴシック"/>
              <a:ea typeface="ＭＳ ゴシック"/>
            </a:rPr>
            <a:t>　</a:t>
          </a:r>
          <a:r>
            <a:rPr lang="en-US" altLang="ja-JP" sz="1200" b="0" i="0" u="none" baseline="0">
              <a:solidFill>
                <a:srgbClr val="000000"/>
              </a:solidFill>
              <a:latin typeface="ＭＳ ゴシック"/>
              <a:ea typeface="ＭＳ ゴシック"/>
            </a:rPr>
            <a:t>yoshizawa.yukio@pref.saitama.lg.jp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324148</xdr:colOff>
      <xdr:row>33</xdr:row>
      <xdr:rowOff>194295</xdr:rowOff>
    </xdr:from>
    <xdr:to>
      <xdr:col>9</xdr:col>
      <xdr:colOff>180882</xdr:colOff>
      <xdr:row>37</xdr:row>
      <xdr:rowOff>222349</xdr:rowOff>
    </xdr:to>
    <xdr:sp macro="" textlink="" fLocksText="0">
      <xdr:nvSpPr>
        <xdr:cNvPr id="1470" name="Rectangle 3">
          <a:extLst>
            <a:ext uri="{FF2B5EF4-FFF2-40B4-BE49-F238E27FC236}">
              <a16:creationId xmlns:a16="http://schemas.microsoft.com/office/drawing/2014/main" id="{00000000-0008-0000-0200-0000BE050000}"/>
            </a:ext>
          </a:extLst>
        </xdr:cNvPr>
        <xdr:cNvSpPr/>
      </xdr:nvSpPr>
      <xdr:spPr bwMode="auto">
        <a:xfrm>
          <a:off x="3171825" y="8353425"/>
          <a:ext cx="3562350" cy="1019175"/>
        </a:xfrm>
        <a:prstGeom prst="rect">
          <a:avLst/>
        </a:prstGeom>
        <a:solidFill>
          <a:srgbClr val="FFFFFF"/>
        </a:solidFill>
        <a:ln w="9525">
          <a:solidFill>
            <a:srgbClr val="FFFFFF"/>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ＭＳ ゴシック"/>
              <a:ea typeface="ＭＳ ゴシック"/>
            </a:rPr>
            <a:t>担　当　総務・地域保健推進担当　吉澤</a:t>
          </a:r>
        </a:p>
        <a:p>
          <a:pPr algn="l" rtl="0">
            <a:lnSpc>
              <a:spcPts val="1400"/>
            </a:lnSpc>
            <a:defRPr sz="1000"/>
          </a:pPr>
          <a:r>
            <a:rPr lang="ja-JP" altLang="en-US" sz="1200" b="0" i="0" u="none" baseline="0">
              <a:solidFill>
                <a:srgbClr val="000000"/>
              </a:solidFill>
              <a:latin typeface="ＭＳ ゴシック"/>
              <a:ea typeface="ＭＳ ゴシック"/>
            </a:rPr>
            <a:t>電　話　０４８０－４２－１１０１</a:t>
          </a:r>
        </a:p>
        <a:p>
          <a:pPr algn="l" rtl="0">
            <a:lnSpc>
              <a:spcPts val="1400"/>
            </a:lnSpc>
            <a:defRPr sz="1000"/>
          </a:pPr>
          <a:r>
            <a:rPr lang="ja-JP" altLang="en-US" sz="1200" b="0" i="0" u="none" baseline="0">
              <a:solidFill>
                <a:srgbClr val="000000"/>
              </a:solidFill>
              <a:latin typeface="ＭＳ ゴシック"/>
              <a:ea typeface="ＭＳ ゴシック"/>
            </a:rPr>
            <a:t>ＦＡＸ  ０４８０－４３－５１５８</a:t>
          </a:r>
        </a:p>
        <a:p>
          <a:pPr algn="l" rtl="0">
            <a:lnSpc>
              <a:spcPts val="1400"/>
            </a:lnSpc>
            <a:defRPr sz="1000"/>
          </a:pPr>
          <a:r>
            <a:rPr lang="en-US" altLang="ja-JP" sz="1200" b="0" i="0" u="none" baseline="0">
              <a:solidFill>
                <a:srgbClr val="000000"/>
              </a:solidFill>
              <a:latin typeface="ＭＳ ゴシック"/>
              <a:ea typeface="ＭＳ ゴシック"/>
            </a:rPr>
            <a:t>E-mail</a:t>
          </a:r>
          <a:r>
            <a:rPr lang="ja-JP" altLang="en-US" sz="1200" b="0" i="0" u="none" baseline="0">
              <a:solidFill>
                <a:srgbClr val="000000"/>
              </a:solidFill>
              <a:latin typeface="ＭＳ ゴシック"/>
              <a:ea typeface="ＭＳ ゴシック"/>
            </a:rPr>
            <a:t>　</a:t>
          </a:r>
          <a:r>
            <a:rPr lang="en-US" altLang="ja-JP" sz="1200" b="0" i="0" u="none" baseline="0">
              <a:solidFill>
                <a:srgbClr val="000000"/>
              </a:solidFill>
              <a:latin typeface="ＭＳ ゴシック"/>
              <a:ea typeface="ＭＳ ゴシック"/>
            </a:rPr>
            <a:t>yoshizawa.yukio@pref.saitama.lg.jp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324148</xdr:colOff>
      <xdr:row>32</xdr:row>
      <xdr:rowOff>194295</xdr:rowOff>
    </xdr:from>
    <xdr:to>
      <xdr:col>9</xdr:col>
      <xdr:colOff>180882</xdr:colOff>
      <xdr:row>36</xdr:row>
      <xdr:rowOff>222349</xdr:rowOff>
    </xdr:to>
    <xdr:sp macro="" textlink="" fLocksText="0">
      <xdr:nvSpPr>
        <xdr:cNvPr id="1482" name="Rectangle 3">
          <a:extLst>
            <a:ext uri="{FF2B5EF4-FFF2-40B4-BE49-F238E27FC236}">
              <a16:creationId xmlns:a16="http://schemas.microsoft.com/office/drawing/2014/main" id="{00000000-0008-0000-0300-0000CA050000}"/>
            </a:ext>
          </a:extLst>
        </xdr:cNvPr>
        <xdr:cNvSpPr/>
      </xdr:nvSpPr>
      <xdr:spPr bwMode="auto">
        <a:xfrm>
          <a:off x="3171825" y="8105775"/>
          <a:ext cx="3562350" cy="1019175"/>
        </a:xfrm>
        <a:prstGeom prst="rect">
          <a:avLst/>
        </a:prstGeom>
        <a:solidFill>
          <a:srgbClr val="FFFFFF"/>
        </a:solidFill>
        <a:ln w="9525">
          <a:solidFill>
            <a:srgbClr val="FFFFFF"/>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ＭＳ ゴシック"/>
              <a:ea typeface="ＭＳ ゴシック"/>
            </a:rPr>
            <a:t>担　当　総務・地域保健推進担当　吉澤</a:t>
          </a:r>
        </a:p>
        <a:p>
          <a:pPr algn="l" rtl="0">
            <a:lnSpc>
              <a:spcPts val="1400"/>
            </a:lnSpc>
            <a:defRPr sz="1000"/>
          </a:pPr>
          <a:r>
            <a:rPr lang="ja-JP" altLang="en-US" sz="1200" b="0" i="0" u="none" baseline="0">
              <a:solidFill>
                <a:srgbClr val="000000"/>
              </a:solidFill>
              <a:latin typeface="ＭＳ ゴシック"/>
              <a:ea typeface="ＭＳ ゴシック"/>
            </a:rPr>
            <a:t>電　話　０４８０－４２－１１０１</a:t>
          </a:r>
        </a:p>
        <a:p>
          <a:pPr algn="l" rtl="0">
            <a:lnSpc>
              <a:spcPts val="1400"/>
            </a:lnSpc>
            <a:defRPr sz="1000"/>
          </a:pPr>
          <a:r>
            <a:rPr lang="ja-JP" altLang="en-US" sz="1200" b="0" i="0" u="none" baseline="0">
              <a:solidFill>
                <a:srgbClr val="000000"/>
              </a:solidFill>
              <a:latin typeface="ＭＳ ゴシック"/>
              <a:ea typeface="ＭＳ ゴシック"/>
            </a:rPr>
            <a:t>ＦＡＸ  ０４８０－４３－５１５８</a:t>
          </a:r>
        </a:p>
        <a:p>
          <a:pPr algn="l" rtl="0">
            <a:lnSpc>
              <a:spcPts val="1400"/>
            </a:lnSpc>
            <a:defRPr sz="1000"/>
          </a:pPr>
          <a:r>
            <a:rPr lang="en-US" altLang="ja-JP" sz="1200" b="0" i="0" u="none" baseline="0">
              <a:solidFill>
                <a:srgbClr val="000000"/>
              </a:solidFill>
              <a:latin typeface="ＭＳ ゴシック"/>
              <a:ea typeface="ＭＳ ゴシック"/>
            </a:rPr>
            <a:t>E-mail</a:t>
          </a:r>
          <a:r>
            <a:rPr lang="ja-JP" altLang="en-US" sz="1200" b="0" i="0" u="none" baseline="0">
              <a:solidFill>
                <a:srgbClr val="000000"/>
              </a:solidFill>
              <a:latin typeface="ＭＳ ゴシック"/>
              <a:ea typeface="ＭＳ ゴシック"/>
            </a:rPr>
            <a:t>　</a:t>
          </a:r>
          <a:r>
            <a:rPr lang="en-US" altLang="ja-JP" sz="1200" b="0" i="0" u="none" baseline="0">
              <a:solidFill>
                <a:srgbClr val="000000"/>
              </a:solidFill>
              <a:latin typeface="ＭＳ ゴシック"/>
              <a:ea typeface="ＭＳ ゴシック"/>
            </a:rPr>
            <a:t>yoshizawa.yukio@pref.saitama.lg.jp</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324148</xdr:colOff>
      <xdr:row>31</xdr:row>
      <xdr:rowOff>194295</xdr:rowOff>
    </xdr:from>
    <xdr:to>
      <xdr:col>9</xdr:col>
      <xdr:colOff>180882</xdr:colOff>
      <xdr:row>35</xdr:row>
      <xdr:rowOff>222349</xdr:rowOff>
    </xdr:to>
    <xdr:sp macro="" textlink="" fLocksText="0">
      <xdr:nvSpPr>
        <xdr:cNvPr id="1342" name="Rectangle 3">
          <a:extLst>
            <a:ext uri="{FF2B5EF4-FFF2-40B4-BE49-F238E27FC236}">
              <a16:creationId xmlns:a16="http://schemas.microsoft.com/office/drawing/2014/main" id="{00000000-0008-0000-0400-00003E050000}"/>
            </a:ext>
          </a:extLst>
        </xdr:cNvPr>
        <xdr:cNvSpPr/>
      </xdr:nvSpPr>
      <xdr:spPr bwMode="auto">
        <a:xfrm>
          <a:off x="3171825" y="7858125"/>
          <a:ext cx="3562350" cy="1019175"/>
        </a:xfrm>
        <a:prstGeom prst="rect">
          <a:avLst/>
        </a:prstGeom>
        <a:solidFill>
          <a:srgbClr val="FFFFFF"/>
        </a:solidFill>
        <a:ln w="9525">
          <a:solidFill>
            <a:srgbClr val="FFFFFF"/>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ＭＳ ゴシック"/>
              <a:ea typeface="ＭＳ ゴシック"/>
            </a:rPr>
            <a:t>担　当　総務・地域保健推進担当　吉澤</a:t>
          </a:r>
        </a:p>
        <a:p>
          <a:pPr algn="l" rtl="0">
            <a:lnSpc>
              <a:spcPts val="1400"/>
            </a:lnSpc>
            <a:defRPr sz="1000"/>
          </a:pPr>
          <a:r>
            <a:rPr lang="ja-JP" altLang="en-US" sz="1200" b="0" i="0" u="none" baseline="0">
              <a:solidFill>
                <a:srgbClr val="000000"/>
              </a:solidFill>
              <a:latin typeface="ＭＳ ゴシック"/>
              <a:ea typeface="ＭＳ ゴシック"/>
            </a:rPr>
            <a:t>電　話　０４８０－４２－１１０１</a:t>
          </a:r>
        </a:p>
        <a:p>
          <a:pPr algn="l" rtl="0">
            <a:lnSpc>
              <a:spcPts val="1400"/>
            </a:lnSpc>
            <a:defRPr sz="1000"/>
          </a:pPr>
          <a:r>
            <a:rPr lang="ja-JP" altLang="en-US" sz="1200" b="0" i="0" u="none" baseline="0">
              <a:solidFill>
                <a:srgbClr val="000000"/>
              </a:solidFill>
              <a:latin typeface="ＭＳ ゴシック"/>
              <a:ea typeface="ＭＳ ゴシック"/>
            </a:rPr>
            <a:t>ＦＡＸ  ０４８０－４３－５１５８</a:t>
          </a:r>
        </a:p>
        <a:p>
          <a:pPr algn="l" rtl="0">
            <a:lnSpc>
              <a:spcPts val="1400"/>
            </a:lnSpc>
            <a:defRPr sz="1000"/>
          </a:pPr>
          <a:r>
            <a:rPr lang="en-US" altLang="ja-JP" sz="1200" b="0" i="0" u="none" baseline="0">
              <a:solidFill>
                <a:srgbClr val="000000"/>
              </a:solidFill>
              <a:latin typeface="ＭＳ ゴシック"/>
              <a:ea typeface="ＭＳ ゴシック"/>
            </a:rPr>
            <a:t>E-mail</a:t>
          </a:r>
          <a:r>
            <a:rPr lang="ja-JP" altLang="en-US" sz="1200" b="0" i="0" u="none" baseline="0">
              <a:solidFill>
                <a:srgbClr val="000000"/>
              </a:solidFill>
              <a:latin typeface="ＭＳ ゴシック"/>
              <a:ea typeface="ＭＳ ゴシック"/>
            </a:rPr>
            <a:t>　</a:t>
          </a:r>
          <a:r>
            <a:rPr lang="en-US" altLang="ja-JP" sz="1200" b="0" i="0" u="none" baseline="0">
              <a:solidFill>
                <a:srgbClr val="000000"/>
              </a:solidFill>
              <a:latin typeface="ＭＳ ゴシック"/>
              <a:ea typeface="ＭＳ ゴシック"/>
            </a:rPr>
            <a:t>yoshizawa.yukio@pref.saitama.lg.jp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2398" name="正方形/長方形 1">
          <a:extLst>
            <a:ext uri="{FF2B5EF4-FFF2-40B4-BE49-F238E27FC236}">
              <a16:creationId xmlns:a16="http://schemas.microsoft.com/office/drawing/2014/main" id="{00000000-0008-0000-0500-00005E09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別紙２（進捗状況調査票）の記入の方法及び提出方法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3</xdr:col>
      <xdr:colOff>714747</xdr:colOff>
      <xdr:row>9</xdr:row>
      <xdr:rowOff>180826</xdr:rowOff>
    </xdr:from>
    <xdr:to>
      <xdr:col>3</xdr:col>
      <xdr:colOff>2018109</xdr:colOff>
      <xdr:row>11</xdr:row>
      <xdr:rowOff>142875</xdr:rowOff>
    </xdr:to>
    <xdr:sp macro="" textlink="" fLocksText="0">
      <xdr:nvSpPr>
        <xdr:cNvPr id="2399" name="正方形/長方形 2">
          <a:extLst>
            <a:ext uri="{FF2B5EF4-FFF2-40B4-BE49-F238E27FC236}">
              <a16:creationId xmlns:a16="http://schemas.microsoft.com/office/drawing/2014/main" id="{00000000-0008-0000-0500-00005F090000}"/>
            </a:ext>
          </a:extLst>
        </xdr:cNvPr>
        <xdr:cNvSpPr/>
      </xdr:nvSpPr>
      <xdr:spPr>
        <a:xfrm>
          <a:off x="3676650" y="1895475"/>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1208763</xdr:colOff>
      <xdr:row>12</xdr:row>
      <xdr:rowOff>114598</xdr:rowOff>
    </xdr:from>
    <xdr:to>
      <xdr:col>3</xdr:col>
      <xdr:colOff>1524093</xdr:colOff>
      <xdr:row>13</xdr:row>
      <xdr:rowOff>142875</xdr:rowOff>
    </xdr:to>
    <xdr:sp macro="" textlink="" fLocksText="0">
      <xdr:nvSpPr>
        <xdr:cNvPr id="2400" name="下矢印 3">
          <a:extLst>
            <a:ext uri="{FF2B5EF4-FFF2-40B4-BE49-F238E27FC236}">
              <a16:creationId xmlns:a16="http://schemas.microsoft.com/office/drawing/2014/main" id="{00000000-0008-0000-0500-000060090000}"/>
            </a:ext>
          </a:extLst>
        </xdr:cNvPr>
        <xdr:cNvSpPr/>
      </xdr:nvSpPr>
      <xdr:spPr>
        <a:xfrm>
          <a:off x="4171950" y="24003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3772" name="正方形/長方形 1">
          <a:extLst>
            <a:ext uri="{FF2B5EF4-FFF2-40B4-BE49-F238E27FC236}">
              <a16:creationId xmlns:a16="http://schemas.microsoft.com/office/drawing/2014/main" id="{00000000-0008-0000-0600-0000BC0E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1</xdr:col>
      <xdr:colOff>1791435</xdr:colOff>
      <xdr:row>8</xdr:row>
      <xdr:rowOff>75902</xdr:rowOff>
    </xdr:from>
    <xdr:to>
      <xdr:col>3</xdr:col>
      <xdr:colOff>635915</xdr:colOff>
      <xdr:row>10</xdr:row>
      <xdr:rowOff>37951</xdr:rowOff>
    </xdr:to>
    <xdr:sp macro="" textlink="" fLocksText="0">
      <xdr:nvSpPr>
        <xdr:cNvPr id="3773" name="正方形/長方形 2">
          <a:extLst>
            <a:ext uri="{FF2B5EF4-FFF2-40B4-BE49-F238E27FC236}">
              <a16:creationId xmlns:a16="http://schemas.microsoft.com/office/drawing/2014/main" id="{00000000-0008-0000-0600-0000BD0E0000}"/>
            </a:ext>
          </a:extLst>
        </xdr:cNvPr>
        <xdr:cNvSpPr/>
      </xdr:nvSpPr>
      <xdr:spPr>
        <a:xfrm>
          <a:off x="2295525" y="1600200"/>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1476794</xdr:colOff>
      <xdr:row>13</xdr:row>
      <xdr:rowOff>9674</xdr:rowOff>
    </xdr:from>
    <xdr:to>
      <xdr:col>3</xdr:col>
      <xdr:colOff>1792123</xdr:colOff>
      <xdr:row>14</xdr:row>
      <xdr:rowOff>37951</xdr:rowOff>
    </xdr:to>
    <xdr:sp macro="" textlink="" fLocksText="0">
      <xdr:nvSpPr>
        <xdr:cNvPr id="3774" name="下矢印 3">
          <a:extLst>
            <a:ext uri="{FF2B5EF4-FFF2-40B4-BE49-F238E27FC236}">
              <a16:creationId xmlns:a16="http://schemas.microsoft.com/office/drawing/2014/main" id="{00000000-0008-0000-0600-0000BE0E0000}"/>
            </a:ext>
          </a:extLst>
        </xdr:cNvPr>
        <xdr:cNvSpPr/>
      </xdr:nvSpPr>
      <xdr:spPr>
        <a:xfrm>
          <a:off x="4438650" y="2486025"/>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133620</xdr:colOff>
      <xdr:row>13</xdr:row>
      <xdr:rowOff>0</xdr:rowOff>
    </xdr:from>
    <xdr:to>
      <xdr:col>4</xdr:col>
      <xdr:colOff>447508</xdr:colOff>
      <xdr:row>14</xdr:row>
      <xdr:rowOff>28277</xdr:rowOff>
    </xdr:to>
    <xdr:sp macro="" textlink="" fLocksText="0">
      <xdr:nvSpPr>
        <xdr:cNvPr id="3775" name="下矢印 4">
          <a:extLst>
            <a:ext uri="{FF2B5EF4-FFF2-40B4-BE49-F238E27FC236}">
              <a16:creationId xmlns:a16="http://schemas.microsoft.com/office/drawing/2014/main" id="{00000000-0008-0000-0600-0000BF0E0000}"/>
            </a:ext>
          </a:extLst>
        </xdr:cNvPr>
        <xdr:cNvSpPr/>
      </xdr:nvSpPr>
      <xdr:spPr>
        <a:xfrm>
          <a:off x="8477250" y="24765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914456</xdr:colOff>
      <xdr:row>8</xdr:row>
      <xdr:rowOff>95250</xdr:rowOff>
    </xdr:from>
    <xdr:to>
      <xdr:col>3</xdr:col>
      <xdr:colOff>3421326</xdr:colOff>
      <xdr:row>12</xdr:row>
      <xdr:rowOff>104924</xdr:rowOff>
    </xdr:to>
    <xdr:sp macro="" textlink="" fLocksText="0">
      <xdr:nvSpPr>
        <xdr:cNvPr id="3776" name="正方形/長方形 5">
          <a:extLst>
            <a:ext uri="{FF2B5EF4-FFF2-40B4-BE49-F238E27FC236}">
              <a16:creationId xmlns:a16="http://schemas.microsoft.com/office/drawing/2014/main" id="{00000000-0008-0000-0600-0000C00E0000}"/>
            </a:ext>
          </a:extLst>
        </xdr:cNvPr>
        <xdr:cNvSpPr/>
      </xdr:nvSpPr>
      <xdr:spPr>
        <a:xfrm>
          <a:off x="3876675" y="1619250"/>
          <a:ext cx="250507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200"/>
            </a:lnSpc>
          </a:pPr>
          <a:r>
            <a:rPr lang="ja-JP" altLang="en-US" sz="1200" b="0">
              <a:solidFill>
                <a:srgbClr val="000000"/>
              </a:solidFill>
              <a:latin typeface="ＭＳ ゴシック" pitchFamily="49" charset="-128"/>
              <a:ea typeface="ＭＳ ゴシック" pitchFamily="49" charset="-128"/>
            </a:rPr>
            <a:t>主な取り組みに関連した事業について、平成２２年度の計画がある場合は記入してください。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twoCellAnchor>
    <xdr:from>
      <xdr:col>3</xdr:col>
      <xdr:colOff>3705123</xdr:colOff>
      <xdr:row>8</xdr:row>
      <xdr:rowOff>104924</xdr:rowOff>
    </xdr:from>
    <xdr:to>
      <xdr:col>4</xdr:col>
      <xdr:colOff>694981</xdr:colOff>
      <xdr:row>12</xdr:row>
      <xdr:rowOff>114598</xdr:rowOff>
    </xdr:to>
    <xdr:sp macro="" textlink="" fLocksText="0">
      <xdr:nvSpPr>
        <xdr:cNvPr id="3777" name="正方形/長方形 6">
          <a:extLst>
            <a:ext uri="{FF2B5EF4-FFF2-40B4-BE49-F238E27FC236}">
              <a16:creationId xmlns:a16="http://schemas.microsoft.com/office/drawing/2014/main" id="{00000000-0008-0000-0600-0000C10E0000}"/>
            </a:ext>
          </a:extLst>
        </xdr:cNvPr>
        <xdr:cNvSpPr/>
      </xdr:nvSpPr>
      <xdr:spPr>
        <a:xfrm>
          <a:off x="6667500" y="1628775"/>
          <a:ext cx="237172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400"/>
            </a:lnSpc>
          </a:pPr>
          <a:r>
            <a:rPr lang="ja-JP" altLang="en-US" sz="1200" b="0">
              <a:solidFill>
                <a:srgbClr val="000000"/>
              </a:solidFill>
              <a:latin typeface="ＭＳ ゴシック" pitchFamily="49" charset="-128"/>
              <a:ea typeface="ＭＳ ゴシック" pitchFamily="49" charset="-128"/>
            </a:rPr>
            <a:t>平成２２年度の担当課名を記入してください。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495765</xdr:colOff>
      <xdr:row>1</xdr:row>
      <xdr:rowOff>95250</xdr:rowOff>
    </xdr:from>
    <xdr:to>
      <xdr:col>4</xdr:col>
      <xdr:colOff>2239035</xdr:colOff>
      <xdr:row>3</xdr:row>
      <xdr:rowOff>85576</xdr:rowOff>
    </xdr:to>
    <xdr:sp macro="" textlink="" fLocksText="0">
      <xdr:nvSpPr>
        <xdr:cNvPr id="2856" name="正方形/長方形 1">
          <a:extLst>
            <a:ext uri="{FF2B5EF4-FFF2-40B4-BE49-F238E27FC236}">
              <a16:creationId xmlns:a16="http://schemas.microsoft.com/office/drawing/2014/main" id="{00000000-0008-0000-0700-0000280B0000}"/>
            </a:ext>
          </a:extLst>
        </xdr:cNvPr>
        <xdr:cNvSpPr/>
      </xdr:nvSpPr>
      <xdr:spPr>
        <a:xfrm>
          <a:off x="1000125" y="285750"/>
          <a:ext cx="7143750" cy="3714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別紙２（進捗状況調査票）記入の方法及び提出方法</a:t>
          </a:r>
        </a:p>
      </xdr:txBody>
    </xdr:sp>
    <xdr:clientData/>
  </xdr:twoCellAnchor>
  <xdr:twoCellAnchor>
    <xdr:from>
      <xdr:col>0</xdr:col>
      <xdr:colOff>142968</xdr:colOff>
      <xdr:row>5</xdr:row>
      <xdr:rowOff>66973</xdr:rowOff>
    </xdr:from>
    <xdr:to>
      <xdr:col>5</xdr:col>
      <xdr:colOff>457005</xdr:colOff>
      <xdr:row>11</xdr:row>
      <xdr:rowOff>37951</xdr:rowOff>
    </xdr:to>
    <xdr:sp macro="" textlink="" fLocksText="0">
      <xdr:nvSpPr>
        <xdr:cNvPr id="2857" name="正方形/長方形 10">
          <a:extLst>
            <a:ext uri="{FF2B5EF4-FFF2-40B4-BE49-F238E27FC236}">
              <a16:creationId xmlns:a16="http://schemas.microsoft.com/office/drawing/2014/main" id="{00000000-0008-0000-0700-0000290B0000}"/>
            </a:ext>
          </a:extLst>
        </xdr:cNvPr>
        <xdr:cNvSpPr/>
      </xdr:nvSpPr>
      <xdr:spPr>
        <a:xfrm>
          <a:off x="142875" y="1019175"/>
          <a:ext cx="9163050" cy="1114425"/>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300"/>
            </a:lnSpc>
          </a:pPr>
          <a:r>
            <a:rPr lang="en-US" altLang="ja-JP" sz="1200" b="0">
              <a:solidFill>
                <a:srgbClr val="000000"/>
              </a:solidFill>
              <a:latin typeface="ＭＳ ゴシック" pitchFamily="49" charset="-128"/>
              <a:ea typeface="ＭＳ ゴシック" pitchFamily="49" charset="-128"/>
            </a:rPr>
            <a:t>※</a:t>
          </a:r>
          <a:r>
            <a:rPr lang="ja-JP" altLang="en-US" sz="1200" b="0" u="sng">
              <a:solidFill>
                <a:srgbClr val="000000"/>
              </a:solidFill>
              <a:latin typeface="ＭＳ ゴシック" pitchFamily="49" charset="-128"/>
              <a:ea typeface="ＭＳ ゴシック" pitchFamily="49" charset="-128"/>
            </a:rPr>
            <a:t>平成２１年度に「脳卒中医療」「糖尿病医療」等について取り組まれた事業がありましたら、その実施結果について</a:t>
          </a:r>
          <a:endParaRPr lang="en-US" altLang="ja-JP" sz="1200" b="0" u="sng">
            <a:solidFill>
              <a:srgbClr val="000000"/>
            </a:solidFill>
            <a:latin typeface="ＭＳ ゴシック" pitchFamily="49" charset="-128"/>
            <a:ea typeface="ＭＳ ゴシック" pitchFamily="49" charset="-128"/>
          </a:endParaRPr>
        </a:p>
        <a:p>
          <a:pPr algn="l">
            <a:lnSpc>
              <a:spcPts val="1300"/>
            </a:lnSpc>
          </a:pPr>
          <a:r>
            <a:rPr lang="ja-JP" altLang="en-US" sz="1200" b="0" u="none">
              <a:solidFill>
                <a:srgbClr val="000000"/>
              </a:solidFill>
              <a:latin typeface="ＭＳ ゴシック" pitchFamily="49" charset="-128"/>
              <a:ea typeface="ＭＳ ゴシック" pitchFamily="49" charset="-128"/>
            </a:rPr>
            <a:t>　</a:t>
          </a:r>
          <a:r>
            <a:rPr lang="ja-JP" altLang="en-US" sz="1200" b="0" u="sng">
              <a:solidFill>
                <a:srgbClr val="000000"/>
              </a:solidFill>
              <a:latin typeface="ＭＳ ゴシック" pitchFamily="49" charset="-128"/>
              <a:ea typeface="ＭＳ ゴシック" pitchFamily="49" charset="-128"/>
            </a:rPr>
            <a:t>記入してください。</a:t>
          </a:r>
          <a:endParaRPr lang="en-US" altLang="ja-JP" sz="1200" b="0" u="sng">
            <a:solidFill>
              <a:srgbClr val="000000"/>
            </a:solidFill>
            <a:latin typeface="ＭＳ ゴシック" pitchFamily="49" charset="-128"/>
            <a:ea typeface="ＭＳ ゴシック" pitchFamily="49" charset="-128"/>
          </a:endParaRPr>
        </a:p>
        <a:p>
          <a:pPr algn="l">
            <a:lnSpc>
              <a:spcPts val="1400"/>
            </a:lnSpc>
          </a:pPr>
          <a:endParaRPr lang="en-US" altLang="ja-JP" sz="1200" b="0" u="none">
            <a:solidFill>
              <a:srgbClr val="000000"/>
            </a:solidFill>
            <a:latin typeface="ＭＳ ゴシック" pitchFamily="49" charset="-128"/>
            <a:ea typeface="ＭＳ ゴシック" pitchFamily="49" charset="-128"/>
          </a:endParaRPr>
        </a:p>
        <a:p>
          <a:pPr algn="l">
            <a:lnSpc>
              <a:spcPts val="1300"/>
            </a:lnSpc>
          </a:pPr>
          <a:r>
            <a:rPr lang="en-US" altLang="ja-JP" sz="1200" b="0" u="none">
              <a:solidFill>
                <a:srgbClr val="000000"/>
              </a:solidFill>
              <a:latin typeface="ＭＳ ゴシック" pitchFamily="49" charset="-128"/>
              <a:ea typeface="ＭＳ ゴシック" pitchFamily="49" charset="-128"/>
            </a:rPr>
            <a:t>※</a:t>
          </a:r>
          <a:r>
            <a:rPr lang="ja-JP" altLang="en-US" sz="1200" b="0" u="sng">
              <a:solidFill>
                <a:srgbClr val="000000"/>
              </a:solidFill>
              <a:latin typeface="ＭＳ ゴシック" pitchFamily="49" charset="-128"/>
              <a:ea typeface="ＭＳ ゴシック" pitchFamily="49" charset="-128"/>
            </a:rPr>
            <a:t>蓮田市薬剤師会については、保健医療圏が変更になっているため、記入は不要です。</a:t>
          </a:r>
        </a:p>
      </xdr:txBody>
    </xdr:sp>
    <xdr:clientData/>
  </xdr:twoCellAnchor>
  <xdr:twoCellAnchor>
    <xdr:from>
      <xdr:col>3</xdr:col>
      <xdr:colOff>715687</xdr:colOff>
      <xdr:row>11</xdr:row>
      <xdr:rowOff>180826</xdr:rowOff>
    </xdr:from>
    <xdr:to>
      <xdr:col>3</xdr:col>
      <xdr:colOff>2020593</xdr:colOff>
      <xdr:row>13</xdr:row>
      <xdr:rowOff>142875</xdr:rowOff>
    </xdr:to>
    <xdr:sp macro="" textlink="" fLocksText="0">
      <xdr:nvSpPr>
        <xdr:cNvPr id="2858" name="正方形/長方形 11">
          <a:extLst>
            <a:ext uri="{FF2B5EF4-FFF2-40B4-BE49-F238E27FC236}">
              <a16:creationId xmlns:a16="http://schemas.microsoft.com/office/drawing/2014/main" id="{00000000-0008-0000-0700-00002A0B0000}"/>
            </a:ext>
          </a:extLst>
        </xdr:cNvPr>
        <xdr:cNvSpPr/>
      </xdr:nvSpPr>
      <xdr:spPr>
        <a:xfrm>
          <a:off x="3676650" y="2276475"/>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1210056</xdr:colOff>
      <xdr:row>14</xdr:row>
      <xdr:rowOff>114598</xdr:rowOff>
    </xdr:from>
    <xdr:to>
      <xdr:col>3</xdr:col>
      <xdr:colOff>1523349</xdr:colOff>
      <xdr:row>15</xdr:row>
      <xdr:rowOff>142875</xdr:rowOff>
    </xdr:to>
    <xdr:sp macro="" textlink="" fLocksText="0">
      <xdr:nvSpPr>
        <xdr:cNvPr id="2859" name="下矢印 12">
          <a:extLst>
            <a:ext uri="{FF2B5EF4-FFF2-40B4-BE49-F238E27FC236}">
              <a16:creationId xmlns:a16="http://schemas.microsoft.com/office/drawing/2014/main" id="{00000000-0008-0000-0700-00002B0B0000}"/>
            </a:ext>
          </a:extLst>
        </xdr:cNvPr>
        <xdr:cNvSpPr/>
      </xdr:nvSpPr>
      <xdr:spPr>
        <a:xfrm>
          <a:off x="4171950" y="27813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495765</xdr:colOff>
      <xdr:row>1</xdr:row>
      <xdr:rowOff>37951</xdr:rowOff>
    </xdr:from>
    <xdr:to>
      <xdr:col>4</xdr:col>
      <xdr:colOff>0</xdr:colOff>
      <xdr:row>3</xdr:row>
      <xdr:rowOff>142875</xdr:rowOff>
    </xdr:to>
    <xdr:sp macro="" textlink="" fLocksText="0">
      <xdr:nvSpPr>
        <xdr:cNvPr id="3772" name="正方形/長方形 1">
          <a:extLst>
            <a:ext uri="{FF2B5EF4-FFF2-40B4-BE49-F238E27FC236}">
              <a16:creationId xmlns:a16="http://schemas.microsoft.com/office/drawing/2014/main" id="{00000000-0008-0000-0900-0000BC0E0000}"/>
            </a:ext>
          </a:extLst>
        </xdr:cNvPr>
        <xdr:cNvSpPr/>
      </xdr:nvSpPr>
      <xdr:spPr>
        <a:xfrm>
          <a:off x="1000125" y="228600"/>
          <a:ext cx="7343775" cy="48577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別紙４（実施計画調査票）の記入の方法及び提出方法</a:t>
          </a:r>
          <a:endParaRPr lang="en-US" altLang="ja-JP" sz="1400" b="1">
            <a:solidFill>
              <a:srgbClr val="000000"/>
            </a:solidFill>
            <a:latin typeface="ＭＳ ゴシック" pitchFamily="49" charset="-128"/>
            <a:ea typeface="ＭＳ ゴシック" pitchFamily="49" charset="-128"/>
          </a:endParaRPr>
        </a:p>
      </xdr:txBody>
    </xdr:sp>
    <xdr:clientData/>
  </xdr:twoCellAnchor>
  <xdr:twoCellAnchor>
    <xdr:from>
      <xdr:col>1</xdr:col>
      <xdr:colOff>1791435</xdr:colOff>
      <xdr:row>8</xdr:row>
      <xdr:rowOff>75902</xdr:rowOff>
    </xdr:from>
    <xdr:to>
      <xdr:col>3</xdr:col>
      <xdr:colOff>635915</xdr:colOff>
      <xdr:row>10</xdr:row>
      <xdr:rowOff>37951</xdr:rowOff>
    </xdr:to>
    <xdr:sp macro="" textlink="" fLocksText="0">
      <xdr:nvSpPr>
        <xdr:cNvPr id="3773" name="正方形/長方形 2">
          <a:extLst>
            <a:ext uri="{FF2B5EF4-FFF2-40B4-BE49-F238E27FC236}">
              <a16:creationId xmlns:a16="http://schemas.microsoft.com/office/drawing/2014/main" id="{00000000-0008-0000-0900-0000BD0E0000}"/>
            </a:ext>
          </a:extLst>
        </xdr:cNvPr>
        <xdr:cNvSpPr/>
      </xdr:nvSpPr>
      <xdr:spPr>
        <a:xfrm>
          <a:off x="2295525" y="1600200"/>
          <a:ext cx="1304925" cy="342900"/>
        </a:xfrm>
        <a:prstGeom prst="rect">
          <a:avLst/>
        </a:prstGeom>
        <a:noFill/>
        <a:ln w="25400" cmpd="dbl">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ctr"/>
          <a:r>
            <a:rPr lang="ja-JP" altLang="en-US" sz="1400" b="1">
              <a:solidFill>
                <a:srgbClr val="000000"/>
              </a:solidFill>
              <a:latin typeface="ＭＳ ゴシック" pitchFamily="49" charset="-128"/>
              <a:ea typeface="ＭＳ ゴシック" pitchFamily="49" charset="-128"/>
            </a:rPr>
            <a:t>記入欄</a:t>
          </a:r>
        </a:p>
      </xdr:txBody>
    </xdr:sp>
    <xdr:clientData/>
  </xdr:twoCellAnchor>
  <xdr:twoCellAnchor>
    <xdr:from>
      <xdr:col>3</xdr:col>
      <xdr:colOff>1476794</xdr:colOff>
      <xdr:row>13</xdr:row>
      <xdr:rowOff>9674</xdr:rowOff>
    </xdr:from>
    <xdr:to>
      <xdr:col>3</xdr:col>
      <xdr:colOff>1792123</xdr:colOff>
      <xdr:row>14</xdr:row>
      <xdr:rowOff>37951</xdr:rowOff>
    </xdr:to>
    <xdr:sp macro="" textlink="" fLocksText="0">
      <xdr:nvSpPr>
        <xdr:cNvPr id="3774" name="下矢印 3">
          <a:extLst>
            <a:ext uri="{FF2B5EF4-FFF2-40B4-BE49-F238E27FC236}">
              <a16:creationId xmlns:a16="http://schemas.microsoft.com/office/drawing/2014/main" id="{00000000-0008-0000-0900-0000BE0E0000}"/>
            </a:ext>
          </a:extLst>
        </xdr:cNvPr>
        <xdr:cNvSpPr/>
      </xdr:nvSpPr>
      <xdr:spPr>
        <a:xfrm>
          <a:off x="4438650" y="2486025"/>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4</xdr:col>
      <xdr:colOff>133620</xdr:colOff>
      <xdr:row>13</xdr:row>
      <xdr:rowOff>0</xdr:rowOff>
    </xdr:from>
    <xdr:to>
      <xdr:col>4</xdr:col>
      <xdr:colOff>447508</xdr:colOff>
      <xdr:row>14</xdr:row>
      <xdr:rowOff>28277</xdr:rowOff>
    </xdr:to>
    <xdr:sp macro="" textlink="" fLocksText="0">
      <xdr:nvSpPr>
        <xdr:cNvPr id="3775" name="下矢印 4">
          <a:extLst>
            <a:ext uri="{FF2B5EF4-FFF2-40B4-BE49-F238E27FC236}">
              <a16:creationId xmlns:a16="http://schemas.microsoft.com/office/drawing/2014/main" id="{00000000-0008-0000-0900-0000BF0E0000}"/>
            </a:ext>
          </a:extLst>
        </xdr:cNvPr>
        <xdr:cNvSpPr/>
      </xdr:nvSpPr>
      <xdr:spPr>
        <a:xfrm>
          <a:off x="8477250" y="2476500"/>
          <a:ext cx="314325" cy="21907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914456</xdr:colOff>
      <xdr:row>8</xdr:row>
      <xdr:rowOff>95250</xdr:rowOff>
    </xdr:from>
    <xdr:to>
      <xdr:col>3</xdr:col>
      <xdr:colOff>3421326</xdr:colOff>
      <xdr:row>12</xdr:row>
      <xdr:rowOff>104924</xdr:rowOff>
    </xdr:to>
    <xdr:sp macro="" textlink="" fLocksText="0">
      <xdr:nvSpPr>
        <xdr:cNvPr id="3776" name="正方形/長方形 5">
          <a:extLst>
            <a:ext uri="{FF2B5EF4-FFF2-40B4-BE49-F238E27FC236}">
              <a16:creationId xmlns:a16="http://schemas.microsoft.com/office/drawing/2014/main" id="{00000000-0008-0000-0900-0000C00E0000}"/>
            </a:ext>
          </a:extLst>
        </xdr:cNvPr>
        <xdr:cNvSpPr/>
      </xdr:nvSpPr>
      <xdr:spPr>
        <a:xfrm>
          <a:off x="3876675" y="1619250"/>
          <a:ext cx="250507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200"/>
            </a:lnSpc>
          </a:pPr>
          <a:r>
            <a:rPr lang="ja-JP" altLang="en-US" sz="1200" b="0">
              <a:solidFill>
                <a:srgbClr val="000000"/>
              </a:solidFill>
              <a:latin typeface="ＭＳ ゴシック" pitchFamily="49" charset="-128"/>
              <a:ea typeface="ＭＳ ゴシック" pitchFamily="49" charset="-128"/>
            </a:rPr>
            <a:t>主な取り組みに関連した事業について、平成２２年度の計画がある場合は記入してください。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twoCellAnchor>
    <xdr:from>
      <xdr:col>3</xdr:col>
      <xdr:colOff>3705123</xdr:colOff>
      <xdr:row>8</xdr:row>
      <xdr:rowOff>104924</xdr:rowOff>
    </xdr:from>
    <xdr:to>
      <xdr:col>4</xdr:col>
      <xdr:colOff>694981</xdr:colOff>
      <xdr:row>12</xdr:row>
      <xdr:rowOff>114598</xdr:rowOff>
    </xdr:to>
    <xdr:sp macro="" textlink="" fLocksText="0">
      <xdr:nvSpPr>
        <xdr:cNvPr id="3777" name="正方形/長方形 6">
          <a:extLst>
            <a:ext uri="{FF2B5EF4-FFF2-40B4-BE49-F238E27FC236}">
              <a16:creationId xmlns:a16="http://schemas.microsoft.com/office/drawing/2014/main" id="{00000000-0008-0000-0900-0000C10E0000}"/>
            </a:ext>
          </a:extLst>
        </xdr:cNvPr>
        <xdr:cNvSpPr/>
      </xdr:nvSpPr>
      <xdr:spPr>
        <a:xfrm>
          <a:off x="6667500" y="1628775"/>
          <a:ext cx="2371725" cy="771525"/>
        </a:xfrm>
        <a:prstGeom prst="rect">
          <a:avLst/>
        </a:prstGeom>
        <a:no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pPr algn="l">
            <a:lnSpc>
              <a:spcPts val="1400"/>
            </a:lnSpc>
          </a:pPr>
          <a:r>
            <a:rPr lang="ja-JP" altLang="en-US" sz="1200" b="0">
              <a:solidFill>
                <a:srgbClr val="000000"/>
              </a:solidFill>
              <a:latin typeface="ＭＳ ゴシック" pitchFamily="49" charset="-128"/>
              <a:ea typeface="ＭＳ ゴシック" pitchFamily="49" charset="-128"/>
            </a:rPr>
            <a:t>平成２２年度の担当課名を記入してください。</a:t>
          </a:r>
          <a:endParaRPr lang="en-US" altLang="ja-JP" sz="1200" b="0">
            <a:solidFill>
              <a:srgbClr val="000000"/>
            </a:solidFill>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chl-v2617\share\DATA22\H21&#34892;&#30000;&#20998;&#23460;\7402&#33258;&#31435;&#25903;&#25588;&#21307;&#30274;&#65288;&#32946;&#25104;&#65289;\H2104&#26032;&#32946;&#25104;&#12471;&#12473;&#12486;&#12512;&#65288;&#34892;&#30000;&#20998;&#23460;&#65418;&#65438;&#65392;&#65404;&#65438;&#65390;&#6543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chl-v2617\share\H22&#24184;&#25163;HC\H22&#24184;&#25163;&#20445;&#20581;&#25152;\1001&#20445;&#20581;&#21307;&#30274;&#35336;&#30011;&#12539;&#20877;&#29983;&#35336;&#30011;\H22&#21307;&#30274;&#21332;&#35696;&#20250;&#22996;&#21729;&#36984;&#20219;\H22&#21332;&#35696;&#20250;&#22996;&#21729;&#21517;&#31807;(&#266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chl-v2617\share\H22&#24184;&#25163;&#20445;&#20581;&#25152;\1001&#20445;&#20581;&#21307;&#30274;&#35336;&#30011;&#12539;&#20877;&#29983;&#35336;&#30011;\H231031&#21307;&#30274;&#21332;&#35696;&#20250;\H22&#21332;&#35696;&#20250;&#22996;&#21729;&#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画面"/>
      <sheetName val="起案理由"/>
      <sheetName val="自立支援受給者証"/>
      <sheetName val="報告ﾘｽﾄ"/>
      <sheetName val="【空】"/>
      <sheetName val="回議書"/>
      <sheetName val="送付書2"/>
      <sheetName val="通知"/>
      <sheetName val="H2104所得区分"/>
      <sheetName val="H21育成台帳"/>
      <sheetName val="管理票(新)"/>
      <sheetName val="封筒"/>
      <sheetName val="給付対象"/>
      <sheetName val="索引"/>
      <sheetName val="遅延理由"/>
      <sheetName val="変更届"/>
      <sheetName val="集計"/>
      <sheetName val="メモ"/>
      <sheetName val="返納"/>
      <sheetName val="受給者証"/>
      <sheetName val="事務連絡通知"/>
      <sheetName val="法令"/>
      <sheetName val="管理票"/>
      <sheetName val="ARFAT通知"/>
      <sheetName val="依頼文"/>
    </sheetNames>
    <sheetDataSet>
      <sheetData sheetId="0" refreshError="1">
        <row r="3">
          <cell r="C3" t="str">
            <v>受１</v>
          </cell>
          <cell r="D3" t="str">
            <v>受２</v>
          </cell>
          <cell r="E3" t="str">
            <v>受３</v>
          </cell>
          <cell r="F3" t="str">
            <v>受４</v>
          </cell>
          <cell r="G3" t="str">
            <v>受５</v>
          </cell>
          <cell r="H3" t="str">
            <v>受６</v>
          </cell>
          <cell r="I3" t="str">
            <v>受７</v>
          </cell>
          <cell r="J3" t="str">
            <v>児氏</v>
          </cell>
          <cell r="K3" t="str">
            <v>児ふり</v>
          </cell>
          <cell r="L3" t="str">
            <v>児住</v>
          </cell>
          <cell r="M3" t="str">
            <v>児生</v>
          </cell>
          <cell r="N3" t="str">
            <v>年齢</v>
          </cell>
          <cell r="O3" t="str">
            <v>性</v>
          </cell>
          <cell r="P3" t="str">
            <v>保氏</v>
          </cell>
          <cell r="Q3" t="str">
            <v>保ふり</v>
          </cell>
          <cell r="R3" t="str">
            <v>続柄</v>
          </cell>
          <cell r="S3" t="str">
            <v>職業</v>
          </cell>
          <cell r="T3" t="str">
            <v>保住</v>
          </cell>
          <cell r="U3" t="str">
            <v>保電</v>
          </cell>
          <cell r="V3" t="str">
            <v>交付日</v>
          </cell>
          <cell r="W3" t="str">
            <v>補</v>
          </cell>
          <cell r="X3" t="str">
            <v>区分</v>
          </cell>
          <cell r="Y3" t="str">
            <v>病名</v>
          </cell>
          <cell r="Z3" t="str">
            <v>月額</v>
          </cell>
          <cell r="AA3" t="str">
            <v>重継</v>
          </cell>
          <cell r="AB3" t="str">
            <v>券開始</v>
          </cell>
          <cell r="AC3" t="str">
            <v>券終</v>
          </cell>
          <cell r="AD3" t="str">
            <v>保険</v>
          </cell>
          <cell r="AE3" t="str">
            <v>保名称</v>
          </cell>
          <cell r="AF3" t="str">
            <v>記号</v>
          </cell>
          <cell r="AG3" t="str">
            <v>番号</v>
          </cell>
          <cell r="AH3" t="str">
            <v>医機関</v>
          </cell>
          <cell r="AI3" t="str">
            <v>医住</v>
          </cell>
          <cell r="AJ3" t="str">
            <v>医電話</v>
          </cell>
          <cell r="AK3" t="str">
            <v>医師名</v>
          </cell>
          <cell r="AL3" t="str">
            <v>変更</v>
          </cell>
          <cell r="AM3" t="str">
            <v>入院日数</v>
          </cell>
          <cell r="AN3" t="str">
            <v>通院日数</v>
          </cell>
          <cell r="AO3" t="str">
            <v>入通区分</v>
          </cell>
          <cell r="AP3" t="str">
            <v>概算額</v>
          </cell>
          <cell r="AQ3" t="str">
            <v>決定年月日</v>
          </cell>
          <cell r="AR3" t="str">
            <v>所長名</v>
          </cell>
          <cell r="AS3" t="str">
            <v>薬局名</v>
          </cell>
          <cell r="AT3" t="str">
            <v>薬住所</v>
          </cell>
          <cell r="AU3" t="str">
            <v>薬電話</v>
          </cell>
          <cell r="AV3" t="str">
            <v>ステ名</v>
          </cell>
          <cell r="AW3" t="str">
            <v>ステ住所</v>
          </cell>
          <cell r="AX3" t="str">
            <v>ステ電話</v>
          </cell>
          <cell r="AY3">
            <v>0</v>
          </cell>
          <cell r="AZ3" t="str">
            <v>受付番号</v>
          </cell>
          <cell r="BA3" t="str">
            <v>種類</v>
          </cell>
          <cell r="BB3" t="str">
            <v>通知</v>
          </cell>
          <cell r="BC3" t="str">
            <v>郵便</v>
          </cell>
          <cell r="BD3" t="str">
            <v>郵便番号</v>
          </cell>
          <cell r="BE3" t="str">
            <v>郵１</v>
          </cell>
          <cell r="BF3" t="str">
            <v>郵２</v>
          </cell>
          <cell r="BG3" t="str">
            <v>郵３</v>
          </cell>
          <cell r="BH3" t="str">
            <v>郵４</v>
          </cell>
          <cell r="BI3" t="str">
            <v>郵５</v>
          </cell>
          <cell r="BJ3" t="str">
            <v>郵６</v>
          </cell>
          <cell r="BK3" t="str">
            <v>郵７</v>
          </cell>
          <cell r="BL3" t="str">
            <v>所得割</v>
          </cell>
          <cell r="BM3" t="str">
            <v>低１</v>
          </cell>
          <cell r="BN3" t="str">
            <v>所得</v>
          </cell>
          <cell r="BO3" t="str">
            <v>上限</v>
          </cell>
          <cell r="BP3" t="str">
            <v>受付日</v>
          </cell>
          <cell r="BQ3" t="str">
            <v>決裁</v>
          </cell>
          <cell r="BR3" t="str">
            <v>文書施行日</v>
          </cell>
          <cell r="BS3" t="str">
            <v>特記</v>
          </cell>
          <cell r="BT3" t="str">
            <v>受給番号</v>
          </cell>
        </row>
        <row r="4">
          <cell r="C4" t="str">
            <v>7</v>
          </cell>
          <cell r="D4" t="str">
            <v>3</v>
          </cell>
          <cell r="E4">
            <v>3</v>
          </cell>
          <cell r="F4">
            <v>1</v>
          </cell>
          <cell r="G4" t="str">
            <v>2</v>
          </cell>
          <cell r="H4">
            <v>3</v>
          </cell>
          <cell r="I4">
            <v>1</v>
          </cell>
          <cell r="J4" t="str">
            <v>行田　一夫</v>
          </cell>
          <cell r="K4" t="str">
            <v>ｷﾞｮｳﾀﾞ ｶｽﾞｵ</v>
          </cell>
          <cell r="L4" t="str">
            <v>行田市本丸２－２０</v>
          </cell>
          <cell r="M4">
            <v>37622</v>
          </cell>
          <cell r="N4">
            <v>6</v>
          </cell>
          <cell r="O4" t="str">
            <v>男</v>
          </cell>
          <cell r="P4" t="str">
            <v>行田　一義</v>
          </cell>
          <cell r="Q4" t="str">
            <v>ｷﾞｮｳﾀﾞ ｶｽﾞﾖｼ</v>
          </cell>
          <cell r="R4" t="str">
            <v>父</v>
          </cell>
          <cell r="S4" t="str">
            <v>会社員</v>
          </cell>
          <cell r="T4" t="str">
            <v>行田市本丸２－２０</v>
          </cell>
          <cell r="U4" t="str">
            <v>048-556-3181</v>
          </cell>
          <cell r="V4">
            <v>39906</v>
          </cell>
          <cell r="W4" t="str">
            <v>無</v>
          </cell>
          <cell r="X4" t="str">
            <v>聴覚・平衡機能障害</v>
          </cell>
          <cell r="Y4" t="str">
            <v>両側慢性中耳炎</v>
          </cell>
          <cell r="Z4">
            <v>5000</v>
          </cell>
          <cell r="AA4" t="str">
            <v>非該当</v>
          </cell>
          <cell r="AB4">
            <v>39911</v>
          </cell>
          <cell r="AC4">
            <v>40008</v>
          </cell>
          <cell r="AD4" t="str">
            <v>国保</v>
          </cell>
          <cell r="AE4" t="str">
            <v>行田市</v>
          </cell>
          <cell r="AF4" t="str">
            <v>行田</v>
          </cell>
          <cell r="AG4">
            <v>1234567</v>
          </cell>
          <cell r="AH4" t="str">
            <v>埼玉県立小児医療センター</v>
          </cell>
          <cell r="AI4" t="str">
            <v>さいたま市岩槻区馬込２１００</v>
          </cell>
          <cell r="AJ4" t="str">
            <v>048-758-1811</v>
          </cell>
          <cell r="AK4" t="str">
            <v>医師野　太郎</v>
          </cell>
          <cell r="AL4">
            <v>0</v>
          </cell>
          <cell r="AM4">
            <v>21</v>
          </cell>
          <cell r="AN4">
            <v>90</v>
          </cell>
          <cell r="AO4" t="str">
            <v>入通院</v>
          </cell>
          <cell r="AP4">
            <v>500000</v>
          </cell>
          <cell r="AQ4">
            <v>39906</v>
          </cell>
          <cell r="AR4" t="str">
            <v>埼玉一郎</v>
          </cell>
          <cell r="AS4" t="str">
            <v>東部薬局</v>
          </cell>
          <cell r="AT4" t="str">
            <v>さいたま市浦和区高砂３－１３－３</v>
          </cell>
          <cell r="AU4" t="str">
            <v>048-830-3561</v>
          </cell>
          <cell r="AV4" t="str">
            <v>春日部訪問看護ステーション</v>
          </cell>
          <cell r="AW4" t="str">
            <v>春日部市大沼１－７６</v>
          </cell>
          <cell r="AX4" t="str">
            <v>048-737-2133</v>
          </cell>
          <cell r="AY4" t="str">
            <v>*</v>
          </cell>
          <cell r="AZ4" t="str">
            <v>*</v>
          </cell>
          <cell r="BA4" t="str">
            <v>０３</v>
          </cell>
          <cell r="BB4" t="str">
            <v>１１－０</v>
          </cell>
          <cell r="BC4" t="str">
            <v>361-0052</v>
          </cell>
          <cell r="BD4" t="str">
            <v>3610052</v>
          </cell>
          <cell r="BE4" t="str">
            <v>3</v>
          </cell>
          <cell r="BF4" t="str">
            <v>6</v>
          </cell>
          <cell r="BG4" t="str">
            <v>1</v>
          </cell>
          <cell r="BH4" t="str">
            <v>0</v>
          </cell>
          <cell r="BI4" t="str">
            <v>0</v>
          </cell>
          <cell r="BJ4" t="str">
            <v>5</v>
          </cell>
          <cell r="BK4" t="str">
            <v>2</v>
          </cell>
          <cell r="BL4">
            <v>10000</v>
          </cell>
          <cell r="BM4" t="str">
            <v>無</v>
          </cell>
          <cell r="BN4" t="str">
            <v>中間２</v>
          </cell>
          <cell r="BO4">
            <v>5000</v>
          </cell>
          <cell r="BP4">
            <v>39904</v>
          </cell>
          <cell r="BQ4" t="str">
            <v>○</v>
          </cell>
          <cell r="BR4">
            <v>39906</v>
          </cell>
          <cell r="BS4">
            <v>0</v>
          </cell>
          <cell r="BT4" t="str">
            <v>7331231</v>
          </cell>
        </row>
        <row r="5">
          <cell r="C5" t="str">
            <v>7</v>
          </cell>
          <cell r="D5" t="str">
            <v>8</v>
          </cell>
          <cell r="E5" t="str">
            <v>6</v>
          </cell>
          <cell r="F5" t="str">
            <v>4</v>
          </cell>
          <cell r="G5" t="str">
            <v>0</v>
          </cell>
          <cell r="H5" t="str">
            <v>8</v>
          </cell>
          <cell r="I5" t="str">
            <v>5</v>
          </cell>
          <cell r="J5" t="str">
            <v>石和　鈴香</v>
          </cell>
          <cell r="K5" t="str">
            <v>ｲｼﾜ ｽｽﾞｶ</v>
          </cell>
          <cell r="L5" t="str">
            <v>行田市藤原町２－１１－７</v>
          </cell>
          <cell r="M5">
            <v>38210</v>
          </cell>
          <cell r="N5">
            <v>4</v>
          </cell>
          <cell r="O5" t="str">
            <v>女</v>
          </cell>
          <cell r="P5" t="str">
            <v>石和　　明</v>
          </cell>
          <cell r="Q5" t="str">
            <v>ｲｼﾜ ｱｷﾗ</v>
          </cell>
          <cell r="R5" t="str">
            <v>父</v>
          </cell>
          <cell r="S5" t="str">
            <v>無職</v>
          </cell>
          <cell r="T5" t="str">
            <v>行田市藤原町２－１１－７</v>
          </cell>
          <cell r="U5" t="str">
            <v>090-3334-7309</v>
          </cell>
          <cell r="V5">
            <v>39912</v>
          </cell>
          <cell r="W5" t="str">
            <v>無</v>
          </cell>
          <cell r="X5" t="str">
            <v>その他内臓障害</v>
          </cell>
          <cell r="Y5" t="str">
            <v>鼠径ヘルニア</v>
          </cell>
          <cell r="Z5">
            <v>2500</v>
          </cell>
          <cell r="AA5" t="str">
            <v>非該当</v>
          </cell>
          <cell r="AB5">
            <v>39958</v>
          </cell>
          <cell r="AC5">
            <v>39967</v>
          </cell>
          <cell r="AD5" t="str">
            <v>国保</v>
          </cell>
          <cell r="AE5" t="str">
            <v>行田市</v>
          </cell>
          <cell r="AF5" t="str">
            <v>行田</v>
          </cell>
          <cell r="AG5">
            <v>1085883</v>
          </cell>
          <cell r="AH5" t="str">
            <v>埼玉県立小児医療センター</v>
          </cell>
          <cell r="AI5" t="str">
            <v>さいたま市岩槻区馬込２１００</v>
          </cell>
          <cell r="AJ5" t="str">
            <v>048-758-1811</v>
          </cell>
          <cell r="AK5" t="str">
            <v>内田　広夫</v>
          </cell>
          <cell r="AL5" t="str">
            <v>新規</v>
          </cell>
          <cell r="AM5">
            <v>0</v>
          </cell>
          <cell r="AN5">
            <v>3</v>
          </cell>
          <cell r="AO5" t="str">
            <v>入院</v>
          </cell>
          <cell r="AP5">
            <v>500000</v>
          </cell>
          <cell r="AQ5">
            <v>39910</v>
          </cell>
          <cell r="AR5" t="str">
            <v>中島　守</v>
          </cell>
          <cell r="AS5">
            <v>0</v>
          </cell>
          <cell r="AT5">
            <v>0</v>
          </cell>
          <cell r="AU5">
            <v>0</v>
          </cell>
          <cell r="AV5">
            <v>0</v>
          </cell>
          <cell r="AW5">
            <v>0</v>
          </cell>
          <cell r="AX5">
            <v>0</v>
          </cell>
          <cell r="AY5">
            <v>0</v>
          </cell>
          <cell r="AZ5">
            <v>1</v>
          </cell>
          <cell r="BA5" t="str">
            <v>０８</v>
          </cell>
          <cell r="BB5" t="str">
            <v>１１－２</v>
          </cell>
          <cell r="BC5" t="str">
            <v>361-0016</v>
          </cell>
          <cell r="BD5" t="str">
            <v>3610016</v>
          </cell>
          <cell r="BE5" t="str">
            <v>3</v>
          </cell>
          <cell r="BF5" t="str">
            <v>6</v>
          </cell>
          <cell r="BG5" t="str">
            <v>1</v>
          </cell>
          <cell r="BH5" t="str">
            <v>0</v>
          </cell>
          <cell r="BI5" t="str">
            <v>0</v>
          </cell>
          <cell r="BJ5" t="str">
            <v>1</v>
          </cell>
          <cell r="BK5" t="str">
            <v>6</v>
          </cell>
          <cell r="BL5">
            <v>0</v>
          </cell>
          <cell r="BM5" t="str">
            <v>有</v>
          </cell>
          <cell r="BN5" t="str">
            <v>低１</v>
          </cell>
          <cell r="BO5">
            <v>2500</v>
          </cell>
          <cell r="BP5">
            <v>39906</v>
          </cell>
          <cell r="BQ5" t="str">
            <v>○</v>
          </cell>
          <cell r="BR5">
            <v>39912</v>
          </cell>
          <cell r="BS5">
            <v>0</v>
          </cell>
          <cell r="BT5">
            <v>7864085</v>
          </cell>
        </row>
        <row r="6">
          <cell r="C6" t="str">
            <v>7</v>
          </cell>
          <cell r="D6" t="str">
            <v>4</v>
          </cell>
          <cell r="E6" t="str">
            <v>6</v>
          </cell>
          <cell r="F6" t="str">
            <v>3</v>
          </cell>
          <cell r="G6" t="str">
            <v>6</v>
          </cell>
          <cell r="H6" t="str">
            <v>8</v>
          </cell>
          <cell r="I6" t="str">
            <v>0</v>
          </cell>
          <cell r="J6" t="str">
            <v>島﨑　月菜</v>
          </cell>
          <cell r="K6" t="str">
            <v>ｼﾏｻﾞｷ ﾂｷﾅ</v>
          </cell>
          <cell r="L6" t="str">
            <v>羽生市本川俣７０４－３</v>
          </cell>
          <cell r="M6">
            <v>33905</v>
          </cell>
          <cell r="N6">
            <v>16</v>
          </cell>
          <cell r="O6" t="str">
            <v>女</v>
          </cell>
          <cell r="P6" t="str">
            <v>島﨑　弘道</v>
          </cell>
          <cell r="Q6" t="str">
            <v>ｼﾏｻﾞｷ ﾋﾛﾐﾁ</v>
          </cell>
          <cell r="R6" t="str">
            <v>父</v>
          </cell>
          <cell r="S6" t="str">
            <v>会社員</v>
          </cell>
          <cell r="T6" t="str">
            <v>羽生市本川俣７０４－３</v>
          </cell>
          <cell r="U6" t="str">
            <v>048-561-3447</v>
          </cell>
          <cell r="V6">
            <v>39917</v>
          </cell>
          <cell r="W6" t="str">
            <v>無</v>
          </cell>
          <cell r="X6" t="str">
            <v>音声・言語・そしゃく機能障害</v>
          </cell>
          <cell r="Y6" t="str">
            <v>両側性唇顎口蓋裂</v>
          </cell>
          <cell r="Z6">
            <v>5000</v>
          </cell>
          <cell r="AA6" t="str">
            <v>非該当</v>
          </cell>
          <cell r="AB6">
            <v>39904</v>
          </cell>
          <cell r="AC6">
            <v>40100</v>
          </cell>
          <cell r="AD6" t="str">
            <v>社保</v>
          </cell>
          <cell r="AE6" t="str">
            <v>東京薬業健康保険組合日本橋支部</v>
          </cell>
          <cell r="AF6">
            <v>3517</v>
          </cell>
          <cell r="AG6">
            <v>500</v>
          </cell>
          <cell r="AH6" t="str">
            <v>昭和大学歯科病院</v>
          </cell>
          <cell r="AI6" t="str">
            <v>東京都大田区北千束２－１－１</v>
          </cell>
          <cell r="AJ6" t="str">
            <v>03-3787-1151</v>
          </cell>
          <cell r="AK6" t="str">
            <v>槇　宏太郎</v>
          </cell>
          <cell r="AL6" t="str">
            <v>新規</v>
          </cell>
          <cell r="AM6">
            <v>0</v>
          </cell>
          <cell r="AN6">
            <v>180</v>
          </cell>
          <cell r="AO6" t="str">
            <v>通院</v>
          </cell>
          <cell r="AP6">
            <v>200000</v>
          </cell>
          <cell r="AQ6">
            <v>39917</v>
          </cell>
          <cell r="AR6" t="str">
            <v>中島　守</v>
          </cell>
          <cell r="AS6">
            <v>0</v>
          </cell>
          <cell r="AT6">
            <v>0</v>
          </cell>
          <cell r="AU6">
            <v>0</v>
          </cell>
          <cell r="AV6">
            <v>0</v>
          </cell>
          <cell r="AW6">
            <v>0</v>
          </cell>
          <cell r="AX6">
            <v>0</v>
          </cell>
          <cell r="AY6">
            <v>0</v>
          </cell>
          <cell r="AZ6">
            <v>2</v>
          </cell>
          <cell r="BA6" t="str">
            <v>０４</v>
          </cell>
          <cell r="BB6" t="str">
            <v>１１－３</v>
          </cell>
          <cell r="BC6" t="str">
            <v>348-0051</v>
          </cell>
          <cell r="BD6" t="str">
            <v>3480051</v>
          </cell>
          <cell r="BE6" t="str">
            <v>3</v>
          </cell>
          <cell r="BF6" t="str">
            <v>4</v>
          </cell>
          <cell r="BG6" t="str">
            <v>8</v>
          </cell>
          <cell r="BH6" t="str">
            <v>0</v>
          </cell>
          <cell r="BI6" t="str">
            <v>0</v>
          </cell>
          <cell r="BJ6" t="str">
            <v>5</v>
          </cell>
          <cell r="BK6" t="str">
            <v>1</v>
          </cell>
          <cell r="BL6">
            <v>20100</v>
          </cell>
          <cell r="BM6" t="str">
            <v>無</v>
          </cell>
          <cell r="BN6" t="str">
            <v>中間１</v>
          </cell>
          <cell r="BO6">
            <v>5000</v>
          </cell>
          <cell r="BP6">
            <v>39911</v>
          </cell>
          <cell r="BQ6" t="str">
            <v>○</v>
          </cell>
          <cell r="BR6">
            <v>39917</v>
          </cell>
          <cell r="BS6">
            <v>0</v>
          </cell>
          <cell r="BT6">
            <v>7463680</v>
          </cell>
        </row>
        <row r="7">
          <cell r="C7" t="str">
            <v>7</v>
          </cell>
          <cell r="D7" t="str">
            <v>8</v>
          </cell>
          <cell r="E7" t="str">
            <v>6</v>
          </cell>
          <cell r="F7" t="str">
            <v>4</v>
          </cell>
          <cell r="G7" t="str">
            <v>0</v>
          </cell>
          <cell r="H7" t="str">
            <v>9</v>
          </cell>
          <cell r="I7" t="str">
            <v>3</v>
          </cell>
          <cell r="J7" t="str">
            <v>齋藤　　詠</v>
          </cell>
          <cell r="K7" t="str">
            <v>ｻｲﾄｳ ｴｲ</v>
          </cell>
          <cell r="L7" t="str">
            <v>行田市旭町３－７－２</v>
          </cell>
          <cell r="M7">
            <v>38891</v>
          </cell>
          <cell r="N7">
            <v>2</v>
          </cell>
          <cell r="O7" t="str">
            <v>男</v>
          </cell>
          <cell r="P7" t="str">
            <v>齋藤　晃司</v>
          </cell>
          <cell r="Q7" t="str">
            <v>ｻｲﾄｳ ｺｳｼﾞ</v>
          </cell>
          <cell r="R7" t="str">
            <v>父</v>
          </cell>
          <cell r="S7" t="str">
            <v>会社員</v>
          </cell>
          <cell r="T7" t="str">
            <v>行田市旭町３－７－２</v>
          </cell>
          <cell r="U7" t="str">
            <v>048-556-0645</v>
          </cell>
          <cell r="V7">
            <v>39917</v>
          </cell>
          <cell r="W7" t="str">
            <v>無</v>
          </cell>
          <cell r="X7" t="str">
            <v>その他内臓障害</v>
          </cell>
          <cell r="Y7" t="str">
            <v>左鼠径ヘルニア、左停留精巣</v>
          </cell>
          <cell r="Z7">
            <v>10000</v>
          </cell>
          <cell r="AA7" t="str">
            <v>非該当</v>
          </cell>
          <cell r="AB7">
            <v>39919</v>
          </cell>
          <cell r="AC7">
            <v>39958</v>
          </cell>
          <cell r="AD7" t="str">
            <v>社保</v>
          </cell>
          <cell r="AE7" t="str">
            <v>熊谷社会保険事務所</v>
          </cell>
          <cell r="AF7" t="str">
            <v>熊てめ</v>
          </cell>
          <cell r="AG7">
            <v>10</v>
          </cell>
          <cell r="AH7" t="str">
            <v>深谷赤十字病院</v>
          </cell>
          <cell r="AI7" t="str">
            <v>深谷市上柴町西５－８－１</v>
          </cell>
          <cell r="AJ7" t="str">
            <v>048-571-1511</v>
          </cell>
          <cell r="AK7" t="str">
            <v>高橋　茂樹</v>
          </cell>
          <cell r="AL7" t="str">
            <v>新規</v>
          </cell>
          <cell r="AM7">
            <v>3</v>
          </cell>
          <cell r="AN7">
            <v>30</v>
          </cell>
          <cell r="AO7" t="str">
            <v>入通院</v>
          </cell>
          <cell r="AP7">
            <v>380000</v>
          </cell>
          <cell r="AQ7">
            <v>39917</v>
          </cell>
          <cell r="AR7" t="str">
            <v>中島　守</v>
          </cell>
          <cell r="AS7">
            <v>0</v>
          </cell>
          <cell r="AT7">
            <v>0</v>
          </cell>
          <cell r="AU7">
            <v>0</v>
          </cell>
          <cell r="AV7">
            <v>0</v>
          </cell>
          <cell r="AW7">
            <v>0</v>
          </cell>
          <cell r="AX7">
            <v>0</v>
          </cell>
          <cell r="AY7">
            <v>0</v>
          </cell>
          <cell r="AZ7">
            <v>3</v>
          </cell>
          <cell r="BA7" t="str">
            <v>０８</v>
          </cell>
          <cell r="BB7" t="str">
            <v>１１－５</v>
          </cell>
          <cell r="BC7" t="str">
            <v>361-0074</v>
          </cell>
          <cell r="BD7" t="str">
            <v>3610074</v>
          </cell>
          <cell r="BE7" t="str">
            <v>3</v>
          </cell>
          <cell r="BF7" t="str">
            <v>6</v>
          </cell>
          <cell r="BG7" t="str">
            <v>1</v>
          </cell>
          <cell r="BH7" t="str">
            <v>0</v>
          </cell>
          <cell r="BI7" t="str">
            <v>0</v>
          </cell>
          <cell r="BJ7" t="str">
            <v>7</v>
          </cell>
          <cell r="BK7" t="str">
            <v>4</v>
          </cell>
          <cell r="BL7">
            <v>38000</v>
          </cell>
          <cell r="BM7" t="str">
            <v>無</v>
          </cell>
          <cell r="BN7" t="str">
            <v>中間２</v>
          </cell>
          <cell r="BO7">
            <v>10000</v>
          </cell>
          <cell r="BP7">
            <v>39916</v>
          </cell>
          <cell r="BQ7" t="str">
            <v>○</v>
          </cell>
          <cell r="BR7">
            <v>39917</v>
          </cell>
          <cell r="BS7">
            <v>0</v>
          </cell>
          <cell r="BT7">
            <v>7864093</v>
          </cell>
        </row>
        <row r="8">
          <cell r="C8" t="str">
            <v>7</v>
          </cell>
          <cell r="D8" t="str">
            <v>5</v>
          </cell>
          <cell r="E8" t="str">
            <v>6</v>
          </cell>
          <cell r="F8" t="str">
            <v>3</v>
          </cell>
          <cell r="G8" t="str">
            <v>3</v>
          </cell>
          <cell r="H8" t="str">
            <v>9</v>
          </cell>
          <cell r="I8" t="str">
            <v>8</v>
          </cell>
          <cell r="J8" t="str">
            <v>山﨑　斗海也</v>
          </cell>
          <cell r="K8" t="str">
            <v>ﾔﾏｻﾞｷ ﾄﾐﾔ</v>
          </cell>
          <cell r="L8" t="str">
            <v>羽生市東１－３－１５　モンフレール２０１</v>
          </cell>
          <cell r="M8">
            <v>39503</v>
          </cell>
          <cell r="N8">
            <v>1</v>
          </cell>
          <cell r="O8" t="str">
            <v>男</v>
          </cell>
          <cell r="P8" t="str">
            <v>山﨑　　高</v>
          </cell>
          <cell r="Q8" t="str">
            <v>ﾔﾏｻﾞｷ ﾀｶｼ</v>
          </cell>
          <cell r="R8" t="str">
            <v>父</v>
          </cell>
          <cell r="S8" t="str">
            <v>公務員</v>
          </cell>
          <cell r="T8" t="str">
            <v>羽生市東１－３－１５　モンフレール２０１</v>
          </cell>
          <cell r="U8" t="str">
            <v>048-562-5542</v>
          </cell>
          <cell r="V8">
            <v>39933</v>
          </cell>
          <cell r="W8" t="str">
            <v>無</v>
          </cell>
          <cell r="X8" t="str">
            <v>心臓機能障害</v>
          </cell>
          <cell r="Y8" t="str">
            <v>心室中隔欠損症、肺高血圧症</v>
          </cell>
          <cell r="Z8">
            <v>10000</v>
          </cell>
          <cell r="AA8" t="str">
            <v>非該当</v>
          </cell>
          <cell r="AB8">
            <v>39934</v>
          </cell>
          <cell r="AC8">
            <v>40032</v>
          </cell>
          <cell r="AD8" t="str">
            <v>共済</v>
          </cell>
          <cell r="AE8" t="str">
            <v>埼玉県市町村職員共済組合</v>
          </cell>
          <cell r="AF8" t="str">
            <v>埼１６</v>
          </cell>
          <cell r="AG8">
            <v>935</v>
          </cell>
          <cell r="AH8" t="str">
            <v>埼玉県立小児医療センター</v>
          </cell>
          <cell r="AI8" t="str">
            <v>さいたま市岩槻区馬込２１００</v>
          </cell>
          <cell r="AJ8" t="str">
            <v>048-758-1811</v>
          </cell>
          <cell r="AK8" t="str">
            <v>木ノ内　勝士</v>
          </cell>
          <cell r="AL8" t="str">
            <v>新規</v>
          </cell>
          <cell r="AM8">
            <v>90</v>
          </cell>
          <cell r="AN8">
            <v>0</v>
          </cell>
          <cell r="AO8" t="str">
            <v>入院</v>
          </cell>
          <cell r="AP8">
            <v>3500000</v>
          </cell>
          <cell r="AQ8">
            <v>39933</v>
          </cell>
          <cell r="AR8" t="str">
            <v>中島　守</v>
          </cell>
          <cell r="AS8">
            <v>0</v>
          </cell>
          <cell r="AT8">
            <v>0</v>
          </cell>
          <cell r="AU8">
            <v>0</v>
          </cell>
          <cell r="AV8">
            <v>0</v>
          </cell>
          <cell r="AW8">
            <v>0</v>
          </cell>
          <cell r="AX8">
            <v>0</v>
          </cell>
          <cell r="AY8">
            <v>0</v>
          </cell>
          <cell r="AZ8">
            <v>4</v>
          </cell>
          <cell r="BA8" t="str">
            <v>０５</v>
          </cell>
          <cell r="BB8" t="str">
            <v>１１－１１</v>
          </cell>
          <cell r="BC8" t="str">
            <v>348-0052</v>
          </cell>
          <cell r="BD8" t="str">
            <v>3480052</v>
          </cell>
          <cell r="BE8" t="str">
            <v>3</v>
          </cell>
          <cell r="BF8" t="str">
            <v>4</v>
          </cell>
          <cell r="BG8" t="str">
            <v>8</v>
          </cell>
          <cell r="BH8" t="str">
            <v>0</v>
          </cell>
          <cell r="BI8" t="str">
            <v>0</v>
          </cell>
          <cell r="BJ8" t="str">
            <v>5</v>
          </cell>
          <cell r="BK8" t="str">
            <v>2</v>
          </cell>
          <cell r="BL8">
            <v>160500</v>
          </cell>
          <cell r="BM8" t="str">
            <v>無</v>
          </cell>
          <cell r="BN8" t="str">
            <v>中間２</v>
          </cell>
          <cell r="BO8">
            <v>10000</v>
          </cell>
          <cell r="BP8">
            <v>39931</v>
          </cell>
          <cell r="BQ8" t="str">
            <v>○</v>
          </cell>
          <cell r="BR8">
            <v>39933</v>
          </cell>
          <cell r="BS8">
            <v>0</v>
          </cell>
          <cell r="BT8">
            <v>7563398</v>
          </cell>
        </row>
        <row r="9">
          <cell r="C9" t="str">
            <v>7</v>
          </cell>
          <cell r="D9" t="str">
            <v>5</v>
          </cell>
          <cell r="E9" t="str">
            <v>6</v>
          </cell>
          <cell r="F9" t="str">
            <v>3</v>
          </cell>
          <cell r="G9" t="str">
            <v>4</v>
          </cell>
          <cell r="H9" t="str">
            <v>0</v>
          </cell>
          <cell r="I9" t="str">
            <v>6</v>
          </cell>
          <cell r="J9" t="str">
            <v>長野　涼太</v>
          </cell>
          <cell r="K9" t="str">
            <v>ﾅｶﾞﾉ ﾘｮｳﾀ</v>
          </cell>
          <cell r="L9" t="str">
            <v>行田市白川戸６８２－６</v>
          </cell>
          <cell r="M9">
            <v>39930</v>
          </cell>
          <cell r="N9">
            <v>0</v>
          </cell>
          <cell r="O9" t="str">
            <v>男</v>
          </cell>
          <cell r="P9" t="str">
            <v>長野　英彦</v>
          </cell>
          <cell r="Q9" t="str">
            <v>ﾅｶﾞﾉ ﾋﾃﾞﾋｺ</v>
          </cell>
          <cell r="R9" t="str">
            <v>父</v>
          </cell>
          <cell r="S9" t="str">
            <v>会社員</v>
          </cell>
          <cell r="T9" t="str">
            <v>行田市白川戸６８２－６</v>
          </cell>
          <cell r="U9" t="str">
            <v>048-554-5668</v>
          </cell>
          <cell r="V9">
            <v>39948</v>
          </cell>
          <cell r="W9" t="str">
            <v>無</v>
          </cell>
          <cell r="X9" t="str">
            <v>心臓機能障害</v>
          </cell>
          <cell r="Y9" t="str">
            <v>左心低形成症候群</v>
          </cell>
          <cell r="Z9">
            <v>10000</v>
          </cell>
          <cell r="AA9" t="str">
            <v>非該当</v>
          </cell>
          <cell r="AB9">
            <v>39930</v>
          </cell>
          <cell r="AC9">
            <v>40027</v>
          </cell>
          <cell r="AD9" t="str">
            <v>国保</v>
          </cell>
          <cell r="AE9" t="str">
            <v>行田市</v>
          </cell>
          <cell r="AF9" t="str">
            <v>行田</v>
          </cell>
          <cell r="AG9" t="str">
            <v>01071485</v>
          </cell>
          <cell r="AH9" t="str">
            <v>東京大学医学部附属病院</v>
          </cell>
          <cell r="AI9" t="str">
            <v>東京都文京区本郷７－３－１</v>
          </cell>
          <cell r="AJ9" t="str">
            <v>03-3815-5411</v>
          </cell>
          <cell r="AK9" t="str">
            <v>本村　昇</v>
          </cell>
          <cell r="AL9" t="str">
            <v>新規</v>
          </cell>
          <cell r="AM9">
            <v>90</v>
          </cell>
          <cell r="AN9">
            <v>0</v>
          </cell>
          <cell r="AO9" t="str">
            <v>入院</v>
          </cell>
          <cell r="AP9">
            <v>8000000</v>
          </cell>
          <cell r="AQ9">
            <v>39948</v>
          </cell>
          <cell r="AR9" t="str">
            <v>中島　守</v>
          </cell>
          <cell r="AS9">
            <v>0</v>
          </cell>
          <cell r="AT9">
            <v>0</v>
          </cell>
          <cell r="AU9">
            <v>0</v>
          </cell>
          <cell r="AV9">
            <v>0</v>
          </cell>
          <cell r="AW9">
            <v>0</v>
          </cell>
          <cell r="AX9">
            <v>0</v>
          </cell>
          <cell r="AY9">
            <v>0</v>
          </cell>
          <cell r="AZ9">
            <v>5</v>
          </cell>
          <cell r="BA9" t="str">
            <v>０５</v>
          </cell>
          <cell r="BB9" t="str">
            <v>１１－１２</v>
          </cell>
          <cell r="BC9" t="str">
            <v>361-0006</v>
          </cell>
          <cell r="BD9" t="str">
            <v>3610006</v>
          </cell>
          <cell r="BE9" t="str">
            <v>3</v>
          </cell>
          <cell r="BF9" t="str">
            <v>6</v>
          </cell>
          <cell r="BG9" t="str">
            <v>1</v>
          </cell>
          <cell r="BH9" t="str">
            <v>0</v>
          </cell>
          <cell r="BI9" t="str">
            <v>0</v>
          </cell>
          <cell r="BJ9" t="str">
            <v>0</v>
          </cell>
          <cell r="BK9" t="str">
            <v>6</v>
          </cell>
          <cell r="BL9">
            <v>52700</v>
          </cell>
          <cell r="BM9" t="str">
            <v>無</v>
          </cell>
          <cell r="BN9" t="str">
            <v>中間２</v>
          </cell>
          <cell r="BO9">
            <v>10000</v>
          </cell>
          <cell r="BP9">
            <v>39946</v>
          </cell>
          <cell r="BQ9" t="str">
            <v>○</v>
          </cell>
          <cell r="BR9">
            <v>39948</v>
          </cell>
          <cell r="BS9">
            <v>0</v>
          </cell>
          <cell r="BT9">
            <v>7563406</v>
          </cell>
        </row>
        <row r="10">
          <cell r="C10" t="str">
            <v>7</v>
          </cell>
          <cell r="D10" t="str">
            <v>4</v>
          </cell>
          <cell r="E10" t="str">
            <v>6</v>
          </cell>
          <cell r="F10" t="str">
            <v>3</v>
          </cell>
          <cell r="G10" t="str">
            <v>3</v>
          </cell>
          <cell r="H10" t="str">
            <v>2</v>
          </cell>
          <cell r="I10" t="str">
            <v>6</v>
          </cell>
          <cell r="J10" t="str">
            <v>皆川　祐也</v>
          </cell>
          <cell r="K10" t="str">
            <v>ﾐﾅｶﾞﾜ ﾕｳﾔ</v>
          </cell>
          <cell r="L10" t="str">
            <v>行田市栄町１４－６</v>
          </cell>
          <cell r="M10">
            <v>36396</v>
          </cell>
          <cell r="N10">
            <v>9</v>
          </cell>
          <cell r="O10" t="str">
            <v>男</v>
          </cell>
          <cell r="P10" t="str">
            <v>皆川　和則</v>
          </cell>
          <cell r="Q10" t="str">
            <v>ﾐﾅｶﾞﾜ ｶｽﾞﾉﾘ</v>
          </cell>
          <cell r="R10" t="str">
            <v>父</v>
          </cell>
          <cell r="S10" t="str">
            <v>会社員</v>
          </cell>
          <cell r="T10" t="str">
            <v>行田市栄町１４－６</v>
          </cell>
          <cell r="U10" t="str">
            <v>048-564-6333</v>
          </cell>
          <cell r="V10">
            <v>39961</v>
          </cell>
          <cell r="W10" t="str">
            <v>無</v>
          </cell>
          <cell r="X10" t="str">
            <v>音声・言語・そしゃく機能障害</v>
          </cell>
          <cell r="Y10" t="str">
            <v>両側性唇顎口蓋裂による咬合異常</v>
          </cell>
          <cell r="Z10">
            <v>10000</v>
          </cell>
          <cell r="AA10" t="str">
            <v>非該当</v>
          </cell>
          <cell r="AB10">
            <v>39962</v>
          </cell>
          <cell r="AC10">
            <v>40159</v>
          </cell>
          <cell r="AD10" t="str">
            <v>社保</v>
          </cell>
          <cell r="AE10" t="str">
            <v>千葉社会保険事務局（幕張）</v>
          </cell>
          <cell r="AF10" t="str">
            <v>八あいこ</v>
          </cell>
          <cell r="AG10">
            <v>1</v>
          </cell>
          <cell r="AH10" t="str">
            <v>東京歯科大学水道橋病院</v>
          </cell>
          <cell r="AI10" t="str">
            <v>東京都千代田区三崎町２－９－１８</v>
          </cell>
          <cell r="AJ10" t="str">
            <v>03-5275-1724</v>
          </cell>
          <cell r="AK10" t="str">
            <v>片田　英憲</v>
          </cell>
          <cell r="AL10" t="str">
            <v>再認定</v>
          </cell>
          <cell r="AM10">
            <v>0</v>
          </cell>
          <cell r="AN10">
            <v>180</v>
          </cell>
          <cell r="AO10" t="str">
            <v>通院</v>
          </cell>
          <cell r="AP10">
            <v>100000</v>
          </cell>
          <cell r="AQ10">
            <v>39961</v>
          </cell>
          <cell r="AR10" t="str">
            <v>中島　守</v>
          </cell>
          <cell r="AS10">
            <v>0</v>
          </cell>
          <cell r="AT10">
            <v>0</v>
          </cell>
          <cell r="AU10">
            <v>0</v>
          </cell>
          <cell r="AV10">
            <v>0</v>
          </cell>
          <cell r="AW10">
            <v>0</v>
          </cell>
          <cell r="AX10">
            <v>0</v>
          </cell>
          <cell r="AY10">
            <v>0</v>
          </cell>
          <cell r="AZ10">
            <v>6</v>
          </cell>
          <cell r="BA10" t="str">
            <v>０４</v>
          </cell>
          <cell r="BB10" t="str">
            <v>１１－１４</v>
          </cell>
          <cell r="BC10" t="str">
            <v>361-0071</v>
          </cell>
          <cell r="BD10" t="str">
            <v>3610071</v>
          </cell>
          <cell r="BE10" t="str">
            <v>3</v>
          </cell>
          <cell r="BF10" t="str">
            <v>6</v>
          </cell>
          <cell r="BG10" t="str">
            <v>1</v>
          </cell>
          <cell r="BH10" t="str">
            <v>0</v>
          </cell>
          <cell r="BI10" t="str">
            <v>0</v>
          </cell>
          <cell r="BJ10" t="str">
            <v>7</v>
          </cell>
          <cell r="BK10" t="str">
            <v>1</v>
          </cell>
          <cell r="BL10">
            <v>120800</v>
          </cell>
          <cell r="BM10" t="str">
            <v>無</v>
          </cell>
          <cell r="BN10" t="str">
            <v>中間２</v>
          </cell>
          <cell r="BO10">
            <v>10000</v>
          </cell>
          <cell r="BP10">
            <v>39952</v>
          </cell>
          <cell r="BQ10" t="str">
            <v>○</v>
          </cell>
          <cell r="BR10">
            <v>39961</v>
          </cell>
          <cell r="BS10">
            <v>0</v>
          </cell>
          <cell r="BT10">
            <v>7463326</v>
          </cell>
        </row>
        <row r="11">
          <cell r="C11" t="str">
            <v>7</v>
          </cell>
          <cell r="D11" t="str">
            <v>1</v>
          </cell>
          <cell r="E11" t="str">
            <v>6</v>
          </cell>
          <cell r="F11" t="str">
            <v>3</v>
          </cell>
          <cell r="G11" t="str">
            <v>1</v>
          </cell>
          <cell r="H11" t="str">
            <v>2</v>
          </cell>
          <cell r="I11" t="str">
            <v>4</v>
          </cell>
          <cell r="J11" t="str">
            <v>荻野　健太</v>
          </cell>
          <cell r="K11" t="str">
            <v>ｵｷﾞﾉ ｹﾝﾀ</v>
          </cell>
          <cell r="L11" t="str">
            <v>行田市持田９８７－４</v>
          </cell>
          <cell r="M11">
            <v>34104</v>
          </cell>
          <cell r="N11">
            <v>16</v>
          </cell>
          <cell r="O11" t="str">
            <v>男</v>
          </cell>
          <cell r="P11" t="str">
            <v>荻野　弘晃</v>
          </cell>
          <cell r="Q11" t="str">
            <v>ｵｷﾞﾉ ﾋﾛｱｷ</v>
          </cell>
          <cell r="R11" t="str">
            <v>父</v>
          </cell>
          <cell r="S11" t="str">
            <v>会社員</v>
          </cell>
          <cell r="T11" t="str">
            <v>行田市持田９８７－４</v>
          </cell>
          <cell r="U11" t="str">
            <v>048-554-5851</v>
          </cell>
          <cell r="V11">
            <v>39961</v>
          </cell>
          <cell r="W11" t="str">
            <v>有</v>
          </cell>
          <cell r="X11" t="str">
            <v>肢体不自由</v>
          </cell>
          <cell r="Y11" t="str">
            <v>両先天性内反足</v>
          </cell>
          <cell r="Z11">
            <v>10000</v>
          </cell>
          <cell r="AA11" t="str">
            <v>非該当</v>
          </cell>
          <cell r="AB11">
            <v>39975</v>
          </cell>
          <cell r="AC11">
            <v>40073</v>
          </cell>
          <cell r="AD11" t="str">
            <v>社保</v>
          </cell>
          <cell r="AE11" t="str">
            <v>富士電機健康保険組合</v>
          </cell>
          <cell r="AF11">
            <v>400</v>
          </cell>
          <cell r="AG11">
            <v>5703369</v>
          </cell>
          <cell r="AH11" t="str">
            <v>心身障害児総合医療療育ｾﾝﾀｰ</v>
          </cell>
          <cell r="AI11" t="str">
            <v>東京都板橋区小茂根１－１－１０</v>
          </cell>
          <cell r="AJ11" t="str">
            <v>03-3974-2146</v>
          </cell>
          <cell r="AK11" t="str">
            <v>君塚　葵</v>
          </cell>
          <cell r="AL11" t="str">
            <v>再認定</v>
          </cell>
          <cell r="AM11">
            <v>0</v>
          </cell>
          <cell r="AN11">
            <v>90</v>
          </cell>
          <cell r="AO11" t="str">
            <v>通院</v>
          </cell>
          <cell r="AP11">
            <v>130000</v>
          </cell>
          <cell r="AQ11">
            <v>39961</v>
          </cell>
          <cell r="AR11" t="str">
            <v>中島　守</v>
          </cell>
          <cell r="AS11">
            <v>0</v>
          </cell>
          <cell r="AT11">
            <v>0</v>
          </cell>
          <cell r="AU11">
            <v>0</v>
          </cell>
          <cell r="AV11">
            <v>0</v>
          </cell>
          <cell r="AW11">
            <v>0</v>
          </cell>
          <cell r="AX11">
            <v>0</v>
          </cell>
          <cell r="AY11">
            <v>0</v>
          </cell>
          <cell r="AZ11">
            <v>7</v>
          </cell>
          <cell r="BA11" t="str">
            <v>０１</v>
          </cell>
          <cell r="BB11" t="str">
            <v>１１－１７</v>
          </cell>
          <cell r="BC11" t="str">
            <v>361-0056</v>
          </cell>
          <cell r="BD11" t="str">
            <v>3610056</v>
          </cell>
          <cell r="BE11" t="str">
            <v>3</v>
          </cell>
          <cell r="BF11" t="str">
            <v>6</v>
          </cell>
          <cell r="BG11" t="str">
            <v>1</v>
          </cell>
          <cell r="BH11" t="str">
            <v>0</v>
          </cell>
          <cell r="BI11" t="str">
            <v>0</v>
          </cell>
          <cell r="BJ11" t="str">
            <v>5</v>
          </cell>
          <cell r="BK11" t="str">
            <v>6</v>
          </cell>
          <cell r="BL11">
            <v>149400</v>
          </cell>
          <cell r="BM11" t="str">
            <v>無</v>
          </cell>
          <cell r="BN11" t="str">
            <v>中間２</v>
          </cell>
          <cell r="BO11">
            <v>10000</v>
          </cell>
          <cell r="BP11">
            <v>39954</v>
          </cell>
          <cell r="BQ11" t="str">
            <v>○</v>
          </cell>
          <cell r="BR11">
            <v>39961</v>
          </cell>
          <cell r="BS11" t="str">
            <v>H21.3.27.認定　H21.4.1.～6.10.</v>
          </cell>
          <cell r="BT11">
            <v>7163124</v>
          </cell>
        </row>
        <row r="12">
          <cell r="C12" t="str">
            <v>7</v>
          </cell>
          <cell r="D12" t="str">
            <v>5</v>
          </cell>
          <cell r="E12" t="str">
            <v>6</v>
          </cell>
          <cell r="F12" t="str">
            <v>3</v>
          </cell>
          <cell r="G12" t="str">
            <v>4</v>
          </cell>
          <cell r="H12" t="str">
            <v>1</v>
          </cell>
          <cell r="I12" t="str">
            <v>4</v>
          </cell>
          <cell r="J12" t="str">
            <v>森田　朋也</v>
          </cell>
          <cell r="K12" t="str">
            <v>ﾓﾘﾀ ﾄﾓﾔ</v>
          </cell>
          <cell r="L12" t="str">
            <v>羽生市須影９９７</v>
          </cell>
          <cell r="M12">
            <v>37963</v>
          </cell>
          <cell r="N12">
            <v>5</v>
          </cell>
          <cell r="O12" t="str">
            <v>男</v>
          </cell>
          <cell r="P12" t="str">
            <v>森田　博之</v>
          </cell>
          <cell r="Q12" t="str">
            <v>ﾓﾘﾀ ﾋﾛﾕｷ</v>
          </cell>
          <cell r="R12" t="str">
            <v>父</v>
          </cell>
          <cell r="S12" t="str">
            <v>会社員</v>
          </cell>
          <cell r="T12" t="str">
            <v>羽生市須影９９７</v>
          </cell>
          <cell r="U12" t="str">
            <v>050-1543-6038</v>
          </cell>
          <cell r="V12">
            <v>39961</v>
          </cell>
          <cell r="W12" t="str">
            <v>無</v>
          </cell>
          <cell r="X12" t="str">
            <v>心臓機能障害</v>
          </cell>
          <cell r="Y12" t="str">
            <v>心室中隔欠損症</v>
          </cell>
          <cell r="Z12">
            <v>5000</v>
          </cell>
          <cell r="AA12" t="str">
            <v>非該当</v>
          </cell>
          <cell r="AB12">
            <v>40025</v>
          </cell>
          <cell r="AC12">
            <v>40093</v>
          </cell>
          <cell r="AD12" t="str">
            <v>社保</v>
          </cell>
          <cell r="AE12" t="str">
            <v>東京社会保険事務局（足立）</v>
          </cell>
          <cell r="AF12" t="str">
            <v>足たをち</v>
          </cell>
          <cell r="AG12">
            <v>125</v>
          </cell>
          <cell r="AH12" t="str">
            <v>財）日本心臓血圧研究振興会 附属榊原記念病院</v>
          </cell>
          <cell r="AI12" t="str">
            <v>東京都府中市朝日町３－１６－１</v>
          </cell>
          <cell r="AJ12" t="str">
            <v>042-314-3111</v>
          </cell>
          <cell r="AK12" t="str">
            <v>高橋　幸宏</v>
          </cell>
          <cell r="AL12" t="str">
            <v>新規</v>
          </cell>
          <cell r="AM12">
            <v>60</v>
          </cell>
          <cell r="AN12">
            <v>0</v>
          </cell>
          <cell r="AO12" t="str">
            <v>入院</v>
          </cell>
          <cell r="AP12">
            <v>3500000</v>
          </cell>
          <cell r="AQ12">
            <v>39961</v>
          </cell>
          <cell r="AR12" t="str">
            <v>中島　守</v>
          </cell>
          <cell r="AS12">
            <v>0</v>
          </cell>
          <cell r="AT12">
            <v>0</v>
          </cell>
          <cell r="AU12">
            <v>0</v>
          </cell>
          <cell r="AV12">
            <v>0</v>
          </cell>
          <cell r="AW12">
            <v>0</v>
          </cell>
          <cell r="AX12">
            <v>0</v>
          </cell>
          <cell r="AY12">
            <v>0</v>
          </cell>
          <cell r="AZ12">
            <v>8</v>
          </cell>
          <cell r="BA12" t="str">
            <v>０５</v>
          </cell>
          <cell r="BB12" t="str">
            <v>１１－１９</v>
          </cell>
          <cell r="BC12" t="str">
            <v>348-0033</v>
          </cell>
          <cell r="BD12" t="str">
            <v>3480033</v>
          </cell>
          <cell r="BE12" t="str">
            <v>3</v>
          </cell>
          <cell r="BF12" t="str">
            <v>4</v>
          </cell>
          <cell r="BG12" t="str">
            <v>8</v>
          </cell>
          <cell r="BH12" t="str">
            <v>0</v>
          </cell>
          <cell r="BI12" t="str">
            <v>0</v>
          </cell>
          <cell r="BJ12" t="str">
            <v>3</v>
          </cell>
          <cell r="BK12" t="str">
            <v>3</v>
          </cell>
          <cell r="BL12">
            <v>0</v>
          </cell>
          <cell r="BM12" t="str">
            <v>無</v>
          </cell>
          <cell r="BN12" t="str">
            <v>低２</v>
          </cell>
          <cell r="BO12">
            <v>5000</v>
          </cell>
          <cell r="BP12">
            <v>39954</v>
          </cell>
          <cell r="BQ12" t="str">
            <v>○</v>
          </cell>
          <cell r="BR12">
            <v>39961</v>
          </cell>
          <cell r="BS12">
            <v>0</v>
          </cell>
          <cell r="BT12">
            <v>7563414</v>
          </cell>
        </row>
        <row r="13">
          <cell r="C13" t="str">
            <v>7</v>
          </cell>
          <cell r="D13" t="str">
            <v>1</v>
          </cell>
          <cell r="E13" t="str">
            <v>6</v>
          </cell>
          <cell r="F13" t="str">
            <v>3</v>
          </cell>
          <cell r="G13" t="str">
            <v>5</v>
          </cell>
          <cell r="H13" t="str">
            <v>7</v>
          </cell>
          <cell r="I13" t="str">
            <v>9</v>
          </cell>
          <cell r="J13" t="str">
            <v>古島　健太郎</v>
          </cell>
          <cell r="K13" t="str">
            <v>ﾌﾙｼﾏ ｹﾝﾀﾛｳ</v>
          </cell>
          <cell r="L13" t="str">
            <v>羽生市中央５－１３－２９</v>
          </cell>
          <cell r="M13">
            <v>34995</v>
          </cell>
          <cell r="N13">
            <v>13</v>
          </cell>
          <cell r="O13" t="str">
            <v>男</v>
          </cell>
          <cell r="P13" t="str">
            <v>古島　春彦</v>
          </cell>
          <cell r="Q13" t="str">
            <v>ﾌﾙｼﾏ ﾊﾙﾋｺ</v>
          </cell>
          <cell r="R13" t="str">
            <v>父</v>
          </cell>
          <cell r="S13" t="str">
            <v>会社員</v>
          </cell>
          <cell r="T13" t="str">
            <v>羽生市中央５－１３－２９</v>
          </cell>
          <cell r="U13" t="str">
            <v>048-562-0856</v>
          </cell>
          <cell r="V13">
            <v>39966</v>
          </cell>
          <cell r="W13" t="str">
            <v>有</v>
          </cell>
          <cell r="X13" t="str">
            <v>肢体不自由</v>
          </cell>
          <cell r="Y13" t="str">
            <v>脊柱側湾症</v>
          </cell>
          <cell r="Z13">
            <v>10000</v>
          </cell>
          <cell r="AA13" t="str">
            <v>非該当</v>
          </cell>
          <cell r="AB13">
            <v>39975</v>
          </cell>
          <cell r="AC13">
            <v>40073</v>
          </cell>
          <cell r="AD13" t="str">
            <v>社保</v>
          </cell>
          <cell r="AE13" t="str">
            <v>ソニー健康保険組合</v>
          </cell>
          <cell r="AF13">
            <v>325</v>
          </cell>
          <cell r="AG13">
            <v>110265</v>
          </cell>
          <cell r="AH13" t="str">
            <v>獨協医科大学病院</v>
          </cell>
          <cell r="AI13" t="str">
            <v>栃木県下都賀郡壬生町北小林８８０</v>
          </cell>
          <cell r="AJ13" t="str">
            <v>0282-86-1111</v>
          </cell>
          <cell r="AK13" t="str">
            <v>野原　裕</v>
          </cell>
          <cell r="AL13" t="str">
            <v>新規</v>
          </cell>
          <cell r="AM13">
            <v>20</v>
          </cell>
          <cell r="AN13">
            <v>72</v>
          </cell>
          <cell r="AO13" t="str">
            <v>入通院</v>
          </cell>
          <cell r="AP13">
            <v>1680000</v>
          </cell>
          <cell r="AQ13">
            <v>39966</v>
          </cell>
          <cell r="AR13" t="str">
            <v>中島　守</v>
          </cell>
          <cell r="AS13">
            <v>0</v>
          </cell>
          <cell r="AT13">
            <v>0</v>
          </cell>
          <cell r="AU13">
            <v>0</v>
          </cell>
          <cell r="AV13">
            <v>0</v>
          </cell>
          <cell r="AW13">
            <v>0</v>
          </cell>
          <cell r="AX13">
            <v>0</v>
          </cell>
          <cell r="AY13">
            <v>0</v>
          </cell>
          <cell r="AZ13">
            <v>9</v>
          </cell>
          <cell r="BA13" t="str">
            <v>０１</v>
          </cell>
          <cell r="BB13" t="str">
            <v>１１－２０</v>
          </cell>
          <cell r="BC13" t="str">
            <v>348-0058</v>
          </cell>
          <cell r="BD13" t="str">
            <v>3480058</v>
          </cell>
          <cell r="BE13" t="str">
            <v>3</v>
          </cell>
          <cell r="BF13" t="str">
            <v>4</v>
          </cell>
          <cell r="BG13" t="str">
            <v>8</v>
          </cell>
          <cell r="BH13" t="str">
            <v>0</v>
          </cell>
          <cell r="BI13" t="str">
            <v>0</v>
          </cell>
          <cell r="BJ13" t="str">
            <v>5</v>
          </cell>
          <cell r="BK13" t="str">
            <v>8</v>
          </cell>
          <cell r="BL13">
            <v>228600</v>
          </cell>
          <cell r="BM13" t="str">
            <v>無</v>
          </cell>
          <cell r="BN13" t="str">
            <v>中間２</v>
          </cell>
          <cell r="BO13">
            <v>10000</v>
          </cell>
          <cell r="BP13">
            <v>39959</v>
          </cell>
          <cell r="BQ13" t="str">
            <v>○</v>
          </cell>
          <cell r="BR13">
            <v>39966</v>
          </cell>
          <cell r="BS13">
            <v>0</v>
          </cell>
          <cell r="BT13">
            <v>7163579</v>
          </cell>
        </row>
        <row r="14">
          <cell r="C14" t="str">
            <v>7</v>
          </cell>
          <cell r="D14" t="str">
            <v>8</v>
          </cell>
          <cell r="E14" t="str">
            <v>6</v>
          </cell>
          <cell r="F14" t="str">
            <v>4</v>
          </cell>
          <cell r="G14" t="str">
            <v>1</v>
          </cell>
          <cell r="H14" t="str">
            <v>1</v>
          </cell>
          <cell r="I14" t="str">
            <v>9</v>
          </cell>
          <cell r="J14" t="str">
            <v>横山　実希</v>
          </cell>
          <cell r="K14" t="str">
            <v>ﾖｺﾔﾏ ﾐｷ</v>
          </cell>
          <cell r="L14" t="str">
            <v>羽生市桑崎６－２－４０２</v>
          </cell>
          <cell r="M14">
            <v>36131</v>
          </cell>
          <cell r="N14">
            <v>10</v>
          </cell>
          <cell r="O14" t="str">
            <v>女</v>
          </cell>
          <cell r="P14" t="str">
            <v>横山　有一</v>
          </cell>
          <cell r="Q14" t="str">
            <v>ﾖｺﾔﾏﾕ ｳｲﾁ</v>
          </cell>
          <cell r="R14" t="str">
            <v>父</v>
          </cell>
          <cell r="S14" t="str">
            <v>会社員</v>
          </cell>
          <cell r="T14" t="str">
            <v>羽生市桑崎６－２－４０２</v>
          </cell>
          <cell r="U14" t="str">
            <v>048-563-5365</v>
          </cell>
          <cell r="V14">
            <v>39967</v>
          </cell>
          <cell r="W14" t="str">
            <v>無</v>
          </cell>
          <cell r="X14" t="str">
            <v>その他内臓障害</v>
          </cell>
          <cell r="Y14" t="str">
            <v>鼠径ヘルニア</v>
          </cell>
          <cell r="Z14">
            <v>5000</v>
          </cell>
          <cell r="AA14" t="str">
            <v>非該当</v>
          </cell>
          <cell r="AB14">
            <v>40007</v>
          </cell>
          <cell r="AC14">
            <v>40016</v>
          </cell>
          <cell r="AD14" t="str">
            <v>国保</v>
          </cell>
          <cell r="AE14" t="str">
            <v>羽生市</v>
          </cell>
          <cell r="AF14" t="str">
            <v>羽</v>
          </cell>
          <cell r="AG14">
            <v>315846</v>
          </cell>
          <cell r="AH14" t="str">
            <v>埼玉県立小児医療センター</v>
          </cell>
          <cell r="AI14" t="str">
            <v>さいたま市岩槻区馬込２１００</v>
          </cell>
          <cell r="AJ14" t="str">
            <v>048-758-1811</v>
          </cell>
          <cell r="AK14" t="str">
            <v>内田　広夫</v>
          </cell>
          <cell r="AL14" t="str">
            <v>新規</v>
          </cell>
          <cell r="AM14">
            <v>3</v>
          </cell>
          <cell r="AN14">
            <v>0</v>
          </cell>
          <cell r="AO14" t="str">
            <v>入院</v>
          </cell>
          <cell r="AP14">
            <v>500000</v>
          </cell>
          <cell r="AQ14">
            <v>39967</v>
          </cell>
          <cell r="AR14" t="str">
            <v>中島　守</v>
          </cell>
          <cell r="AS14">
            <v>0</v>
          </cell>
          <cell r="AT14">
            <v>0</v>
          </cell>
          <cell r="AU14">
            <v>0</v>
          </cell>
          <cell r="AV14">
            <v>0</v>
          </cell>
          <cell r="AW14">
            <v>0</v>
          </cell>
          <cell r="AX14">
            <v>0</v>
          </cell>
          <cell r="AY14">
            <v>0</v>
          </cell>
          <cell r="AZ14">
            <v>10</v>
          </cell>
          <cell r="BA14" t="str">
            <v>０８</v>
          </cell>
          <cell r="BB14" t="str">
            <v>１１－２１</v>
          </cell>
          <cell r="BC14" t="str">
            <v>348-0043</v>
          </cell>
          <cell r="BD14" t="str">
            <v>3480043</v>
          </cell>
          <cell r="BE14" t="str">
            <v>3</v>
          </cell>
          <cell r="BF14" t="str">
            <v>4</v>
          </cell>
          <cell r="BG14" t="str">
            <v>8</v>
          </cell>
          <cell r="BH14" t="str">
            <v>0</v>
          </cell>
          <cell r="BI14" t="str">
            <v>0</v>
          </cell>
          <cell r="BJ14" t="str">
            <v>4</v>
          </cell>
          <cell r="BK14" t="str">
            <v>3</v>
          </cell>
          <cell r="BL14">
            <v>0</v>
          </cell>
          <cell r="BM14" t="str">
            <v>無</v>
          </cell>
          <cell r="BN14" t="str">
            <v>低２</v>
          </cell>
          <cell r="BO14">
            <v>5000</v>
          </cell>
          <cell r="BP14">
            <v>39966</v>
          </cell>
          <cell r="BQ14" t="str">
            <v>○</v>
          </cell>
          <cell r="BR14">
            <v>39967</v>
          </cell>
          <cell r="BS14" t="str">
            <v>実姉：小児慢性継続申請</v>
          </cell>
          <cell r="BT14">
            <v>7864119</v>
          </cell>
        </row>
        <row r="15">
          <cell r="C15" t="str">
            <v>7</v>
          </cell>
          <cell r="D15" t="str">
            <v>8</v>
          </cell>
          <cell r="E15" t="str">
            <v>6</v>
          </cell>
          <cell r="F15" t="str">
            <v>4</v>
          </cell>
          <cell r="G15" t="str">
            <v>1</v>
          </cell>
          <cell r="H15" t="str">
            <v>2</v>
          </cell>
          <cell r="I15" t="str">
            <v>7</v>
          </cell>
          <cell r="J15" t="str">
            <v>平田　奈々</v>
          </cell>
          <cell r="K15" t="str">
            <v>ﾋﾗﾀ ﾅﾅ</v>
          </cell>
          <cell r="L15" t="str">
            <v>行田市谷郷３－３－３１</v>
          </cell>
          <cell r="M15">
            <v>38218</v>
          </cell>
          <cell r="N15">
            <v>4</v>
          </cell>
          <cell r="O15" t="str">
            <v>女</v>
          </cell>
          <cell r="P15" t="str">
            <v>平田　雅幸</v>
          </cell>
          <cell r="Q15" t="str">
            <v>ﾋﾗﾀ ﾏｻﾕｷ</v>
          </cell>
          <cell r="R15" t="str">
            <v>父</v>
          </cell>
          <cell r="S15" t="str">
            <v>会社員</v>
          </cell>
          <cell r="T15" t="str">
            <v>行田市谷郷３－３－３１</v>
          </cell>
          <cell r="U15" t="str">
            <v>090-5467-1479</v>
          </cell>
          <cell r="V15">
            <v>39972</v>
          </cell>
          <cell r="W15" t="str">
            <v>無</v>
          </cell>
          <cell r="X15" t="str">
            <v>その他内臓障害</v>
          </cell>
          <cell r="Y15" t="str">
            <v>鼠径ヘルニア</v>
          </cell>
          <cell r="Z15">
            <v>10000</v>
          </cell>
          <cell r="AA15" t="str">
            <v>非該当</v>
          </cell>
          <cell r="AB15">
            <v>39993</v>
          </cell>
          <cell r="AC15">
            <v>40002</v>
          </cell>
          <cell r="AD15" t="str">
            <v>社保</v>
          </cell>
          <cell r="AE15" t="str">
            <v>日産ディーゼル健康保険組合</v>
          </cell>
          <cell r="AF15">
            <v>10</v>
          </cell>
          <cell r="AG15">
            <v>24824</v>
          </cell>
          <cell r="AH15" t="str">
            <v>埼玉県立小児医療センター</v>
          </cell>
          <cell r="AI15" t="str">
            <v>さいたま市岩槻区馬込２１００</v>
          </cell>
          <cell r="AJ15" t="str">
            <v>048-758-1811</v>
          </cell>
          <cell r="AK15" t="str">
            <v>内田　広夫</v>
          </cell>
          <cell r="AL15" t="str">
            <v>新規</v>
          </cell>
          <cell r="AM15">
            <v>3</v>
          </cell>
          <cell r="AN15">
            <v>0</v>
          </cell>
          <cell r="AO15" t="str">
            <v>入院</v>
          </cell>
          <cell r="AP15">
            <v>500000</v>
          </cell>
          <cell r="AQ15">
            <v>39972</v>
          </cell>
          <cell r="AR15" t="str">
            <v>中島　守</v>
          </cell>
          <cell r="AS15">
            <v>0</v>
          </cell>
          <cell r="AT15">
            <v>0</v>
          </cell>
          <cell r="AU15">
            <v>0</v>
          </cell>
          <cell r="AV15">
            <v>0</v>
          </cell>
          <cell r="AW15">
            <v>0</v>
          </cell>
          <cell r="AX15">
            <v>0</v>
          </cell>
          <cell r="AY15">
            <v>0</v>
          </cell>
          <cell r="AZ15">
            <v>11</v>
          </cell>
          <cell r="BA15" t="str">
            <v>０８</v>
          </cell>
          <cell r="BB15" t="str">
            <v>１１－２２</v>
          </cell>
          <cell r="BC15" t="str">
            <v>361-0062</v>
          </cell>
          <cell r="BD15" t="str">
            <v>3610062</v>
          </cell>
          <cell r="BE15" t="str">
            <v>3</v>
          </cell>
          <cell r="BF15" t="str">
            <v>6</v>
          </cell>
          <cell r="BG15" t="str">
            <v>1</v>
          </cell>
          <cell r="BH15" t="str">
            <v>0</v>
          </cell>
          <cell r="BI15" t="str">
            <v>0</v>
          </cell>
          <cell r="BJ15" t="str">
            <v>6</v>
          </cell>
          <cell r="BK15" t="str">
            <v>2</v>
          </cell>
          <cell r="BL15">
            <v>134600</v>
          </cell>
          <cell r="BM15" t="str">
            <v>無</v>
          </cell>
          <cell r="BN15" t="str">
            <v>中間２</v>
          </cell>
          <cell r="BO15">
            <v>10000</v>
          </cell>
          <cell r="BP15">
            <v>39967</v>
          </cell>
          <cell r="BQ15" t="str">
            <v>○</v>
          </cell>
          <cell r="BR15">
            <v>39979</v>
          </cell>
          <cell r="BS15">
            <v>0</v>
          </cell>
          <cell r="BT15">
            <v>7864127</v>
          </cell>
        </row>
        <row r="16">
          <cell r="C16" t="str">
            <v>7</v>
          </cell>
          <cell r="D16" t="str">
            <v>3</v>
          </cell>
          <cell r="E16" t="str">
            <v>6</v>
          </cell>
          <cell r="F16" t="str">
            <v>3</v>
          </cell>
          <cell r="G16" t="str">
            <v>1</v>
          </cell>
          <cell r="H16" t="str">
            <v>7</v>
          </cell>
          <cell r="I16" t="str">
            <v>9</v>
          </cell>
          <cell r="J16" t="str">
            <v>伊藤　未羽太</v>
          </cell>
          <cell r="K16" t="str">
            <v>ｲﾄｳ ﾐｳﾀ</v>
          </cell>
          <cell r="L16" t="str">
            <v>行田市持田１－６－１９</v>
          </cell>
          <cell r="M16">
            <v>36939</v>
          </cell>
          <cell r="N16">
            <v>8</v>
          </cell>
          <cell r="O16" t="str">
            <v>男</v>
          </cell>
          <cell r="P16" t="str">
            <v>伊藤　久史</v>
          </cell>
          <cell r="Q16" t="str">
            <v>ｲﾄｳ ﾋｻｼ</v>
          </cell>
          <cell r="R16" t="str">
            <v>父</v>
          </cell>
          <cell r="S16" t="str">
            <v>会社員</v>
          </cell>
          <cell r="T16" t="str">
            <v>行田市持田１－６－１９</v>
          </cell>
          <cell r="U16" t="str">
            <v>048-554-8744</v>
          </cell>
          <cell r="V16">
            <v>39987</v>
          </cell>
          <cell r="W16" t="str">
            <v>無</v>
          </cell>
          <cell r="X16" t="str">
            <v>聴覚・平衡機能障害</v>
          </cell>
          <cell r="Y16" t="str">
            <v>慢性中耳炎</v>
          </cell>
          <cell r="Z16">
            <v>10000</v>
          </cell>
          <cell r="AA16" t="str">
            <v>非該当</v>
          </cell>
          <cell r="AB16">
            <v>40018</v>
          </cell>
          <cell r="AC16">
            <v>40116</v>
          </cell>
          <cell r="AD16" t="str">
            <v>国保</v>
          </cell>
          <cell r="AE16" t="str">
            <v>埼玉土建国民健康保険組合</v>
          </cell>
          <cell r="AF16" t="str">
            <v>玉306</v>
          </cell>
          <cell r="AG16" t="str">
            <v>(22)03604</v>
          </cell>
          <cell r="AH16" t="str">
            <v>埼玉県立小児医療センター</v>
          </cell>
          <cell r="AI16" t="str">
            <v>さいたま市岩槻区馬込２１００</v>
          </cell>
          <cell r="AJ16" t="str">
            <v>048-758-1811</v>
          </cell>
          <cell r="AK16" t="str">
            <v>浅沼　　聡</v>
          </cell>
          <cell r="AL16" t="str">
            <v>新規</v>
          </cell>
          <cell r="AM16">
            <v>15</v>
          </cell>
          <cell r="AN16">
            <v>92</v>
          </cell>
          <cell r="AO16" t="str">
            <v>入通院</v>
          </cell>
          <cell r="AP16">
            <v>830000</v>
          </cell>
          <cell r="AQ16">
            <v>39987</v>
          </cell>
          <cell r="AR16" t="str">
            <v>中島　守</v>
          </cell>
          <cell r="AS16">
            <v>0</v>
          </cell>
          <cell r="AT16">
            <v>0</v>
          </cell>
          <cell r="AU16">
            <v>0</v>
          </cell>
          <cell r="AV16">
            <v>0</v>
          </cell>
          <cell r="AW16">
            <v>0</v>
          </cell>
          <cell r="AX16">
            <v>0</v>
          </cell>
          <cell r="AY16">
            <v>0</v>
          </cell>
          <cell r="AZ16">
            <v>12</v>
          </cell>
          <cell r="BA16" t="str">
            <v>０３</v>
          </cell>
          <cell r="BB16" t="str">
            <v>１１－２６</v>
          </cell>
          <cell r="BC16" t="str">
            <v>361-0056</v>
          </cell>
          <cell r="BD16" t="str">
            <v>3610056</v>
          </cell>
          <cell r="BE16" t="str">
            <v>3</v>
          </cell>
          <cell r="BF16" t="str">
            <v>6</v>
          </cell>
          <cell r="BG16" t="str">
            <v>1</v>
          </cell>
          <cell r="BH16" t="str">
            <v>0</v>
          </cell>
          <cell r="BI16" t="str">
            <v>0</v>
          </cell>
          <cell r="BJ16" t="str">
            <v>5</v>
          </cell>
          <cell r="BK16" t="str">
            <v>6</v>
          </cell>
          <cell r="BL16">
            <v>39900</v>
          </cell>
          <cell r="BM16" t="str">
            <v>無</v>
          </cell>
          <cell r="BN16" t="str">
            <v>中間２</v>
          </cell>
          <cell r="BO16">
            <v>10000</v>
          </cell>
          <cell r="BP16">
            <v>39975</v>
          </cell>
          <cell r="BQ16" t="str">
            <v>○</v>
          </cell>
          <cell r="BR16">
            <v>39987</v>
          </cell>
          <cell r="BS16">
            <v>0</v>
          </cell>
          <cell r="BT16">
            <v>7363179</v>
          </cell>
        </row>
        <row r="17">
          <cell r="C17" t="str">
            <v>7</v>
          </cell>
          <cell r="D17" t="str">
            <v>4</v>
          </cell>
          <cell r="E17" t="str">
            <v>6</v>
          </cell>
          <cell r="F17" t="str">
            <v>3</v>
          </cell>
          <cell r="G17" t="str">
            <v>7</v>
          </cell>
          <cell r="H17" t="str">
            <v>1</v>
          </cell>
          <cell r="I17" t="str">
            <v>4</v>
          </cell>
          <cell r="J17" t="str">
            <v>関　　輝流</v>
          </cell>
          <cell r="K17" t="str">
            <v>ｾｷ ﾋｶﾙ</v>
          </cell>
          <cell r="L17" t="str">
            <v>行田市持田２－１８－１５</v>
          </cell>
          <cell r="M17">
            <v>35846</v>
          </cell>
          <cell r="N17">
            <v>11</v>
          </cell>
          <cell r="O17" t="str">
            <v>男</v>
          </cell>
          <cell r="P17" t="str">
            <v>関　　利光</v>
          </cell>
          <cell r="Q17" t="str">
            <v>ｾｷ ﾄｼﾐﾂ</v>
          </cell>
          <cell r="R17" t="str">
            <v>父</v>
          </cell>
          <cell r="S17" t="str">
            <v>会社員</v>
          </cell>
          <cell r="T17" t="str">
            <v>行田市持田２－１８－１５</v>
          </cell>
          <cell r="U17" t="str">
            <v>048-553-5224</v>
          </cell>
          <cell r="V17">
            <v>39990</v>
          </cell>
          <cell r="W17" t="str">
            <v>無</v>
          </cell>
          <cell r="X17" t="str">
            <v>音声・言語・そしゃく機能障害</v>
          </cell>
          <cell r="Y17" t="str">
            <v>アペール症候群　口蓋裂</v>
          </cell>
          <cell r="Z17">
            <v>10000</v>
          </cell>
          <cell r="AA17" t="str">
            <v>非該当</v>
          </cell>
          <cell r="AB17">
            <v>39995</v>
          </cell>
          <cell r="AC17">
            <v>40132</v>
          </cell>
          <cell r="AD17" t="str">
            <v>国保</v>
          </cell>
          <cell r="AE17" t="str">
            <v>行田市</v>
          </cell>
          <cell r="AF17" t="str">
            <v>行田</v>
          </cell>
          <cell r="AG17" t="str">
            <v>01062999</v>
          </cell>
          <cell r="AH17" t="str">
            <v>明海大学歯学部付属明海大学病院</v>
          </cell>
          <cell r="AI17" t="str">
            <v>坂戸市けやき台１－１</v>
          </cell>
          <cell r="AJ17" t="str">
            <v>049-279-2733</v>
          </cell>
          <cell r="AK17" t="str">
            <v>真野　樹子</v>
          </cell>
          <cell r="AL17" t="str">
            <v>新規</v>
          </cell>
          <cell r="AM17">
            <v>0</v>
          </cell>
          <cell r="AN17">
            <v>184</v>
          </cell>
          <cell r="AO17" t="str">
            <v>通院</v>
          </cell>
          <cell r="AP17">
            <v>50000</v>
          </cell>
          <cell r="AQ17">
            <v>39990</v>
          </cell>
          <cell r="AR17" t="str">
            <v>中島　守</v>
          </cell>
          <cell r="AS17">
            <v>0</v>
          </cell>
          <cell r="AT17">
            <v>0</v>
          </cell>
          <cell r="AU17">
            <v>0</v>
          </cell>
          <cell r="AV17">
            <v>0</v>
          </cell>
          <cell r="AW17">
            <v>0</v>
          </cell>
          <cell r="AX17">
            <v>0</v>
          </cell>
          <cell r="AY17">
            <v>0</v>
          </cell>
          <cell r="AZ17">
            <v>13</v>
          </cell>
          <cell r="BA17" t="str">
            <v>０４</v>
          </cell>
          <cell r="BB17" t="str">
            <v>１１－２７</v>
          </cell>
          <cell r="BC17" t="str">
            <v>361-0056</v>
          </cell>
          <cell r="BD17" t="str">
            <v>3610056</v>
          </cell>
          <cell r="BE17" t="str">
            <v>3</v>
          </cell>
          <cell r="BF17" t="str">
            <v>6</v>
          </cell>
          <cell r="BG17" t="str">
            <v>1</v>
          </cell>
          <cell r="BH17" t="str">
            <v>0</v>
          </cell>
          <cell r="BI17" t="str">
            <v>0</v>
          </cell>
          <cell r="BJ17" t="str">
            <v>5</v>
          </cell>
          <cell r="BK17" t="str">
            <v>6</v>
          </cell>
          <cell r="BL17">
            <v>150100</v>
          </cell>
          <cell r="BM17" t="str">
            <v>無</v>
          </cell>
          <cell r="BN17" t="str">
            <v>中間２</v>
          </cell>
          <cell r="BO17">
            <v>10000</v>
          </cell>
          <cell r="BP17">
            <v>39980</v>
          </cell>
          <cell r="BQ17" t="str">
            <v>○</v>
          </cell>
          <cell r="BR17">
            <v>39990</v>
          </cell>
          <cell r="BS17" t="str">
            <v>H20.10.10.認定 H20.10.18.～H21.3.31.
H21.5～6月は受診なし</v>
          </cell>
          <cell r="BT17">
            <v>7463714</v>
          </cell>
        </row>
        <row r="18">
          <cell r="C18" t="str">
            <v>7</v>
          </cell>
          <cell r="D18" t="str">
            <v>4</v>
          </cell>
          <cell r="E18" t="str">
            <v>6</v>
          </cell>
          <cell r="F18" t="str">
            <v>3</v>
          </cell>
          <cell r="G18" t="str">
            <v>3</v>
          </cell>
          <cell r="H18" t="str">
            <v>2</v>
          </cell>
          <cell r="I18" t="str">
            <v>6</v>
          </cell>
          <cell r="J18" t="str">
            <v>皆川　祐也</v>
          </cell>
          <cell r="K18" t="str">
            <v>ﾐﾅｶﾞﾜ ﾕｳﾔ</v>
          </cell>
          <cell r="L18" t="str">
            <v>行田市栄町１４－６</v>
          </cell>
          <cell r="M18">
            <v>36396</v>
          </cell>
          <cell r="N18">
            <v>9</v>
          </cell>
          <cell r="O18" t="str">
            <v>男</v>
          </cell>
          <cell r="P18" t="str">
            <v>皆川　和則</v>
          </cell>
          <cell r="Q18" t="str">
            <v>ﾐﾅｶﾞﾜ ｶｽﾞﾉﾘ</v>
          </cell>
          <cell r="R18" t="str">
            <v>父</v>
          </cell>
          <cell r="S18" t="str">
            <v>会社員</v>
          </cell>
          <cell r="T18" t="str">
            <v>行田市栄町１４－６</v>
          </cell>
          <cell r="U18" t="str">
            <v>048-564-6333</v>
          </cell>
          <cell r="V18">
            <v>39994</v>
          </cell>
          <cell r="W18" t="str">
            <v>無</v>
          </cell>
          <cell r="X18" t="str">
            <v>音声・言語・そしゃく機能障害</v>
          </cell>
          <cell r="Y18" t="str">
            <v>両側口唇顎口蓋裂</v>
          </cell>
          <cell r="Z18">
            <v>10000</v>
          </cell>
          <cell r="AA18" t="str">
            <v>非該当</v>
          </cell>
          <cell r="AB18">
            <v>40011</v>
          </cell>
          <cell r="AC18">
            <v>40109</v>
          </cell>
          <cell r="AD18" t="str">
            <v>社保</v>
          </cell>
          <cell r="AE18" t="str">
            <v>千葉社会保険事務局（幕張）</v>
          </cell>
          <cell r="AF18" t="str">
            <v>八あいこ</v>
          </cell>
          <cell r="AG18">
            <v>1</v>
          </cell>
          <cell r="AH18" t="str">
            <v>都立大塚病院</v>
          </cell>
          <cell r="AI18" t="str">
            <v>東京都豊島区南大塚２－８－１</v>
          </cell>
          <cell r="AJ18" t="str">
            <v>03-3941-3211</v>
          </cell>
          <cell r="AK18" t="str">
            <v>田中　潤一</v>
          </cell>
          <cell r="AL18" t="str">
            <v>変更</v>
          </cell>
          <cell r="AM18">
            <v>27</v>
          </cell>
          <cell r="AN18">
            <v>365</v>
          </cell>
          <cell r="AO18" t="str">
            <v>入通院</v>
          </cell>
          <cell r="AP18">
            <v>315000</v>
          </cell>
          <cell r="AQ18">
            <v>39994</v>
          </cell>
          <cell r="AR18" t="str">
            <v>中島　守</v>
          </cell>
          <cell r="AS18">
            <v>0</v>
          </cell>
          <cell r="AT18">
            <v>0</v>
          </cell>
          <cell r="AU18">
            <v>0</v>
          </cell>
          <cell r="AV18">
            <v>0</v>
          </cell>
          <cell r="AW18">
            <v>0</v>
          </cell>
          <cell r="AX18">
            <v>0</v>
          </cell>
          <cell r="AY18">
            <v>0</v>
          </cell>
          <cell r="AZ18">
            <v>14</v>
          </cell>
          <cell r="BA18" t="str">
            <v>０４</v>
          </cell>
          <cell r="BB18" t="str">
            <v>１１－３０</v>
          </cell>
          <cell r="BC18" t="str">
            <v>361-0071</v>
          </cell>
          <cell r="BD18" t="str">
            <v>3610071</v>
          </cell>
          <cell r="BE18" t="str">
            <v>3</v>
          </cell>
          <cell r="BF18" t="str">
            <v>6</v>
          </cell>
          <cell r="BG18" t="str">
            <v>1</v>
          </cell>
          <cell r="BH18" t="str">
            <v>0</v>
          </cell>
          <cell r="BI18" t="str">
            <v>0</v>
          </cell>
          <cell r="BJ18" t="str">
            <v>7</v>
          </cell>
          <cell r="BK18" t="str">
            <v>1</v>
          </cell>
          <cell r="BL18">
            <v>120800</v>
          </cell>
          <cell r="BM18" t="str">
            <v>無</v>
          </cell>
          <cell r="BN18" t="str">
            <v>中間２</v>
          </cell>
          <cell r="BO18">
            <v>10000</v>
          </cell>
          <cell r="BP18">
            <v>39987</v>
          </cell>
          <cell r="BQ18" t="str">
            <v>○</v>
          </cell>
          <cell r="BR18">
            <v>39994</v>
          </cell>
          <cell r="BS18" t="str">
            <v>H21.5.28.認定 H21.5.29.～H21.12.12.
医療機関の追加
「自己負担上限額管理票」は発行済</v>
          </cell>
          <cell r="BT18">
            <v>7463326</v>
          </cell>
        </row>
        <row r="19">
          <cell r="C19" t="str">
            <v>7</v>
          </cell>
          <cell r="D19" t="str">
            <v>1</v>
          </cell>
          <cell r="E19" t="str">
            <v>6</v>
          </cell>
          <cell r="F19" t="str">
            <v>3</v>
          </cell>
          <cell r="G19" t="str">
            <v>6</v>
          </cell>
          <cell r="H19" t="str">
            <v>0</v>
          </cell>
          <cell r="I19" t="str">
            <v>3</v>
          </cell>
          <cell r="J19" t="str">
            <v>ラザ　るびな</v>
          </cell>
          <cell r="K19" t="str">
            <v>ﾗｻﾞ ﾙﾋﾞﾅ</v>
          </cell>
          <cell r="L19" t="str">
            <v>行田市長野2-8-26 ｻﾝﾊｲﾂHORI A101</v>
          </cell>
          <cell r="M19">
            <v>36876</v>
          </cell>
          <cell r="N19">
            <v>8</v>
          </cell>
          <cell r="O19" t="str">
            <v>女</v>
          </cell>
          <cell r="P19" t="str">
            <v>RAZA ARFAT</v>
          </cell>
          <cell r="Q19" t="str">
            <v>ﾗｻﾞ ｱﾗﾌｧﾄ</v>
          </cell>
          <cell r="R19" t="str">
            <v>父</v>
          </cell>
          <cell r="S19" t="str">
            <v>会社員</v>
          </cell>
          <cell r="T19" t="str">
            <v>行田市長野2-8-26 ｻﾝﾊｲﾂHORI A101</v>
          </cell>
          <cell r="U19" t="str">
            <v>090-5801-4706</v>
          </cell>
          <cell r="V19">
            <v>40001</v>
          </cell>
          <cell r="W19" t="str">
            <v>有</v>
          </cell>
          <cell r="X19" t="str">
            <v>肢体不自由</v>
          </cell>
          <cell r="Y19" t="str">
            <v>脳性麻痺</v>
          </cell>
          <cell r="Z19">
            <v>5000</v>
          </cell>
          <cell r="AA19" t="str">
            <v>非該当</v>
          </cell>
          <cell r="AB19">
            <v>39983</v>
          </cell>
          <cell r="AC19">
            <v>40179</v>
          </cell>
          <cell r="AD19" t="str">
            <v>国保</v>
          </cell>
          <cell r="AE19" t="str">
            <v>行田市</v>
          </cell>
          <cell r="AF19" t="str">
            <v>行田</v>
          </cell>
          <cell r="AG19">
            <v>20001690</v>
          </cell>
          <cell r="AH19" t="str">
            <v>埼玉県立小児医療センター</v>
          </cell>
          <cell r="AI19" t="str">
            <v>さいたま市岩槻区馬込２１００</v>
          </cell>
          <cell r="AJ19" t="str">
            <v>048-758-1811</v>
          </cell>
          <cell r="AK19" t="str">
            <v>平良　勝章</v>
          </cell>
          <cell r="AL19" t="str">
            <v>新規</v>
          </cell>
          <cell r="AM19">
            <v>60</v>
          </cell>
          <cell r="AN19">
            <v>120</v>
          </cell>
          <cell r="AO19" t="str">
            <v>入通院</v>
          </cell>
          <cell r="AP19">
            <v>2040000</v>
          </cell>
          <cell r="AQ19">
            <v>40001</v>
          </cell>
          <cell r="AR19" t="str">
            <v>中島　守</v>
          </cell>
          <cell r="AS19">
            <v>0</v>
          </cell>
          <cell r="AT19">
            <v>0</v>
          </cell>
          <cell r="AU19">
            <v>0</v>
          </cell>
          <cell r="AV19">
            <v>0</v>
          </cell>
          <cell r="AW19">
            <v>0</v>
          </cell>
          <cell r="AX19">
            <v>0</v>
          </cell>
          <cell r="AY19">
            <v>0</v>
          </cell>
          <cell r="AZ19">
            <v>15</v>
          </cell>
          <cell r="BA19" t="str">
            <v>０１</v>
          </cell>
          <cell r="BB19" t="str">
            <v>１１－３１</v>
          </cell>
          <cell r="BC19" t="str">
            <v>361-0023</v>
          </cell>
          <cell r="BD19" t="str">
            <v>3610023</v>
          </cell>
          <cell r="BE19" t="str">
            <v>3</v>
          </cell>
          <cell r="BF19" t="str">
            <v>6</v>
          </cell>
          <cell r="BG19" t="str">
            <v>1</v>
          </cell>
          <cell r="BH19" t="str">
            <v>0</v>
          </cell>
          <cell r="BI19" t="str">
            <v>0</v>
          </cell>
          <cell r="BJ19" t="str">
            <v>2</v>
          </cell>
          <cell r="BK19" t="str">
            <v>3</v>
          </cell>
          <cell r="BL19">
            <v>0</v>
          </cell>
          <cell r="BM19" t="str">
            <v>無</v>
          </cell>
          <cell r="BN19" t="str">
            <v>低２</v>
          </cell>
          <cell r="BO19">
            <v>5000</v>
          </cell>
          <cell r="BP19">
            <v>40000</v>
          </cell>
          <cell r="BQ19" t="str">
            <v>○</v>
          </cell>
          <cell r="BR19">
            <v>40001</v>
          </cell>
          <cell r="BS19" t="str">
            <v>H21.6.18.小児医療ｾﾝﾀｰから電話連絡あり
H21.7.2.行田分室に来所　書類不備のため、市役所で、平成21年度所得・課税証明書等の交付を受けるよう説明した。
H21.7.2.小児医療ｾﾝﾀｰに電話連絡　本日申請に来所したが、書類不備のため受付できなかったことを伝えた。
H20.6.11.弟が養育医療で承認されている。
所得申告が済んでいないため、平成21年度所得・課税証明書が発行されません。このため、養育医療と同様に「市民税は課税されています。」との記載により、暫定的に「中間１」として認定し、</v>
          </cell>
          <cell r="BT19">
            <v>7163603</v>
          </cell>
        </row>
        <row r="20">
          <cell r="C20" t="str">
            <v>7</v>
          </cell>
          <cell r="D20" t="str">
            <v>4</v>
          </cell>
          <cell r="E20" t="str">
            <v>6</v>
          </cell>
          <cell r="F20" t="str">
            <v>3</v>
          </cell>
          <cell r="G20" t="str">
            <v>7</v>
          </cell>
          <cell r="H20" t="str">
            <v>2</v>
          </cell>
          <cell r="I20" t="str">
            <v>2</v>
          </cell>
          <cell r="J20" t="str">
            <v>佐藤　里咲</v>
          </cell>
          <cell r="K20" t="str">
            <v>ｻﾄｳ ﾘｻ</v>
          </cell>
          <cell r="L20" t="str">
            <v>羽生市藤井上組１３３８－１</v>
          </cell>
          <cell r="M20">
            <v>35083</v>
          </cell>
          <cell r="N20">
            <v>13</v>
          </cell>
          <cell r="O20" t="str">
            <v>女</v>
          </cell>
          <cell r="P20" t="str">
            <v>佐藤　　保</v>
          </cell>
          <cell r="Q20" t="str">
            <v>ｻﾄｳ ﾀﾓﾂ</v>
          </cell>
          <cell r="R20" t="str">
            <v>父</v>
          </cell>
          <cell r="S20" t="str">
            <v>会社員</v>
          </cell>
          <cell r="T20" t="str">
            <v>羽生市藤井上組１３３８－１</v>
          </cell>
          <cell r="U20" t="str">
            <v>048-562-0282</v>
          </cell>
          <cell r="V20">
            <v>40001</v>
          </cell>
          <cell r="W20" t="str">
            <v>無</v>
          </cell>
          <cell r="X20" t="str">
            <v>音声・言語・そしゃく機能障害</v>
          </cell>
          <cell r="Y20" t="str">
            <v>右小耳症</v>
          </cell>
          <cell r="Z20">
            <v>10000</v>
          </cell>
          <cell r="AA20" t="str">
            <v>非該当</v>
          </cell>
          <cell r="AB20">
            <v>40016</v>
          </cell>
          <cell r="AC20">
            <v>40114</v>
          </cell>
          <cell r="AD20" t="str">
            <v>社保</v>
          </cell>
          <cell r="AE20" t="str">
            <v>日本マタイ健康保険組合</v>
          </cell>
          <cell r="AF20">
            <v>20</v>
          </cell>
          <cell r="AG20">
            <v>2389</v>
          </cell>
          <cell r="AH20" t="str">
            <v>埼玉社会保険病院</v>
          </cell>
          <cell r="AI20" t="str">
            <v>さいたま市浦和区北浦和４－９－３</v>
          </cell>
          <cell r="AJ20" t="str">
            <v>048-832-4951</v>
          </cell>
          <cell r="AK20" t="str">
            <v>高野　淳治</v>
          </cell>
          <cell r="AL20" t="str">
            <v>新規</v>
          </cell>
          <cell r="AM20">
            <v>14</v>
          </cell>
          <cell r="AN20">
            <v>180</v>
          </cell>
          <cell r="AO20" t="str">
            <v>入通院</v>
          </cell>
          <cell r="AP20">
            <v>220000</v>
          </cell>
          <cell r="AQ20">
            <v>40001</v>
          </cell>
          <cell r="AR20" t="str">
            <v>中島　守</v>
          </cell>
          <cell r="AS20">
            <v>0</v>
          </cell>
          <cell r="AT20">
            <v>0</v>
          </cell>
          <cell r="AU20">
            <v>0</v>
          </cell>
          <cell r="AV20">
            <v>0</v>
          </cell>
          <cell r="AW20">
            <v>0</v>
          </cell>
          <cell r="AX20">
            <v>0</v>
          </cell>
          <cell r="AY20">
            <v>0</v>
          </cell>
          <cell r="AZ20">
            <v>16</v>
          </cell>
          <cell r="BA20" t="str">
            <v>０４</v>
          </cell>
          <cell r="BB20" t="str">
            <v>１１－３３</v>
          </cell>
          <cell r="BC20" t="str">
            <v>348-0064</v>
          </cell>
          <cell r="BD20" t="str">
            <v>3480064</v>
          </cell>
          <cell r="BE20" t="str">
            <v>3</v>
          </cell>
          <cell r="BF20" t="str">
            <v>4</v>
          </cell>
          <cell r="BG20" t="str">
            <v>8</v>
          </cell>
          <cell r="BH20" t="str">
            <v>0</v>
          </cell>
          <cell r="BI20" t="str">
            <v>0</v>
          </cell>
          <cell r="BJ20" t="str">
            <v>6</v>
          </cell>
          <cell r="BK20" t="str">
            <v>4</v>
          </cell>
          <cell r="BL20">
            <v>115400</v>
          </cell>
          <cell r="BM20" t="str">
            <v>無</v>
          </cell>
          <cell r="BN20" t="str">
            <v>中間２</v>
          </cell>
          <cell r="BO20">
            <v>10000</v>
          </cell>
          <cell r="BP20">
            <v>40000</v>
          </cell>
          <cell r="BQ20" t="str">
            <v>○</v>
          </cell>
          <cell r="BR20">
            <v>40001</v>
          </cell>
          <cell r="BS20">
            <v>0</v>
          </cell>
          <cell r="BT20">
            <v>7463722</v>
          </cell>
        </row>
        <row r="21">
          <cell r="C21" t="str">
            <v>7</v>
          </cell>
          <cell r="D21" t="str">
            <v>8</v>
          </cell>
          <cell r="E21" t="str">
            <v>6</v>
          </cell>
          <cell r="F21" t="str">
            <v>4</v>
          </cell>
          <cell r="G21" t="str">
            <v>1</v>
          </cell>
          <cell r="H21" t="str">
            <v>3</v>
          </cell>
          <cell r="I21" t="str">
            <v>5</v>
          </cell>
          <cell r="J21" t="str">
            <v>小林　優真</v>
          </cell>
          <cell r="K21" t="str">
            <v>ｺﾊﾞﾔｼ ﾕｳﾏ</v>
          </cell>
          <cell r="L21" t="str">
            <v>行田市長野９１７－９</v>
          </cell>
          <cell r="M21">
            <v>36680</v>
          </cell>
          <cell r="N21">
            <v>9</v>
          </cell>
          <cell r="O21" t="str">
            <v>男</v>
          </cell>
          <cell r="P21" t="str">
            <v>小林　逸美</v>
          </cell>
          <cell r="Q21" t="str">
            <v>ｺﾊﾞﾔｼ ｲﾂﾐ</v>
          </cell>
          <cell r="R21" t="str">
            <v>父</v>
          </cell>
          <cell r="S21" t="str">
            <v>会社員</v>
          </cell>
          <cell r="T21" t="str">
            <v>行田市長野９１７－９</v>
          </cell>
          <cell r="U21" t="str">
            <v>048-552-1504</v>
          </cell>
          <cell r="V21">
            <v>40001</v>
          </cell>
          <cell r="W21" t="str">
            <v>無</v>
          </cell>
          <cell r="X21" t="str">
            <v>その他内臓障害</v>
          </cell>
          <cell r="Y21" t="str">
            <v>鼠径ヘルニア</v>
          </cell>
          <cell r="Z21">
            <v>10000</v>
          </cell>
          <cell r="AA21" t="str">
            <v>非該当</v>
          </cell>
          <cell r="AB21">
            <v>40073</v>
          </cell>
          <cell r="AC21">
            <v>40082</v>
          </cell>
          <cell r="AD21" t="str">
            <v>社保</v>
          </cell>
          <cell r="AE21" t="str">
            <v>アドバンテスト健康保険組合</v>
          </cell>
          <cell r="AF21">
            <v>1010</v>
          </cell>
          <cell r="AG21">
            <v>1240</v>
          </cell>
          <cell r="AH21" t="str">
            <v>埼玉県立小児医療センター</v>
          </cell>
          <cell r="AI21" t="str">
            <v>さいたま市岩槻区馬込２１００</v>
          </cell>
          <cell r="AJ21" t="str">
            <v>048-758-1811</v>
          </cell>
          <cell r="AK21" t="str">
            <v>内田　広夫</v>
          </cell>
          <cell r="AL21" t="str">
            <v>新規</v>
          </cell>
          <cell r="AM21">
            <v>3</v>
          </cell>
          <cell r="AN21">
            <v>0</v>
          </cell>
          <cell r="AO21" t="str">
            <v>入院</v>
          </cell>
          <cell r="AP21">
            <v>500000</v>
          </cell>
          <cell r="AQ21">
            <v>40001</v>
          </cell>
          <cell r="AR21" t="str">
            <v>中島　守</v>
          </cell>
          <cell r="AS21">
            <v>0</v>
          </cell>
          <cell r="AT21">
            <v>0</v>
          </cell>
          <cell r="AU21">
            <v>0</v>
          </cell>
          <cell r="AV21">
            <v>0</v>
          </cell>
          <cell r="AW21">
            <v>0</v>
          </cell>
          <cell r="AX21">
            <v>0</v>
          </cell>
          <cell r="AY21">
            <v>0</v>
          </cell>
          <cell r="AZ21">
            <v>17</v>
          </cell>
          <cell r="BA21" t="str">
            <v>０８</v>
          </cell>
          <cell r="BB21" t="str">
            <v>１１－３４</v>
          </cell>
          <cell r="BC21" t="str">
            <v>361-0023</v>
          </cell>
          <cell r="BD21" t="str">
            <v>3610023</v>
          </cell>
          <cell r="BE21" t="str">
            <v>3</v>
          </cell>
          <cell r="BF21" t="str">
            <v>6</v>
          </cell>
          <cell r="BG21" t="str">
            <v>1</v>
          </cell>
          <cell r="BH21" t="str">
            <v>0</v>
          </cell>
          <cell r="BI21" t="str">
            <v>0</v>
          </cell>
          <cell r="BJ21" t="str">
            <v>2</v>
          </cell>
          <cell r="BK21" t="str">
            <v>3</v>
          </cell>
          <cell r="BL21">
            <v>190600</v>
          </cell>
          <cell r="BM21" t="str">
            <v>無</v>
          </cell>
          <cell r="BN21" t="str">
            <v>中間２</v>
          </cell>
          <cell r="BO21">
            <v>10000</v>
          </cell>
          <cell r="BP21">
            <v>40000</v>
          </cell>
          <cell r="BQ21" t="str">
            <v>○</v>
          </cell>
          <cell r="BR21">
            <v>40001</v>
          </cell>
          <cell r="BS21">
            <v>0</v>
          </cell>
          <cell r="BT21" t="str">
            <v>7864135</v>
          </cell>
        </row>
        <row r="22">
          <cell r="C22" t="str">
            <v>7</v>
          </cell>
          <cell r="D22" t="str">
            <v>4</v>
          </cell>
          <cell r="E22" t="str">
            <v>6</v>
          </cell>
          <cell r="F22" t="str">
            <v>3</v>
          </cell>
          <cell r="G22" t="str">
            <v>7</v>
          </cell>
          <cell r="H22" t="str">
            <v>3</v>
          </cell>
          <cell r="I22" t="str">
            <v>0</v>
          </cell>
          <cell r="J22" t="str">
            <v>新藤　綾乃</v>
          </cell>
          <cell r="K22" t="str">
            <v>ｼﾝﾄﾞｳ ｱﾔﾉ</v>
          </cell>
          <cell r="L22" t="str">
            <v>行田市持田２５３２－９</v>
          </cell>
          <cell r="M22">
            <v>36306</v>
          </cell>
          <cell r="N22">
            <v>10</v>
          </cell>
          <cell r="O22" t="str">
            <v>女</v>
          </cell>
          <cell r="P22" t="str">
            <v>新藤　典秋</v>
          </cell>
          <cell r="Q22" t="str">
            <v>ｼﾝﾄﾞｳ ﾉﾘｱｷ</v>
          </cell>
          <cell r="R22" t="str">
            <v>父</v>
          </cell>
          <cell r="S22" t="str">
            <v>会社員</v>
          </cell>
          <cell r="T22" t="str">
            <v>行田市持田２５３２－９</v>
          </cell>
          <cell r="U22" t="str">
            <v>048-554-7650</v>
          </cell>
          <cell r="V22">
            <v>40007</v>
          </cell>
          <cell r="W22" t="str">
            <v>有</v>
          </cell>
          <cell r="X22" t="str">
            <v>音声・言語・そしゃく機能障害</v>
          </cell>
          <cell r="Y22" t="str">
            <v>左唇顎口蓋裂</v>
          </cell>
          <cell r="Z22">
            <v>5000</v>
          </cell>
          <cell r="AA22" t="str">
            <v>非該当</v>
          </cell>
          <cell r="AB22">
            <v>40030</v>
          </cell>
          <cell r="AC22">
            <v>40227</v>
          </cell>
          <cell r="AD22" t="str">
            <v>社保</v>
          </cell>
          <cell r="AE22" t="str">
            <v>神奈川社会保険事務局（鶴見）</v>
          </cell>
          <cell r="AF22" t="str">
            <v>鶴ちら</v>
          </cell>
          <cell r="AG22">
            <v>1117</v>
          </cell>
          <cell r="AH22" t="str">
            <v>信州大学医学部附属病院</v>
          </cell>
          <cell r="AI22" t="str">
            <v>長野県松本市旭３－１－１</v>
          </cell>
          <cell r="AJ22" t="str">
            <v>0263-37-2831</v>
          </cell>
          <cell r="AK22" t="str">
            <v>杜　　俊介</v>
          </cell>
          <cell r="AL22" t="str">
            <v>新規</v>
          </cell>
          <cell r="AM22">
            <v>10</v>
          </cell>
          <cell r="AN22">
            <v>185</v>
          </cell>
          <cell r="AO22" t="str">
            <v>入通院</v>
          </cell>
          <cell r="AP22">
            <v>820000</v>
          </cell>
          <cell r="AQ22">
            <v>40007</v>
          </cell>
          <cell r="AR22" t="str">
            <v>中島　守</v>
          </cell>
          <cell r="AS22">
            <v>0</v>
          </cell>
          <cell r="AT22">
            <v>0</v>
          </cell>
          <cell r="AU22">
            <v>0</v>
          </cell>
          <cell r="AV22">
            <v>0</v>
          </cell>
          <cell r="AW22">
            <v>0</v>
          </cell>
          <cell r="AX22">
            <v>0</v>
          </cell>
          <cell r="AY22">
            <v>0</v>
          </cell>
          <cell r="AZ22">
            <v>18</v>
          </cell>
          <cell r="BA22" t="str">
            <v>０４</v>
          </cell>
          <cell r="BB22" t="str">
            <v>１１－３６</v>
          </cell>
          <cell r="BC22" t="str">
            <v>361-0056</v>
          </cell>
          <cell r="BD22" t="str">
            <v>3610056</v>
          </cell>
          <cell r="BE22" t="str">
            <v>3</v>
          </cell>
          <cell r="BF22" t="str">
            <v>6</v>
          </cell>
          <cell r="BG22" t="str">
            <v>1</v>
          </cell>
          <cell r="BH22" t="str">
            <v>0</v>
          </cell>
          <cell r="BI22" t="str">
            <v>0</v>
          </cell>
          <cell r="BJ22" t="str">
            <v>5</v>
          </cell>
          <cell r="BK22" t="str">
            <v>6</v>
          </cell>
          <cell r="BL22">
            <v>24700</v>
          </cell>
          <cell r="BM22" t="str">
            <v>無</v>
          </cell>
          <cell r="BN22" t="str">
            <v>中間１</v>
          </cell>
          <cell r="BO22">
            <v>5000</v>
          </cell>
          <cell r="BP22">
            <v>40001</v>
          </cell>
          <cell r="BQ22" t="str">
            <v>○</v>
          </cell>
          <cell r="BR22">
            <v>40007</v>
          </cell>
          <cell r="BS22">
            <v>0</v>
          </cell>
          <cell r="BT22">
            <v>7463730</v>
          </cell>
        </row>
        <row r="23">
          <cell r="C23" t="str">
            <v>7</v>
          </cell>
          <cell r="D23" t="str">
            <v>8</v>
          </cell>
          <cell r="E23" t="str">
            <v>6</v>
          </cell>
          <cell r="F23" t="str">
            <v>4</v>
          </cell>
          <cell r="G23" t="str">
            <v>1</v>
          </cell>
          <cell r="H23" t="str">
            <v>4</v>
          </cell>
          <cell r="I23" t="str">
            <v>3</v>
          </cell>
          <cell r="J23" t="str">
            <v>西山　蒼大</v>
          </cell>
          <cell r="K23" t="str">
            <v>ﾆｼﾔﾏ ｿｳﾀ</v>
          </cell>
          <cell r="L23" t="str">
            <v>行田市持田５－２０－１５</v>
          </cell>
          <cell r="M23">
            <v>39932</v>
          </cell>
          <cell r="N23">
            <v>0</v>
          </cell>
          <cell r="O23" t="str">
            <v>男</v>
          </cell>
          <cell r="P23" t="str">
            <v>西山　典快</v>
          </cell>
          <cell r="Q23" t="str">
            <v>ﾆｼﾔﾏ ﾖｼﾉﾘ</v>
          </cell>
          <cell r="R23" t="str">
            <v>父</v>
          </cell>
          <cell r="S23" t="str">
            <v>自営</v>
          </cell>
          <cell r="T23" t="str">
            <v>行田市持田５－２０－１５</v>
          </cell>
          <cell r="U23" t="str">
            <v>048-554-3551</v>
          </cell>
          <cell r="V23">
            <v>40011</v>
          </cell>
          <cell r="W23" t="str">
            <v>無</v>
          </cell>
          <cell r="X23" t="str">
            <v>その他内臓障害</v>
          </cell>
          <cell r="Y23" t="str">
            <v>胆道閉鎖、脳出血</v>
          </cell>
          <cell r="Z23">
            <v>5000</v>
          </cell>
          <cell r="AA23" t="str">
            <v>非該当</v>
          </cell>
          <cell r="AB23">
            <v>39991</v>
          </cell>
          <cell r="AC23">
            <v>40086</v>
          </cell>
          <cell r="AD23" t="str">
            <v>国保</v>
          </cell>
          <cell r="AE23" t="str">
            <v>行田市</v>
          </cell>
          <cell r="AF23" t="str">
            <v>行田</v>
          </cell>
          <cell r="AG23" t="str">
            <v>01081909</v>
          </cell>
          <cell r="AH23" t="str">
            <v>埼玉県立小児医療センター</v>
          </cell>
          <cell r="AI23" t="str">
            <v>さいたま市岩槻区馬込２１００</v>
          </cell>
          <cell r="AJ23" t="str">
            <v>048-758-1811</v>
          </cell>
          <cell r="AK23" t="str">
            <v>吉田　真理子</v>
          </cell>
          <cell r="AL23" t="str">
            <v>新規</v>
          </cell>
          <cell r="AM23">
            <v>30</v>
          </cell>
          <cell r="AN23">
            <v>60</v>
          </cell>
          <cell r="AO23" t="str">
            <v>入通院</v>
          </cell>
          <cell r="AP23">
            <v>1020000</v>
          </cell>
          <cell r="AQ23">
            <v>40011</v>
          </cell>
          <cell r="AR23" t="str">
            <v>中島　守</v>
          </cell>
          <cell r="AS23">
            <v>0</v>
          </cell>
          <cell r="AT23">
            <v>0</v>
          </cell>
          <cell r="AU23">
            <v>0</v>
          </cell>
          <cell r="AV23">
            <v>0</v>
          </cell>
          <cell r="AW23">
            <v>0</v>
          </cell>
          <cell r="AX23">
            <v>0</v>
          </cell>
          <cell r="AY23">
            <v>0</v>
          </cell>
          <cell r="AZ23">
            <v>19</v>
          </cell>
          <cell r="BA23" t="str">
            <v>０８</v>
          </cell>
          <cell r="BB23" t="str">
            <v>１１－３７</v>
          </cell>
          <cell r="BC23" t="str">
            <v>361-0056</v>
          </cell>
          <cell r="BD23" t="str">
            <v>3610056</v>
          </cell>
          <cell r="BE23" t="str">
            <v>3</v>
          </cell>
          <cell r="BF23" t="str">
            <v>6</v>
          </cell>
          <cell r="BG23" t="str">
            <v>1</v>
          </cell>
          <cell r="BH23" t="str">
            <v>0</v>
          </cell>
          <cell r="BI23" t="str">
            <v>0</v>
          </cell>
          <cell r="BJ23" t="str">
            <v>5</v>
          </cell>
          <cell r="BK23" t="str">
            <v>6</v>
          </cell>
          <cell r="BL23">
            <v>27900</v>
          </cell>
          <cell r="BM23" t="str">
            <v>無</v>
          </cell>
          <cell r="BN23" t="str">
            <v>中間１</v>
          </cell>
          <cell r="BO23">
            <v>5000</v>
          </cell>
          <cell r="BP23">
            <v>40008</v>
          </cell>
          <cell r="BQ23" t="str">
            <v>○</v>
          </cell>
          <cell r="BR23">
            <v>40011</v>
          </cell>
          <cell r="BS23" t="str">
            <v>遅延理由書あり
H21.7.14.小児慢性新規申請　疾患：慢性消化器疾患
　受給者番号：1101914  有効期間：H21.7.14.～H22.7.31.</v>
          </cell>
          <cell r="BT23" t="str">
            <v>7864143</v>
          </cell>
        </row>
        <row r="24">
          <cell r="C24" t="str">
            <v>7</v>
          </cell>
          <cell r="D24" t="str">
            <v>1</v>
          </cell>
          <cell r="E24" t="str">
            <v>6</v>
          </cell>
          <cell r="F24" t="str">
            <v>3</v>
          </cell>
          <cell r="G24" t="str">
            <v>6</v>
          </cell>
          <cell r="H24" t="str">
            <v>1</v>
          </cell>
          <cell r="I24" t="str">
            <v>1</v>
          </cell>
          <cell r="J24" t="str">
            <v>加藤　樹希矢</v>
          </cell>
          <cell r="K24" t="str">
            <v>ｶﾄｳ ｼﾞｭｷﾔ</v>
          </cell>
          <cell r="L24" t="str">
            <v>行田市向町６－３６－２</v>
          </cell>
          <cell r="M24">
            <v>39711</v>
          </cell>
          <cell r="N24">
            <v>0</v>
          </cell>
          <cell r="O24" t="str">
            <v>男</v>
          </cell>
          <cell r="P24" t="str">
            <v>加藤　直樹</v>
          </cell>
          <cell r="Q24" t="str">
            <v>ｶﾄｳ ﾅｵｷ</v>
          </cell>
          <cell r="R24" t="str">
            <v>父</v>
          </cell>
          <cell r="S24" t="str">
            <v>会社員</v>
          </cell>
          <cell r="T24" t="str">
            <v>行田市向町６－３６－２</v>
          </cell>
          <cell r="U24" t="str">
            <v>090-5829-0437</v>
          </cell>
          <cell r="V24">
            <v>40011</v>
          </cell>
          <cell r="W24" t="str">
            <v>無</v>
          </cell>
          <cell r="X24" t="str">
            <v>肢体不自由</v>
          </cell>
          <cell r="Y24" t="str">
            <v>両側多合趾症</v>
          </cell>
          <cell r="Z24">
            <v>10000</v>
          </cell>
          <cell r="AA24" t="str">
            <v>非該当</v>
          </cell>
          <cell r="AB24">
            <v>40101</v>
          </cell>
          <cell r="AC24">
            <v>40138</v>
          </cell>
          <cell r="AD24" t="str">
            <v>社保</v>
          </cell>
          <cell r="AE24" t="str">
            <v>全国健康保険協会　埼玉支部</v>
          </cell>
          <cell r="AF24">
            <v>31020316</v>
          </cell>
          <cell r="AG24">
            <v>723</v>
          </cell>
          <cell r="AH24" t="str">
            <v>埼玉県立小児医療センター</v>
          </cell>
          <cell r="AI24" t="str">
            <v>さいたま市岩槻区馬込２１００</v>
          </cell>
          <cell r="AJ24" t="str">
            <v>048-758-1811</v>
          </cell>
          <cell r="AK24" t="str">
            <v>渡辺　彰二</v>
          </cell>
          <cell r="AL24" t="str">
            <v>新規</v>
          </cell>
          <cell r="AM24">
            <v>31</v>
          </cell>
          <cell r="AN24">
            <v>0</v>
          </cell>
          <cell r="AO24" t="str">
            <v>通院</v>
          </cell>
          <cell r="AP24">
            <v>600000</v>
          </cell>
          <cell r="AQ24">
            <v>40011</v>
          </cell>
          <cell r="AR24" t="str">
            <v>中島　守</v>
          </cell>
          <cell r="AS24">
            <v>0</v>
          </cell>
          <cell r="AT24">
            <v>0</v>
          </cell>
          <cell r="AU24">
            <v>0</v>
          </cell>
          <cell r="AV24">
            <v>0</v>
          </cell>
          <cell r="AW24">
            <v>0</v>
          </cell>
          <cell r="AX24">
            <v>0</v>
          </cell>
          <cell r="AY24">
            <v>0</v>
          </cell>
          <cell r="AZ24">
            <v>20</v>
          </cell>
          <cell r="BA24" t="str">
            <v>０１</v>
          </cell>
          <cell r="BB24" t="str">
            <v>１１－３８</v>
          </cell>
          <cell r="BC24" t="str">
            <v>361-0075</v>
          </cell>
          <cell r="BD24" t="str">
            <v>3610075</v>
          </cell>
          <cell r="BE24" t="str">
            <v>3</v>
          </cell>
          <cell r="BF24" t="str">
            <v>6</v>
          </cell>
          <cell r="BG24" t="str">
            <v>1</v>
          </cell>
          <cell r="BH24" t="str">
            <v>0</v>
          </cell>
          <cell r="BI24" t="str">
            <v>0</v>
          </cell>
          <cell r="BJ24" t="str">
            <v>7</v>
          </cell>
          <cell r="BK24" t="str">
            <v>5</v>
          </cell>
          <cell r="BL24">
            <v>76500</v>
          </cell>
          <cell r="BM24" t="str">
            <v>無</v>
          </cell>
          <cell r="BN24" t="str">
            <v>中間２</v>
          </cell>
          <cell r="BO24">
            <v>10000</v>
          </cell>
          <cell r="BP24">
            <v>40009</v>
          </cell>
          <cell r="BQ24" t="str">
            <v>○</v>
          </cell>
          <cell r="BR24">
            <v>40011</v>
          </cell>
          <cell r="BS24">
            <v>0</v>
          </cell>
          <cell r="BT24" t="str">
            <v>7163611</v>
          </cell>
        </row>
        <row r="25">
          <cell r="C25" t="str">
            <v>7</v>
          </cell>
          <cell r="D25" t="str">
            <v>4</v>
          </cell>
          <cell r="E25" t="str">
            <v>6</v>
          </cell>
          <cell r="F25" t="str">
            <v>3</v>
          </cell>
          <cell r="G25" t="str">
            <v>7</v>
          </cell>
          <cell r="H25" t="str">
            <v>4</v>
          </cell>
          <cell r="I25" t="str">
            <v>8</v>
          </cell>
          <cell r="J25" t="str">
            <v>湯澤　明里</v>
          </cell>
          <cell r="K25" t="str">
            <v>ﾕｻﾞﾜ ｱｶﾘ</v>
          </cell>
          <cell r="L25" t="str">
            <v>行田市桜町３－１０－３</v>
          </cell>
          <cell r="M25">
            <v>37012</v>
          </cell>
          <cell r="N25">
            <v>8</v>
          </cell>
          <cell r="O25" t="str">
            <v>女</v>
          </cell>
          <cell r="P25" t="str">
            <v>湯澤　正好</v>
          </cell>
          <cell r="Q25" t="str">
            <v>ﾕｻﾞﾜ ﾏｻﾖｼ</v>
          </cell>
          <cell r="R25" t="str">
            <v>父</v>
          </cell>
          <cell r="S25" t="str">
            <v>会社員</v>
          </cell>
          <cell r="T25" t="str">
            <v>行田市桜町３－１０－３</v>
          </cell>
          <cell r="U25" t="str">
            <v>048-553-6589</v>
          </cell>
          <cell r="V25">
            <v>40017</v>
          </cell>
          <cell r="W25" t="str">
            <v>無</v>
          </cell>
          <cell r="X25" t="str">
            <v>音声・言語・そしゃく機能障害</v>
          </cell>
          <cell r="Y25" t="str">
            <v>慢性扁桃炎</v>
          </cell>
          <cell r="Z25">
            <v>5000</v>
          </cell>
          <cell r="AA25" t="str">
            <v>非該当</v>
          </cell>
          <cell r="AB25">
            <v>40046</v>
          </cell>
          <cell r="AC25">
            <v>40144</v>
          </cell>
          <cell r="AD25" t="str">
            <v>社保</v>
          </cell>
          <cell r="AE25" t="str">
            <v>全国健康保険協会　三重支部</v>
          </cell>
          <cell r="AF25">
            <v>2200107</v>
          </cell>
          <cell r="AG25">
            <v>1353</v>
          </cell>
          <cell r="AH25" t="str">
            <v>埼玉県立小児医療センター</v>
          </cell>
          <cell r="AI25" t="str">
            <v>さいたま市岩槻区馬込２１００</v>
          </cell>
          <cell r="AJ25" t="str">
            <v>048-758-1811</v>
          </cell>
          <cell r="AK25" t="str">
            <v>安達　のどか</v>
          </cell>
          <cell r="AL25" t="str">
            <v>新規</v>
          </cell>
          <cell r="AM25">
            <v>10</v>
          </cell>
          <cell r="AN25">
            <v>90</v>
          </cell>
          <cell r="AO25" t="str">
            <v>入通院</v>
          </cell>
          <cell r="AP25">
            <v>515000</v>
          </cell>
          <cell r="AQ25">
            <v>40017</v>
          </cell>
          <cell r="AR25" t="str">
            <v>中島　守</v>
          </cell>
          <cell r="AS25">
            <v>0</v>
          </cell>
          <cell r="AT25">
            <v>0</v>
          </cell>
          <cell r="AU25">
            <v>0</v>
          </cell>
          <cell r="AV25">
            <v>0</v>
          </cell>
          <cell r="AW25">
            <v>0</v>
          </cell>
          <cell r="AX25">
            <v>0</v>
          </cell>
          <cell r="AY25">
            <v>0</v>
          </cell>
          <cell r="AZ25">
            <v>21</v>
          </cell>
          <cell r="BA25" t="str">
            <v>０４</v>
          </cell>
          <cell r="BB25" t="str">
            <v>１１－３９</v>
          </cell>
          <cell r="BC25" t="str">
            <v>361-0022</v>
          </cell>
          <cell r="BD25" t="str">
            <v>3610022</v>
          </cell>
          <cell r="BE25" t="str">
            <v>3</v>
          </cell>
          <cell r="BF25" t="str">
            <v>6</v>
          </cell>
          <cell r="BG25" t="str">
            <v>1</v>
          </cell>
          <cell r="BH25" t="str">
            <v>0</v>
          </cell>
          <cell r="BI25" t="str">
            <v>0</v>
          </cell>
          <cell r="BJ25" t="str">
            <v>2</v>
          </cell>
          <cell r="BK25" t="str">
            <v>2</v>
          </cell>
          <cell r="BL25">
            <v>15900</v>
          </cell>
          <cell r="BM25" t="str">
            <v>無</v>
          </cell>
          <cell r="BN25" t="str">
            <v>中間１</v>
          </cell>
          <cell r="BO25">
            <v>5000</v>
          </cell>
          <cell r="BP25">
            <v>40010</v>
          </cell>
          <cell r="BQ25" t="str">
            <v>○</v>
          </cell>
          <cell r="BR25">
            <v>40017</v>
          </cell>
          <cell r="BS25">
            <v>0</v>
          </cell>
          <cell r="BT25" t="str">
            <v>7463748</v>
          </cell>
        </row>
        <row r="26">
          <cell r="C26" t="str">
            <v>7</v>
          </cell>
          <cell r="D26" t="str">
            <v>3</v>
          </cell>
          <cell r="E26" t="str">
            <v>6</v>
          </cell>
          <cell r="F26" t="str">
            <v>3</v>
          </cell>
          <cell r="G26" t="str">
            <v>1</v>
          </cell>
          <cell r="H26" t="str">
            <v>8</v>
          </cell>
          <cell r="I26" t="str">
            <v>7</v>
          </cell>
          <cell r="J26" t="str">
            <v>仲澤　和輝</v>
          </cell>
          <cell r="K26" t="str">
            <v>ﾅｶｻﾞﾜ ｶｽﾞｷ</v>
          </cell>
          <cell r="L26" t="str">
            <v>行田市埼玉４１２６－１６</v>
          </cell>
          <cell r="M26">
            <v>34999</v>
          </cell>
          <cell r="N26">
            <v>13</v>
          </cell>
          <cell r="O26" t="str">
            <v>男</v>
          </cell>
          <cell r="P26" t="str">
            <v>仲澤　英之</v>
          </cell>
          <cell r="Q26" t="str">
            <v>ﾅｶｻﾞﾜ ﾋﾃﾞﾕｷ</v>
          </cell>
          <cell r="R26" t="str">
            <v>父</v>
          </cell>
          <cell r="S26" t="str">
            <v>自営</v>
          </cell>
          <cell r="T26" t="str">
            <v>行田市埼玉４１２６－１６</v>
          </cell>
          <cell r="U26" t="str">
            <v>048-559-4649</v>
          </cell>
          <cell r="V26">
            <v>40024</v>
          </cell>
          <cell r="W26" t="str">
            <v>無</v>
          </cell>
          <cell r="X26" t="str">
            <v>聴覚・平衡機能障害</v>
          </cell>
          <cell r="Y26" t="str">
            <v>両側慢性中耳炎</v>
          </cell>
          <cell r="Z26">
            <v>5000</v>
          </cell>
          <cell r="AA26" t="str">
            <v>非該当</v>
          </cell>
          <cell r="AB26">
            <v>40036</v>
          </cell>
          <cell r="AC26">
            <v>40134</v>
          </cell>
          <cell r="AD26" t="str">
            <v>国保</v>
          </cell>
          <cell r="AE26" t="str">
            <v>行田市</v>
          </cell>
          <cell r="AF26" t="str">
            <v>行田</v>
          </cell>
          <cell r="AG26" t="str">
            <v>01069846</v>
          </cell>
          <cell r="AH26" t="str">
            <v>国立病院機構　東京医療センター</v>
          </cell>
          <cell r="AI26" t="str">
            <v>東京都目黒区東が丘２－５－１</v>
          </cell>
          <cell r="AJ26" t="str">
            <v>03-3411-0111</v>
          </cell>
          <cell r="AK26" t="str">
            <v>藤井　正人</v>
          </cell>
          <cell r="AL26" t="str">
            <v>新規</v>
          </cell>
          <cell r="AM26">
            <v>21</v>
          </cell>
          <cell r="AN26">
            <v>90</v>
          </cell>
          <cell r="AO26" t="str">
            <v>入通院</v>
          </cell>
          <cell r="AP26">
            <v>1050000</v>
          </cell>
          <cell r="AQ26">
            <v>40024</v>
          </cell>
          <cell r="AR26" t="str">
            <v>中島　守</v>
          </cell>
          <cell r="AS26">
            <v>0</v>
          </cell>
          <cell r="AT26">
            <v>0</v>
          </cell>
          <cell r="AU26">
            <v>0</v>
          </cell>
          <cell r="AV26">
            <v>0</v>
          </cell>
          <cell r="AW26">
            <v>0</v>
          </cell>
          <cell r="AX26">
            <v>0</v>
          </cell>
          <cell r="AY26">
            <v>0</v>
          </cell>
          <cell r="AZ26">
            <v>22</v>
          </cell>
          <cell r="BA26" t="str">
            <v>０３</v>
          </cell>
          <cell r="BB26" t="str">
            <v>１１－４１</v>
          </cell>
          <cell r="BC26" t="str">
            <v>361-0025</v>
          </cell>
          <cell r="BD26" t="str">
            <v>3610025</v>
          </cell>
          <cell r="BE26" t="str">
            <v>3</v>
          </cell>
          <cell r="BF26" t="str">
            <v>6</v>
          </cell>
          <cell r="BG26" t="str">
            <v>1</v>
          </cell>
          <cell r="BH26" t="str">
            <v>0</v>
          </cell>
          <cell r="BI26" t="str">
            <v>0</v>
          </cell>
          <cell r="BJ26" t="str">
            <v>2</v>
          </cell>
          <cell r="BK26" t="str">
            <v>5</v>
          </cell>
          <cell r="BL26">
            <v>7700</v>
          </cell>
          <cell r="BM26" t="str">
            <v>無</v>
          </cell>
          <cell r="BN26" t="str">
            <v>中間１</v>
          </cell>
          <cell r="BO26">
            <v>5000</v>
          </cell>
          <cell r="BP26">
            <v>40018</v>
          </cell>
          <cell r="BQ26" t="str">
            <v>○</v>
          </cell>
          <cell r="BR26">
            <v>40024</v>
          </cell>
          <cell r="BS26" t="str">
            <v>今回、右耳の申請
秋頃、左耳の申請予定</v>
          </cell>
          <cell r="BT26" t="str">
            <v>7363187</v>
          </cell>
        </row>
        <row r="27">
          <cell r="C27" t="str">
            <v>7</v>
          </cell>
          <cell r="D27" t="str">
            <v>1</v>
          </cell>
          <cell r="E27" t="str">
            <v>6</v>
          </cell>
          <cell r="F27" t="str">
            <v>3</v>
          </cell>
          <cell r="G27" t="str">
            <v>6</v>
          </cell>
          <cell r="H27" t="str">
            <v>2</v>
          </cell>
          <cell r="I27" t="str">
            <v>9</v>
          </cell>
          <cell r="J27" t="str">
            <v>木元　菜々美</v>
          </cell>
          <cell r="K27" t="str">
            <v>ｷﾓﾄ ﾅﾅﾐ</v>
          </cell>
          <cell r="L27" t="str">
            <v>行田市荒木１９０２－６</v>
          </cell>
          <cell r="M27">
            <v>39753</v>
          </cell>
          <cell r="N27">
            <v>0</v>
          </cell>
          <cell r="O27" t="str">
            <v>女</v>
          </cell>
          <cell r="P27" t="str">
            <v>木元　陽一</v>
          </cell>
          <cell r="Q27" t="str">
            <v>ｷﾓﾄ ﾖｳｲﾁ</v>
          </cell>
          <cell r="R27" t="str">
            <v>父</v>
          </cell>
          <cell r="S27" t="str">
            <v>会社員</v>
          </cell>
          <cell r="T27" t="str">
            <v>行田市荒木１９０２－６</v>
          </cell>
          <cell r="U27" t="str">
            <v>048-557-3023</v>
          </cell>
          <cell r="V27">
            <v>40028</v>
          </cell>
          <cell r="W27" t="str">
            <v>無</v>
          </cell>
          <cell r="X27" t="str">
            <v>肢体不自由</v>
          </cell>
          <cell r="Y27" t="str">
            <v>多合趾症</v>
          </cell>
          <cell r="Z27">
            <v>5000</v>
          </cell>
          <cell r="AA27" t="str">
            <v>非該当</v>
          </cell>
          <cell r="AB27">
            <v>40064</v>
          </cell>
          <cell r="AC27">
            <v>40161</v>
          </cell>
          <cell r="AD27" t="str">
            <v>社保</v>
          </cell>
          <cell r="AE27" t="str">
            <v>名糖健康保険組合</v>
          </cell>
          <cell r="AF27">
            <v>533</v>
          </cell>
          <cell r="AG27">
            <v>334</v>
          </cell>
          <cell r="AH27" t="str">
            <v>埼玉県立小児医療センター</v>
          </cell>
          <cell r="AI27" t="str">
            <v>さいたま市岩槻区馬込２１００</v>
          </cell>
          <cell r="AJ27" t="str">
            <v>048-758-1811</v>
          </cell>
          <cell r="AK27" t="str">
            <v>平良　勝章</v>
          </cell>
          <cell r="AL27" t="str">
            <v>新規</v>
          </cell>
          <cell r="AM27">
            <v>30</v>
          </cell>
          <cell r="AN27">
            <v>150</v>
          </cell>
          <cell r="AO27" t="str">
            <v>入通院</v>
          </cell>
          <cell r="AP27">
            <v>1025000</v>
          </cell>
          <cell r="AQ27">
            <v>40028</v>
          </cell>
          <cell r="AR27" t="str">
            <v>中島　守</v>
          </cell>
          <cell r="AS27">
            <v>0</v>
          </cell>
          <cell r="AT27">
            <v>0</v>
          </cell>
          <cell r="AU27">
            <v>0</v>
          </cell>
          <cell r="AV27">
            <v>0</v>
          </cell>
          <cell r="AW27">
            <v>0</v>
          </cell>
          <cell r="AX27">
            <v>0</v>
          </cell>
          <cell r="AY27">
            <v>0</v>
          </cell>
          <cell r="AZ27">
            <v>23</v>
          </cell>
          <cell r="BA27" t="str">
            <v>０１</v>
          </cell>
          <cell r="BB27" t="str">
            <v>１１－４２</v>
          </cell>
          <cell r="BC27" t="str">
            <v>361-0011</v>
          </cell>
          <cell r="BD27" t="str">
            <v>3610011</v>
          </cell>
          <cell r="BE27" t="str">
            <v>3</v>
          </cell>
          <cell r="BF27" t="str">
            <v>6</v>
          </cell>
          <cell r="BG27" t="str">
            <v>1</v>
          </cell>
          <cell r="BH27" t="str">
            <v>0</v>
          </cell>
          <cell r="BI27" t="str">
            <v>0</v>
          </cell>
          <cell r="BJ27" t="str">
            <v>1</v>
          </cell>
          <cell r="BK27" t="str">
            <v>1</v>
          </cell>
          <cell r="BL27">
            <v>17300</v>
          </cell>
          <cell r="BM27" t="str">
            <v>無</v>
          </cell>
          <cell r="BN27" t="str">
            <v>中間１</v>
          </cell>
          <cell r="BO27">
            <v>5000</v>
          </cell>
          <cell r="BP27">
            <v>40023</v>
          </cell>
          <cell r="BQ27" t="str">
            <v>○</v>
          </cell>
          <cell r="BR27">
            <v>40028</v>
          </cell>
          <cell r="BS27">
            <v>0</v>
          </cell>
          <cell r="BT27" t="str">
            <v>7163629</v>
          </cell>
        </row>
        <row r="28">
          <cell r="C28" t="str">
            <v>7</v>
          </cell>
          <cell r="D28" t="str">
            <v>1</v>
          </cell>
          <cell r="E28" t="str">
            <v>6</v>
          </cell>
          <cell r="F28" t="str">
            <v>3</v>
          </cell>
          <cell r="G28" t="str">
            <v>6</v>
          </cell>
          <cell r="H28" t="str">
            <v>3</v>
          </cell>
          <cell r="I28" t="str">
            <v>7</v>
          </cell>
          <cell r="J28" t="str">
            <v>羽鳥　紗季</v>
          </cell>
          <cell r="K28" t="str">
            <v>ﾊﾄﾘ ｻｷ</v>
          </cell>
          <cell r="L28" t="str">
            <v>行田市荒木１９７３</v>
          </cell>
          <cell r="M28">
            <v>34134</v>
          </cell>
          <cell r="N28">
            <v>16</v>
          </cell>
          <cell r="O28" t="str">
            <v>女</v>
          </cell>
          <cell r="P28" t="str">
            <v>羽鳥　和宏</v>
          </cell>
          <cell r="Q28" t="str">
            <v>ﾊﾄﾘ ｶｽﾞﾋﾛ</v>
          </cell>
          <cell r="R28" t="str">
            <v>父</v>
          </cell>
          <cell r="S28" t="str">
            <v>自営</v>
          </cell>
          <cell r="T28" t="str">
            <v>行田市荒木１９７３</v>
          </cell>
          <cell r="U28" t="str">
            <v>048-557-1008</v>
          </cell>
          <cell r="V28">
            <v>40032</v>
          </cell>
          <cell r="W28" t="str">
            <v>無</v>
          </cell>
          <cell r="X28" t="str">
            <v>肢体不自由</v>
          </cell>
          <cell r="Y28" t="str">
            <v>特発性側湾症</v>
          </cell>
          <cell r="Z28">
            <v>10000</v>
          </cell>
          <cell r="AA28" t="str">
            <v>非該当</v>
          </cell>
          <cell r="AB28">
            <v>40032</v>
          </cell>
          <cell r="AC28">
            <v>40130</v>
          </cell>
          <cell r="AD28" t="str">
            <v>社保</v>
          </cell>
          <cell r="AE28" t="str">
            <v>全国健康保険協会　埼玉支部</v>
          </cell>
          <cell r="AF28">
            <v>32260042</v>
          </cell>
          <cell r="AG28">
            <v>56</v>
          </cell>
          <cell r="AH28" t="str">
            <v>慶友整形外科病院</v>
          </cell>
          <cell r="AI28" t="str">
            <v>群馬県館林市羽附町１７４１</v>
          </cell>
          <cell r="AJ28" t="str">
            <v>0276-72-6000</v>
          </cell>
          <cell r="AK28" t="str">
            <v>斉藤　正史</v>
          </cell>
          <cell r="AL28" t="str">
            <v>新規</v>
          </cell>
          <cell r="AM28">
            <v>19</v>
          </cell>
          <cell r="AN28">
            <v>12</v>
          </cell>
          <cell r="AO28" t="str">
            <v>入通院</v>
          </cell>
          <cell r="AP28">
            <v>3690000</v>
          </cell>
          <cell r="AQ28">
            <v>40032</v>
          </cell>
          <cell r="AR28" t="str">
            <v>中島　守</v>
          </cell>
          <cell r="AS28">
            <v>0</v>
          </cell>
          <cell r="AT28">
            <v>0</v>
          </cell>
          <cell r="AU28">
            <v>0</v>
          </cell>
          <cell r="AV28">
            <v>0</v>
          </cell>
          <cell r="AW28">
            <v>0</v>
          </cell>
          <cell r="AX28">
            <v>0</v>
          </cell>
          <cell r="AY28">
            <v>0</v>
          </cell>
          <cell r="AZ28">
            <v>24</v>
          </cell>
          <cell r="BA28" t="str">
            <v>０１</v>
          </cell>
          <cell r="BB28" t="str">
            <v>１１－４３</v>
          </cell>
          <cell r="BC28" t="str">
            <v>361-0011</v>
          </cell>
          <cell r="BD28" t="str">
            <v>3610011</v>
          </cell>
          <cell r="BE28" t="str">
            <v>3</v>
          </cell>
          <cell r="BF28" t="str">
            <v>6</v>
          </cell>
          <cell r="BG28" t="str">
            <v>1</v>
          </cell>
          <cell r="BH28" t="str">
            <v>0</v>
          </cell>
          <cell r="BI28" t="str">
            <v>0</v>
          </cell>
          <cell r="BJ28" t="str">
            <v>1</v>
          </cell>
          <cell r="BK28" t="str">
            <v>1</v>
          </cell>
          <cell r="BL28">
            <v>47700</v>
          </cell>
          <cell r="BM28" t="str">
            <v>無</v>
          </cell>
          <cell r="BN28" t="str">
            <v>中間２</v>
          </cell>
          <cell r="BO28">
            <v>10000</v>
          </cell>
          <cell r="BP28">
            <v>40024</v>
          </cell>
          <cell r="BQ28" t="str">
            <v>○</v>
          </cell>
          <cell r="BR28">
            <v>40032</v>
          </cell>
          <cell r="BS28">
            <v>0</v>
          </cell>
          <cell r="BT28" t="str">
            <v>7163637</v>
          </cell>
        </row>
        <row r="29">
          <cell r="C29" t="str">
            <v>7</v>
          </cell>
          <cell r="D29" t="str">
            <v>4</v>
          </cell>
          <cell r="E29" t="str">
            <v>6</v>
          </cell>
          <cell r="F29" t="str">
            <v>3</v>
          </cell>
          <cell r="G29" t="str">
            <v>6</v>
          </cell>
          <cell r="H29" t="str">
            <v>5</v>
          </cell>
          <cell r="I29" t="str">
            <v>6</v>
          </cell>
          <cell r="J29" t="str">
            <v>倉澤　翔真</v>
          </cell>
          <cell r="K29" t="str">
            <v>ｸﾗｻﾜ ｼｮｳﾏ</v>
          </cell>
          <cell r="L29" t="str">
            <v>行田市本丸１６－２８　コーポ本丸A101</v>
          </cell>
          <cell r="M29">
            <v>36798</v>
          </cell>
          <cell r="N29">
            <v>8</v>
          </cell>
          <cell r="O29" t="str">
            <v>男</v>
          </cell>
          <cell r="P29" t="str">
            <v>倉澤　宏美</v>
          </cell>
          <cell r="Q29" t="str">
            <v>ｸﾗｻﾜ ﾋﾛﾐ</v>
          </cell>
          <cell r="R29" t="str">
            <v>母</v>
          </cell>
          <cell r="S29" t="str">
            <v>会社員</v>
          </cell>
          <cell r="T29" t="str">
            <v>行田市本丸１６－２８　コーポ本丸A101</v>
          </cell>
          <cell r="U29" t="str">
            <v>090-4748-6517</v>
          </cell>
          <cell r="V29">
            <v>40032</v>
          </cell>
          <cell r="W29" t="str">
            <v>無</v>
          </cell>
          <cell r="X29" t="str">
            <v>音声・言語・そしゃく機能障害</v>
          </cell>
          <cell r="Y29" t="str">
            <v>右側口唇口蓋裂による不正咬合</v>
          </cell>
          <cell r="Z29">
            <v>5000</v>
          </cell>
          <cell r="AA29" t="str">
            <v>非該当</v>
          </cell>
          <cell r="AB29">
            <v>40052</v>
          </cell>
          <cell r="AC29">
            <v>40249</v>
          </cell>
          <cell r="AD29" t="str">
            <v>社保</v>
          </cell>
          <cell r="AE29" t="str">
            <v>関東百貨店健康保険組合</v>
          </cell>
          <cell r="AF29">
            <v>445</v>
          </cell>
          <cell r="AG29">
            <v>5631</v>
          </cell>
          <cell r="AH29" t="str">
            <v>東京歯科大学水道橋病院</v>
          </cell>
          <cell r="AI29" t="str">
            <v>東京都千代田区三崎町２－９－１８</v>
          </cell>
          <cell r="AJ29" t="str">
            <v>03-5275-1724</v>
          </cell>
          <cell r="AK29" t="str">
            <v>片田　英憲</v>
          </cell>
          <cell r="AL29" t="str">
            <v>再認定</v>
          </cell>
          <cell r="AM29">
            <v>0</v>
          </cell>
          <cell r="AN29">
            <v>184</v>
          </cell>
          <cell r="AO29" t="str">
            <v>通院</v>
          </cell>
          <cell r="AP29">
            <v>100000</v>
          </cell>
          <cell r="AQ29">
            <v>40032</v>
          </cell>
          <cell r="AR29" t="str">
            <v>中島　守</v>
          </cell>
          <cell r="AS29">
            <v>0</v>
          </cell>
          <cell r="AT29">
            <v>0</v>
          </cell>
          <cell r="AU29">
            <v>0</v>
          </cell>
          <cell r="AV29">
            <v>0</v>
          </cell>
          <cell r="AW29">
            <v>0</v>
          </cell>
          <cell r="AX29">
            <v>0</v>
          </cell>
          <cell r="AY29">
            <v>0</v>
          </cell>
          <cell r="AZ29">
            <v>25</v>
          </cell>
          <cell r="BA29" t="str">
            <v>０４</v>
          </cell>
          <cell r="BB29" t="str">
            <v>１１－４４</v>
          </cell>
          <cell r="BC29" t="str">
            <v>361-0052</v>
          </cell>
          <cell r="BD29" t="str">
            <v>3610052</v>
          </cell>
          <cell r="BE29" t="str">
            <v>3</v>
          </cell>
          <cell r="BF29" t="str">
            <v>6</v>
          </cell>
          <cell r="BG29" t="str">
            <v>1</v>
          </cell>
          <cell r="BH29" t="str">
            <v>0</v>
          </cell>
          <cell r="BI29" t="str">
            <v>0</v>
          </cell>
          <cell r="BJ29" t="str">
            <v>5</v>
          </cell>
          <cell r="BK29" t="str">
            <v>2</v>
          </cell>
          <cell r="BL29">
            <v>0</v>
          </cell>
          <cell r="BM29" t="str">
            <v>無</v>
          </cell>
          <cell r="BN29" t="str">
            <v>低２</v>
          </cell>
          <cell r="BO29">
            <v>5000</v>
          </cell>
          <cell r="BP29">
            <v>40025</v>
          </cell>
          <cell r="BQ29" t="str">
            <v>○</v>
          </cell>
          <cell r="BR29">
            <v>40032</v>
          </cell>
          <cell r="BS29" t="str">
            <v>再認定 前回認定 H21.3.19.
有効期間 H21.3.12.～H21.8.26.
残余の有効期間内の受診予定なし</v>
          </cell>
          <cell r="BT29" t="str">
            <v>7463656</v>
          </cell>
        </row>
        <row r="30">
          <cell r="C30" t="str">
            <v>7</v>
          </cell>
          <cell r="D30" t="str">
            <v>8</v>
          </cell>
          <cell r="E30" t="str">
            <v>6</v>
          </cell>
          <cell r="F30" t="str">
            <v>4</v>
          </cell>
          <cell r="G30" t="str">
            <v>1</v>
          </cell>
          <cell r="H30" t="str">
            <v>5</v>
          </cell>
          <cell r="I30" t="str">
            <v>0</v>
          </cell>
          <cell r="J30" t="str">
            <v>藤田　海大</v>
          </cell>
          <cell r="K30" t="str">
            <v>ﾌｼﾞﾀ ﾐﾋﾛ</v>
          </cell>
          <cell r="L30" t="str">
            <v>羽生市下村君１９０６－１ ﾒｿﾞﾝｿﾚｲﾕA202</v>
          </cell>
          <cell r="M30">
            <v>39420</v>
          </cell>
          <cell r="N30">
            <v>1</v>
          </cell>
          <cell r="O30" t="str">
            <v>男</v>
          </cell>
          <cell r="P30" t="str">
            <v>藤田　宏一</v>
          </cell>
          <cell r="Q30" t="str">
            <v>ﾌｼﾞﾀ ｺｳｲﾁ</v>
          </cell>
          <cell r="R30" t="str">
            <v>父</v>
          </cell>
          <cell r="S30" t="str">
            <v>会社員</v>
          </cell>
          <cell r="T30" t="str">
            <v>羽生市下村君１９０６－１ ﾒｿﾞﾝｿﾚｲﾕA202</v>
          </cell>
          <cell r="U30" t="str">
            <v>048-565-3945</v>
          </cell>
          <cell r="V30">
            <v>40042</v>
          </cell>
          <cell r="W30" t="str">
            <v>無</v>
          </cell>
          <cell r="X30" t="str">
            <v>その他内臓障害</v>
          </cell>
          <cell r="Y30" t="str">
            <v>停留精巣</v>
          </cell>
          <cell r="Z30">
            <v>10000</v>
          </cell>
          <cell r="AA30" t="str">
            <v>非該当</v>
          </cell>
          <cell r="AB30">
            <v>40094</v>
          </cell>
          <cell r="AC30">
            <v>40107</v>
          </cell>
          <cell r="AD30" t="str">
            <v>社保</v>
          </cell>
          <cell r="AE30" t="str">
            <v>キユーピー・アヲハタ健康保険組合</v>
          </cell>
          <cell r="AF30">
            <v>34</v>
          </cell>
          <cell r="AG30">
            <v>481</v>
          </cell>
          <cell r="AH30" t="str">
            <v>埼玉県立小児医療センター</v>
          </cell>
          <cell r="AI30" t="str">
            <v>さいたま市岩槻区馬込２１００</v>
          </cell>
          <cell r="AJ30" t="str">
            <v>048-758-1811</v>
          </cell>
          <cell r="AK30" t="str">
            <v>小林　堅一郎</v>
          </cell>
          <cell r="AL30" t="str">
            <v>新規</v>
          </cell>
          <cell r="AM30">
            <v>7</v>
          </cell>
          <cell r="AN30">
            <v>0</v>
          </cell>
          <cell r="AO30" t="str">
            <v>入院</v>
          </cell>
          <cell r="AP30">
            <v>500000</v>
          </cell>
          <cell r="AQ30">
            <v>40042</v>
          </cell>
          <cell r="AR30" t="str">
            <v>中島　守</v>
          </cell>
          <cell r="AS30">
            <v>0</v>
          </cell>
          <cell r="AT30">
            <v>0</v>
          </cell>
          <cell r="AU30">
            <v>0</v>
          </cell>
          <cell r="AV30">
            <v>0</v>
          </cell>
          <cell r="AW30">
            <v>0</v>
          </cell>
          <cell r="AX30">
            <v>0</v>
          </cell>
          <cell r="AY30">
            <v>0</v>
          </cell>
          <cell r="AZ30">
            <v>26</v>
          </cell>
          <cell r="BA30" t="str">
            <v>０８</v>
          </cell>
          <cell r="BB30" t="str">
            <v>１１－５１</v>
          </cell>
          <cell r="BC30" t="str">
            <v>348-0006</v>
          </cell>
          <cell r="BD30" t="str">
            <v>3480006</v>
          </cell>
          <cell r="BE30" t="str">
            <v>3</v>
          </cell>
          <cell r="BF30" t="str">
            <v>4</v>
          </cell>
          <cell r="BG30" t="str">
            <v>8</v>
          </cell>
          <cell r="BH30" t="str">
            <v>0</v>
          </cell>
          <cell r="BI30" t="str">
            <v>0</v>
          </cell>
          <cell r="BJ30" t="str">
            <v>0</v>
          </cell>
          <cell r="BK30" t="str">
            <v>6</v>
          </cell>
          <cell r="BL30">
            <v>41500</v>
          </cell>
          <cell r="BM30" t="str">
            <v>無</v>
          </cell>
          <cell r="BN30" t="str">
            <v>中間２</v>
          </cell>
          <cell r="BO30">
            <v>10000</v>
          </cell>
          <cell r="BP30">
            <v>40037</v>
          </cell>
          <cell r="BQ30" t="str">
            <v>○</v>
          </cell>
          <cell r="BR30">
            <v>40042</v>
          </cell>
          <cell r="BS30">
            <v>0</v>
          </cell>
          <cell r="BT30" t="str">
            <v>7864150</v>
          </cell>
        </row>
        <row r="31">
          <cell r="C31" t="str">
            <v>7</v>
          </cell>
          <cell r="D31" t="str">
            <v>5</v>
          </cell>
          <cell r="E31" t="str">
            <v>6</v>
          </cell>
          <cell r="F31" t="str">
            <v>3</v>
          </cell>
          <cell r="G31" t="str">
            <v>4</v>
          </cell>
          <cell r="H31" t="str">
            <v>0</v>
          </cell>
          <cell r="I31" t="str">
            <v>6</v>
          </cell>
          <cell r="J31" t="str">
            <v>長野　涼太</v>
          </cell>
          <cell r="K31" t="str">
            <v>ﾅｶﾞﾉ ﾘｮｳﾀ</v>
          </cell>
          <cell r="L31" t="str">
            <v>行田市白川戸６８２－６</v>
          </cell>
          <cell r="M31">
            <v>39930</v>
          </cell>
          <cell r="N31">
            <v>0</v>
          </cell>
          <cell r="O31" t="str">
            <v>男</v>
          </cell>
          <cell r="P31" t="str">
            <v>長野　英彦</v>
          </cell>
          <cell r="Q31" t="str">
            <v>ﾅｶﾞﾉ ﾋﾃﾞﾋｺ</v>
          </cell>
          <cell r="R31" t="str">
            <v>父</v>
          </cell>
          <cell r="S31" t="str">
            <v>会社員</v>
          </cell>
          <cell r="T31" t="str">
            <v>行田市白川戸６８２－６</v>
          </cell>
          <cell r="U31" t="str">
            <v>048-554-5668</v>
          </cell>
          <cell r="V31">
            <v>40052</v>
          </cell>
          <cell r="W31" t="str">
            <v>無</v>
          </cell>
          <cell r="X31" t="str">
            <v>心臓機能障害</v>
          </cell>
          <cell r="Y31" t="str">
            <v>左心低形成症候群</v>
          </cell>
          <cell r="Z31">
            <v>5000</v>
          </cell>
          <cell r="AA31" t="str">
            <v>非該当</v>
          </cell>
          <cell r="AB31">
            <v>40016</v>
          </cell>
          <cell r="AC31">
            <v>40114</v>
          </cell>
          <cell r="AD31" t="str">
            <v>国保</v>
          </cell>
          <cell r="AE31" t="str">
            <v>行田市</v>
          </cell>
          <cell r="AF31" t="str">
            <v>行田</v>
          </cell>
          <cell r="AG31" t="str">
            <v>01071485</v>
          </cell>
          <cell r="AH31" t="str">
            <v>東京大学医学部附属病院</v>
          </cell>
          <cell r="AI31" t="str">
            <v>東京都文京区本郷７－３－１</v>
          </cell>
          <cell r="AJ31" t="str">
            <v>03-3815-5411</v>
          </cell>
          <cell r="AK31" t="str">
            <v>本村　昇</v>
          </cell>
          <cell r="AL31" t="str">
            <v>新規</v>
          </cell>
          <cell r="AM31">
            <v>90</v>
          </cell>
          <cell r="AN31">
            <v>0</v>
          </cell>
          <cell r="AO31" t="str">
            <v>入院</v>
          </cell>
          <cell r="AP31">
            <v>9000000</v>
          </cell>
          <cell r="AQ31">
            <v>40052</v>
          </cell>
          <cell r="AR31" t="str">
            <v>中島　守</v>
          </cell>
          <cell r="AS31">
            <v>0</v>
          </cell>
          <cell r="AT31">
            <v>0</v>
          </cell>
          <cell r="AU31">
            <v>0</v>
          </cell>
          <cell r="AV31">
            <v>0</v>
          </cell>
          <cell r="AW31">
            <v>0</v>
          </cell>
          <cell r="AX31">
            <v>0</v>
          </cell>
          <cell r="AY31">
            <v>0</v>
          </cell>
          <cell r="AZ31">
            <v>27</v>
          </cell>
          <cell r="BA31" t="str">
            <v>０５</v>
          </cell>
          <cell r="BB31" t="str">
            <v>１１－５２</v>
          </cell>
          <cell r="BC31" t="str">
            <v>361-0006</v>
          </cell>
          <cell r="BD31" t="str">
            <v>3610006</v>
          </cell>
          <cell r="BE31" t="str">
            <v>3</v>
          </cell>
          <cell r="BF31" t="str">
            <v>6</v>
          </cell>
          <cell r="BG31" t="str">
            <v>1</v>
          </cell>
          <cell r="BH31" t="str">
            <v>0</v>
          </cell>
          <cell r="BI31" t="str">
            <v>0</v>
          </cell>
          <cell r="BJ31" t="str">
            <v>0</v>
          </cell>
          <cell r="BK31" t="str">
            <v>6</v>
          </cell>
          <cell r="BL31">
            <v>0</v>
          </cell>
          <cell r="BM31" t="str">
            <v>無</v>
          </cell>
          <cell r="BN31" t="str">
            <v>低２</v>
          </cell>
          <cell r="BO31">
            <v>5000</v>
          </cell>
          <cell r="BP31">
            <v>40042</v>
          </cell>
          <cell r="BQ31" t="str">
            <v>○</v>
          </cell>
          <cell r="BR31">
            <v>40052</v>
          </cell>
          <cell r="BS31" t="str">
            <v>前回　申請：H21.5.13.（遅延理由書あり）  認定：H21.5.15.　所得区分：中間２
　　　有効期間：H21.4.27.～H21.8.2.
　　　心臓機能障害のため、手術が認定対象となり、入院のみ３か月以内（＋７日間）で認定
　　　手術日は、H21.5.1.
今回　申請書受付：H21.8.17.（遅延理由書あり）
　心臓機能障害の場合、「再認定」は認められない。このため、健康づくり支援課にも相談した。診断書によれば、H21.7.22.に手術が行われているので、これをもって、新規申請ととらえ、手術</v>
          </cell>
          <cell r="BT31" t="str">
            <v>7563406</v>
          </cell>
        </row>
        <row r="32">
          <cell r="C32" t="str">
            <v>7</v>
          </cell>
          <cell r="D32" t="str">
            <v>4</v>
          </cell>
          <cell r="E32" t="str">
            <v>6</v>
          </cell>
          <cell r="F32" t="str">
            <v>3</v>
          </cell>
          <cell r="G32" t="str">
            <v>7</v>
          </cell>
          <cell r="H32" t="str">
            <v>7</v>
          </cell>
          <cell r="I32" t="str">
            <v>1</v>
          </cell>
          <cell r="J32" t="str">
            <v>野口　幸希</v>
          </cell>
          <cell r="K32" t="str">
            <v>ﾉｸﾞﾁ ｺｳｷ</v>
          </cell>
          <cell r="L32" t="str">
            <v>行田市小見９０４</v>
          </cell>
          <cell r="M32">
            <v>35401</v>
          </cell>
          <cell r="N32">
            <v>12</v>
          </cell>
          <cell r="O32" t="str">
            <v>男</v>
          </cell>
          <cell r="P32" t="str">
            <v>野口　光男</v>
          </cell>
          <cell r="Q32" t="str">
            <v>ﾉｸﾞﾁ ﾐﾂｵ</v>
          </cell>
          <cell r="R32" t="str">
            <v>父</v>
          </cell>
          <cell r="S32" t="str">
            <v>会社員</v>
          </cell>
          <cell r="T32" t="str">
            <v>行田市小見９０４</v>
          </cell>
          <cell r="U32" t="str">
            <v>048-554-3559</v>
          </cell>
          <cell r="V32">
            <v>40052</v>
          </cell>
          <cell r="W32" t="str">
            <v>無</v>
          </cell>
          <cell r="X32" t="str">
            <v>音声・言語・そしゃく機能障害</v>
          </cell>
          <cell r="Y32" t="str">
            <v>口蓋裂（反対咬合）</v>
          </cell>
          <cell r="Z32">
            <v>10000</v>
          </cell>
          <cell r="AA32" t="str">
            <v>非該当</v>
          </cell>
          <cell r="AB32">
            <v>40088</v>
          </cell>
          <cell r="AC32">
            <v>40283</v>
          </cell>
          <cell r="AD32" t="str">
            <v>国保</v>
          </cell>
          <cell r="AE32" t="str">
            <v>行田市</v>
          </cell>
          <cell r="AF32" t="str">
            <v>行田</v>
          </cell>
          <cell r="AG32" t="str">
            <v>01001168</v>
          </cell>
          <cell r="AH32" t="str">
            <v>東京大学医学部附属病院</v>
          </cell>
          <cell r="AI32" t="str">
            <v>東京都文京区本郷７－３－１</v>
          </cell>
          <cell r="AJ32" t="str">
            <v>03-3815-5411</v>
          </cell>
          <cell r="AK32" t="str">
            <v>須佐美　隆史</v>
          </cell>
          <cell r="AL32" t="str">
            <v>新規</v>
          </cell>
          <cell r="AM32">
            <v>0</v>
          </cell>
          <cell r="AN32">
            <v>183</v>
          </cell>
          <cell r="AO32" t="str">
            <v>通院</v>
          </cell>
          <cell r="AP32">
            <v>300000</v>
          </cell>
          <cell r="AQ32">
            <v>40052</v>
          </cell>
          <cell r="AR32" t="str">
            <v>中島　守</v>
          </cell>
          <cell r="AS32">
            <v>0</v>
          </cell>
          <cell r="AT32">
            <v>0</v>
          </cell>
          <cell r="AU32">
            <v>0</v>
          </cell>
          <cell r="AV32">
            <v>0</v>
          </cell>
          <cell r="AW32">
            <v>0</v>
          </cell>
          <cell r="AX32">
            <v>0</v>
          </cell>
          <cell r="AY32">
            <v>0</v>
          </cell>
          <cell r="AZ32">
            <v>28</v>
          </cell>
          <cell r="BA32" t="str">
            <v>０４</v>
          </cell>
          <cell r="BB32" t="str">
            <v>１１－５４</v>
          </cell>
          <cell r="BC32" t="str">
            <v>361-0007</v>
          </cell>
          <cell r="BD32" t="str">
            <v>3610007</v>
          </cell>
          <cell r="BE32" t="str">
            <v>3</v>
          </cell>
          <cell r="BF32" t="str">
            <v>6</v>
          </cell>
          <cell r="BG32" t="str">
            <v>1</v>
          </cell>
          <cell r="BH32" t="str">
            <v>0</v>
          </cell>
          <cell r="BI32" t="str">
            <v>0</v>
          </cell>
          <cell r="BJ32" t="str">
            <v>0</v>
          </cell>
          <cell r="BK32" t="str">
            <v>7</v>
          </cell>
          <cell r="BL32">
            <v>40600</v>
          </cell>
          <cell r="BM32" t="str">
            <v>無</v>
          </cell>
          <cell r="BN32" t="str">
            <v>中間２</v>
          </cell>
          <cell r="BO32">
            <v>10000</v>
          </cell>
          <cell r="BP32">
            <v>40050</v>
          </cell>
          <cell r="BQ32" t="str">
            <v>○</v>
          </cell>
          <cell r="BR32">
            <v>40052</v>
          </cell>
          <cell r="BS32">
            <v>0</v>
          </cell>
          <cell r="BT32" t="str">
            <v>7463771</v>
          </cell>
        </row>
        <row r="33">
          <cell r="C33" t="str">
            <v>7</v>
          </cell>
          <cell r="D33" t="str">
            <v>1</v>
          </cell>
          <cell r="E33" t="str">
            <v>6</v>
          </cell>
          <cell r="F33" t="str">
            <v>3</v>
          </cell>
          <cell r="G33" t="str">
            <v>1</v>
          </cell>
          <cell r="H33" t="str">
            <v>2</v>
          </cell>
          <cell r="I33" t="str">
            <v>4</v>
          </cell>
          <cell r="J33" t="str">
            <v>荻野　健太</v>
          </cell>
          <cell r="K33" t="str">
            <v>ｵｷﾞﾉ ｹﾝﾀ</v>
          </cell>
          <cell r="L33" t="str">
            <v>行田市持田９８７－４</v>
          </cell>
          <cell r="M33">
            <v>34104</v>
          </cell>
          <cell r="N33">
            <v>16</v>
          </cell>
          <cell r="O33" t="str">
            <v>男</v>
          </cell>
          <cell r="P33" t="str">
            <v>荻野　弘晃</v>
          </cell>
          <cell r="Q33" t="str">
            <v>ｵｷﾞﾉ ﾋﾛｱｷ</v>
          </cell>
          <cell r="R33" t="str">
            <v>父</v>
          </cell>
          <cell r="S33" t="str">
            <v>会社員</v>
          </cell>
          <cell r="T33" t="str">
            <v>行田市持田９８７－４</v>
          </cell>
          <cell r="U33" t="str">
            <v>048-554-5851</v>
          </cell>
          <cell r="V33">
            <v>40052</v>
          </cell>
          <cell r="W33" t="str">
            <v>有</v>
          </cell>
          <cell r="X33" t="str">
            <v>肢体不自由</v>
          </cell>
          <cell r="Y33" t="str">
            <v>両先天性内反足</v>
          </cell>
          <cell r="Z33">
            <v>10000</v>
          </cell>
          <cell r="AA33" t="str">
            <v>非該当</v>
          </cell>
          <cell r="AB33">
            <v>40074</v>
          </cell>
          <cell r="AC33">
            <v>40171</v>
          </cell>
          <cell r="AD33" t="str">
            <v>社保</v>
          </cell>
          <cell r="AE33" t="str">
            <v>富士電機健康保険組合</v>
          </cell>
          <cell r="AF33">
            <v>400</v>
          </cell>
          <cell r="AG33">
            <v>5703369</v>
          </cell>
          <cell r="AH33" t="str">
            <v>心身障害児総合医療療育ｾﾝﾀｰ</v>
          </cell>
          <cell r="AI33" t="str">
            <v>東京都板橋区小茂根１－１－１０</v>
          </cell>
          <cell r="AJ33" t="str">
            <v>03-3974-2146</v>
          </cell>
          <cell r="AK33" t="str">
            <v>君塚　葵</v>
          </cell>
          <cell r="AL33" t="str">
            <v>再認定</v>
          </cell>
          <cell r="AM33">
            <v>0</v>
          </cell>
          <cell r="AN33">
            <v>365</v>
          </cell>
          <cell r="AO33" t="str">
            <v>通院</v>
          </cell>
          <cell r="AP33">
            <v>120000</v>
          </cell>
          <cell r="AQ33">
            <v>40052</v>
          </cell>
          <cell r="AR33" t="str">
            <v>中島　守</v>
          </cell>
          <cell r="AS33">
            <v>0</v>
          </cell>
          <cell r="AT33">
            <v>0</v>
          </cell>
          <cell r="AU33">
            <v>0</v>
          </cell>
          <cell r="AV33">
            <v>0</v>
          </cell>
          <cell r="AW33">
            <v>0</v>
          </cell>
          <cell r="AX33">
            <v>0</v>
          </cell>
          <cell r="AY33">
            <v>0</v>
          </cell>
          <cell r="AZ33">
            <v>29</v>
          </cell>
          <cell r="BA33" t="str">
            <v>０１</v>
          </cell>
          <cell r="BB33" t="str">
            <v>１１－５５</v>
          </cell>
          <cell r="BC33" t="str">
            <v>361-0056</v>
          </cell>
          <cell r="BD33" t="str">
            <v>3610056</v>
          </cell>
          <cell r="BE33" t="str">
            <v>3</v>
          </cell>
          <cell r="BF33" t="str">
            <v>6</v>
          </cell>
          <cell r="BG33" t="str">
            <v>1</v>
          </cell>
          <cell r="BH33" t="str">
            <v>0</v>
          </cell>
          <cell r="BI33" t="str">
            <v>0</v>
          </cell>
          <cell r="BJ33" t="str">
            <v>5</v>
          </cell>
          <cell r="BK33" t="str">
            <v>6</v>
          </cell>
          <cell r="BL33">
            <v>170500</v>
          </cell>
          <cell r="BM33" t="str">
            <v>無</v>
          </cell>
          <cell r="BN33" t="str">
            <v>中間２</v>
          </cell>
          <cell r="BO33">
            <v>10000</v>
          </cell>
          <cell r="BP33">
            <v>40050</v>
          </cell>
          <cell r="BQ33" t="str">
            <v>○</v>
          </cell>
          <cell r="BR33">
            <v>40052</v>
          </cell>
          <cell r="BS33" t="str">
            <v>再認定 前回認定 H21.5.28.
有効期間 H21.6.11.～H21.9.17.
残余の有効期間内の受診予定なし</v>
          </cell>
          <cell r="BT33" t="str">
            <v>7163124</v>
          </cell>
        </row>
        <row r="34">
          <cell r="C34" t="str">
            <v>7</v>
          </cell>
          <cell r="D34" t="str">
            <v>4</v>
          </cell>
          <cell r="E34" t="str">
            <v>6</v>
          </cell>
          <cell r="F34" t="str">
            <v>3</v>
          </cell>
          <cell r="G34" t="str">
            <v>7</v>
          </cell>
          <cell r="H34" t="str">
            <v>8</v>
          </cell>
          <cell r="I34" t="str">
            <v>9</v>
          </cell>
          <cell r="J34" t="str">
            <v>渡邉　剛弘</v>
          </cell>
          <cell r="K34" t="str">
            <v>ﾜﾀﾅﾍﾞ ﾖｼﾋﾛ</v>
          </cell>
          <cell r="L34" t="str">
            <v>羽生市北３－２－１５</v>
          </cell>
          <cell r="M34">
            <v>34075</v>
          </cell>
          <cell r="N34">
            <v>16</v>
          </cell>
          <cell r="O34" t="str">
            <v>男</v>
          </cell>
          <cell r="P34" t="str">
            <v>渡邉　敦子</v>
          </cell>
          <cell r="Q34" t="str">
            <v>ﾜﾀﾅﾍﾞ ｱﾂｺ</v>
          </cell>
          <cell r="R34" t="str">
            <v>母</v>
          </cell>
          <cell r="S34" t="str">
            <v>会社員</v>
          </cell>
          <cell r="T34" t="str">
            <v>羽生市北３－２－１５</v>
          </cell>
          <cell r="U34" t="str">
            <v>048-563-1287</v>
          </cell>
          <cell r="V34">
            <v>40067</v>
          </cell>
          <cell r="W34" t="str">
            <v>無</v>
          </cell>
          <cell r="X34" t="str">
            <v>音声・言語・そしゃく機能障害</v>
          </cell>
          <cell r="Y34" t="str">
            <v>左唇顎口蓋裂</v>
          </cell>
          <cell r="Z34">
            <v>5000</v>
          </cell>
          <cell r="AA34" t="str">
            <v>非該当</v>
          </cell>
          <cell r="AB34">
            <v>40057</v>
          </cell>
          <cell r="AC34">
            <v>40251</v>
          </cell>
          <cell r="AD34" t="str">
            <v>社保</v>
          </cell>
          <cell r="AE34" t="str">
            <v>徳洲会健康保険組合</v>
          </cell>
          <cell r="AF34">
            <v>130</v>
          </cell>
          <cell r="AG34">
            <v>1217</v>
          </cell>
          <cell r="AH34" t="str">
            <v>中川路矯正歯科</v>
          </cell>
          <cell r="AI34" t="str">
            <v>さいたま市南区別所７－６－８　ライブタワー３Ｆ</v>
          </cell>
          <cell r="AJ34" t="str">
            <v>048-866-4645</v>
          </cell>
          <cell r="AK34" t="str">
            <v>中川路　健司</v>
          </cell>
          <cell r="AL34" t="str">
            <v>新規</v>
          </cell>
          <cell r="AM34">
            <v>0</v>
          </cell>
          <cell r="AN34">
            <v>182</v>
          </cell>
          <cell r="AO34" t="str">
            <v>通院</v>
          </cell>
          <cell r="AP34">
            <v>150000</v>
          </cell>
          <cell r="AQ34">
            <v>40067</v>
          </cell>
          <cell r="AR34" t="str">
            <v>中島　守</v>
          </cell>
          <cell r="AS34">
            <v>0</v>
          </cell>
          <cell r="AT34">
            <v>0</v>
          </cell>
          <cell r="AU34">
            <v>0</v>
          </cell>
          <cell r="AV34">
            <v>0</v>
          </cell>
          <cell r="AW34">
            <v>0</v>
          </cell>
          <cell r="AX34">
            <v>0</v>
          </cell>
          <cell r="AY34">
            <v>0</v>
          </cell>
          <cell r="AZ34">
            <v>30</v>
          </cell>
          <cell r="BA34" t="str">
            <v>０４</v>
          </cell>
          <cell r="BB34" t="str">
            <v>１１－５８</v>
          </cell>
          <cell r="BC34" t="str">
            <v>348-0057</v>
          </cell>
          <cell r="BD34" t="str">
            <v>3480057</v>
          </cell>
          <cell r="BE34" t="str">
            <v>3</v>
          </cell>
          <cell r="BF34" t="str">
            <v>4</v>
          </cell>
          <cell r="BG34" t="str">
            <v>8</v>
          </cell>
          <cell r="BH34" t="str">
            <v>0</v>
          </cell>
          <cell r="BI34" t="str">
            <v>0</v>
          </cell>
          <cell r="BJ34" t="str">
            <v>5</v>
          </cell>
          <cell r="BK34" t="str">
            <v>7</v>
          </cell>
          <cell r="BL34">
            <v>16800</v>
          </cell>
          <cell r="BM34" t="str">
            <v>無</v>
          </cell>
          <cell r="BN34" t="str">
            <v>中間１</v>
          </cell>
          <cell r="BO34">
            <v>5000</v>
          </cell>
          <cell r="BP34">
            <v>40059</v>
          </cell>
          <cell r="BQ34" t="str">
            <v>○</v>
          </cell>
          <cell r="BR34">
            <v>40067</v>
          </cell>
          <cell r="BS34" t="str">
            <v>歯科矯正あり…認定期間６か月以内
遅延理由書あり</v>
          </cell>
          <cell r="BT34" t="str">
            <v>7463789</v>
          </cell>
        </row>
        <row r="35">
          <cell r="C35" t="str">
            <v>7</v>
          </cell>
          <cell r="D35" t="str">
            <v>1</v>
          </cell>
          <cell r="E35" t="str">
            <v>6</v>
          </cell>
          <cell r="F35" t="str">
            <v>3</v>
          </cell>
          <cell r="G35" t="str">
            <v>5</v>
          </cell>
          <cell r="H35" t="str">
            <v>7</v>
          </cell>
          <cell r="I35" t="str">
            <v>9</v>
          </cell>
          <cell r="J35" t="str">
            <v>古島　健太郎</v>
          </cell>
          <cell r="K35" t="str">
            <v>ﾌﾙｼﾏ ｹﾝﾀﾛｳ</v>
          </cell>
          <cell r="L35" t="str">
            <v>羽生市中央５－１３－２９</v>
          </cell>
          <cell r="M35">
            <v>34995</v>
          </cell>
          <cell r="N35">
            <v>13</v>
          </cell>
          <cell r="O35" t="str">
            <v>男</v>
          </cell>
          <cell r="P35" t="str">
            <v>古島　春彦</v>
          </cell>
          <cell r="Q35" t="str">
            <v>ﾌﾙｼﾏ ﾊﾙﾋｺ</v>
          </cell>
          <cell r="R35" t="str">
            <v>父</v>
          </cell>
          <cell r="S35" t="str">
            <v>会社員</v>
          </cell>
          <cell r="T35" t="str">
            <v>羽生市中央５－１３－２９</v>
          </cell>
          <cell r="U35" t="str">
            <v>048-562-0856</v>
          </cell>
          <cell r="V35">
            <v>40067</v>
          </cell>
          <cell r="W35" t="str">
            <v>有</v>
          </cell>
          <cell r="X35" t="str">
            <v>肢体不自由</v>
          </cell>
          <cell r="Y35" t="str">
            <v>脊柱側湾症</v>
          </cell>
          <cell r="Z35">
            <v>10000</v>
          </cell>
          <cell r="AA35" t="str">
            <v>非該当</v>
          </cell>
          <cell r="AB35">
            <v>40084</v>
          </cell>
          <cell r="AC35">
            <v>40180</v>
          </cell>
          <cell r="AD35" t="str">
            <v>社保</v>
          </cell>
          <cell r="AE35" t="str">
            <v>ソニー健康保険組合</v>
          </cell>
          <cell r="AF35">
            <v>325</v>
          </cell>
          <cell r="AG35">
            <v>110265</v>
          </cell>
          <cell r="AH35" t="str">
            <v>獨協医科大学病院</v>
          </cell>
          <cell r="AI35" t="str">
            <v>栃木県下都賀郡壬生町北小林８８０</v>
          </cell>
          <cell r="AJ35" t="str">
            <v>0282-86-1111</v>
          </cell>
          <cell r="AK35" t="str">
            <v>野原　裕</v>
          </cell>
          <cell r="AL35" t="str">
            <v>新規</v>
          </cell>
          <cell r="AM35">
            <v>30</v>
          </cell>
          <cell r="AN35">
            <v>60</v>
          </cell>
          <cell r="AO35" t="str">
            <v>入通院</v>
          </cell>
          <cell r="AP35">
            <v>1860000</v>
          </cell>
          <cell r="AQ35">
            <v>40067</v>
          </cell>
          <cell r="AR35" t="str">
            <v>中島　守</v>
          </cell>
          <cell r="AS35">
            <v>0</v>
          </cell>
          <cell r="AT35">
            <v>0</v>
          </cell>
          <cell r="AU35">
            <v>0</v>
          </cell>
          <cell r="AV35">
            <v>0</v>
          </cell>
          <cell r="AW35">
            <v>0</v>
          </cell>
          <cell r="AX35">
            <v>0</v>
          </cell>
          <cell r="AY35">
            <v>0</v>
          </cell>
          <cell r="AZ35">
            <v>31</v>
          </cell>
          <cell r="BA35" t="str">
            <v>０１</v>
          </cell>
          <cell r="BB35" t="str">
            <v>１１－５９</v>
          </cell>
          <cell r="BC35" t="str">
            <v>348-0058</v>
          </cell>
          <cell r="BD35" t="str">
            <v>3480058</v>
          </cell>
          <cell r="BE35" t="str">
            <v>3</v>
          </cell>
          <cell r="BF35" t="str">
            <v>4</v>
          </cell>
          <cell r="BG35" t="str">
            <v>8</v>
          </cell>
          <cell r="BH35" t="str">
            <v>0</v>
          </cell>
          <cell r="BI35" t="str">
            <v>0</v>
          </cell>
          <cell r="BJ35" t="str">
            <v>5</v>
          </cell>
          <cell r="BK35" t="str">
            <v>8</v>
          </cell>
          <cell r="BL35">
            <v>98800</v>
          </cell>
          <cell r="BM35" t="str">
            <v>無</v>
          </cell>
          <cell r="BN35" t="str">
            <v>中間２</v>
          </cell>
          <cell r="BO35">
            <v>10000</v>
          </cell>
          <cell r="BP35">
            <v>40064</v>
          </cell>
          <cell r="BQ35" t="str">
            <v>○</v>
          </cell>
          <cell r="BR35">
            <v>40067</v>
          </cell>
          <cell r="BS35" t="str">
            <v>前回　申請：H21.5.26.  認定：H21.6.2.
      有効期間：H21.6.11.～H21.9.17.
　　　体調不良により手術を延期し、受給者証は利用していない。
　　　受給者証返納：H21.7.9.
受給者番号は前回認定の番号をそのまま利用する。</v>
          </cell>
          <cell r="BT35" t="str">
            <v>7163579</v>
          </cell>
        </row>
        <row r="36">
          <cell r="C36" t="str">
            <v>7</v>
          </cell>
          <cell r="D36" t="str">
            <v>1</v>
          </cell>
          <cell r="E36" t="str">
            <v>6</v>
          </cell>
          <cell r="F36" t="str">
            <v>3</v>
          </cell>
          <cell r="G36" t="str">
            <v>6</v>
          </cell>
          <cell r="H36" t="str">
            <v>6</v>
          </cell>
          <cell r="I36" t="str">
            <v>0</v>
          </cell>
          <cell r="J36" t="str">
            <v>石原　伶悟</v>
          </cell>
          <cell r="K36" t="str">
            <v>ｲｼﾊﾗ ﾘｮｳｺﾞ</v>
          </cell>
          <cell r="L36" t="str">
            <v>行田市斎条４０４－１　斎条住宅1-306</v>
          </cell>
          <cell r="M36">
            <v>37742</v>
          </cell>
          <cell r="N36">
            <v>6</v>
          </cell>
          <cell r="O36" t="str">
            <v>男</v>
          </cell>
          <cell r="P36" t="str">
            <v>石原　美枝</v>
          </cell>
          <cell r="Q36" t="str">
            <v>ｲｼﾊﾗ　ﾐｴ</v>
          </cell>
          <cell r="R36" t="str">
            <v>母</v>
          </cell>
          <cell r="S36" t="str">
            <v>会社員</v>
          </cell>
          <cell r="T36" t="str">
            <v>行田市斎条４０４－１　斎条住宅1-306</v>
          </cell>
          <cell r="U36" t="str">
            <v>090-6110-0265</v>
          </cell>
          <cell r="V36">
            <v>40080</v>
          </cell>
          <cell r="W36" t="str">
            <v>有</v>
          </cell>
          <cell r="X36" t="str">
            <v>肢体不自由</v>
          </cell>
          <cell r="Y36" t="str">
            <v>ペルテス病</v>
          </cell>
          <cell r="Z36">
            <v>2500</v>
          </cell>
          <cell r="AA36" t="str">
            <v>非該当</v>
          </cell>
          <cell r="AB36">
            <v>40067</v>
          </cell>
          <cell r="AC36">
            <v>40261</v>
          </cell>
          <cell r="AD36" t="str">
            <v>国保</v>
          </cell>
          <cell r="AE36" t="str">
            <v>行田市</v>
          </cell>
          <cell r="AF36" t="str">
            <v>行田</v>
          </cell>
          <cell r="AG36">
            <v>20006636</v>
          </cell>
          <cell r="AH36" t="str">
            <v>埼玉県立小児医療センター</v>
          </cell>
          <cell r="AI36" t="str">
            <v>さいたま市岩槻区馬込２１００</v>
          </cell>
          <cell r="AJ36" t="str">
            <v>048-758-1811</v>
          </cell>
          <cell r="AK36" t="str">
            <v>平良　勝章</v>
          </cell>
          <cell r="AL36" t="str">
            <v>新規</v>
          </cell>
          <cell r="AM36">
            <v>90</v>
          </cell>
          <cell r="AN36">
            <v>90</v>
          </cell>
          <cell r="AO36" t="str">
            <v>入通院</v>
          </cell>
          <cell r="AP36">
            <v>3015000</v>
          </cell>
          <cell r="AQ36">
            <v>40080</v>
          </cell>
          <cell r="AR36" t="str">
            <v>中島　守</v>
          </cell>
          <cell r="AS36">
            <v>0</v>
          </cell>
          <cell r="AT36">
            <v>0</v>
          </cell>
          <cell r="AU36">
            <v>0</v>
          </cell>
          <cell r="AV36">
            <v>0</v>
          </cell>
          <cell r="AW36">
            <v>0</v>
          </cell>
          <cell r="AX36">
            <v>0</v>
          </cell>
          <cell r="AY36">
            <v>0</v>
          </cell>
          <cell r="AZ36">
            <v>32</v>
          </cell>
          <cell r="BA36" t="str">
            <v>０１</v>
          </cell>
          <cell r="BB36" t="str">
            <v>１１－６１</v>
          </cell>
          <cell r="BC36" t="str">
            <v>361-0005</v>
          </cell>
          <cell r="BD36" t="str">
            <v>3610005</v>
          </cell>
          <cell r="BE36" t="str">
            <v>3</v>
          </cell>
          <cell r="BF36" t="str">
            <v>6</v>
          </cell>
          <cell r="BG36" t="str">
            <v>1</v>
          </cell>
          <cell r="BH36" t="str">
            <v>0</v>
          </cell>
          <cell r="BI36" t="str">
            <v>0</v>
          </cell>
          <cell r="BJ36" t="str">
            <v>0</v>
          </cell>
          <cell r="BK36" t="str">
            <v>5</v>
          </cell>
          <cell r="BL36">
            <v>0</v>
          </cell>
          <cell r="BM36" t="str">
            <v>有</v>
          </cell>
          <cell r="BN36" t="str">
            <v>低１</v>
          </cell>
          <cell r="BO36">
            <v>2500</v>
          </cell>
          <cell r="BP36">
            <v>40072</v>
          </cell>
          <cell r="BQ36" t="str">
            <v>○</v>
          </cell>
          <cell r="BR36">
            <v>40080</v>
          </cell>
          <cell r="BS36" t="str">
            <v>H21.9.14.　小児医療センターから緊急入院の電話連絡あり
遅延理由書提出あり
理学療法（リハビリ・マッサージ）あり　有効期間６か月</v>
          </cell>
          <cell r="BT36" t="str">
            <v>7163660</v>
          </cell>
        </row>
        <row r="37">
          <cell r="C37" t="str">
            <v>7</v>
          </cell>
          <cell r="D37" t="str">
            <v>4</v>
          </cell>
          <cell r="E37" t="str">
            <v>6</v>
          </cell>
          <cell r="F37" t="str">
            <v>3</v>
          </cell>
          <cell r="G37" t="str">
            <v>6</v>
          </cell>
          <cell r="H37" t="str">
            <v>3</v>
          </cell>
          <cell r="I37" t="str">
            <v>1</v>
          </cell>
          <cell r="J37" t="str">
            <v>松本　佳奈</v>
          </cell>
          <cell r="K37" t="str">
            <v>ﾏﾂﾓﾄ ｶﾅ</v>
          </cell>
          <cell r="L37" t="str">
            <v>行田市前谷４５－９</v>
          </cell>
          <cell r="M37">
            <v>34961</v>
          </cell>
          <cell r="N37">
            <v>14</v>
          </cell>
          <cell r="O37" t="str">
            <v>女</v>
          </cell>
          <cell r="P37" t="str">
            <v>松本　伸行</v>
          </cell>
          <cell r="Q37" t="str">
            <v>ﾏﾂﾓﾄ ﾉﾌﾞﾕｷ</v>
          </cell>
          <cell r="R37" t="str">
            <v>父</v>
          </cell>
          <cell r="S37" t="str">
            <v>会社員</v>
          </cell>
          <cell r="T37" t="str">
            <v>行田市前谷４５－９</v>
          </cell>
          <cell r="U37" t="str">
            <v>048-552-0513</v>
          </cell>
          <cell r="V37">
            <v>40080</v>
          </cell>
          <cell r="W37" t="str">
            <v>無</v>
          </cell>
          <cell r="X37" t="str">
            <v>音声・言語・そしゃく機能障害</v>
          </cell>
          <cell r="Y37" t="str">
            <v>左側唇顎口蓋裂、反対咬合</v>
          </cell>
          <cell r="Z37">
            <v>10000</v>
          </cell>
          <cell r="AA37" t="str">
            <v>非該当</v>
          </cell>
          <cell r="AB37">
            <v>40101</v>
          </cell>
          <cell r="AC37">
            <v>40296</v>
          </cell>
          <cell r="AD37" t="str">
            <v>社保</v>
          </cell>
          <cell r="AE37" t="str">
            <v>東京ニットファッション健康保険組合</v>
          </cell>
          <cell r="AF37">
            <v>2246</v>
          </cell>
          <cell r="AG37">
            <v>122</v>
          </cell>
          <cell r="AH37" t="str">
            <v>赤坂まつの矯正歯科</v>
          </cell>
          <cell r="AI37" t="str">
            <v>東京都港区赤坂５－２－２０　赤坂ﾊﾟｰｸﾋﾞﾙ２Ｆ</v>
          </cell>
          <cell r="AJ37" t="str">
            <v>03-5573-8893</v>
          </cell>
          <cell r="AK37" t="str">
            <v>松野　　功</v>
          </cell>
          <cell r="AL37" t="str">
            <v>再認定</v>
          </cell>
          <cell r="AM37">
            <v>0</v>
          </cell>
          <cell r="AN37">
            <v>365</v>
          </cell>
          <cell r="AO37" t="str">
            <v>通院</v>
          </cell>
          <cell r="AP37">
            <v>100000</v>
          </cell>
          <cell r="AQ37">
            <v>40080</v>
          </cell>
          <cell r="AR37" t="str">
            <v>中島　守</v>
          </cell>
          <cell r="AS37">
            <v>0</v>
          </cell>
          <cell r="AT37">
            <v>0</v>
          </cell>
          <cell r="AU37">
            <v>0</v>
          </cell>
          <cell r="AV37">
            <v>0</v>
          </cell>
          <cell r="AW37">
            <v>0</v>
          </cell>
          <cell r="AX37">
            <v>0</v>
          </cell>
          <cell r="AY37">
            <v>0</v>
          </cell>
          <cell r="AZ37">
            <v>33</v>
          </cell>
          <cell r="BA37" t="str">
            <v>０４</v>
          </cell>
          <cell r="BB37" t="str">
            <v>１１－６２</v>
          </cell>
          <cell r="BC37" t="str">
            <v>361-0038</v>
          </cell>
          <cell r="BD37" t="str">
            <v>3610038</v>
          </cell>
          <cell r="BE37" t="str">
            <v>3</v>
          </cell>
          <cell r="BF37" t="str">
            <v>6</v>
          </cell>
          <cell r="BG37" t="str">
            <v>1</v>
          </cell>
          <cell r="BH37" t="str">
            <v>0</v>
          </cell>
          <cell r="BI37" t="str">
            <v>0</v>
          </cell>
          <cell r="BJ37" t="str">
            <v>3</v>
          </cell>
          <cell r="BK37" t="str">
            <v>8</v>
          </cell>
          <cell r="BL37">
            <v>52200</v>
          </cell>
          <cell r="BM37" t="str">
            <v>無</v>
          </cell>
          <cell r="BN37" t="str">
            <v>中間２</v>
          </cell>
          <cell r="BO37">
            <v>10000</v>
          </cell>
          <cell r="BP37">
            <v>40073</v>
          </cell>
          <cell r="BQ37" t="str">
            <v>○</v>
          </cell>
          <cell r="BR37">
            <v>40080</v>
          </cell>
          <cell r="BS37" t="str">
            <v>再認定 前回認定 H21.3.30.
有効期間 H21.4.1.～H21.10.14.
唇顎口蓋裂に起因する歯科矯正あり　有効期間６か月以内</v>
          </cell>
          <cell r="BT37" t="str">
            <v>7463631</v>
          </cell>
        </row>
        <row r="38">
          <cell r="C38" t="str">
            <v>7</v>
          </cell>
          <cell r="D38" t="str">
            <v>4</v>
          </cell>
          <cell r="E38" t="str">
            <v>6</v>
          </cell>
          <cell r="F38" t="str">
            <v>3</v>
          </cell>
          <cell r="G38" t="str">
            <v>0</v>
          </cell>
          <cell r="H38" t="str">
            <v>0</v>
          </cell>
          <cell r="I38" t="str">
            <v>3</v>
          </cell>
          <cell r="J38" t="str">
            <v>稲葉　隆太郎</v>
          </cell>
          <cell r="K38" t="str">
            <v>ｲﾅﾊﾞ ﾘｭｳﾀﾛｳ</v>
          </cell>
          <cell r="L38" t="str">
            <v>羽生市藤井下組６０９－８</v>
          </cell>
          <cell r="M38">
            <v>35781</v>
          </cell>
          <cell r="N38">
            <v>11</v>
          </cell>
          <cell r="O38" t="str">
            <v>男</v>
          </cell>
          <cell r="P38" t="str">
            <v>稲葉　勝徳</v>
          </cell>
          <cell r="Q38" t="str">
            <v>ｲﾅﾊﾞ ｶﾂﾉﾘ</v>
          </cell>
          <cell r="R38" t="str">
            <v>父</v>
          </cell>
          <cell r="S38" t="str">
            <v>会社員</v>
          </cell>
          <cell r="T38" t="str">
            <v>羽生市藤井下組６０９－８</v>
          </cell>
          <cell r="U38" t="str">
            <v>048-565-5067</v>
          </cell>
          <cell r="V38">
            <v>40087</v>
          </cell>
          <cell r="W38" t="str">
            <v>無</v>
          </cell>
          <cell r="X38" t="str">
            <v>音声・言語・そしゃく機能障害</v>
          </cell>
          <cell r="Y38" t="str">
            <v>ピエールロバン症と口蓋裂に伴う咬合そしゃく機能障害</v>
          </cell>
          <cell r="Z38">
            <v>10000</v>
          </cell>
          <cell r="AA38" t="str">
            <v>非該当</v>
          </cell>
          <cell r="AB38">
            <v>40101</v>
          </cell>
          <cell r="AC38">
            <v>40296</v>
          </cell>
          <cell r="AD38" t="str">
            <v>社保</v>
          </cell>
          <cell r="AE38" t="str">
            <v>全国健康保険協会東京支部</v>
          </cell>
          <cell r="AF38">
            <v>45072903</v>
          </cell>
          <cell r="AG38">
            <v>299</v>
          </cell>
          <cell r="AH38" t="str">
            <v>東京歯科大学水道橋病院</v>
          </cell>
          <cell r="AI38" t="str">
            <v>東京都千代田区三崎町２－９－１８</v>
          </cell>
          <cell r="AJ38" t="str">
            <v>03-5275-1724</v>
          </cell>
          <cell r="AK38" t="str">
            <v>片田　英憲</v>
          </cell>
          <cell r="AL38" t="str">
            <v>再認定</v>
          </cell>
          <cell r="AM38">
            <v>0</v>
          </cell>
          <cell r="AN38">
            <v>182</v>
          </cell>
          <cell r="AO38" t="str">
            <v>通院</v>
          </cell>
          <cell r="AP38">
            <v>100000</v>
          </cell>
          <cell r="AQ38">
            <v>40087</v>
          </cell>
          <cell r="AR38" t="str">
            <v>中島　守</v>
          </cell>
          <cell r="AS38">
            <v>0</v>
          </cell>
          <cell r="AT38">
            <v>0</v>
          </cell>
          <cell r="AU38">
            <v>0</v>
          </cell>
          <cell r="AV38">
            <v>0</v>
          </cell>
          <cell r="AW38">
            <v>0</v>
          </cell>
          <cell r="AX38">
            <v>0</v>
          </cell>
          <cell r="AY38">
            <v>0</v>
          </cell>
          <cell r="AZ38">
            <v>34</v>
          </cell>
          <cell r="BA38" t="str">
            <v>０４</v>
          </cell>
          <cell r="BB38" t="str">
            <v>１１－６４</v>
          </cell>
          <cell r="BC38" t="str">
            <v>348-0065</v>
          </cell>
          <cell r="BD38" t="str">
            <v>3480065</v>
          </cell>
          <cell r="BE38" t="str">
            <v>3</v>
          </cell>
          <cell r="BF38" t="str">
            <v>4</v>
          </cell>
          <cell r="BG38" t="str">
            <v>8</v>
          </cell>
          <cell r="BH38" t="str">
            <v>0</v>
          </cell>
          <cell r="BI38" t="str">
            <v>0</v>
          </cell>
          <cell r="BJ38" t="str">
            <v>6</v>
          </cell>
          <cell r="BK38" t="str">
            <v>5</v>
          </cell>
          <cell r="BL38">
            <v>86100</v>
          </cell>
          <cell r="BM38" t="str">
            <v>無</v>
          </cell>
          <cell r="BN38" t="str">
            <v>中間２</v>
          </cell>
          <cell r="BO38">
            <v>10000</v>
          </cell>
          <cell r="BP38">
            <v>40074</v>
          </cell>
          <cell r="BQ38" t="str">
            <v>○</v>
          </cell>
          <cell r="BR38">
            <v>40087</v>
          </cell>
          <cell r="BS38" t="str">
            <v>再認定 前回認定 H21.3.27.
有効期間 H21.4.1.～H21.10.14.
口蓋裂に起因する歯科矯正あり　有効期間６か月以内</v>
          </cell>
          <cell r="BT38" t="str">
            <v>7463003</v>
          </cell>
        </row>
        <row r="39">
          <cell r="C39" t="str">
            <v>7</v>
          </cell>
          <cell r="D39" t="str">
            <v>4</v>
          </cell>
          <cell r="E39" t="str">
            <v>6</v>
          </cell>
          <cell r="F39" t="str">
            <v>3</v>
          </cell>
          <cell r="G39" t="str">
            <v>4</v>
          </cell>
          <cell r="H39" t="str">
            <v>3</v>
          </cell>
          <cell r="I39" t="str">
            <v>3</v>
          </cell>
          <cell r="J39" t="str">
            <v>布施　海翔</v>
          </cell>
          <cell r="K39" t="str">
            <v>ﾌｾ ｶｲﾄ</v>
          </cell>
          <cell r="L39" t="str">
            <v>羽生市稲子１２２１－２</v>
          </cell>
          <cell r="M39">
            <v>36249</v>
          </cell>
          <cell r="N39">
            <v>10</v>
          </cell>
          <cell r="O39" t="str">
            <v>男</v>
          </cell>
          <cell r="P39" t="str">
            <v>布施　　学</v>
          </cell>
          <cell r="Q39" t="str">
            <v>ﾌｾ ﾏﾅﾌﾞ</v>
          </cell>
          <cell r="R39" t="str">
            <v>父</v>
          </cell>
          <cell r="S39" t="str">
            <v>会社員</v>
          </cell>
          <cell r="T39" t="str">
            <v>羽生市稲子１２２１－２</v>
          </cell>
          <cell r="U39" t="str">
            <v>048-563-2161</v>
          </cell>
          <cell r="V39">
            <v>40091</v>
          </cell>
          <cell r="W39" t="str">
            <v>無</v>
          </cell>
          <cell r="X39" t="str">
            <v>音声・言語・そしゃく機能障害</v>
          </cell>
          <cell r="Y39" t="str">
            <v>右側唇顎口蓋裂による咬合異常</v>
          </cell>
          <cell r="Z39">
            <v>10000</v>
          </cell>
          <cell r="AA39" t="str">
            <v>非該当</v>
          </cell>
          <cell r="AB39">
            <v>40101</v>
          </cell>
          <cell r="AC39">
            <v>40296</v>
          </cell>
          <cell r="AD39" t="str">
            <v>社保</v>
          </cell>
          <cell r="AE39" t="str">
            <v>全国健康保険協会埼玉支部</v>
          </cell>
          <cell r="AF39">
            <v>37220013</v>
          </cell>
          <cell r="AG39">
            <v>28</v>
          </cell>
          <cell r="AH39" t="str">
            <v>東京歯科大学水道橋病院</v>
          </cell>
          <cell r="AI39" t="str">
            <v>東京都千代田区三崎町２－９－１８</v>
          </cell>
          <cell r="AJ39" t="str">
            <v>03-5275-1724</v>
          </cell>
          <cell r="AK39" t="str">
            <v>片田　英憲</v>
          </cell>
          <cell r="AL39" t="str">
            <v>再認定</v>
          </cell>
          <cell r="AM39">
            <v>0</v>
          </cell>
          <cell r="AN39">
            <v>184</v>
          </cell>
          <cell r="AO39" t="str">
            <v>通院</v>
          </cell>
          <cell r="AP39">
            <v>100000</v>
          </cell>
          <cell r="AQ39">
            <v>40091</v>
          </cell>
          <cell r="AR39" t="str">
            <v>中島　守</v>
          </cell>
          <cell r="AS39">
            <v>0</v>
          </cell>
          <cell r="AT39">
            <v>0</v>
          </cell>
          <cell r="AU39">
            <v>0</v>
          </cell>
          <cell r="AV39">
            <v>0</v>
          </cell>
          <cell r="AW39">
            <v>0</v>
          </cell>
          <cell r="AX39">
            <v>0</v>
          </cell>
          <cell r="AY39">
            <v>0</v>
          </cell>
          <cell r="AZ39">
            <v>35</v>
          </cell>
          <cell r="BA39" t="str">
            <v>０４</v>
          </cell>
          <cell r="BB39" t="str">
            <v>１１－６５</v>
          </cell>
          <cell r="BC39" t="str">
            <v>348-0061</v>
          </cell>
          <cell r="BD39" t="str">
            <v>3480061</v>
          </cell>
          <cell r="BE39" t="str">
            <v>3</v>
          </cell>
          <cell r="BF39" t="str">
            <v>4</v>
          </cell>
          <cell r="BG39" t="str">
            <v>8</v>
          </cell>
          <cell r="BH39" t="str">
            <v>0</v>
          </cell>
          <cell r="BI39" t="str">
            <v>0</v>
          </cell>
          <cell r="BJ39" t="str">
            <v>6</v>
          </cell>
          <cell r="BK39" t="str">
            <v>1</v>
          </cell>
          <cell r="BL39">
            <v>160300</v>
          </cell>
          <cell r="BM39" t="str">
            <v>無</v>
          </cell>
          <cell r="BN39" t="str">
            <v>中間２</v>
          </cell>
          <cell r="BO39">
            <v>10000</v>
          </cell>
          <cell r="BP39">
            <v>40081</v>
          </cell>
          <cell r="BQ39" t="str">
            <v>○</v>
          </cell>
          <cell r="BR39">
            <v>40091</v>
          </cell>
          <cell r="BS39" t="str">
            <v>再認定 前回認定 H21.3.27.
有効期間 H21.4.1.～H21.10.14.
口蓋裂に起因する歯科矯正あり　有効期間６か月以内</v>
          </cell>
          <cell r="BT39" t="str">
            <v>7463433</v>
          </cell>
        </row>
        <row r="40">
          <cell r="C40" t="str">
            <v>7</v>
          </cell>
          <cell r="D40" t="str">
            <v>8</v>
          </cell>
          <cell r="E40" t="str">
            <v>6</v>
          </cell>
          <cell r="F40" t="str">
            <v>4</v>
          </cell>
          <cell r="G40" t="str">
            <v>1</v>
          </cell>
          <cell r="H40" t="str">
            <v>9</v>
          </cell>
          <cell r="I40" t="str">
            <v>2</v>
          </cell>
          <cell r="J40" t="str">
            <v>平川　陽章</v>
          </cell>
          <cell r="K40" t="str">
            <v>ﾋﾗｶﾜ ﾊﾙｱｷ</v>
          </cell>
          <cell r="L40" t="str">
            <v>行田市天満２－５</v>
          </cell>
          <cell r="M40">
            <v>38033</v>
          </cell>
          <cell r="N40">
            <v>5</v>
          </cell>
          <cell r="O40" t="str">
            <v>男</v>
          </cell>
          <cell r="P40" t="str">
            <v>平川　昌志</v>
          </cell>
          <cell r="Q40" t="str">
            <v>ﾋﾗｶﾜ ﾏｻｼ</v>
          </cell>
          <cell r="R40" t="str">
            <v>父</v>
          </cell>
          <cell r="S40" t="str">
            <v>会社員</v>
          </cell>
          <cell r="T40" t="str">
            <v>行田市天満２－５</v>
          </cell>
          <cell r="U40" t="str">
            <v>048-553-3005</v>
          </cell>
          <cell r="V40">
            <v>40091</v>
          </cell>
          <cell r="W40" t="str">
            <v>無</v>
          </cell>
          <cell r="X40" t="str">
            <v>その他内臓障害</v>
          </cell>
          <cell r="Y40" t="str">
            <v>尿道下裂</v>
          </cell>
          <cell r="Z40">
            <v>10000</v>
          </cell>
          <cell r="AA40" t="str">
            <v>非該当</v>
          </cell>
          <cell r="AB40">
            <v>40164</v>
          </cell>
          <cell r="AC40">
            <v>40184</v>
          </cell>
          <cell r="AD40" t="str">
            <v>社保</v>
          </cell>
          <cell r="AE40" t="str">
            <v>曙ブレーキ工業健康保険組合</v>
          </cell>
          <cell r="AF40">
            <v>3</v>
          </cell>
          <cell r="AG40">
            <v>4875</v>
          </cell>
          <cell r="AH40" t="str">
            <v>埼玉県立小児医療センター</v>
          </cell>
          <cell r="AI40" t="str">
            <v>さいたま市岩槻区馬込２１００</v>
          </cell>
          <cell r="AJ40" t="str">
            <v>048-758-1811</v>
          </cell>
          <cell r="AK40" t="str">
            <v>小林　堅一郎</v>
          </cell>
          <cell r="AL40" t="str">
            <v>新規</v>
          </cell>
          <cell r="AM40">
            <v>14</v>
          </cell>
          <cell r="AN40">
            <v>0</v>
          </cell>
          <cell r="AO40" t="str">
            <v>入院</v>
          </cell>
          <cell r="AP40">
            <v>800000</v>
          </cell>
          <cell r="AQ40">
            <v>40091</v>
          </cell>
          <cell r="AR40" t="str">
            <v>中島　守</v>
          </cell>
          <cell r="AS40">
            <v>0</v>
          </cell>
          <cell r="AT40">
            <v>0</v>
          </cell>
          <cell r="AU40">
            <v>0</v>
          </cell>
          <cell r="AV40">
            <v>0</v>
          </cell>
          <cell r="AW40">
            <v>0</v>
          </cell>
          <cell r="AX40">
            <v>0</v>
          </cell>
          <cell r="AY40">
            <v>0</v>
          </cell>
          <cell r="AZ40">
            <v>36</v>
          </cell>
          <cell r="BA40" t="str">
            <v>０８</v>
          </cell>
          <cell r="BB40" t="str">
            <v>１１－６７</v>
          </cell>
          <cell r="BC40" t="str">
            <v>361-0076</v>
          </cell>
          <cell r="BD40" t="str">
            <v>3610076</v>
          </cell>
          <cell r="BE40" t="str">
            <v>3</v>
          </cell>
          <cell r="BF40" t="str">
            <v>6</v>
          </cell>
          <cell r="BG40" t="str">
            <v>1</v>
          </cell>
          <cell r="BH40" t="str">
            <v>0</v>
          </cell>
          <cell r="BI40" t="str">
            <v>0</v>
          </cell>
          <cell r="BJ40" t="str">
            <v>7</v>
          </cell>
          <cell r="BK40" t="str">
            <v>6</v>
          </cell>
          <cell r="BL40">
            <v>63400</v>
          </cell>
          <cell r="BM40" t="str">
            <v>無</v>
          </cell>
          <cell r="BN40" t="str">
            <v>中間２</v>
          </cell>
          <cell r="BO40">
            <v>10000</v>
          </cell>
          <cell r="BP40">
            <v>40086</v>
          </cell>
          <cell r="BQ40" t="str">
            <v>○</v>
          </cell>
          <cell r="BR40">
            <v>40091</v>
          </cell>
          <cell r="BS40" t="str">
            <v>H19年度に認定あり
　受給者番号 7863699　認定 H20.2.18.  有効期間 H20.4.17.～H20.4.30.
医療法の標ぼう科として「外科」、「小児外科」又は「泌尿器科」等があるもの。【該当する。】
呼吸器、ぼうこう、直腸及び小腸機能障害を除く内臓障害は、先天性のものに限る。【該当する。】</v>
          </cell>
          <cell r="BT40" t="str">
            <v>7864192</v>
          </cell>
        </row>
        <row r="41">
          <cell r="C41" t="str">
            <v>7</v>
          </cell>
          <cell r="D41" t="str">
            <v>5</v>
          </cell>
          <cell r="E41" t="str">
            <v>6</v>
          </cell>
          <cell r="F41" t="str">
            <v>3</v>
          </cell>
          <cell r="G41" t="str">
            <v>4</v>
          </cell>
          <cell r="H41" t="str">
            <v>4</v>
          </cell>
          <cell r="I41" t="str">
            <v>8</v>
          </cell>
          <cell r="J41" t="str">
            <v>田中　天翔</v>
          </cell>
          <cell r="K41" t="str">
            <v>ﾀﾅｶ ｶｹﾙ</v>
          </cell>
          <cell r="L41" t="str">
            <v>羽生市東１－１－５２</v>
          </cell>
          <cell r="M41">
            <v>36627</v>
          </cell>
          <cell r="N41">
            <v>9</v>
          </cell>
          <cell r="O41" t="str">
            <v>男</v>
          </cell>
          <cell r="P41" t="str">
            <v>田中　　敦</v>
          </cell>
          <cell r="Q41" t="str">
            <v>ﾀﾅｶ ｱﾂｼ</v>
          </cell>
          <cell r="R41" t="str">
            <v>父</v>
          </cell>
          <cell r="S41" t="str">
            <v>会社員</v>
          </cell>
          <cell r="T41" t="str">
            <v>羽生市東１－１－５２</v>
          </cell>
          <cell r="U41" t="str">
            <v>048-562-0227</v>
          </cell>
          <cell r="V41">
            <v>40091</v>
          </cell>
          <cell r="W41" t="str">
            <v>無</v>
          </cell>
          <cell r="X41" t="str">
            <v>心臓機能障害</v>
          </cell>
          <cell r="Y41" t="str">
            <v>心房中隔欠損</v>
          </cell>
          <cell r="Z41">
            <v>5000</v>
          </cell>
          <cell r="AA41" t="str">
            <v>非該当</v>
          </cell>
          <cell r="AB41">
            <v>40095</v>
          </cell>
          <cell r="AC41">
            <v>40109</v>
          </cell>
          <cell r="AD41" t="str">
            <v>社保</v>
          </cell>
          <cell r="AE41" t="str">
            <v>全国健康保険協会埼玉支部</v>
          </cell>
          <cell r="AF41">
            <v>40360243</v>
          </cell>
          <cell r="AG41">
            <v>3147</v>
          </cell>
          <cell r="AH41" t="str">
            <v>埼玉県立小児医療センター</v>
          </cell>
          <cell r="AI41" t="str">
            <v>さいたま市岩槻区馬込２１００</v>
          </cell>
          <cell r="AJ41" t="str">
            <v>048-758-1811</v>
          </cell>
          <cell r="AK41" t="str">
            <v>星野　健司</v>
          </cell>
          <cell r="AL41" t="str">
            <v>新規</v>
          </cell>
          <cell r="AM41">
            <v>8</v>
          </cell>
          <cell r="AN41">
            <v>6</v>
          </cell>
          <cell r="AO41" t="str">
            <v>入院</v>
          </cell>
          <cell r="AP41">
            <v>500000</v>
          </cell>
          <cell r="AQ41">
            <v>40091</v>
          </cell>
          <cell r="AR41" t="str">
            <v>中島　守</v>
          </cell>
          <cell r="AS41">
            <v>0</v>
          </cell>
          <cell r="AT41">
            <v>0</v>
          </cell>
          <cell r="AU41">
            <v>0</v>
          </cell>
          <cell r="AV41">
            <v>0</v>
          </cell>
          <cell r="AW41">
            <v>0</v>
          </cell>
          <cell r="AX41">
            <v>0</v>
          </cell>
          <cell r="AY41">
            <v>0</v>
          </cell>
          <cell r="AZ41">
            <v>37</v>
          </cell>
          <cell r="BA41" t="str">
            <v>０５</v>
          </cell>
          <cell r="BB41" t="str">
            <v>１１－６８</v>
          </cell>
          <cell r="BC41" t="str">
            <v>348-0052</v>
          </cell>
          <cell r="BD41" t="str">
            <v>3480052</v>
          </cell>
          <cell r="BE41" t="str">
            <v>3</v>
          </cell>
          <cell r="BF41" t="str">
            <v>4</v>
          </cell>
          <cell r="BG41" t="str">
            <v>8</v>
          </cell>
          <cell r="BH41" t="str">
            <v>0</v>
          </cell>
          <cell r="BI41" t="str">
            <v>0</v>
          </cell>
          <cell r="BJ41" t="str">
            <v>5</v>
          </cell>
          <cell r="BK41" t="str">
            <v>2</v>
          </cell>
          <cell r="BL41">
            <v>10800</v>
          </cell>
          <cell r="BM41" t="str">
            <v>無</v>
          </cell>
          <cell r="BN41" t="str">
            <v>中間１</v>
          </cell>
          <cell r="BO41">
            <v>5000</v>
          </cell>
          <cell r="BP41">
            <v>40086</v>
          </cell>
          <cell r="BQ41" t="str">
            <v>○</v>
          </cell>
          <cell r="BR41">
            <v>40091</v>
          </cell>
          <cell r="BS41" t="str">
            <v>給付の範囲：手術（入院のみ）【該当する。】
承認期間：３か月以内</v>
          </cell>
          <cell r="BT41" t="str">
            <v>7563448</v>
          </cell>
        </row>
        <row r="42">
          <cell r="C42" t="str">
            <v>7</v>
          </cell>
          <cell r="D42" t="str">
            <v>4</v>
          </cell>
          <cell r="E42" t="str">
            <v>6</v>
          </cell>
          <cell r="F42" t="str">
            <v>3</v>
          </cell>
          <cell r="G42" t="str">
            <v>7</v>
          </cell>
          <cell r="H42" t="str">
            <v>9</v>
          </cell>
          <cell r="I42" t="str">
            <v>7</v>
          </cell>
          <cell r="J42" t="str">
            <v>鈴木　健太</v>
          </cell>
          <cell r="K42" t="str">
            <v>ｽｽﾞｷ ｹﾝﾀ</v>
          </cell>
          <cell r="L42" t="str">
            <v>行田市長野４－１３－３</v>
          </cell>
          <cell r="M42">
            <v>37885</v>
          </cell>
          <cell r="N42">
            <v>6</v>
          </cell>
          <cell r="O42" t="str">
            <v>男</v>
          </cell>
          <cell r="P42" t="str">
            <v>鈴木　　順</v>
          </cell>
          <cell r="Q42" t="str">
            <v>ｽｽﾞｷ ｼﾞｭﾝ</v>
          </cell>
          <cell r="R42" t="str">
            <v>父</v>
          </cell>
          <cell r="S42" t="str">
            <v>無職</v>
          </cell>
          <cell r="T42" t="str">
            <v>行田市長野４－１３－３</v>
          </cell>
          <cell r="U42" t="str">
            <v>048-559-3062</v>
          </cell>
          <cell r="V42">
            <v>40109</v>
          </cell>
          <cell r="W42" t="str">
            <v>無</v>
          </cell>
          <cell r="X42" t="str">
            <v>音声・言語・そしゃく機能障害</v>
          </cell>
          <cell r="Y42" t="str">
            <v>口唇口蓋裂</v>
          </cell>
          <cell r="Z42">
            <v>5000</v>
          </cell>
          <cell r="AA42" t="str">
            <v>非該当</v>
          </cell>
          <cell r="AB42">
            <v>40112</v>
          </cell>
          <cell r="AC42">
            <v>40210</v>
          </cell>
          <cell r="AD42" t="str">
            <v>国保</v>
          </cell>
          <cell r="AE42" t="str">
            <v>行田市</v>
          </cell>
          <cell r="AF42" t="str">
            <v>行田</v>
          </cell>
          <cell r="AG42" t="str">
            <v>01065909</v>
          </cell>
          <cell r="AH42" t="str">
            <v>昭和大学病院</v>
          </cell>
          <cell r="AI42" t="str">
            <v>東京都品川区旗の台１－５－８</v>
          </cell>
          <cell r="AJ42" t="str">
            <v>03-3784-8000</v>
          </cell>
          <cell r="AK42" t="str">
            <v>保阪　善昭</v>
          </cell>
          <cell r="AL42" t="str">
            <v>新規</v>
          </cell>
          <cell r="AM42">
            <v>31</v>
          </cell>
          <cell r="AN42">
            <v>61</v>
          </cell>
          <cell r="AO42" t="str">
            <v>入通院</v>
          </cell>
          <cell r="AP42">
            <v>870000</v>
          </cell>
          <cell r="AQ42">
            <v>40109</v>
          </cell>
          <cell r="AR42" t="str">
            <v>中島　守</v>
          </cell>
          <cell r="AS42">
            <v>0</v>
          </cell>
          <cell r="AT42">
            <v>0</v>
          </cell>
          <cell r="AU42">
            <v>0</v>
          </cell>
          <cell r="AV42">
            <v>0</v>
          </cell>
          <cell r="AW42">
            <v>0</v>
          </cell>
          <cell r="AX42">
            <v>0</v>
          </cell>
          <cell r="AY42">
            <v>0</v>
          </cell>
          <cell r="AZ42">
            <v>38</v>
          </cell>
          <cell r="BA42" t="str">
            <v>０４</v>
          </cell>
          <cell r="BB42" t="str">
            <v>１１－７１</v>
          </cell>
          <cell r="BC42" t="str">
            <v>361-0023</v>
          </cell>
          <cell r="BD42" t="str">
            <v>3610023</v>
          </cell>
          <cell r="BE42" t="str">
            <v>3</v>
          </cell>
          <cell r="BF42" t="str">
            <v>6</v>
          </cell>
          <cell r="BG42" t="str">
            <v>1</v>
          </cell>
          <cell r="BH42" t="str">
            <v>0</v>
          </cell>
          <cell r="BI42" t="str">
            <v>0</v>
          </cell>
          <cell r="BJ42" t="str">
            <v>2</v>
          </cell>
          <cell r="BK42" t="str">
            <v>3</v>
          </cell>
          <cell r="BL42">
            <v>6900</v>
          </cell>
          <cell r="BM42" t="str">
            <v>無</v>
          </cell>
          <cell r="BN42" t="str">
            <v>中間１</v>
          </cell>
          <cell r="BO42">
            <v>5000</v>
          </cell>
          <cell r="BP42">
            <v>40105</v>
          </cell>
          <cell r="BQ42" t="str">
            <v>○</v>
          </cell>
          <cell r="BR42">
            <v>40109</v>
          </cell>
          <cell r="BS42" t="str">
            <v>　手術・術後言語療法【該当あり】
　父母の離婚が成立。今回の申請は「父」を保護者としているが、親権者が「母」になる可能性があります。その場合、後日、保護者を変更します。
　「母」は別の健康保険に加入しています。
　受給者証は「母」に窓口交付予定です。</v>
          </cell>
          <cell r="BT42" t="str">
            <v>7463797</v>
          </cell>
        </row>
        <row r="43">
          <cell r="C43" t="str">
            <v>7</v>
          </cell>
          <cell r="D43" t="str">
            <v>4</v>
          </cell>
          <cell r="E43" t="str">
            <v>6</v>
          </cell>
          <cell r="F43" t="str">
            <v>3</v>
          </cell>
          <cell r="G43" t="str">
            <v>8</v>
          </cell>
          <cell r="H43" t="str">
            <v>1</v>
          </cell>
          <cell r="I43" t="str">
            <v>3</v>
          </cell>
          <cell r="J43" t="str">
            <v>島﨑　月菜</v>
          </cell>
          <cell r="K43" t="str">
            <v>ｼﾏｻﾞｷ ﾂｷﾅ</v>
          </cell>
          <cell r="L43" t="str">
            <v>羽生市本川俣７０４－３</v>
          </cell>
          <cell r="M43">
            <v>33905</v>
          </cell>
          <cell r="N43">
            <v>17</v>
          </cell>
          <cell r="O43" t="str">
            <v>女</v>
          </cell>
          <cell r="P43" t="str">
            <v>島﨑　弘道</v>
          </cell>
          <cell r="Q43" t="str">
            <v>ｼﾏｻﾞｷ ﾋﾛﾐﾁ</v>
          </cell>
          <cell r="R43" t="str">
            <v>父</v>
          </cell>
          <cell r="S43" t="str">
            <v>会社員</v>
          </cell>
          <cell r="T43" t="str">
            <v>羽生市本川俣７０４－３</v>
          </cell>
          <cell r="U43" t="str">
            <v>048-561-3447</v>
          </cell>
          <cell r="V43">
            <v>40134</v>
          </cell>
          <cell r="W43" t="str">
            <v>無</v>
          </cell>
          <cell r="X43" t="str">
            <v>音声・言語・そしゃく機能障害</v>
          </cell>
          <cell r="Y43" t="str">
            <v>両側性唇顎口蓋裂</v>
          </cell>
          <cell r="Z43">
            <v>5000</v>
          </cell>
          <cell r="AA43" t="str">
            <v>非該当</v>
          </cell>
          <cell r="AB43">
            <v>40118</v>
          </cell>
          <cell r="AC43">
            <v>40312</v>
          </cell>
          <cell r="AD43" t="str">
            <v>社保</v>
          </cell>
          <cell r="AE43" t="str">
            <v>東京薬業健康保険組合</v>
          </cell>
          <cell r="AF43">
            <v>3517</v>
          </cell>
          <cell r="AG43">
            <v>500</v>
          </cell>
          <cell r="AH43" t="str">
            <v>昭和大学歯科病院</v>
          </cell>
          <cell r="AI43" t="str">
            <v>東京都大田区北千束２－１－１</v>
          </cell>
          <cell r="AJ43" t="str">
            <v>03-3787-1151</v>
          </cell>
          <cell r="AK43" t="str">
            <v>槇　宏太郎</v>
          </cell>
          <cell r="AL43" t="str">
            <v>新規</v>
          </cell>
          <cell r="AM43">
            <v>0</v>
          </cell>
          <cell r="AN43">
            <v>180</v>
          </cell>
          <cell r="AO43" t="str">
            <v>通院</v>
          </cell>
          <cell r="AP43">
            <v>200000</v>
          </cell>
          <cell r="AQ43">
            <v>40134</v>
          </cell>
          <cell r="AR43" t="str">
            <v>中島　守</v>
          </cell>
          <cell r="AS43">
            <v>0</v>
          </cell>
          <cell r="AT43">
            <v>0</v>
          </cell>
          <cell r="AU43">
            <v>0</v>
          </cell>
          <cell r="AV43">
            <v>0</v>
          </cell>
          <cell r="AW43">
            <v>0</v>
          </cell>
          <cell r="AX43">
            <v>0</v>
          </cell>
          <cell r="AY43">
            <v>0</v>
          </cell>
          <cell r="AZ43">
            <v>39</v>
          </cell>
          <cell r="BA43" t="str">
            <v>０４</v>
          </cell>
          <cell r="BB43" t="str">
            <v>１１－７７</v>
          </cell>
          <cell r="BC43" t="str">
            <v>348-0051</v>
          </cell>
          <cell r="BD43" t="str">
            <v>3480051</v>
          </cell>
          <cell r="BE43" t="str">
            <v>3</v>
          </cell>
          <cell r="BF43" t="str">
            <v>4</v>
          </cell>
          <cell r="BG43" t="str">
            <v>8</v>
          </cell>
          <cell r="BH43" t="str">
            <v>0</v>
          </cell>
          <cell r="BI43" t="str">
            <v>0</v>
          </cell>
          <cell r="BJ43" t="str">
            <v>5</v>
          </cell>
          <cell r="BK43" t="str">
            <v>1</v>
          </cell>
          <cell r="BL43">
            <v>10200</v>
          </cell>
          <cell r="BM43" t="str">
            <v>無</v>
          </cell>
          <cell r="BN43" t="str">
            <v>中間１</v>
          </cell>
          <cell r="BO43">
            <v>5000</v>
          </cell>
          <cell r="BP43">
            <v>40129</v>
          </cell>
          <cell r="BQ43" t="str">
            <v>○</v>
          </cell>
          <cell r="BR43">
            <v>40134</v>
          </cell>
          <cell r="BS43" t="str">
            <v>前回
　申請:H21.4.8.　認定：H21.4.14.
　有効期間 H21.4.1.～H21.10.14.
今回　遅延理由書あり
口蓋裂に起因する歯科矯正あり　有効期間６か月以内</v>
          </cell>
          <cell r="BT43" t="str">
            <v>7463813</v>
          </cell>
        </row>
        <row r="44">
          <cell r="C44" t="str">
            <v>7</v>
          </cell>
          <cell r="D44" t="str">
            <v>5</v>
          </cell>
          <cell r="E44" t="str">
            <v>6</v>
          </cell>
          <cell r="F44" t="str">
            <v>3</v>
          </cell>
          <cell r="G44" t="str">
            <v>4</v>
          </cell>
          <cell r="H44" t="str">
            <v>5</v>
          </cell>
          <cell r="I44" t="str">
            <v>5</v>
          </cell>
          <cell r="J44" t="str">
            <v>藤田　悠月</v>
          </cell>
          <cell r="K44" t="str">
            <v>ﾌｼﾞﾀ ﾕﾂﾞｷ</v>
          </cell>
          <cell r="L44" t="str">
            <v>羽生市下村君１９０６－１ ﾒｿﾞﾝｿﾚｲﾕA202</v>
          </cell>
          <cell r="M44">
            <v>40051</v>
          </cell>
          <cell r="N44">
            <v>0</v>
          </cell>
          <cell r="O44" t="str">
            <v>男</v>
          </cell>
          <cell r="P44" t="str">
            <v>藤田　宏一</v>
          </cell>
          <cell r="Q44" t="str">
            <v>ﾌｼﾞﾀ ｺｳｲﾁ</v>
          </cell>
          <cell r="R44" t="str">
            <v>父</v>
          </cell>
          <cell r="S44" t="str">
            <v>会社員</v>
          </cell>
          <cell r="T44" t="str">
            <v>羽生市下村君１９０６－１ ﾒｿﾞﾝｿﾚｲﾕA202</v>
          </cell>
          <cell r="U44" t="str">
            <v>048-565-3945</v>
          </cell>
          <cell r="V44">
            <v>40135</v>
          </cell>
          <cell r="W44" t="str">
            <v>無</v>
          </cell>
          <cell r="X44" t="str">
            <v>心臓機能障害</v>
          </cell>
          <cell r="Y44" t="str">
            <v>肺動脈弁狭窄</v>
          </cell>
          <cell r="Z44">
            <v>10000</v>
          </cell>
          <cell r="AA44" t="str">
            <v>非該当</v>
          </cell>
          <cell r="AB44">
            <v>40163</v>
          </cell>
          <cell r="AC44">
            <v>40174</v>
          </cell>
          <cell r="AD44" t="str">
            <v>社保</v>
          </cell>
          <cell r="AE44" t="str">
            <v>キユーピー・アヲハタ健康保険組合</v>
          </cell>
          <cell r="AF44">
            <v>34</v>
          </cell>
          <cell r="AG44">
            <v>481</v>
          </cell>
          <cell r="AH44" t="str">
            <v>埼玉県立小児医療センター</v>
          </cell>
          <cell r="AI44" t="str">
            <v>さいたま市岩槻区馬込２１００</v>
          </cell>
          <cell r="AJ44" t="str">
            <v>048-758-1811</v>
          </cell>
          <cell r="AK44" t="str">
            <v>菱谷　　隆</v>
          </cell>
          <cell r="AL44" t="str">
            <v>新規</v>
          </cell>
          <cell r="AM44">
            <v>5</v>
          </cell>
          <cell r="AN44">
            <v>0</v>
          </cell>
          <cell r="AO44" t="str">
            <v>入院</v>
          </cell>
          <cell r="AP44">
            <v>500000</v>
          </cell>
          <cell r="AQ44">
            <v>40135</v>
          </cell>
          <cell r="AR44" t="str">
            <v>中島　守</v>
          </cell>
          <cell r="AS44">
            <v>0</v>
          </cell>
          <cell r="AT44">
            <v>0</v>
          </cell>
          <cell r="AU44">
            <v>0</v>
          </cell>
          <cell r="AV44">
            <v>0</v>
          </cell>
          <cell r="AW44">
            <v>0</v>
          </cell>
          <cell r="AX44">
            <v>0</v>
          </cell>
          <cell r="AY44">
            <v>0</v>
          </cell>
          <cell r="AZ44">
            <v>40</v>
          </cell>
          <cell r="BA44" t="str">
            <v>０５</v>
          </cell>
          <cell r="BB44" t="str">
            <v>１１－８０</v>
          </cell>
          <cell r="BC44" t="str">
            <v>348-0006</v>
          </cell>
          <cell r="BD44" t="str">
            <v>3480006</v>
          </cell>
          <cell r="BE44" t="str">
            <v>3</v>
          </cell>
          <cell r="BF44" t="str">
            <v>4</v>
          </cell>
          <cell r="BG44" t="str">
            <v>8</v>
          </cell>
          <cell r="BH44" t="str">
            <v>0</v>
          </cell>
          <cell r="BI44" t="str">
            <v>0</v>
          </cell>
          <cell r="BJ44" t="str">
            <v>0</v>
          </cell>
          <cell r="BK44" t="str">
            <v>6</v>
          </cell>
          <cell r="BL44">
            <v>41500</v>
          </cell>
          <cell r="BM44" t="str">
            <v>無</v>
          </cell>
          <cell r="BN44" t="str">
            <v>中間２</v>
          </cell>
          <cell r="BO44">
            <v>10000</v>
          </cell>
          <cell r="BP44">
            <v>40134</v>
          </cell>
          <cell r="BQ44" t="str">
            <v>○</v>
          </cell>
          <cell r="BR44">
            <v>40135</v>
          </cell>
          <cell r="BS44" t="str">
            <v>給付の範囲：手術（入院のみ）【該当する。】
承認期間：３か月以内
受診者の兄の育成医療あり
　申請：H21.8.12.  承認：H21.8.17.
  受給者番号：7864150
　期間：H21.10.8.～H21.10.21.</v>
          </cell>
          <cell r="BT44" t="str">
            <v>7563455</v>
          </cell>
        </row>
        <row r="45">
          <cell r="C45" t="str">
            <v>7</v>
          </cell>
          <cell r="D45" t="str">
            <v>5</v>
          </cell>
          <cell r="E45" t="str">
            <v>6</v>
          </cell>
          <cell r="F45" t="str">
            <v>3</v>
          </cell>
          <cell r="G45" t="str">
            <v>4</v>
          </cell>
          <cell r="H45" t="str">
            <v>6</v>
          </cell>
          <cell r="I45" t="str">
            <v>3</v>
          </cell>
          <cell r="J45" t="str">
            <v>鈴木　祥悟</v>
          </cell>
          <cell r="K45" t="str">
            <v>ｽｽﾞｷ ｼｮｳｺﾞ</v>
          </cell>
          <cell r="L45" t="str">
            <v>羽生市東５－１７－２２</v>
          </cell>
          <cell r="M45">
            <v>35784</v>
          </cell>
          <cell r="N45">
            <v>11</v>
          </cell>
          <cell r="O45" t="str">
            <v>男</v>
          </cell>
          <cell r="P45" t="str">
            <v>鈴木　克章</v>
          </cell>
          <cell r="Q45" t="str">
            <v>ｽｽﾞｷ ｶﾂｱｷ</v>
          </cell>
          <cell r="R45" t="str">
            <v>父</v>
          </cell>
          <cell r="S45" t="str">
            <v>会社員</v>
          </cell>
          <cell r="T45" t="str">
            <v>羽生市東５－１７－２２</v>
          </cell>
          <cell r="U45" t="str">
            <v>048-563-2710</v>
          </cell>
          <cell r="V45">
            <v>40141</v>
          </cell>
          <cell r="W45" t="str">
            <v>無</v>
          </cell>
          <cell r="X45" t="str">
            <v>心臓機能障害</v>
          </cell>
          <cell r="Y45" t="str">
            <v>心房中隔欠損</v>
          </cell>
          <cell r="Z45">
            <v>10000</v>
          </cell>
          <cell r="AA45" t="str">
            <v>非該当</v>
          </cell>
          <cell r="AB45">
            <v>40154</v>
          </cell>
          <cell r="AC45">
            <v>40165</v>
          </cell>
          <cell r="AD45" t="str">
            <v>社保</v>
          </cell>
          <cell r="AE45" t="str">
            <v>日本精工健康保険組合</v>
          </cell>
          <cell r="AF45">
            <v>101</v>
          </cell>
          <cell r="AG45">
            <v>14008</v>
          </cell>
          <cell r="AH45" t="str">
            <v>埼玉県立小児医療センター</v>
          </cell>
          <cell r="AI45" t="str">
            <v>さいたま市岩槻区馬込２１００</v>
          </cell>
          <cell r="AJ45" t="str">
            <v>048-758-1811</v>
          </cell>
          <cell r="AK45" t="str">
            <v>星野　健司</v>
          </cell>
          <cell r="AL45" t="str">
            <v>新規</v>
          </cell>
          <cell r="AM45">
            <v>5</v>
          </cell>
          <cell r="AN45">
            <v>6</v>
          </cell>
          <cell r="AO45" t="str">
            <v>入院</v>
          </cell>
          <cell r="AP45">
            <v>500000</v>
          </cell>
          <cell r="AQ45">
            <v>40141</v>
          </cell>
          <cell r="AR45" t="str">
            <v>中島　守</v>
          </cell>
          <cell r="AS45">
            <v>0</v>
          </cell>
          <cell r="AT45">
            <v>0</v>
          </cell>
          <cell r="AU45">
            <v>0</v>
          </cell>
          <cell r="AV45">
            <v>0</v>
          </cell>
          <cell r="AW45">
            <v>0</v>
          </cell>
          <cell r="AX45">
            <v>0</v>
          </cell>
          <cell r="AY45">
            <v>0</v>
          </cell>
          <cell r="AZ45">
            <v>41</v>
          </cell>
          <cell r="BA45" t="str">
            <v>０５</v>
          </cell>
          <cell r="BB45" t="str">
            <v>１１－８２</v>
          </cell>
          <cell r="BC45" t="str">
            <v>348-0052</v>
          </cell>
          <cell r="BD45" t="str">
            <v>3480052</v>
          </cell>
          <cell r="BE45" t="str">
            <v>3</v>
          </cell>
          <cell r="BF45" t="str">
            <v>4</v>
          </cell>
          <cell r="BG45" t="str">
            <v>8</v>
          </cell>
          <cell r="BH45" t="str">
            <v>0</v>
          </cell>
          <cell r="BI45" t="str">
            <v>0</v>
          </cell>
          <cell r="BJ45" t="str">
            <v>5</v>
          </cell>
          <cell r="BK45" t="str">
            <v>2</v>
          </cell>
          <cell r="BL45">
            <v>71300</v>
          </cell>
          <cell r="BM45" t="str">
            <v>無</v>
          </cell>
          <cell r="BN45" t="str">
            <v>中間２</v>
          </cell>
          <cell r="BO45">
            <v>10000</v>
          </cell>
          <cell r="BP45">
            <v>40134</v>
          </cell>
          <cell r="BQ45" t="str">
            <v>○</v>
          </cell>
          <cell r="BR45">
            <v>40143</v>
          </cell>
          <cell r="BS45" t="str">
            <v>給付の範囲：手術（入院のみ）【該当する。】</v>
          </cell>
          <cell r="BT45" t="str">
            <v>7563463</v>
          </cell>
        </row>
        <row r="46">
          <cell r="C46" t="str">
            <v>7</v>
          </cell>
          <cell r="D46" t="str">
            <v>4</v>
          </cell>
          <cell r="E46" t="str">
            <v>6</v>
          </cell>
          <cell r="F46" t="str">
            <v>3</v>
          </cell>
          <cell r="G46" t="str">
            <v>3</v>
          </cell>
          <cell r="H46" t="str">
            <v>2</v>
          </cell>
          <cell r="I46" t="str">
            <v>6</v>
          </cell>
          <cell r="J46" t="str">
            <v>皆川　祐也</v>
          </cell>
          <cell r="K46" t="str">
            <v>ﾐﾅｶﾞﾜ ﾕｳﾔ</v>
          </cell>
          <cell r="L46" t="str">
            <v>行田市栄町１４－６</v>
          </cell>
          <cell r="M46">
            <v>36396</v>
          </cell>
          <cell r="N46">
            <v>10</v>
          </cell>
          <cell r="O46" t="str">
            <v>男</v>
          </cell>
          <cell r="P46" t="str">
            <v>皆川　和則</v>
          </cell>
          <cell r="Q46" t="str">
            <v>ﾐﾅｶﾞﾜ ｶｽﾞﾉﾘ</v>
          </cell>
          <cell r="R46" t="str">
            <v>父</v>
          </cell>
          <cell r="S46" t="str">
            <v>会社員</v>
          </cell>
          <cell r="T46" t="str">
            <v>行田市栄町１４－６</v>
          </cell>
          <cell r="U46" t="str">
            <v>048-564-6333</v>
          </cell>
          <cell r="V46">
            <v>40141</v>
          </cell>
          <cell r="W46" t="str">
            <v>無</v>
          </cell>
          <cell r="X46" t="str">
            <v>音声・言語・そしゃく機能障害</v>
          </cell>
          <cell r="Y46" t="str">
            <v>両側唇顎口蓋裂</v>
          </cell>
          <cell r="Z46">
            <v>10000</v>
          </cell>
          <cell r="AA46" t="str">
            <v>非該当</v>
          </cell>
          <cell r="AB46">
            <v>40160</v>
          </cell>
          <cell r="AC46">
            <v>40355</v>
          </cell>
          <cell r="AD46" t="str">
            <v>社保</v>
          </cell>
          <cell r="AE46" t="str">
            <v>全国健康保険協会　千葉支部</v>
          </cell>
          <cell r="AF46">
            <v>59360133</v>
          </cell>
          <cell r="AG46">
            <v>1</v>
          </cell>
          <cell r="AH46" t="str">
            <v>東京歯科大学水道橋病院</v>
          </cell>
          <cell r="AI46" t="str">
            <v>東京都千代田区三崎町２－９－１８</v>
          </cell>
          <cell r="AJ46" t="str">
            <v>03-5275-1724</v>
          </cell>
          <cell r="AK46" t="str">
            <v>片田　英憲</v>
          </cell>
          <cell r="AL46" t="str">
            <v>再認定</v>
          </cell>
          <cell r="AM46">
            <v>0</v>
          </cell>
          <cell r="AN46">
            <v>181</v>
          </cell>
          <cell r="AO46" t="str">
            <v>通院</v>
          </cell>
          <cell r="AP46">
            <v>100000</v>
          </cell>
          <cell r="AQ46">
            <v>40141</v>
          </cell>
          <cell r="AR46" t="str">
            <v>中島　守</v>
          </cell>
          <cell r="AS46">
            <v>0</v>
          </cell>
          <cell r="AT46">
            <v>0</v>
          </cell>
          <cell r="AU46">
            <v>0</v>
          </cell>
          <cell r="AV46">
            <v>0</v>
          </cell>
          <cell r="AW46">
            <v>0</v>
          </cell>
          <cell r="AX46">
            <v>0</v>
          </cell>
          <cell r="AY46">
            <v>0</v>
          </cell>
          <cell r="AZ46">
            <v>42</v>
          </cell>
          <cell r="BA46" t="str">
            <v>０４</v>
          </cell>
          <cell r="BB46" t="str">
            <v>１１－８３</v>
          </cell>
          <cell r="BC46" t="str">
            <v>361-0071</v>
          </cell>
          <cell r="BD46" t="str">
            <v>3610071</v>
          </cell>
          <cell r="BE46" t="str">
            <v>3</v>
          </cell>
          <cell r="BF46" t="str">
            <v>6</v>
          </cell>
          <cell r="BG46" t="str">
            <v>1</v>
          </cell>
          <cell r="BH46" t="str">
            <v>0</v>
          </cell>
          <cell r="BI46" t="str">
            <v>0</v>
          </cell>
          <cell r="BJ46" t="str">
            <v>7</v>
          </cell>
          <cell r="BK46" t="str">
            <v>1</v>
          </cell>
          <cell r="BL46">
            <v>130800</v>
          </cell>
          <cell r="BM46" t="str">
            <v>無</v>
          </cell>
          <cell r="BN46" t="str">
            <v>中間２</v>
          </cell>
          <cell r="BO46">
            <v>10000</v>
          </cell>
          <cell r="BP46">
            <v>40134</v>
          </cell>
          <cell r="BQ46" t="str">
            <v>○</v>
          </cell>
          <cell r="BR46">
            <v>40143</v>
          </cell>
          <cell r="BS46" t="str">
            <v>再認定 前回認定 H21.5.28.
有効期間 H21.5.29.～H21.12.12.
残余の有効期間内の受診予定なし
承認期間：３か月以内
　　　　　唇顎口蓋裂に起因する歯科矯正がある場合は６か月以内　【該当する】</v>
          </cell>
          <cell r="BT46" t="str">
            <v>7463326</v>
          </cell>
        </row>
        <row r="47">
          <cell r="C47" t="str">
            <v>7</v>
          </cell>
          <cell r="D47" t="str">
            <v>4</v>
          </cell>
          <cell r="E47" t="str">
            <v>6</v>
          </cell>
          <cell r="F47" t="str">
            <v>3</v>
          </cell>
          <cell r="G47" t="str">
            <v>4</v>
          </cell>
          <cell r="H47" t="str">
            <v>3</v>
          </cell>
          <cell r="I47" t="str">
            <v>3</v>
          </cell>
          <cell r="J47" t="str">
            <v>布施　海翔</v>
          </cell>
          <cell r="K47" t="str">
            <v>ﾌｾ ｶｲﾄ</v>
          </cell>
          <cell r="L47" t="str">
            <v>羽生市稲子１２２１－２</v>
          </cell>
          <cell r="M47">
            <v>36249</v>
          </cell>
          <cell r="N47">
            <v>10</v>
          </cell>
          <cell r="O47" t="str">
            <v>男</v>
          </cell>
          <cell r="P47" t="str">
            <v>布施　　学</v>
          </cell>
          <cell r="Q47" t="str">
            <v>ﾌｾ ﾏﾅﾌﾞ</v>
          </cell>
          <cell r="R47" t="str">
            <v>父</v>
          </cell>
          <cell r="S47" t="str">
            <v>会社員</v>
          </cell>
          <cell r="T47" t="str">
            <v>羽生市稲子１２２１－２</v>
          </cell>
          <cell r="U47" t="str">
            <v>048-563-2161</v>
          </cell>
          <cell r="V47">
            <v>40157</v>
          </cell>
          <cell r="W47" t="str">
            <v>無</v>
          </cell>
          <cell r="X47" t="str">
            <v>音声・言語・そしゃく機能障害</v>
          </cell>
          <cell r="Y47" t="str">
            <v>右唇顎口蓋裂</v>
          </cell>
          <cell r="Z47">
            <v>10000</v>
          </cell>
          <cell r="AA47" t="str">
            <v>非該当</v>
          </cell>
          <cell r="AB47">
            <v>40164</v>
          </cell>
          <cell r="AC47">
            <v>40201</v>
          </cell>
          <cell r="AD47" t="str">
            <v>社保</v>
          </cell>
          <cell r="AE47" t="str">
            <v>全国健康保険協会埼玉支部</v>
          </cell>
          <cell r="AF47">
            <v>37220013</v>
          </cell>
          <cell r="AG47">
            <v>28</v>
          </cell>
          <cell r="AH47" t="str">
            <v>埼玉県立小児医療センター</v>
          </cell>
          <cell r="AI47" t="str">
            <v>さいたま市岩槻区馬込２１００</v>
          </cell>
          <cell r="AJ47" t="str">
            <v>048-758-1811</v>
          </cell>
          <cell r="AK47" t="str">
            <v>渡邊　彰二</v>
          </cell>
          <cell r="AL47" t="str">
            <v>変更</v>
          </cell>
          <cell r="AM47">
            <v>31</v>
          </cell>
          <cell r="AN47">
            <v>0</v>
          </cell>
          <cell r="AO47" t="str">
            <v>入院</v>
          </cell>
          <cell r="AP47">
            <v>600000</v>
          </cell>
          <cell r="AQ47">
            <v>40157</v>
          </cell>
          <cell r="AR47" t="str">
            <v>中島　守</v>
          </cell>
          <cell r="AS47">
            <v>0</v>
          </cell>
          <cell r="AT47">
            <v>0</v>
          </cell>
          <cell r="AU47">
            <v>0</v>
          </cell>
          <cell r="AV47">
            <v>0</v>
          </cell>
          <cell r="AW47">
            <v>0</v>
          </cell>
          <cell r="AX47">
            <v>0</v>
          </cell>
          <cell r="AY47">
            <v>0</v>
          </cell>
          <cell r="AZ47">
            <v>43</v>
          </cell>
          <cell r="BA47" t="str">
            <v>０４</v>
          </cell>
          <cell r="BB47" t="str">
            <v>１１－８６</v>
          </cell>
          <cell r="BC47" t="str">
            <v>348-0061</v>
          </cell>
          <cell r="BD47" t="str">
            <v>3480061</v>
          </cell>
          <cell r="BE47" t="str">
            <v>3</v>
          </cell>
          <cell r="BF47" t="str">
            <v>4</v>
          </cell>
          <cell r="BG47" t="str">
            <v>8</v>
          </cell>
          <cell r="BH47" t="str">
            <v>0</v>
          </cell>
          <cell r="BI47" t="str">
            <v>0</v>
          </cell>
          <cell r="BJ47" t="str">
            <v>6</v>
          </cell>
          <cell r="BK47" t="str">
            <v>1</v>
          </cell>
          <cell r="BL47">
            <v>160300</v>
          </cell>
          <cell r="BM47" t="str">
            <v>無</v>
          </cell>
          <cell r="BN47" t="str">
            <v>中間２</v>
          </cell>
          <cell r="BO47">
            <v>10000</v>
          </cell>
          <cell r="BP47">
            <v>40150</v>
          </cell>
          <cell r="BQ47" t="str">
            <v>○</v>
          </cell>
          <cell r="BR47">
            <v>40161</v>
          </cell>
          <cell r="BS47" t="str">
            <v>現在有効な認定あり
　申請：H21.9.25.　認定：H21.10.5.
　有効期間：H21.10.15.～H22.4.28.
　口蓋裂に起因する歯科矯正あり（通院）　有効期間６か月以内
今回は、他の医療機関において、入院、手術を行うもの
自己負担上限額管理票は発行済みのため今回は発行しない。</v>
          </cell>
          <cell r="BT47" t="str">
            <v>7463433</v>
          </cell>
        </row>
        <row r="48">
          <cell r="C48" t="str">
            <v>7</v>
          </cell>
          <cell r="D48" t="str">
            <v>1</v>
          </cell>
          <cell r="E48" t="str">
            <v>6</v>
          </cell>
          <cell r="F48" t="str">
            <v>3</v>
          </cell>
          <cell r="G48" t="str">
            <v>1</v>
          </cell>
          <cell r="H48" t="str">
            <v>2</v>
          </cell>
          <cell r="I48" t="str">
            <v>4</v>
          </cell>
          <cell r="J48" t="str">
            <v>荻野　健太</v>
          </cell>
          <cell r="K48" t="str">
            <v>ｵｷﾞﾉ ｹﾝﾀ</v>
          </cell>
          <cell r="L48" t="str">
            <v>行田市持田９８７－４</v>
          </cell>
          <cell r="M48">
            <v>34104</v>
          </cell>
          <cell r="N48">
            <v>16</v>
          </cell>
          <cell r="O48" t="str">
            <v>男</v>
          </cell>
          <cell r="P48" t="str">
            <v>荻野　弘晃</v>
          </cell>
          <cell r="Q48" t="str">
            <v>ｵｷﾞﾉ ﾋﾛｱｷ</v>
          </cell>
          <cell r="R48" t="str">
            <v>父</v>
          </cell>
          <cell r="S48" t="str">
            <v>会社員</v>
          </cell>
          <cell r="T48" t="str">
            <v>行田市持田９８７－４</v>
          </cell>
          <cell r="U48" t="str">
            <v>048-554-5851</v>
          </cell>
          <cell r="V48">
            <v>40171</v>
          </cell>
          <cell r="W48" t="str">
            <v>有</v>
          </cell>
          <cell r="X48" t="str">
            <v>肢体不自由</v>
          </cell>
          <cell r="Y48" t="str">
            <v>両先天性内反足</v>
          </cell>
          <cell r="Z48">
            <v>10000</v>
          </cell>
          <cell r="AA48" t="str">
            <v>非該当</v>
          </cell>
          <cell r="AB48">
            <v>40172</v>
          </cell>
          <cell r="AC48">
            <v>40268</v>
          </cell>
          <cell r="AD48" t="str">
            <v>社保</v>
          </cell>
          <cell r="AE48" t="str">
            <v>富士電機健康保険組合</v>
          </cell>
          <cell r="AF48">
            <v>401</v>
          </cell>
          <cell r="AG48">
            <v>5703369</v>
          </cell>
          <cell r="AH48" t="str">
            <v>心身障害児総合医療療育ｾﾝﾀｰ</v>
          </cell>
          <cell r="AI48" t="str">
            <v>東京都板橋区小茂根１－１－１０</v>
          </cell>
          <cell r="AJ48" t="str">
            <v>03-3974-2146</v>
          </cell>
          <cell r="AK48" t="str">
            <v>君塚　葵</v>
          </cell>
          <cell r="AL48" t="str">
            <v>再認定</v>
          </cell>
          <cell r="AM48">
            <v>0</v>
          </cell>
          <cell r="AN48">
            <v>365</v>
          </cell>
          <cell r="AO48" t="str">
            <v>通院</v>
          </cell>
          <cell r="AP48">
            <v>130000</v>
          </cell>
          <cell r="AQ48">
            <v>40171</v>
          </cell>
          <cell r="AR48" t="str">
            <v>中島　守</v>
          </cell>
          <cell r="AS48">
            <v>0</v>
          </cell>
          <cell r="AT48">
            <v>0</v>
          </cell>
          <cell r="AU48">
            <v>0</v>
          </cell>
          <cell r="AV48">
            <v>0</v>
          </cell>
          <cell r="AW48">
            <v>0</v>
          </cell>
          <cell r="AX48">
            <v>0</v>
          </cell>
          <cell r="AY48">
            <v>0</v>
          </cell>
          <cell r="AZ48">
            <v>44</v>
          </cell>
          <cell r="BA48" t="str">
            <v>０１</v>
          </cell>
          <cell r="BB48" t="str">
            <v>１１－９１</v>
          </cell>
          <cell r="BC48" t="str">
            <v>361-0056</v>
          </cell>
          <cell r="BD48" t="str">
            <v>3610056</v>
          </cell>
          <cell r="BE48" t="str">
            <v>3</v>
          </cell>
          <cell r="BF48" t="str">
            <v>6</v>
          </cell>
          <cell r="BG48" t="str">
            <v>1</v>
          </cell>
          <cell r="BH48" t="str">
            <v>0</v>
          </cell>
          <cell r="BI48" t="str">
            <v>0</v>
          </cell>
          <cell r="BJ48" t="str">
            <v>5</v>
          </cell>
          <cell r="BK48" t="str">
            <v>6</v>
          </cell>
          <cell r="BL48">
            <v>170500</v>
          </cell>
          <cell r="BM48" t="str">
            <v>無</v>
          </cell>
          <cell r="BN48" t="str">
            <v>中間２</v>
          </cell>
          <cell r="BO48">
            <v>10000</v>
          </cell>
          <cell r="BP48">
            <v>40162</v>
          </cell>
          <cell r="BQ48" t="str">
            <v>○</v>
          </cell>
          <cell r="BR48">
            <v>40171</v>
          </cell>
          <cell r="BS48" t="str">
            <v>再認定
　前回認定：H21.8.27.
　有効期間：H21.9.18.～H21.12.24.
　残余の有効期間内の受診予定なし</v>
          </cell>
          <cell r="BT48" t="str">
            <v>7163124</v>
          </cell>
        </row>
        <row r="49">
          <cell r="C49" t="str">
            <v>7</v>
          </cell>
          <cell r="D49" t="str">
            <v>8</v>
          </cell>
          <cell r="E49" t="str">
            <v>6</v>
          </cell>
          <cell r="F49" t="str">
            <v>4</v>
          </cell>
          <cell r="G49" t="str">
            <v>2</v>
          </cell>
          <cell r="H49" t="str">
            <v>3</v>
          </cell>
          <cell r="I49" t="str">
            <v>4</v>
          </cell>
          <cell r="J49" t="str">
            <v>飯塚　穂乃花</v>
          </cell>
          <cell r="K49" t="str">
            <v>ｲｲﾂﾞｶ ﾎﾉｶ</v>
          </cell>
          <cell r="L49" t="str">
            <v>行田市谷郷４１２－８</v>
          </cell>
          <cell r="M49">
            <v>39423</v>
          </cell>
          <cell r="N49">
            <v>2</v>
          </cell>
          <cell r="O49" t="str">
            <v>女</v>
          </cell>
          <cell r="P49" t="str">
            <v>飯塚　貴久</v>
          </cell>
          <cell r="Q49" t="str">
            <v>ｲｲﾂﾞｶ ﾀｶﾋｻ</v>
          </cell>
          <cell r="R49" t="str">
            <v>父</v>
          </cell>
          <cell r="S49" t="str">
            <v>会社員</v>
          </cell>
          <cell r="T49" t="str">
            <v>行田市谷郷４１２－８</v>
          </cell>
          <cell r="U49" t="str">
            <v>048-556-9955</v>
          </cell>
          <cell r="V49">
            <v>40175</v>
          </cell>
          <cell r="W49" t="str">
            <v>無</v>
          </cell>
          <cell r="X49" t="str">
            <v>その他内臓障害</v>
          </cell>
          <cell r="Y49" t="str">
            <v>膀胱尿管逆流症</v>
          </cell>
          <cell r="Z49">
            <v>10000</v>
          </cell>
          <cell r="AA49" t="str">
            <v>非該当</v>
          </cell>
          <cell r="AB49">
            <v>40182</v>
          </cell>
          <cell r="AC49">
            <v>40223</v>
          </cell>
          <cell r="AD49" t="str">
            <v>社保</v>
          </cell>
          <cell r="AE49" t="str">
            <v>埼玉機械工業健康保険組合</v>
          </cell>
          <cell r="AF49">
            <v>120</v>
          </cell>
          <cell r="AG49">
            <v>6359</v>
          </cell>
          <cell r="AH49" t="str">
            <v>埼玉県立小児医療センター</v>
          </cell>
          <cell r="AI49" t="str">
            <v>さいたま市岩槻区馬込２１００</v>
          </cell>
          <cell r="AJ49" t="str">
            <v>048-758-1811</v>
          </cell>
          <cell r="AK49" t="str">
            <v>小林　堅一郎</v>
          </cell>
          <cell r="AL49" t="str">
            <v>新規</v>
          </cell>
          <cell r="AM49">
            <v>35</v>
          </cell>
          <cell r="AN49">
            <v>0</v>
          </cell>
          <cell r="AO49" t="str">
            <v>入院</v>
          </cell>
          <cell r="AP49">
            <v>1000000</v>
          </cell>
          <cell r="AQ49">
            <v>40175</v>
          </cell>
          <cell r="AR49" t="str">
            <v>中島　守</v>
          </cell>
          <cell r="AS49">
            <v>0</v>
          </cell>
          <cell r="AT49">
            <v>0</v>
          </cell>
          <cell r="AU49">
            <v>0</v>
          </cell>
          <cell r="AV49">
            <v>0</v>
          </cell>
          <cell r="AW49">
            <v>0</v>
          </cell>
          <cell r="AX49">
            <v>0</v>
          </cell>
          <cell r="AY49">
            <v>0</v>
          </cell>
          <cell r="AZ49">
            <v>45</v>
          </cell>
          <cell r="BA49" t="str">
            <v>０８</v>
          </cell>
          <cell r="BB49" t="str">
            <v>１１－９２</v>
          </cell>
          <cell r="BC49" t="str">
            <v>361-0062</v>
          </cell>
          <cell r="BD49" t="str">
            <v>3610062</v>
          </cell>
          <cell r="BE49" t="str">
            <v>3</v>
          </cell>
          <cell r="BF49" t="str">
            <v>6</v>
          </cell>
          <cell r="BG49" t="str">
            <v>1</v>
          </cell>
          <cell r="BH49" t="str">
            <v>0</v>
          </cell>
          <cell r="BI49" t="str">
            <v>0</v>
          </cell>
          <cell r="BJ49" t="str">
            <v>6</v>
          </cell>
          <cell r="BK49" t="str">
            <v>2</v>
          </cell>
          <cell r="BL49">
            <v>119400</v>
          </cell>
          <cell r="BM49" t="str">
            <v>無</v>
          </cell>
          <cell r="BN49" t="str">
            <v>中間２</v>
          </cell>
          <cell r="BO49">
            <v>10000</v>
          </cell>
          <cell r="BP49">
            <v>40169</v>
          </cell>
          <cell r="BQ49" t="str">
            <v>○</v>
          </cell>
          <cell r="BR49">
            <v>40175</v>
          </cell>
          <cell r="BS49" t="str">
            <v>前回
　申請：H20.12.26.  認定：H21.1.5.
　有効期間：H21.1.5.～H21.1.25.
  受給者番号：7863988</v>
          </cell>
          <cell r="BT49" t="str">
            <v>7864234</v>
          </cell>
        </row>
        <row r="50">
          <cell r="C50" t="str">
            <v>7</v>
          </cell>
          <cell r="D50" t="str">
            <v>4</v>
          </cell>
          <cell r="E50" t="str">
            <v>6</v>
          </cell>
          <cell r="F50" t="str">
            <v>3</v>
          </cell>
          <cell r="G50" t="str">
            <v>4</v>
          </cell>
          <cell r="H50" t="str">
            <v>3</v>
          </cell>
          <cell r="I50" t="str">
            <v>3</v>
          </cell>
          <cell r="J50" t="str">
            <v>布施　海翔</v>
          </cell>
          <cell r="K50" t="str">
            <v>ﾌｾ ｶｲﾄ</v>
          </cell>
          <cell r="L50" t="str">
            <v>羽生市稲子１２２１－２</v>
          </cell>
          <cell r="M50">
            <v>36249</v>
          </cell>
          <cell r="N50">
            <v>10</v>
          </cell>
          <cell r="O50" t="str">
            <v>男</v>
          </cell>
          <cell r="P50" t="str">
            <v>布施　　学</v>
          </cell>
          <cell r="Q50" t="str">
            <v>ﾌｾ ﾏﾅﾌﾞ</v>
          </cell>
          <cell r="R50" t="str">
            <v>父</v>
          </cell>
          <cell r="S50" t="str">
            <v>会社員</v>
          </cell>
          <cell r="T50" t="str">
            <v>羽生市稲子１２２１－２</v>
          </cell>
          <cell r="U50" t="str">
            <v>048-563-2161</v>
          </cell>
          <cell r="V50">
            <v>40197</v>
          </cell>
          <cell r="W50" t="str">
            <v>無</v>
          </cell>
          <cell r="X50" t="str">
            <v>音声・言語・そしゃく機能障害</v>
          </cell>
          <cell r="Y50" t="str">
            <v>右唇顎口蓋裂</v>
          </cell>
          <cell r="Z50">
            <v>10000</v>
          </cell>
          <cell r="AA50" t="str">
            <v>非該当</v>
          </cell>
          <cell r="AB50">
            <v>40198</v>
          </cell>
          <cell r="AC50">
            <v>40235</v>
          </cell>
          <cell r="AD50" t="str">
            <v>社保</v>
          </cell>
          <cell r="AE50" t="str">
            <v>全国健康保険協会埼玉支部</v>
          </cell>
          <cell r="AF50">
            <v>37220013</v>
          </cell>
          <cell r="AG50">
            <v>28</v>
          </cell>
          <cell r="AH50" t="str">
            <v>東京労災病院</v>
          </cell>
          <cell r="AI50" t="str">
            <v>東京都大田区大森南４－１３－２１</v>
          </cell>
          <cell r="AJ50" t="str">
            <v>03-3742-7301</v>
          </cell>
          <cell r="AK50" t="str">
            <v>藤田　幸代</v>
          </cell>
          <cell r="AL50" t="str">
            <v>変更</v>
          </cell>
          <cell r="AM50">
            <v>31</v>
          </cell>
          <cell r="AN50">
            <v>59</v>
          </cell>
          <cell r="AO50" t="str">
            <v>入院</v>
          </cell>
          <cell r="AP50">
            <v>1030000</v>
          </cell>
          <cell r="AQ50">
            <v>40197</v>
          </cell>
          <cell r="AR50" t="str">
            <v>中島　守</v>
          </cell>
          <cell r="AS50">
            <v>0</v>
          </cell>
          <cell r="AT50">
            <v>0</v>
          </cell>
          <cell r="AU50">
            <v>0</v>
          </cell>
          <cell r="AV50">
            <v>0</v>
          </cell>
          <cell r="AW50">
            <v>0</v>
          </cell>
          <cell r="AX50">
            <v>0</v>
          </cell>
          <cell r="AY50">
            <v>0</v>
          </cell>
          <cell r="AZ50">
            <v>46</v>
          </cell>
          <cell r="BA50" t="str">
            <v>０４</v>
          </cell>
          <cell r="BB50" t="str">
            <v>１１－９４</v>
          </cell>
          <cell r="BC50" t="str">
            <v>348-0061</v>
          </cell>
          <cell r="BD50" t="str">
            <v>3480061</v>
          </cell>
          <cell r="BE50" t="str">
            <v>3</v>
          </cell>
          <cell r="BF50" t="str">
            <v>4</v>
          </cell>
          <cell r="BG50" t="str">
            <v>8</v>
          </cell>
          <cell r="BH50" t="str">
            <v>0</v>
          </cell>
          <cell r="BI50" t="str">
            <v>0</v>
          </cell>
          <cell r="BJ50" t="str">
            <v>6</v>
          </cell>
          <cell r="BK50" t="str">
            <v>1</v>
          </cell>
          <cell r="BL50">
            <v>160300</v>
          </cell>
          <cell r="BM50" t="str">
            <v>無</v>
          </cell>
          <cell r="BN50" t="str">
            <v>中間２</v>
          </cell>
          <cell r="BO50">
            <v>10000</v>
          </cell>
          <cell r="BP50">
            <v>40191</v>
          </cell>
          <cell r="BQ50" t="str">
            <v>○</v>
          </cell>
          <cell r="BR50">
            <v>40198</v>
          </cell>
          <cell r="BS50" t="str">
            <v>　現在有効な認定あり
　　申請：H21.9.25.　認定：H21.10.5.
　　有効期間：H21.10.15.～H22.4.28.
　　口蓋裂に起因する歯科矯正あり（通院）　有効期間６か月以内
　今回は、他の医療機関において、入院、手術を行うもの
　認定済みですが、受給者がインフルエンザに罹患したため、入院、手術が延期されたことにより、再度申請があったものです。
　自己負担上限額管理票は発行済みのため今回は発行しません。</v>
          </cell>
          <cell r="BT50" t="str">
            <v>7463433</v>
          </cell>
        </row>
        <row r="51">
          <cell r="C51" t="str">
            <v>7</v>
          </cell>
          <cell r="D51" t="str">
            <v>8</v>
          </cell>
          <cell r="E51" t="str">
            <v>6</v>
          </cell>
          <cell r="F51" t="str">
            <v>4</v>
          </cell>
          <cell r="G51" t="str">
            <v>2</v>
          </cell>
          <cell r="H51" t="str">
            <v>4</v>
          </cell>
          <cell r="I51" t="str">
            <v>2</v>
          </cell>
          <cell r="J51" t="str">
            <v>田中　柚希</v>
          </cell>
          <cell r="K51" t="str">
            <v>ﾀﾅｶ ﾕｽﾞｷ</v>
          </cell>
          <cell r="L51" t="str">
            <v>行田市長野１０３４－６</v>
          </cell>
          <cell r="M51">
            <v>39758</v>
          </cell>
          <cell r="N51">
            <v>1</v>
          </cell>
          <cell r="O51" t="str">
            <v>男</v>
          </cell>
          <cell r="P51" t="str">
            <v>田中　和宏</v>
          </cell>
          <cell r="Q51" t="str">
            <v>ﾀﾅｶ ｶｽﾞﾋﾛ</v>
          </cell>
          <cell r="R51" t="str">
            <v>父</v>
          </cell>
          <cell r="S51" t="str">
            <v>会社員</v>
          </cell>
          <cell r="T51" t="str">
            <v>行田市長野１０３４－６</v>
          </cell>
          <cell r="U51" t="str">
            <v>048-556-9072</v>
          </cell>
          <cell r="V51">
            <v>40206</v>
          </cell>
          <cell r="W51" t="str">
            <v>無</v>
          </cell>
          <cell r="X51" t="str">
            <v>その他内臓障害</v>
          </cell>
          <cell r="Y51" t="str">
            <v>鼠径ヘルニア</v>
          </cell>
          <cell r="Z51">
            <v>10000</v>
          </cell>
          <cell r="AA51" t="str">
            <v>非該当</v>
          </cell>
          <cell r="AB51">
            <v>40262</v>
          </cell>
          <cell r="AC51">
            <v>40271</v>
          </cell>
          <cell r="AD51" t="str">
            <v>社保</v>
          </cell>
          <cell r="AE51" t="str">
            <v>全国健康保険協会埼玉支部</v>
          </cell>
          <cell r="AF51">
            <v>32160105</v>
          </cell>
          <cell r="AG51" t="str">
            <v>23</v>
          </cell>
          <cell r="AH51" t="str">
            <v>埼玉県立小児医療センター</v>
          </cell>
          <cell r="AI51" t="str">
            <v>さいたま市岩槻区馬込２１００</v>
          </cell>
          <cell r="AJ51" t="str">
            <v>048-758-1811</v>
          </cell>
          <cell r="AK51" t="str">
            <v>内田　広夫</v>
          </cell>
          <cell r="AL51" t="str">
            <v>新規</v>
          </cell>
          <cell r="AM51">
            <v>3</v>
          </cell>
          <cell r="AN51">
            <v>0</v>
          </cell>
          <cell r="AO51" t="str">
            <v>入院</v>
          </cell>
          <cell r="AP51">
            <v>500000</v>
          </cell>
          <cell r="AQ51">
            <v>40206</v>
          </cell>
          <cell r="AR51" t="str">
            <v>中島　守</v>
          </cell>
          <cell r="AS51">
            <v>0</v>
          </cell>
          <cell r="AT51">
            <v>0</v>
          </cell>
          <cell r="AU51">
            <v>0</v>
          </cell>
          <cell r="AV51">
            <v>0</v>
          </cell>
          <cell r="AW51">
            <v>0</v>
          </cell>
          <cell r="AX51">
            <v>0</v>
          </cell>
          <cell r="AY51">
            <v>0</v>
          </cell>
          <cell r="AZ51">
            <v>47</v>
          </cell>
          <cell r="BA51" t="str">
            <v>０８</v>
          </cell>
          <cell r="BB51" t="str">
            <v>１１－９５</v>
          </cell>
          <cell r="BC51" t="str">
            <v>361-0023</v>
          </cell>
          <cell r="BD51" t="str">
            <v>3610023</v>
          </cell>
          <cell r="BE51" t="str">
            <v>3</v>
          </cell>
          <cell r="BF51" t="str">
            <v>6</v>
          </cell>
          <cell r="BG51" t="str">
            <v>1</v>
          </cell>
          <cell r="BH51" t="str">
            <v>0</v>
          </cell>
          <cell r="BI51" t="str">
            <v>0</v>
          </cell>
          <cell r="BJ51" t="str">
            <v>2</v>
          </cell>
          <cell r="BK51" t="str">
            <v>3</v>
          </cell>
          <cell r="BL51">
            <v>109700</v>
          </cell>
          <cell r="BM51" t="str">
            <v>無</v>
          </cell>
          <cell r="BN51" t="str">
            <v>中間２</v>
          </cell>
          <cell r="BO51">
            <v>10000</v>
          </cell>
          <cell r="BP51">
            <v>40205</v>
          </cell>
          <cell r="BQ51" t="str">
            <v>○</v>
          </cell>
          <cell r="BR51">
            <v>40207</v>
          </cell>
          <cell r="BS51" t="str">
            <v>新規</v>
          </cell>
          <cell r="BT51" t="str">
            <v>7864242</v>
          </cell>
        </row>
        <row r="52">
          <cell r="C52" t="str">
            <v>7</v>
          </cell>
          <cell r="D52" t="str">
            <v>8</v>
          </cell>
          <cell r="E52" t="str">
            <v>6</v>
          </cell>
          <cell r="F52" t="str">
            <v>4</v>
          </cell>
          <cell r="G52" t="str">
            <v>2</v>
          </cell>
          <cell r="H52" t="str">
            <v>6</v>
          </cell>
          <cell r="I52" t="str">
            <v>7</v>
          </cell>
          <cell r="J52" t="str">
            <v>川田　　空</v>
          </cell>
          <cell r="K52" t="str">
            <v>ｶﾜﾀ ｿﾗ</v>
          </cell>
          <cell r="L52" t="str">
            <v>羽生市上岩瀬２３０－７</v>
          </cell>
          <cell r="M52">
            <v>38140</v>
          </cell>
          <cell r="N52">
            <v>5</v>
          </cell>
          <cell r="O52" t="str">
            <v>男</v>
          </cell>
          <cell r="P52" t="str">
            <v>川田　昌明</v>
          </cell>
          <cell r="Q52" t="str">
            <v>ｶﾜﾀ ﾏｻｱｷ</v>
          </cell>
          <cell r="R52" t="str">
            <v>父</v>
          </cell>
          <cell r="S52" t="str">
            <v>会社員</v>
          </cell>
          <cell r="T52" t="str">
            <v>羽生市上岩瀬２３０－７</v>
          </cell>
          <cell r="U52" t="str">
            <v>048-580-5517</v>
          </cell>
          <cell r="V52">
            <v>40217</v>
          </cell>
          <cell r="W52" t="str">
            <v>無</v>
          </cell>
          <cell r="X52" t="str">
            <v>その他内臓障害</v>
          </cell>
          <cell r="Y52" t="str">
            <v>停留精巣</v>
          </cell>
          <cell r="Z52">
            <v>10000</v>
          </cell>
          <cell r="AA52" t="str">
            <v>非該当</v>
          </cell>
          <cell r="AB52">
            <v>40252</v>
          </cell>
          <cell r="AC52">
            <v>40265</v>
          </cell>
          <cell r="AD52" t="str">
            <v>社保</v>
          </cell>
          <cell r="AE52" t="str">
            <v>ヤマトグループ健康保険組合</v>
          </cell>
          <cell r="AF52">
            <v>11</v>
          </cell>
          <cell r="AG52">
            <v>314713</v>
          </cell>
          <cell r="AH52" t="str">
            <v>埼玉県立小児医療センター</v>
          </cell>
          <cell r="AI52" t="str">
            <v>さいたま市岩槻区馬込２１００</v>
          </cell>
          <cell r="AJ52" t="str">
            <v>048-758-1811</v>
          </cell>
          <cell r="AK52" t="str">
            <v>小林　堅一郎</v>
          </cell>
          <cell r="AL52" t="str">
            <v>新規</v>
          </cell>
          <cell r="AM52">
            <v>7</v>
          </cell>
          <cell r="AN52">
            <v>0</v>
          </cell>
          <cell r="AO52" t="str">
            <v>入院</v>
          </cell>
          <cell r="AP52">
            <v>500000</v>
          </cell>
          <cell r="AQ52">
            <v>40217</v>
          </cell>
          <cell r="AR52" t="str">
            <v>中島　守</v>
          </cell>
          <cell r="AS52">
            <v>0</v>
          </cell>
          <cell r="AT52">
            <v>0</v>
          </cell>
          <cell r="AU52">
            <v>0</v>
          </cell>
          <cell r="AV52">
            <v>0</v>
          </cell>
          <cell r="AW52">
            <v>0</v>
          </cell>
          <cell r="AX52">
            <v>0</v>
          </cell>
          <cell r="AY52">
            <v>0</v>
          </cell>
          <cell r="AZ52">
            <v>48</v>
          </cell>
          <cell r="BA52" t="str">
            <v>０８</v>
          </cell>
          <cell r="BB52" t="str">
            <v>１１－１００</v>
          </cell>
          <cell r="BC52" t="str">
            <v>348-0044</v>
          </cell>
          <cell r="BD52" t="str">
            <v>3480044</v>
          </cell>
          <cell r="BE52" t="str">
            <v>3</v>
          </cell>
          <cell r="BF52" t="str">
            <v>4</v>
          </cell>
          <cell r="BG52" t="str">
            <v>8</v>
          </cell>
          <cell r="BH52" t="str">
            <v>0</v>
          </cell>
          <cell r="BI52" t="str">
            <v>0</v>
          </cell>
          <cell r="BJ52" t="str">
            <v>4</v>
          </cell>
          <cell r="BK52" t="str">
            <v>4</v>
          </cell>
          <cell r="BL52">
            <v>123500</v>
          </cell>
          <cell r="BM52" t="str">
            <v>無</v>
          </cell>
          <cell r="BN52" t="str">
            <v>中間２</v>
          </cell>
          <cell r="BO52">
            <v>10000</v>
          </cell>
          <cell r="BP52">
            <v>40217</v>
          </cell>
          <cell r="BQ52" t="str">
            <v>○</v>
          </cell>
          <cell r="BR52">
            <v>40226</v>
          </cell>
          <cell r="BS52" t="str">
            <v>新規</v>
          </cell>
          <cell r="BT52" t="str">
            <v>7864267</v>
          </cell>
        </row>
        <row r="53">
          <cell r="C53" t="str">
            <v>7</v>
          </cell>
          <cell r="D53" t="str">
            <v>1</v>
          </cell>
          <cell r="E53" t="str">
            <v>6</v>
          </cell>
          <cell r="F53" t="str">
            <v>3</v>
          </cell>
          <cell r="G53" t="str">
            <v>6</v>
          </cell>
          <cell r="H53" t="str">
            <v>9</v>
          </cell>
          <cell r="I53" t="str">
            <v>4</v>
          </cell>
          <cell r="J53" t="str">
            <v>河田　士門</v>
          </cell>
          <cell r="K53" t="str">
            <v>ｶﾜﾀ ｼﾓﾝ</v>
          </cell>
          <cell r="L53" t="str">
            <v>羽生市東１－２－１６</v>
          </cell>
          <cell r="M53">
            <v>35665</v>
          </cell>
          <cell r="N53">
            <v>12</v>
          </cell>
          <cell r="O53" t="str">
            <v>男</v>
          </cell>
          <cell r="P53" t="str">
            <v>河田　信一</v>
          </cell>
          <cell r="Q53" t="str">
            <v>ｶﾜﾀ ｼﾝｲﾁ</v>
          </cell>
          <cell r="R53" t="str">
            <v>父</v>
          </cell>
          <cell r="S53" t="str">
            <v>会社員</v>
          </cell>
          <cell r="T53" t="str">
            <v>羽生市東１－２－１６</v>
          </cell>
          <cell r="U53" t="str">
            <v>048-562-3553</v>
          </cell>
          <cell r="V53">
            <v>40221</v>
          </cell>
          <cell r="W53" t="str">
            <v>無</v>
          </cell>
          <cell r="X53" t="str">
            <v>肢体不自由</v>
          </cell>
          <cell r="Y53" t="str">
            <v>大腿骨頭すべり症</v>
          </cell>
          <cell r="Z53">
            <v>10000</v>
          </cell>
          <cell r="AA53" t="str">
            <v>非該当</v>
          </cell>
          <cell r="AB53">
            <v>40263</v>
          </cell>
          <cell r="AC53">
            <v>40460</v>
          </cell>
          <cell r="AD53" t="str">
            <v>社保</v>
          </cell>
          <cell r="AE53" t="str">
            <v>東京金属事業健康保険組合</v>
          </cell>
          <cell r="AF53">
            <v>1712</v>
          </cell>
          <cell r="AG53">
            <v>300</v>
          </cell>
          <cell r="AH53" t="str">
            <v>埼玉県立小児医療センター</v>
          </cell>
          <cell r="AI53" t="str">
            <v>さいたま市岩槻区馬込２１００</v>
          </cell>
          <cell r="AJ53" t="str">
            <v>048-758-1811</v>
          </cell>
          <cell r="AK53" t="str">
            <v>平良　勝章</v>
          </cell>
          <cell r="AL53" t="str">
            <v>新規</v>
          </cell>
          <cell r="AM53">
            <v>30</v>
          </cell>
          <cell r="AN53">
            <v>150</v>
          </cell>
          <cell r="AO53" t="str">
            <v>入通院</v>
          </cell>
          <cell r="AP53">
            <v>1025000</v>
          </cell>
          <cell r="AQ53">
            <v>40221</v>
          </cell>
          <cell r="AR53" t="str">
            <v>中島　守</v>
          </cell>
          <cell r="AS53">
            <v>0</v>
          </cell>
          <cell r="AT53">
            <v>0</v>
          </cell>
          <cell r="AU53">
            <v>0</v>
          </cell>
          <cell r="AV53">
            <v>0</v>
          </cell>
          <cell r="AW53">
            <v>0</v>
          </cell>
          <cell r="AX53">
            <v>0</v>
          </cell>
          <cell r="AY53">
            <v>0</v>
          </cell>
          <cell r="AZ53">
            <v>49</v>
          </cell>
          <cell r="BA53" t="str">
            <v>０１</v>
          </cell>
          <cell r="BB53" t="str">
            <v>１１－１０２</v>
          </cell>
          <cell r="BC53" t="str">
            <v>348-0052</v>
          </cell>
          <cell r="BD53" t="str">
            <v>3480052</v>
          </cell>
          <cell r="BE53" t="str">
            <v>3</v>
          </cell>
          <cell r="BF53" t="str">
            <v>4</v>
          </cell>
          <cell r="BG53" t="str">
            <v>8</v>
          </cell>
          <cell r="BH53" t="str">
            <v>0</v>
          </cell>
          <cell r="BI53" t="str">
            <v>0</v>
          </cell>
          <cell r="BJ53" t="str">
            <v>5</v>
          </cell>
          <cell r="BK53" t="str">
            <v>2</v>
          </cell>
          <cell r="BL53">
            <v>85000</v>
          </cell>
          <cell r="BM53" t="str">
            <v>無</v>
          </cell>
          <cell r="BN53" t="str">
            <v>中間２</v>
          </cell>
          <cell r="BO53">
            <v>10000</v>
          </cell>
          <cell r="BP53">
            <v>40219</v>
          </cell>
          <cell r="BQ53" t="str">
            <v>○</v>
          </cell>
          <cell r="BR53">
            <v>40225</v>
          </cell>
          <cell r="BS53" t="str">
            <v>前回
  申請：H21.3.26.　認定：H21.3.27.
　有効期間 H21.3.27.～H21.3.31.
　（制度変更により、H21.4.1.～H21.9.30.）</v>
          </cell>
          <cell r="BT53" t="str">
            <v>7163694</v>
          </cell>
        </row>
        <row r="54">
          <cell r="C54" t="str">
            <v>7</v>
          </cell>
          <cell r="D54" t="str">
            <v>3</v>
          </cell>
          <cell r="E54" t="str">
            <v>6</v>
          </cell>
          <cell r="F54" t="str">
            <v>3</v>
          </cell>
          <cell r="G54" t="str">
            <v>2</v>
          </cell>
          <cell r="H54" t="str">
            <v>0</v>
          </cell>
          <cell r="I54" t="str">
            <v>3</v>
          </cell>
          <cell r="J54" t="str">
            <v>仲澤　和輝</v>
          </cell>
          <cell r="K54" t="str">
            <v>ﾅｶｻﾞﾜ ｶｽﾞｷ</v>
          </cell>
          <cell r="L54" t="str">
            <v>行田市埼玉４１２６－１６</v>
          </cell>
          <cell r="M54">
            <v>34999</v>
          </cell>
          <cell r="N54">
            <v>14</v>
          </cell>
          <cell r="O54" t="str">
            <v>男</v>
          </cell>
          <cell r="P54" t="str">
            <v>仲澤　英之</v>
          </cell>
          <cell r="Q54" t="str">
            <v>ﾅｶｻﾞﾜ ﾋﾃﾞﾕｷ</v>
          </cell>
          <cell r="R54" t="str">
            <v>父</v>
          </cell>
          <cell r="S54" t="str">
            <v>自営</v>
          </cell>
          <cell r="T54" t="str">
            <v>行田市埼玉４１２６－１６</v>
          </cell>
          <cell r="U54" t="str">
            <v>048-559-4649</v>
          </cell>
          <cell r="V54">
            <v>40241</v>
          </cell>
          <cell r="W54" t="str">
            <v>無</v>
          </cell>
          <cell r="X54" t="str">
            <v>聴覚・平衡機能障害</v>
          </cell>
          <cell r="Y54" t="str">
            <v>左慢性中耳炎、中耳奇形</v>
          </cell>
          <cell r="Z54">
            <v>5000</v>
          </cell>
          <cell r="AA54" t="str">
            <v>非該当</v>
          </cell>
          <cell r="AB54">
            <v>40260</v>
          </cell>
          <cell r="AC54">
            <v>40358</v>
          </cell>
          <cell r="AD54" t="str">
            <v>国保</v>
          </cell>
          <cell r="AE54" t="str">
            <v>行田市</v>
          </cell>
          <cell r="AF54" t="str">
            <v>行田</v>
          </cell>
          <cell r="AG54" t="str">
            <v>01069846</v>
          </cell>
          <cell r="AH54" t="str">
            <v>国立病院機構　東京医療センター</v>
          </cell>
          <cell r="AI54" t="str">
            <v>東京都目黒区東が丘２－５－１</v>
          </cell>
          <cell r="AJ54" t="str">
            <v>03-3411-0111</v>
          </cell>
          <cell r="AK54" t="str">
            <v>藤井　正人</v>
          </cell>
          <cell r="AL54" t="str">
            <v>新規</v>
          </cell>
          <cell r="AM54">
            <v>21</v>
          </cell>
          <cell r="AN54">
            <v>56</v>
          </cell>
          <cell r="AO54" t="str">
            <v>入通院</v>
          </cell>
          <cell r="AP54">
            <v>3550000</v>
          </cell>
          <cell r="AQ54">
            <v>40241</v>
          </cell>
          <cell r="AR54" t="str">
            <v>中島　守</v>
          </cell>
          <cell r="AS54">
            <v>0</v>
          </cell>
          <cell r="AT54">
            <v>0</v>
          </cell>
          <cell r="AU54">
            <v>0</v>
          </cell>
          <cell r="AV54">
            <v>0</v>
          </cell>
          <cell r="AW54">
            <v>0</v>
          </cell>
          <cell r="AX54">
            <v>0</v>
          </cell>
          <cell r="AY54">
            <v>0</v>
          </cell>
          <cell r="AZ54">
            <v>50</v>
          </cell>
          <cell r="BA54" t="str">
            <v>０３</v>
          </cell>
          <cell r="BB54" t="str">
            <v>１１－１０７</v>
          </cell>
          <cell r="BC54" t="str">
            <v>361-0025</v>
          </cell>
          <cell r="BD54" t="str">
            <v>3610025</v>
          </cell>
          <cell r="BE54" t="str">
            <v>3</v>
          </cell>
          <cell r="BF54" t="str">
            <v>6</v>
          </cell>
          <cell r="BG54" t="str">
            <v>1</v>
          </cell>
          <cell r="BH54" t="str">
            <v>0</v>
          </cell>
          <cell r="BI54" t="str">
            <v>0</v>
          </cell>
          <cell r="BJ54" t="str">
            <v>2</v>
          </cell>
          <cell r="BK54" t="str">
            <v>5</v>
          </cell>
          <cell r="BL54">
            <v>7700</v>
          </cell>
          <cell r="BM54" t="str">
            <v>無</v>
          </cell>
          <cell r="BN54" t="str">
            <v>中間１</v>
          </cell>
          <cell r="BO54">
            <v>5000</v>
          </cell>
          <cell r="BP54">
            <v>40238</v>
          </cell>
          <cell r="BQ54" t="str">
            <v>○</v>
          </cell>
          <cell r="BR54">
            <v>40246</v>
          </cell>
          <cell r="BS54" t="str">
            <v>前回　右耳の申請
　申請：H21.7.24.　認定：H21.7.30.
　期間：H21.8.11.～H21.11.17.
　階層：中間１ 
今回　左耳の申請</v>
          </cell>
          <cell r="BT54" t="str">
            <v>7363203</v>
          </cell>
        </row>
        <row r="55">
          <cell r="C55" t="str">
            <v>7</v>
          </cell>
          <cell r="D55" t="str">
            <v>4</v>
          </cell>
          <cell r="E55" t="str">
            <v>6</v>
          </cell>
          <cell r="F55" t="str">
            <v>3</v>
          </cell>
          <cell r="G55" t="str">
            <v>7</v>
          </cell>
          <cell r="H55" t="str">
            <v>7</v>
          </cell>
          <cell r="I55" t="str">
            <v>1</v>
          </cell>
          <cell r="J55" t="str">
            <v>野口　幸希</v>
          </cell>
          <cell r="K55" t="str">
            <v>ﾉｸﾞﾁ ｺｳｷ</v>
          </cell>
          <cell r="L55" t="str">
            <v>行田市小見９０４</v>
          </cell>
          <cell r="M55">
            <v>35401</v>
          </cell>
          <cell r="N55">
            <v>13</v>
          </cell>
          <cell r="O55" t="str">
            <v>男</v>
          </cell>
          <cell r="P55" t="str">
            <v>野口　光男</v>
          </cell>
          <cell r="Q55" t="str">
            <v>ﾉｸﾞﾁ ﾐﾂｵ</v>
          </cell>
          <cell r="R55" t="str">
            <v>父</v>
          </cell>
          <cell r="S55" t="str">
            <v>会社員</v>
          </cell>
          <cell r="T55" t="str">
            <v>行田市小見９０４</v>
          </cell>
          <cell r="U55" t="str">
            <v>048-554-3559</v>
          </cell>
          <cell r="V55">
            <v>40246</v>
          </cell>
          <cell r="W55" t="str">
            <v>無</v>
          </cell>
          <cell r="X55" t="str">
            <v>音声・言語・そしゃく機能障害</v>
          </cell>
          <cell r="Y55" t="str">
            <v>口蓋裂、下唇裂</v>
          </cell>
          <cell r="Z55">
            <v>10000</v>
          </cell>
          <cell r="AA55" t="str">
            <v>非該当</v>
          </cell>
          <cell r="AB55">
            <v>40266</v>
          </cell>
          <cell r="AC55">
            <v>40287</v>
          </cell>
          <cell r="AD55" t="str">
            <v>国保</v>
          </cell>
          <cell r="AE55" t="str">
            <v>行田市</v>
          </cell>
          <cell r="AF55" t="str">
            <v>行田</v>
          </cell>
          <cell r="AG55" t="str">
            <v>01001168</v>
          </cell>
          <cell r="AH55" t="str">
            <v>東京大学医学部附属病院</v>
          </cell>
          <cell r="AI55" t="str">
            <v>東京都文京区本郷７－３－１</v>
          </cell>
          <cell r="AJ55" t="str">
            <v>03-3815-5411</v>
          </cell>
          <cell r="AK55" t="str">
            <v>高戸　　毅</v>
          </cell>
          <cell r="AL55" t="str">
            <v>新規</v>
          </cell>
          <cell r="AM55">
            <v>14</v>
          </cell>
          <cell r="AN55">
            <v>0</v>
          </cell>
          <cell r="AO55" t="str">
            <v>入院</v>
          </cell>
          <cell r="AP55">
            <v>700000</v>
          </cell>
          <cell r="AQ55">
            <v>40246</v>
          </cell>
          <cell r="AR55" t="str">
            <v>中島　守</v>
          </cell>
          <cell r="AS55">
            <v>0</v>
          </cell>
          <cell r="AT55">
            <v>0</v>
          </cell>
          <cell r="AU55">
            <v>0</v>
          </cell>
          <cell r="AV55">
            <v>0</v>
          </cell>
          <cell r="AW55">
            <v>0</v>
          </cell>
          <cell r="AX55">
            <v>0</v>
          </cell>
          <cell r="AY55">
            <v>0</v>
          </cell>
          <cell r="AZ55">
            <v>51</v>
          </cell>
          <cell r="BA55" t="str">
            <v>０４</v>
          </cell>
          <cell r="BB55" t="str">
            <v>１１－１０８</v>
          </cell>
          <cell r="BC55" t="str">
            <v>361-0007</v>
          </cell>
          <cell r="BD55" t="str">
            <v>3610007</v>
          </cell>
          <cell r="BE55" t="str">
            <v>3</v>
          </cell>
          <cell r="BF55" t="str">
            <v>6</v>
          </cell>
          <cell r="BG55" t="str">
            <v>1</v>
          </cell>
          <cell r="BH55" t="str">
            <v>0</v>
          </cell>
          <cell r="BI55" t="str">
            <v>0</v>
          </cell>
          <cell r="BJ55" t="str">
            <v>0</v>
          </cell>
          <cell r="BK55" t="str">
            <v>7</v>
          </cell>
          <cell r="BL55">
            <v>40600</v>
          </cell>
          <cell r="BM55" t="str">
            <v>無</v>
          </cell>
          <cell r="BN55" t="str">
            <v>中間２</v>
          </cell>
          <cell r="BO55">
            <v>10000</v>
          </cell>
          <cell r="BP55">
            <v>40239</v>
          </cell>
          <cell r="BQ55" t="str">
            <v>○</v>
          </cell>
          <cell r="BR55">
            <v>40252</v>
          </cell>
          <cell r="BS55" t="str">
            <v>　現在有効な認定あり（通院のみ）
　　申請：H21.8.25.　認定：H21.8.27.
　　有効期間：H21.10.2.～H22.4.15.
　　口蓋裂に起因する歯科矯正あり（通院）　有効期間６か月以内
　今回は、同一の医療機関において、入院、手術を行うもの
　自己負担上限額管理票（H22.3.～4.月分）は発行済みのため今回は発行しません。
　後日、通院分の再認定の申請を予定</v>
          </cell>
          <cell r="BT55" t="str">
            <v>7463771</v>
          </cell>
        </row>
        <row r="56">
          <cell r="C56" t="str">
            <v>7</v>
          </cell>
          <cell r="D56" t="str">
            <v>4</v>
          </cell>
          <cell r="E56" t="str">
            <v>6</v>
          </cell>
          <cell r="F56" t="str">
            <v>3</v>
          </cell>
          <cell r="G56" t="str">
            <v>3</v>
          </cell>
          <cell r="H56" t="str">
            <v>2</v>
          </cell>
          <cell r="I56" t="str">
            <v>6</v>
          </cell>
          <cell r="J56" t="str">
            <v>皆川　祐也</v>
          </cell>
          <cell r="K56" t="str">
            <v>ﾐﾅｶﾞﾜ ﾕｳﾔ</v>
          </cell>
          <cell r="L56" t="str">
            <v>行田市栄町１４－６</v>
          </cell>
          <cell r="M56">
            <v>36396</v>
          </cell>
          <cell r="N56">
            <v>10</v>
          </cell>
          <cell r="O56" t="str">
            <v>男</v>
          </cell>
          <cell r="P56" t="str">
            <v>皆川　和則</v>
          </cell>
          <cell r="Q56" t="str">
            <v>ﾐﾅｶﾞﾜ ｶｽﾞﾉﾘ</v>
          </cell>
          <cell r="R56" t="str">
            <v>父</v>
          </cell>
          <cell r="S56" t="str">
            <v>会社員</v>
          </cell>
          <cell r="T56" t="str">
            <v>行田市栄町１４－６</v>
          </cell>
          <cell r="U56" t="str">
            <v>048-564-6333</v>
          </cell>
          <cell r="V56">
            <v>40246</v>
          </cell>
          <cell r="W56" t="str">
            <v>無</v>
          </cell>
          <cell r="X56" t="str">
            <v>音声・言語・そしゃく機能障害</v>
          </cell>
          <cell r="Y56" t="str">
            <v>両側口唇顎口蓋裂</v>
          </cell>
          <cell r="Z56">
            <v>10000</v>
          </cell>
          <cell r="AA56" t="str">
            <v>非該当</v>
          </cell>
          <cell r="AB56">
            <v>40254</v>
          </cell>
          <cell r="AC56">
            <v>40352</v>
          </cell>
          <cell r="AD56" t="str">
            <v>社保</v>
          </cell>
          <cell r="AE56" t="str">
            <v>全国健康保険協会　千葉支部</v>
          </cell>
          <cell r="AF56">
            <v>59360133</v>
          </cell>
          <cell r="AG56">
            <v>1</v>
          </cell>
          <cell r="AH56" t="str">
            <v>都立大塚病院</v>
          </cell>
          <cell r="AI56" t="str">
            <v>東京都豊島区南大塚２－８－１</v>
          </cell>
          <cell r="AJ56" t="str">
            <v>03-3941-3211</v>
          </cell>
          <cell r="AK56" t="str">
            <v>田中　潤一</v>
          </cell>
          <cell r="AL56" t="str">
            <v>変更</v>
          </cell>
          <cell r="AM56">
            <v>7</v>
          </cell>
          <cell r="AN56">
            <v>90</v>
          </cell>
          <cell r="AO56" t="str">
            <v>入通院</v>
          </cell>
          <cell r="AP56">
            <v>420000</v>
          </cell>
          <cell r="AQ56">
            <v>40246</v>
          </cell>
          <cell r="AR56" t="str">
            <v>中島　守</v>
          </cell>
          <cell r="AS56">
            <v>0</v>
          </cell>
          <cell r="AT56">
            <v>0</v>
          </cell>
          <cell r="AU56">
            <v>0</v>
          </cell>
          <cell r="AV56">
            <v>0</v>
          </cell>
          <cell r="AW56">
            <v>0</v>
          </cell>
          <cell r="AX56">
            <v>0</v>
          </cell>
          <cell r="AY56">
            <v>0</v>
          </cell>
          <cell r="AZ56">
            <v>52</v>
          </cell>
          <cell r="BA56" t="str">
            <v>０４</v>
          </cell>
          <cell r="BB56" t="str">
            <v>１１－１１１</v>
          </cell>
          <cell r="BC56" t="str">
            <v>361-0071</v>
          </cell>
          <cell r="BD56" t="str">
            <v>3610071</v>
          </cell>
          <cell r="BE56" t="str">
            <v>3</v>
          </cell>
          <cell r="BF56" t="str">
            <v>6</v>
          </cell>
          <cell r="BG56" t="str">
            <v>1</v>
          </cell>
          <cell r="BH56" t="str">
            <v>0</v>
          </cell>
          <cell r="BI56" t="str">
            <v>0</v>
          </cell>
          <cell r="BJ56" t="str">
            <v>7</v>
          </cell>
          <cell r="BK56" t="str">
            <v>1</v>
          </cell>
          <cell r="BL56">
            <v>130800</v>
          </cell>
          <cell r="BM56" t="str">
            <v>無</v>
          </cell>
          <cell r="BN56" t="str">
            <v>中間２</v>
          </cell>
          <cell r="BO56">
            <v>10000</v>
          </cell>
          <cell r="BP56">
            <v>40241</v>
          </cell>
          <cell r="BQ56" t="str">
            <v>○</v>
          </cell>
          <cell r="BR56">
            <v>40252</v>
          </cell>
          <cell r="BS56" t="str">
            <v>現在有効な認定あり（通院）
　　申請：H21.11.17.　認定：H21.11.24.
　　有効期間：H21.12.13.～H22.6.26.
　　口蓋裂に起因する歯科矯正あり（通院）　有効期間６か月以内
今回は、医療機関の追加（都立大塚病院）
　　都立大塚病院において、入院、手術を行うもの
　　都立大塚病院分の前回の認定
　　　申請：H21.6.23.　認定：H21.6.30.
　　　有効期間：H21.7.17.～H21.10.23.
　　自己負担上限額管理票（H22.3.～6.月分）は発行済みのため今</v>
          </cell>
          <cell r="BT56">
            <v>7463326</v>
          </cell>
        </row>
        <row r="57">
          <cell r="C57" t="str">
            <v>7</v>
          </cell>
          <cell r="D57" t="str">
            <v>1</v>
          </cell>
          <cell r="E57" t="str">
            <v>6</v>
          </cell>
          <cell r="F57" t="str">
            <v>3</v>
          </cell>
          <cell r="G57" t="str">
            <v>1</v>
          </cell>
          <cell r="H57" t="str">
            <v>2</v>
          </cell>
          <cell r="I57" t="str">
            <v>4</v>
          </cell>
          <cell r="J57" t="str">
            <v>荻野　健太</v>
          </cell>
          <cell r="K57" t="str">
            <v>ｵｷﾞﾉ ｹﾝﾀ</v>
          </cell>
          <cell r="L57" t="str">
            <v>行田市持田９８７－４</v>
          </cell>
          <cell r="M57">
            <v>34104</v>
          </cell>
          <cell r="N57">
            <v>16</v>
          </cell>
          <cell r="O57" t="str">
            <v>男</v>
          </cell>
          <cell r="P57" t="str">
            <v>荻野　弘晃</v>
          </cell>
          <cell r="Q57" t="str">
            <v>ｵｷﾞﾉ ﾋﾛｱｷ</v>
          </cell>
          <cell r="R57" t="str">
            <v>父</v>
          </cell>
          <cell r="S57" t="str">
            <v>会社員</v>
          </cell>
          <cell r="T57" t="str">
            <v>行田市持田９８７－４</v>
          </cell>
          <cell r="U57" t="str">
            <v>048-554-5851</v>
          </cell>
          <cell r="V57">
            <v>40248</v>
          </cell>
          <cell r="W57" t="str">
            <v>有</v>
          </cell>
          <cell r="X57" t="str">
            <v>肢体不自由</v>
          </cell>
          <cell r="Y57" t="str">
            <v>両先天性内反足</v>
          </cell>
          <cell r="Z57">
            <v>10000</v>
          </cell>
          <cell r="AA57" t="str">
            <v>非該当</v>
          </cell>
          <cell r="AB57">
            <v>40269</v>
          </cell>
          <cell r="AC57">
            <v>40366</v>
          </cell>
          <cell r="AD57" t="str">
            <v>社保</v>
          </cell>
          <cell r="AE57" t="str">
            <v>富士電機健康保険組合</v>
          </cell>
          <cell r="AF57">
            <v>401</v>
          </cell>
          <cell r="AG57">
            <v>5703369</v>
          </cell>
          <cell r="AH57" t="str">
            <v>心身障害児総合医療療育ｾﾝﾀｰ</v>
          </cell>
          <cell r="AI57" t="str">
            <v>東京都板橋区小茂根１－１－１０</v>
          </cell>
          <cell r="AJ57" t="str">
            <v>03-3974-2146</v>
          </cell>
          <cell r="AK57" t="str">
            <v>君塚　葵</v>
          </cell>
          <cell r="AL57" t="str">
            <v>再認定</v>
          </cell>
          <cell r="AM57">
            <v>0</v>
          </cell>
          <cell r="AN57">
            <v>365</v>
          </cell>
          <cell r="AO57" t="str">
            <v>通院</v>
          </cell>
          <cell r="AP57">
            <v>130000</v>
          </cell>
          <cell r="AQ57">
            <v>40248</v>
          </cell>
          <cell r="AR57" t="str">
            <v>中島　守</v>
          </cell>
          <cell r="AS57">
            <v>0</v>
          </cell>
          <cell r="AT57">
            <v>0</v>
          </cell>
          <cell r="AU57">
            <v>0</v>
          </cell>
          <cell r="AV57">
            <v>0</v>
          </cell>
          <cell r="AW57">
            <v>0</v>
          </cell>
          <cell r="AX57">
            <v>0</v>
          </cell>
          <cell r="AY57">
            <v>0</v>
          </cell>
          <cell r="AZ57">
            <v>53</v>
          </cell>
          <cell r="BA57" t="str">
            <v>０１</v>
          </cell>
          <cell r="BB57" t="str">
            <v>１１－１１２</v>
          </cell>
          <cell r="BC57" t="str">
            <v>361-0056</v>
          </cell>
          <cell r="BD57" t="str">
            <v>3610056</v>
          </cell>
          <cell r="BE57" t="str">
            <v>3</v>
          </cell>
          <cell r="BF57" t="str">
            <v>6</v>
          </cell>
          <cell r="BG57" t="str">
            <v>1</v>
          </cell>
          <cell r="BH57" t="str">
            <v>0</v>
          </cell>
          <cell r="BI57" t="str">
            <v>0</v>
          </cell>
          <cell r="BJ57" t="str">
            <v>5</v>
          </cell>
          <cell r="BK57" t="str">
            <v>6</v>
          </cell>
          <cell r="BL57">
            <v>170500</v>
          </cell>
          <cell r="BM57" t="str">
            <v>無</v>
          </cell>
          <cell r="BN57" t="str">
            <v>中間２</v>
          </cell>
          <cell r="BO57">
            <v>10000</v>
          </cell>
          <cell r="BP57">
            <v>40246</v>
          </cell>
          <cell r="BQ57" t="str">
            <v>○</v>
          </cell>
          <cell r="BR57">
            <v>40252</v>
          </cell>
          <cell r="BS57" t="str">
            <v>再認定
　前回認定：H21.12.24.
　有効期間：H21.12.25.～H22.3.31.
　残余の有効期間内に受診予定のため、受給者証の原本は返却</v>
          </cell>
          <cell r="BT57" t="str">
            <v>7163124</v>
          </cell>
        </row>
        <row r="58">
          <cell r="C58" t="str">
            <v>7</v>
          </cell>
          <cell r="D58" t="str">
            <v>4</v>
          </cell>
          <cell r="E58" t="str">
            <v>6</v>
          </cell>
          <cell r="F58" t="str">
            <v>3</v>
          </cell>
          <cell r="G58" t="str">
            <v>7</v>
          </cell>
          <cell r="H58" t="str">
            <v>7</v>
          </cell>
          <cell r="I58" t="str">
            <v>1</v>
          </cell>
          <cell r="J58" t="str">
            <v>野口　幸希</v>
          </cell>
          <cell r="K58" t="str">
            <v>ﾉｸﾞﾁ ｺｳｷ</v>
          </cell>
          <cell r="L58" t="str">
            <v>行田市小見９０４</v>
          </cell>
          <cell r="M58">
            <v>35401</v>
          </cell>
          <cell r="N58">
            <v>13</v>
          </cell>
          <cell r="O58" t="str">
            <v>男</v>
          </cell>
          <cell r="P58" t="str">
            <v>野口　光男</v>
          </cell>
          <cell r="Q58" t="str">
            <v>ﾉｸﾞﾁ ﾐﾂｵ</v>
          </cell>
          <cell r="R58" t="str">
            <v>父</v>
          </cell>
          <cell r="S58" t="str">
            <v>会社員</v>
          </cell>
          <cell r="T58" t="str">
            <v>行田市小見９０４</v>
          </cell>
          <cell r="U58" t="str">
            <v>048-554-3559</v>
          </cell>
          <cell r="V58">
            <v>40252</v>
          </cell>
          <cell r="W58" t="str">
            <v>無</v>
          </cell>
          <cell r="X58" t="str">
            <v>音声・言語・そしゃく機能障害</v>
          </cell>
          <cell r="Y58" t="str">
            <v>口蓋裂</v>
          </cell>
          <cell r="Z58">
            <v>10000</v>
          </cell>
          <cell r="AA58" t="str">
            <v>非該当</v>
          </cell>
          <cell r="AB58">
            <v>40284</v>
          </cell>
          <cell r="AC58">
            <v>40480</v>
          </cell>
          <cell r="AD58" t="str">
            <v>国保</v>
          </cell>
          <cell r="AE58" t="str">
            <v>行田市</v>
          </cell>
          <cell r="AF58" t="str">
            <v>行田</v>
          </cell>
          <cell r="AG58" t="str">
            <v>01001168</v>
          </cell>
          <cell r="AH58" t="str">
            <v>東京大学医学部附属病院</v>
          </cell>
          <cell r="AI58" t="str">
            <v>東京都文京区本郷７－３－１</v>
          </cell>
          <cell r="AJ58" t="str">
            <v>03-3815-5411</v>
          </cell>
          <cell r="AK58" t="str">
            <v>須佐美　隆史</v>
          </cell>
          <cell r="AL58" t="str">
            <v>再認定</v>
          </cell>
          <cell r="AM58">
            <v>0</v>
          </cell>
          <cell r="AN58">
            <v>180</v>
          </cell>
          <cell r="AO58" t="str">
            <v>通院</v>
          </cell>
          <cell r="AP58">
            <v>120000</v>
          </cell>
          <cell r="AQ58">
            <v>40252</v>
          </cell>
          <cell r="AR58" t="str">
            <v>中島　守</v>
          </cell>
          <cell r="AS58">
            <v>0</v>
          </cell>
          <cell r="AT58">
            <v>0</v>
          </cell>
          <cell r="AU58">
            <v>0</v>
          </cell>
          <cell r="AV58">
            <v>0</v>
          </cell>
          <cell r="AW58">
            <v>0</v>
          </cell>
          <cell r="AX58">
            <v>0</v>
          </cell>
          <cell r="AY58">
            <v>0</v>
          </cell>
          <cell r="AZ58">
            <v>54</v>
          </cell>
          <cell r="BA58" t="str">
            <v>０４</v>
          </cell>
          <cell r="BB58" t="str">
            <v>１１－１１３</v>
          </cell>
          <cell r="BC58" t="str">
            <v>361-0007</v>
          </cell>
          <cell r="BD58" t="str">
            <v>3610007</v>
          </cell>
          <cell r="BE58" t="str">
            <v>3</v>
          </cell>
          <cell r="BF58" t="str">
            <v>6</v>
          </cell>
          <cell r="BG58" t="str">
            <v>1</v>
          </cell>
          <cell r="BH58" t="str">
            <v>0</v>
          </cell>
          <cell r="BI58" t="str">
            <v>0</v>
          </cell>
          <cell r="BJ58" t="str">
            <v>0</v>
          </cell>
          <cell r="BK58" t="str">
            <v>7</v>
          </cell>
          <cell r="BL58">
            <v>40600</v>
          </cell>
          <cell r="BM58" t="str">
            <v>無</v>
          </cell>
          <cell r="BN58" t="str">
            <v>中間２</v>
          </cell>
          <cell r="BO58">
            <v>10000</v>
          </cell>
          <cell r="BP58">
            <v>40249</v>
          </cell>
          <cell r="BQ58" t="str">
            <v>○</v>
          </cell>
          <cell r="BR58">
            <v>40253</v>
          </cell>
          <cell r="BS58" t="str">
            <v>　通院のみの再認定申請
　　申請：H21.8.25.　認定：H21.8.27.
　　有効期間：H21.10.2.～H22.4.15.
　　口蓋裂に起因する歯科矯正あり（通院）　有効期間６か月以内
　別に、同一の医療機関において、入院、手術の申請あり
　自己負担上限額管理票のうち、H22.4.月分は発行済みのため、H22.5.月分から発行します。</v>
          </cell>
          <cell r="BT58" t="str">
            <v>7463771</v>
          </cell>
        </row>
        <row r="59">
          <cell r="C59" t="str">
            <v>7</v>
          </cell>
          <cell r="D59" t="str">
            <v>1</v>
          </cell>
          <cell r="E59" t="str">
            <v>6</v>
          </cell>
          <cell r="F59" t="str">
            <v>3</v>
          </cell>
          <cell r="G59" t="str">
            <v>6</v>
          </cell>
          <cell r="H59" t="str">
            <v>6</v>
          </cell>
          <cell r="I59" t="str">
            <v>0</v>
          </cell>
          <cell r="J59" t="str">
            <v>石原　伶悟</v>
          </cell>
          <cell r="K59" t="str">
            <v>ｲｼﾊﾗ ﾘｮｳｺﾞ</v>
          </cell>
          <cell r="L59" t="str">
            <v>行田市斎条４０４－１　斎条住宅1-306</v>
          </cell>
          <cell r="M59">
            <v>37742</v>
          </cell>
          <cell r="N59">
            <v>6</v>
          </cell>
          <cell r="O59" t="str">
            <v>男</v>
          </cell>
          <cell r="P59" t="str">
            <v>石原　美枝</v>
          </cell>
          <cell r="Q59" t="str">
            <v>ｲｼﾊﾗ　ﾐｴ</v>
          </cell>
          <cell r="R59" t="str">
            <v>母</v>
          </cell>
          <cell r="S59" t="str">
            <v>会社員</v>
          </cell>
          <cell r="T59" t="str">
            <v>行田市斎条４０４－１　斎条住宅1-306</v>
          </cell>
          <cell r="U59" t="str">
            <v>090-6110-0265</v>
          </cell>
          <cell r="V59">
            <v>40253</v>
          </cell>
          <cell r="W59" t="str">
            <v>有</v>
          </cell>
          <cell r="X59" t="str">
            <v>肢体不自由</v>
          </cell>
          <cell r="Y59" t="str">
            <v>ペルテス病</v>
          </cell>
          <cell r="Z59">
            <v>2500</v>
          </cell>
          <cell r="AA59" t="str">
            <v>非該当</v>
          </cell>
          <cell r="AB59">
            <v>40262</v>
          </cell>
          <cell r="AC59">
            <v>40459</v>
          </cell>
          <cell r="AD59" t="str">
            <v>国保</v>
          </cell>
          <cell r="AE59" t="str">
            <v>行田市</v>
          </cell>
          <cell r="AF59" t="str">
            <v>行田</v>
          </cell>
          <cell r="AG59">
            <v>20006636</v>
          </cell>
          <cell r="AH59" t="str">
            <v>埼玉県立小児医療センター</v>
          </cell>
          <cell r="AI59" t="str">
            <v>さいたま市岩槻区馬込２１００</v>
          </cell>
          <cell r="AJ59" t="str">
            <v>048-758-1811</v>
          </cell>
          <cell r="AK59" t="str">
            <v>平良　勝章</v>
          </cell>
          <cell r="AL59" t="str">
            <v>再認定</v>
          </cell>
          <cell r="AM59">
            <v>0</v>
          </cell>
          <cell r="AN59">
            <v>180</v>
          </cell>
          <cell r="AO59" t="str">
            <v>通院</v>
          </cell>
          <cell r="AP59">
            <v>30000</v>
          </cell>
          <cell r="AQ59">
            <v>40253</v>
          </cell>
          <cell r="AR59" t="str">
            <v>中島　守</v>
          </cell>
          <cell r="AS59">
            <v>0</v>
          </cell>
          <cell r="AT59">
            <v>0</v>
          </cell>
          <cell r="AU59">
            <v>0</v>
          </cell>
          <cell r="AV59">
            <v>0</v>
          </cell>
          <cell r="AW59">
            <v>0</v>
          </cell>
          <cell r="AX59">
            <v>0</v>
          </cell>
          <cell r="AY59">
            <v>0</v>
          </cell>
          <cell r="AZ59">
            <v>55</v>
          </cell>
          <cell r="BA59" t="str">
            <v>０１</v>
          </cell>
          <cell r="BB59" t="str">
            <v>１１－１１４</v>
          </cell>
          <cell r="BC59" t="str">
            <v>361-0005</v>
          </cell>
          <cell r="BD59" t="str">
            <v>3610005</v>
          </cell>
          <cell r="BE59" t="str">
            <v>3</v>
          </cell>
          <cell r="BF59" t="str">
            <v>6</v>
          </cell>
          <cell r="BG59" t="str">
            <v>1</v>
          </cell>
          <cell r="BH59" t="str">
            <v>0</v>
          </cell>
          <cell r="BI59" t="str">
            <v>0</v>
          </cell>
          <cell r="BJ59" t="str">
            <v>0</v>
          </cell>
          <cell r="BK59" t="str">
            <v>5</v>
          </cell>
          <cell r="BL59">
            <v>0</v>
          </cell>
          <cell r="BM59" t="str">
            <v>有</v>
          </cell>
          <cell r="BN59" t="str">
            <v>低１</v>
          </cell>
          <cell r="BO59">
            <v>2500</v>
          </cell>
          <cell r="BP59">
            <v>40252</v>
          </cell>
          <cell r="BQ59" t="str">
            <v>○</v>
          </cell>
          <cell r="BR59">
            <v>40256</v>
          </cell>
          <cell r="BS59" t="str">
            <v>前回認定
　申請：H21.9.16.　認定：H21.9.24.
　有効期間：H21.9.11.～H22.3.24.
　小児医療センターから緊急入院の電話連絡があった案件
　遅延理由書提出あり
残余の有効期間内の受診予定なし
理学療法（リハビリ・マッサージ）あり　有効期間６か月</v>
          </cell>
          <cell r="BT59" t="str">
            <v>7163660</v>
          </cell>
        </row>
        <row r="60">
          <cell r="C60" t="str">
            <v>7</v>
          </cell>
          <cell r="D60" t="str">
            <v>4</v>
          </cell>
          <cell r="E60" t="str">
            <v>6</v>
          </cell>
          <cell r="F60" t="str">
            <v>3</v>
          </cell>
          <cell r="G60" t="str">
            <v>7</v>
          </cell>
          <cell r="H60" t="str">
            <v>8</v>
          </cell>
          <cell r="I60" t="str">
            <v>9</v>
          </cell>
          <cell r="J60" t="str">
            <v>渡邉　剛弘</v>
          </cell>
          <cell r="K60" t="str">
            <v>ﾜﾀﾅﾍﾞ ﾖｼﾋﾛ</v>
          </cell>
          <cell r="L60" t="str">
            <v>羽生市北３－２－１５</v>
          </cell>
          <cell r="M60">
            <v>34075</v>
          </cell>
          <cell r="N60">
            <v>16</v>
          </cell>
          <cell r="O60" t="str">
            <v>男</v>
          </cell>
          <cell r="P60" t="str">
            <v>渡邉　敦子</v>
          </cell>
          <cell r="Q60" t="str">
            <v>ﾜﾀﾅﾍﾞ ｱﾂｺ</v>
          </cell>
          <cell r="R60" t="str">
            <v>母</v>
          </cell>
          <cell r="S60" t="str">
            <v>会社員</v>
          </cell>
          <cell r="T60" t="str">
            <v>羽生市北３－２－１５</v>
          </cell>
          <cell r="U60" t="str">
            <v>048-563-1287</v>
          </cell>
          <cell r="V60">
            <v>40253</v>
          </cell>
          <cell r="W60" t="str">
            <v>無</v>
          </cell>
          <cell r="X60" t="str">
            <v>音声・言語・そしゃく機能障害</v>
          </cell>
          <cell r="Y60" t="str">
            <v>左唇顎口蓋裂</v>
          </cell>
          <cell r="Z60">
            <v>5000</v>
          </cell>
          <cell r="AA60" t="str">
            <v>非該当</v>
          </cell>
          <cell r="AB60">
            <v>40252</v>
          </cell>
          <cell r="AC60">
            <v>40449</v>
          </cell>
          <cell r="AD60" t="str">
            <v>社保</v>
          </cell>
          <cell r="AE60" t="str">
            <v>徳洲会健康保険組合</v>
          </cell>
          <cell r="AF60">
            <v>130</v>
          </cell>
          <cell r="AG60">
            <v>1217</v>
          </cell>
          <cell r="AH60" t="str">
            <v>中川路矯正歯科</v>
          </cell>
          <cell r="AI60" t="str">
            <v>さいたま市南区別所７－６－８　ライブタワー３Ｆ</v>
          </cell>
          <cell r="AJ60" t="str">
            <v>048-866-4645</v>
          </cell>
          <cell r="AK60" t="str">
            <v>中川路　健司</v>
          </cell>
          <cell r="AL60" t="str">
            <v>再認定</v>
          </cell>
          <cell r="AM60">
            <v>0</v>
          </cell>
          <cell r="AN60">
            <v>182</v>
          </cell>
          <cell r="AO60" t="str">
            <v>通院</v>
          </cell>
          <cell r="AP60">
            <v>150000</v>
          </cell>
          <cell r="AQ60">
            <v>40253</v>
          </cell>
          <cell r="AR60" t="str">
            <v>中島　守</v>
          </cell>
          <cell r="AS60">
            <v>0</v>
          </cell>
          <cell r="AT60">
            <v>0</v>
          </cell>
          <cell r="AU60">
            <v>0</v>
          </cell>
          <cell r="AV60">
            <v>0</v>
          </cell>
          <cell r="AW60">
            <v>0</v>
          </cell>
          <cell r="AX60">
            <v>0</v>
          </cell>
          <cell r="AY60">
            <v>0</v>
          </cell>
          <cell r="AZ60">
            <v>56</v>
          </cell>
          <cell r="BA60" t="str">
            <v>０４</v>
          </cell>
          <cell r="BB60" t="str">
            <v>１１－１１５</v>
          </cell>
          <cell r="BC60" t="str">
            <v>348-0057</v>
          </cell>
          <cell r="BD60" t="str">
            <v>3480057</v>
          </cell>
          <cell r="BE60" t="str">
            <v>3</v>
          </cell>
          <cell r="BF60" t="str">
            <v>4</v>
          </cell>
          <cell r="BG60" t="str">
            <v>8</v>
          </cell>
          <cell r="BH60" t="str">
            <v>0</v>
          </cell>
          <cell r="BI60" t="str">
            <v>0</v>
          </cell>
          <cell r="BJ60" t="str">
            <v>5</v>
          </cell>
          <cell r="BK60" t="str">
            <v>7</v>
          </cell>
          <cell r="BL60">
            <v>16800</v>
          </cell>
          <cell r="BM60" t="str">
            <v>無</v>
          </cell>
          <cell r="BN60" t="str">
            <v>中間１</v>
          </cell>
          <cell r="BO60">
            <v>5000</v>
          </cell>
          <cell r="BP60">
            <v>40252</v>
          </cell>
          <cell r="BQ60" t="str">
            <v>○</v>
          </cell>
          <cell r="BR60">
            <v>40256</v>
          </cell>
          <cell r="BS60" t="str">
            <v>前回認定
　申請：H21.9.3.　認定：H21.9.11.
　有効期間：H21.9.1.～H22.3.14.
歯科矯正あり…認定期間６か月以内</v>
          </cell>
          <cell r="BT60" t="str">
            <v>7463789</v>
          </cell>
        </row>
        <row r="61">
          <cell r="N61" t="str">
            <v/>
          </cell>
          <cell r="O61">
            <v>0</v>
          </cell>
          <cell r="P61">
            <v>0</v>
          </cell>
          <cell r="Q61">
            <v>0</v>
          </cell>
          <cell r="R61">
            <v>0</v>
          </cell>
          <cell r="S61">
            <v>0</v>
          </cell>
          <cell r="T61" t="str">
            <v/>
          </cell>
          <cell r="U61">
            <v>0</v>
          </cell>
          <cell r="V61">
            <v>0</v>
          </cell>
          <cell r="W61">
            <v>0</v>
          </cell>
          <cell r="X61">
            <v>0</v>
          </cell>
          <cell r="Y61">
            <v>0</v>
          </cell>
          <cell r="Z61">
            <v>0</v>
          </cell>
          <cell r="AA61">
            <v>0</v>
          </cell>
          <cell r="AB61">
            <v>0</v>
          </cell>
          <cell r="AC61" t="str">
            <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t="str">
            <v/>
          </cell>
          <cell r="BA61" t="str">
            <v/>
          </cell>
          <cell r="BB61">
            <v>0</v>
          </cell>
          <cell r="BC61">
            <v>0</v>
          </cell>
          <cell r="BD61" t="str">
            <v/>
          </cell>
          <cell r="BE61" t="str">
            <v/>
          </cell>
          <cell r="BF61" t="str">
            <v/>
          </cell>
          <cell r="BG61" t="str">
            <v/>
          </cell>
          <cell r="BH61" t="str">
            <v/>
          </cell>
          <cell r="BI61" t="str">
            <v/>
          </cell>
          <cell r="BJ61" t="str">
            <v/>
          </cell>
          <cell r="BK61" t="str">
            <v/>
          </cell>
          <cell r="BL61">
            <v>0</v>
          </cell>
          <cell r="BM61" t="str">
            <v/>
          </cell>
          <cell r="BN61" t="str">
            <v/>
          </cell>
          <cell r="BO61" t="str">
            <v/>
          </cell>
          <cell r="BP61">
            <v>0</v>
          </cell>
          <cell r="BQ61">
            <v>0</v>
          </cell>
          <cell r="BR61">
            <v>0</v>
          </cell>
          <cell r="BS61">
            <v>0</v>
          </cell>
          <cell r="BT61" t="str">
            <v/>
          </cell>
        </row>
        <row r="62">
          <cell r="N62" t="str">
            <v/>
          </cell>
          <cell r="O62">
            <v>0</v>
          </cell>
          <cell r="P62">
            <v>0</v>
          </cell>
          <cell r="Q62">
            <v>0</v>
          </cell>
          <cell r="R62">
            <v>0</v>
          </cell>
          <cell r="S62">
            <v>0</v>
          </cell>
          <cell r="T62" t="str">
            <v/>
          </cell>
          <cell r="U62">
            <v>0</v>
          </cell>
          <cell r="V62">
            <v>0</v>
          </cell>
          <cell r="W62">
            <v>0</v>
          </cell>
          <cell r="X62">
            <v>0</v>
          </cell>
          <cell r="Y62">
            <v>0</v>
          </cell>
          <cell r="Z62">
            <v>0</v>
          </cell>
          <cell r="AA62">
            <v>0</v>
          </cell>
          <cell r="AB62">
            <v>0</v>
          </cell>
          <cell r="AC62" t="str">
            <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t="str">
            <v/>
          </cell>
          <cell r="BA62" t="str">
            <v/>
          </cell>
          <cell r="BB62">
            <v>0</v>
          </cell>
          <cell r="BC62">
            <v>0</v>
          </cell>
          <cell r="BD62" t="str">
            <v/>
          </cell>
          <cell r="BE62" t="str">
            <v/>
          </cell>
          <cell r="BF62" t="str">
            <v/>
          </cell>
          <cell r="BG62" t="str">
            <v/>
          </cell>
          <cell r="BH62" t="str">
            <v/>
          </cell>
          <cell r="BI62" t="str">
            <v/>
          </cell>
          <cell r="BJ62" t="str">
            <v/>
          </cell>
          <cell r="BK62" t="str">
            <v/>
          </cell>
          <cell r="BL62">
            <v>0</v>
          </cell>
          <cell r="BM62" t="str">
            <v/>
          </cell>
          <cell r="BN62" t="str">
            <v/>
          </cell>
          <cell r="BO62" t="str">
            <v/>
          </cell>
          <cell r="BP62">
            <v>0</v>
          </cell>
          <cell r="BQ62">
            <v>0</v>
          </cell>
          <cell r="BR62">
            <v>0</v>
          </cell>
          <cell r="BS62">
            <v>0</v>
          </cell>
          <cell r="BT62" t="str">
            <v/>
          </cell>
        </row>
        <row r="63">
          <cell r="N63" t="str">
            <v/>
          </cell>
          <cell r="O63">
            <v>0</v>
          </cell>
          <cell r="P63">
            <v>0</v>
          </cell>
          <cell r="Q63">
            <v>0</v>
          </cell>
          <cell r="R63">
            <v>0</v>
          </cell>
          <cell r="S63">
            <v>0</v>
          </cell>
          <cell r="T63" t="str">
            <v/>
          </cell>
          <cell r="U63">
            <v>0</v>
          </cell>
          <cell r="V63">
            <v>0</v>
          </cell>
          <cell r="W63">
            <v>0</v>
          </cell>
          <cell r="X63">
            <v>0</v>
          </cell>
          <cell r="Y63">
            <v>0</v>
          </cell>
          <cell r="Z63">
            <v>0</v>
          </cell>
          <cell r="AA63">
            <v>0</v>
          </cell>
          <cell r="AB63">
            <v>0</v>
          </cell>
          <cell r="AC63" t="str">
            <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t="str">
            <v/>
          </cell>
          <cell r="BA63" t="str">
            <v/>
          </cell>
          <cell r="BB63">
            <v>0</v>
          </cell>
          <cell r="BC63">
            <v>0</v>
          </cell>
          <cell r="BD63" t="str">
            <v/>
          </cell>
          <cell r="BE63" t="str">
            <v/>
          </cell>
          <cell r="BF63" t="str">
            <v/>
          </cell>
          <cell r="BG63" t="str">
            <v/>
          </cell>
          <cell r="BH63" t="str">
            <v/>
          </cell>
          <cell r="BI63" t="str">
            <v/>
          </cell>
          <cell r="BJ63" t="str">
            <v/>
          </cell>
          <cell r="BK63" t="str">
            <v/>
          </cell>
          <cell r="BL63">
            <v>0</v>
          </cell>
          <cell r="BM63" t="str">
            <v/>
          </cell>
          <cell r="BN63" t="str">
            <v/>
          </cell>
          <cell r="BO63" t="str">
            <v/>
          </cell>
          <cell r="BP63">
            <v>0</v>
          </cell>
          <cell r="BQ63">
            <v>0</v>
          </cell>
          <cell r="BR63">
            <v>0</v>
          </cell>
          <cell r="BS63">
            <v>0</v>
          </cell>
          <cell r="BT63" t="str">
            <v/>
          </cell>
        </row>
        <row r="64">
          <cell r="N64" t="str">
            <v/>
          </cell>
          <cell r="O64">
            <v>0</v>
          </cell>
          <cell r="P64">
            <v>0</v>
          </cell>
          <cell r="Q64">
            <v>0</v>
          </cell>
          <cell r="R64">
            <v>0</v>
          </cell>
          <cell r="S64">
            <v>0</v>
          </cell>
          <cell r="T64" t="str">
            <v/>
          </cell>
          <cell r="U64">
            <v>0</v>
          </cell>
          <cell r="V64">
            <v>0</v>
          </cell>
          <cell r="W64">
            <v>0</v>
          </cell>
          <cell r="X64">
            <v>0</v>
          </cell>
          <cell r="Y64">
            <v>0</v>
          </cell>
          <cell r="Z64">
            <v>0</v>
          </cell>
          <cell r="AA64">
            <v>0</v>
          </cell>
          <cell r="AB64">
            <v>0</v>
          </cell>
          <cell r="AC64" t="str">
            <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t="str">
            <v/>
          </cell>
          <cell r="BA64" t="str">
            <v/>
          </cell>
          <cell r="BB64">
            <v>0</v>
          </cell>
          <cell r="BC64">
            <v>0</v>
          </cell>
          <cell r="BD64" t="str">
            <v/>
          </cell>
          <cell r="BE64" t="str">
            <v/>
          </cell>
          <cell r="BF64" t="str">
            <v/>
          </cell>
          <cell r="BG64" t="str">
            <v/>
          </cell>
          <cell r="BH64" t="str">
            <v/>
          </cell>
          <cell r="BI64" t="str">
            <v/>
          </cell>
          <cell r="BJ64" t="str">
            <v/>
          </cell>
          <cell r="BK64" t="str">
            <v/>
          </cell>
          <cell r="BL64">
            <v>0</v>
          </cell>
          <cell r="BM64" t="str">
            <v/>
          </cell>
          <cell r="BN64" t="str">
            <v/>
          </cell>
          <cell r="BO64" t="str">
            <v/>
          </cell>
          <cell r="BP64">
            <v>0</v>
          </cell>
          <cell r="BQ64">
            <v>0</v>
          </cell>
          <cell r="BR64">
            <v>0</v>
          </cell>
          <cell r="BS64">
            <v>0</v>
          </cell>
          <cell r="BT64" t="str">
            <v/>
          </cell>
        </row>
        <row r="65">
          <cell r="N65" t="str">
            <v/>
          </cell>
          <cell r="O65">
            <v>0</v>
          </cell>
          <cell r="P65">
            <v>0</v>
          </cell>
          <cell r="Q65">
            <v>0</v>
          </cell>
          <cell r="R65">
            <v>0</v>
          </cell>
          <cell r="S65">
            <v>0</v>
          </cell>
          <cell r="T65" t="str">
            <v/>
          </cell>
          <cell r="U65">
            <v>0</v>
          </cell>
          <cell r="V65">
            <v>0</v>
          </cell>
          <cell r="W65">
            <v>0</v>
          </cell>
          <cell r="X65">
            <v>0</v>
          </cell>
          <cell r="Y65">
            <v>0</v>
          </cell>
          <cell r="Z65">
            <v>0</v>
          </cell>
          <cell r="AA65">
            <v>0</v>
          </cell>
          <cell r="AB65">
            <v>0</v>
          </cell>
          <cell r="AC65" t="str">
            <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t="str">
            <v/>
          </cell>
          <cell r="BA65" t="str">
            <v/>
          </cell>
          <cell r="BB65">
            <v>0</v>
          </cell>
          <cell r="BC65">
            <v>0</v>
          </cell>
          <cell r="BD65" t="str">
            <v/>
          </cell>
          <cell r="BE65" t="str">
            <v/>
          </cell>
          <cell r="BF65" t="str">
            <v/>
          </cell>
          <cell r="BG65" t="str">
            <v/>
          </cell>
          <cell r="BH65" t="str">
            <v/>
          </cell>
          <cell r="BI65" t="str">
            <v/>
          </cell>
          <cell r="BJ65" t="str">
            <v/>
          </cell>
          <cell r="BK65" t="str">
            <v/>
          </cell>
          <cell r="BL65">
            <v>0</v>
          </cell>
          <cell r="BM65" t="str">
            <v/>
          </cell>
          <cell r="BN65" t="str">
            <v/>
          </cell>
          <cell r="BO65" t="str">
            <v/>
          </cell>
          <cell r="BP65">
            <v>0</v>
          </cell>
          <cell r="BQ65">
            <v>0</v>
          </cell>
          <cell r="BR65">
            <v>0</v>
          </cell>
          <cell r="BS65">
            <v>0</v>
          </cell>
          <cell r="BT65" t="str">
            <v/>
          </cell>
        </row>
        <row r="66">
          <cell r="N66" t="str">
            <v/>
          </cell>
          <cell r="O66">
            <v>0</v>
          </cell>
          <cell r="P66">
            <v>0</v>
          </cell>
          <cell r="Q66">
            <v>0</v>
          </cell>
          <cell r="R66">
            <v>0</v>
          </cell>
          <cell r="S66">
            <v>0</v>
          </cell>
          <cell r="T66" t="str">
            <v/>
          </cell>
          <cell r="U66">
            <v>0</v>
          </cell>
          <cell r="V66">
            <v>0</v>
          </cell>
          <cell r="W66">
            <v>0</v>
          </cell>
          <cell r="X66">
            <v>0</v>
          </cell>
          <cell r="Y66">
            <v>0</v>
          </cell>
          <cell r="Z66">
            <v>0</v>
          </cell>
          <cell r="AA66">
            <v>0</v>
          </cell>
          <cell r="AB66">
            <v>0</v>
          </cell>
          <cell r="AC66" t="str">
            <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t="str">
            <v/>
          </cell>
          <cell r="BA66" t="str">
            <v/>
          </cell>
          <cell r="BB66">
            <v>0</v>
          </cell>
          <cell r="BC66">
            <v>0</v>
          </cell>
          <cell r="BD66" t="str">
            <v/>
          </cell>
          <cell r="BE66" t="str">
            <v/>
          </cell>
          <cell r="BF66" t="str">
            <v/>
          </cell>
          <cell r="BG66" t="str">
            <v/>
          </cell>
          <cell r="BH66" t="str">
            <v/>
          </cell>
          <cell r="BI66" t="str">
            <v/>
          </cell>
          <cell r="BJ66" t="str">
            <v/>
          </cell>
          <cell r="BK66" t="str">
            <v/>
          </cell>
          <cell r="BL66">
            <v>0</v>
          </cell>
          <cell r="BM66" t="str">
            <v/>
          </cell>
          <cell r="BN66" t="str">
            <v/>
          </cell>
          <cell r="BO66" t="str">
            <v/>
          </cell>
          <cell r="BP66">
            <v>0</v>
          </cell>
          <cell r="BQ66">
            <v>0</v>
          </cell>
          <cell r="BR66">
            <v>0</v>
          </cell>
          <cell r="BS66">
            <v>0</v>
          </cell>
          <cell r="BT66" t="str">
            <v/>
          </cell>
        </row>
        <row r="67">
          <cell r="N67" t="str">
            <v/>
          </cell>
          <cell r="O67">
            <v>0</v>
          </cell>
          <cell r="P67">
            <v>0</v>
          </cell>
          <cell r="Q67">
            <v>0</v>
          </cell>
          <cell r="R67">
            <v>0</v>
          </cell>
          <cell r="S67">
            <v>0</v>
          </cell>
          <cell r="T67" t="str">
            <v/>
          </cell>
          <cell r="U67">
            <v>0</v>
          </cell>
          <cell r="V67">
            <v>0</v>
          </cell>
          <cell r="W67">
            <v>0</v>
          </cell>
          <cell r="X67">
            <v>0</v>
          </cell>
          <cell r="Y67">
            <v>0</v>
          </cell>
          <cell r="Z67">
            <v>0</v>
          </cell>
          <cell r="AA67">
            <v>0</v>
          </cell>
          <cell r="AB67">
            <v>0</v>
          </cell>
          <cell r="AC67" t="str">
            <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t="str">
            <v/>
          </cell>
          <cell r="BA67" t="str">
            <v/>
          </cell>
          <cell r="BB67">
            <v>0</v>
          </cell>
          <cell r="BC67">
            <v>0</v>
          </cell>
          <cell r="BD67" t="str">
            <v/>
          </cell>
          <cell r="BE67" t="str">
            <v/>
          </cell>
          <cell r="BF67" t="str">
            <v/>
          </cell>
          <cell r="BG67" t="str">
            <v/>
          </cell>
          <cell r="BH67" t="str">
            <v/>
          </cell>
          <cell r="BI67" t="str">
            <v/>
          </cell>
          <cell r="BJ67" t="str">
            <v/>
          </cell>
          <cell r="BK67" t="str">
            <v/>
          </cell>
          <cell r="BL67">
            <v>0</v>
          </cell>
          <cell r="BM67" t="str">
            <v/>
          </cell>
          <cell r="BN67" t="str">
            <v/>
          </cell>
          <cell r="BO67" t="str">
            <v/>
          </cell>
          <cell r="BP67">
            <v>0</v>
          </cell>
          <cell r="BQ67">
            <v>0</v>
          </cell>
          <cell r="BR67">
            <v>0</v>
          </cell>
          <cell r="BS67">
            <v>0</v>
          </cell>
          <cell r="BT67" t="str">
            <v/>
          </cell>
        </row>
        <row r="68">
          <cell r="N68" t="str">
            <v/>
          </cell>
          <cell r="O68">
            <v>0</v>
          </cell>
          <cell r="P68">
            <v>0</v>
          </cell>
          <cell r="Q68">
            <v>0</v>
          </cell>
          <cell r="R68">
            <v>0</v>
          </cell>
          <cell r="S68">
            <v>0</v>
          </cell>
          <cell r="T68" t="str">
            <v/>
          </cell>
          <cell r="U68">
            <v>0</v>
          </cell>
          <cell r="V68">
            <v>0</v>
          </cell>
          <cell r="W68">
            <v>0</v>
          </cell>
          <cell r="X68">
            <v>0</v>
          </cell>
          <cell r="Y68">
            <v>0</v>
          </cell>
          <cell r="Z68">
            <v>0</v>
          </cell>
          <cell r="AA68">
            <v>0</v>
          </cell>
          <cell r="AB68">
            <v>0</v>
          </cell>
          <cell r="AC68" t="str">
            <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t="str">
            <v/>
          </cell>
          <cell r="BA68" t="str">
            <v/>
          </cell>
          <cell r="BB68">
            <v>0</v>
          </cell>
          <cell r="BC68">
            <v>0</v>
          </cell>
          <cell r="BD68" t="str">
            <v/>
          </cell>
          <cell r="BE68" t="str">
            <v/>
          </cell>
          <cell r="BF68" t="str">
            <v/>
          </cell>
          <cell r="BG68" t="str">
            <v/>
          </cell>
          <cell r="BH68" t="str">
            <v/>
          </cell>
          <cell r="BI68" t="str">
            <v/>
          </cell>
          <cell r="BJ68" t="str">
            <v/>
          </cell>
          <cell r="BK68" t="str">
            <v/>
          </cell>
          <cell r="BL68">
            <v>0</v>
          </cell>
          <cell r="BM68" t="str">
            <v/>
          </cell>
          <cell r="BN68" t="str">
            <v/>
          </cell>
          <cell r="BO68" t="str">
            <v/>
          </cell>
          <cell r="BP68">
            <v>0</v>
          </cell>
          <cell r="BQ68">
            <v>0</v>
          </cell>
          <cell r="BR68">
            <v>0</v>
          </cell>
          <cell r="BS68">
            <v>0</v>
          </cell>
          <cell r="BT68" t="str">
            <v/>
          </cell>
        </row>
        <row r="69">
          <cell r="N69" t="str">
            <v/>
          </cell>
          <cell r="O69">
            <v>0</v>
          </cell>
          <cell r="P69">
            <v>0</v>
          </cell>
          <cell r="Q69">
            <v>0</v>
          </cell>
          <cell r="R69">
            <v>0</v>
          </cell>
          <cell r="S69">
            <v>0</v>
          </cell>
          <cell r="T69" t="str">
            <v/>
          </cell>
          <cell r="U69">
            <v>0</v>
          </cell>
          <cell r="V69">
            <v>0</v>
          </cell>
          <cell r="W69">
            <v>0</v>
          </cell>
          <cell r="X69">
            <v>0</v>
          </cell>
          <cell r="Y69">
            <v>0</v>
          </cell>
          <cell r="Z69">
            <v>0</v>
          </cell>
          <cell r="AA69">
            <v>0</v>
          </cell>
          <cell r="AB69">
            <v>0</v>
          </cell>
          <cell r="AC69" t="str">
            <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
          </cell>
          <cell r="BA69" t="str">
            <v/>
          </cell>
          <cell r="BB69">
            <v>0</v>
          </cell>
          <cell r="BC69">
            <v>0</v>
          </cell>
          <cell r="BD69" t="str">
            <v/>
          </cell>
          <cell r="BE69" t="str">
            <v/>
          </cell>
          <cell r="BF69" t="str">
            <v/>
          </cell>
          <cell r="BG69" t="str">
            <v/>
          </cell>
          <cell r="BH69" t="str">
            <v/>
          </cell>
          <cell r="BI69" t="str">
            <v/>
          </cell>
          <cell r="BJ69" t="str">
            <v/>
          </cell>
          <cell r="BK69" t="str">
            <v/>
          </cell>
          <cell r="BL69">
            <v>0</v>
          </cell>
          <cell r="BM69" t="str">
            <v/>
          </cell>
          <cell r="BN69" t="str">
            <v/>
          </cell>
          <cell r="BO69" t="str">
            <v/>
          </cell>
          <cell r="BP69">
            <v>0</v>
          </cell>
          <cell r="BQ69">
            <v>0</v>
          </cell>
          <cell r="BR69">
            <v>0</v>
          </cell>
          <cell r="BS69">
            <v>0</v>
          </cell>
          <cell r="BT69" t="str">
            <v/>
          </cell>
        </row>
        <row r="70">
          <cell r="N70" t="str">
            <v/>
          </cell>
          <cell r="O70">
            <v>0</v>
          </cell>
          <cell r="P70">
            <v>0</v>
          </cell>
          <cell r="Q70">
            <v>0</v>
          </cell>
          <cell r="R70">
            <v>0</v>
          </cell>
          <cell r="S70">
            <v>0</v>
          </cell>
          <cell r="T70" t="str">
            <v/>
          </cell>
          <cell r="U70">
            <v>0</v>
          </cell>
          <cell r="V70">
            <v>0</v>
          </cell>
          <cell r="W70">
            <v>0</v>
          </cell>
          <cell r="X70">
            <v>0</v>
          </cell>
          <cell r="Y70">
            <v>0</v>
          </cell>
          <cell r="Z70">
            <v>0</v>
          </cell>
          <cell r="AA70">
            <v>0</v>
          </cell>
          <cell r="AB70">
            <v>0</v>
          </cell>
          <cell r="AC70" t="str">
            <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t="str">
            <v/>
          </cell>
          <cell r="BA70" t="str">
            <v/>
          </cell>
          <cell r="BB70">
            <v>0</v>
          </cell>
          <cell r="BC70">
            <v>0</v>
          </cell>
          <cell r="BD70" t="str">
            <v/>
          </cell>
          <cell r="BE70" t="str">
            <v/>
          </cell>
          <cell r="BF70" t="str">
            <v/>
          </cell>
          <cell r="BG70" t="str">
            <v/>
          </cell>
          <cell r="BH70" t="str">
            <v/>
          </cell>
          <cell r="BI70" t="str">
            <v/>
          </cell>
          <cell r="BJ70" t="str">
            <v/>
          </cell>
          <cell r="BK70" t="str">
            <v/>
          </cell>
          <cell r="BL70">
            <v>0</v>
          </cell>
          <cell r="BM70" t="str">
            <v/>
          </cell>
          <cell r="BN70" t="str">
            <v/>
          </cell>
          <cell r="BO70" t="str">
            <v/>
          </cell>
          <cell r="BP70">
            <v>0</v>
          </cell>
          <cell r="BQ70">
            <v>0</v>
          </cell>
          <cell r="BR70">
            <v>0</v>
          </cell>
          <cell r="BS70">
            <v>0</v>
          </cell>
          <cell r="BT70" t="str">
            <v/>
          </cell>
        </row>
        <row r="71">
          <cell r="N71" t="str">
            <v/>
          </cell>
          <cell r="O71">
            <v>0</v>
          </cell>
          <cell r="P71">
            <v>0</v>
          </cell>
          <cell r="Q71">
            <v>0</v>
          </cell>
          <cell r="R71">
            <v>0</v>
          </cell>
          <cell r="S71">
            <v>0</v>
          </cell>
          <cell r="T71" t="str">
            <v/>
          </cell>
          <cell r="U71">
            <v>0</v>
          </cell>
          <cell r="V71">
            <v>0</v>
          </cell>
          <cell r="W71">
            <v>0</v>
          </cell>
          <cell r="X71">
            <v>0</v>
          </cell>
          <cell r="Y71">
            <v>0</v>
          </cell>
          <cell r="Z71">
            <v>0</v>
          </cell>
          <cell r="AA71">
            <v>0</v>
          </cell>
          <cell r="AB71">
            <v>0</v>
          </cell>
          <cell r="AC71" t="str">
            <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t="str">
            <v/>
          </cell>
          <cell r="BA71" t="str">
            <v/>
          </cell>
          <cell r="BB71">
            <v>0</v>
          </cell>
          <cell r="BC71">
            <v>0</v>
          </cell>
          <cell r="BD71" t="str">
            <v/>
          </cell>
          <cell r="BE71" t="str">
            <v/>
          </cell>
          <cell r="BF71" t="str">
            <v/>
          </cell>
          <cell r="BG71" t="str">
            <v/>
          </cell>
          <cell r="BH71" t="str">
            <v/>
          </cell>
          <cell r="BI71" t="str">
            <v/>
          </cell>
          <cell r="BJ71" t="str">
            <v/>
          </cell>
          <cell r="BK71" t="str">
            <v/>
          </cell>
          <cell r="BL71">
            <v>0</v>
          </cell>
          <cell r="BM71" t="str">
            <v/>
          </cell>
          <cell r="BN71" t="str">
            <v/>
          </cell>
          <cell r="BO71" t="str">
            <v/>
          </cell>
          <cell r="BP71">
            <v>0</v>
          </cell>
          <cell r="BQ71">
            <v>0</v>
          </cell>
          <cell r="BR71">
            <v>0</v>
          </cell>
          <cell r="BS71">
            <v>0</v>
          </cell>
          <cell r="BT71" t="str">
            <v/>
          </cell>
        </row>
        <row r="72">
          <cell r="N72" t="str">
            <v/>
          </cell>
          <cell r="O72">
            <v>0</v>
          </cell>
          <cell r="P72">
            <v>0</v>
          </cell>
          <cell r="Q72">
            <v>0</v>
          </cell>
          <cell r="R72">
            <v>0</v>
          </cell>
          <cell r="S72">
            <v>0</v>
          </cell>
          <cell r="T72" t="str">
            <v/>
          </cell>
          <cell r="U72">
            <v>0</v>
          </cell>
          <cell r="V72">
            <v>0</v>
          </cell>
          <cell r="W72">
            <v>0</v>
          </cell>
          <cell r="X72">
            <v>0</v>
          </cell>
          <cell r="Y72">
            <v>0</v>
          </cell>
          <cell r="Z72">
            <v>0</v>
          </cell>
          <cell r="AA72">
            <v>0</v>
          </cell>
          <cell r="AB72">
            <v>0</v>
          </cell>
          <cell r="AC72" t="str">
            <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t="str">
            <v/>
          </cell>
          <cell r="BA72" t="str">
            <v/>
          </cell>
          <cell r="BB72">
            <v>0</v>
          </cell>
          <cell r="BC72">
            <v>0</v>
          </cell>
          <cell r="BD72" t="str">
            <v/>
          </cell>
          <cell r="BE72" t="str">
            <v/>
          </cell>
          <cell r="BF72" t="str">
            <v/>
          </cell>
          <cell r="BG72" t="str">
            <v/>
          </cell>
          <cell r="BH72" t="str">
            <v/>
          </cell>
          <cell r="BI72" t="str">
            <v/>
          </cell>
          <cell r="BJ72" t="str">
            <v/>
          </cell>
          <cell r="BK72" t="str">
            <v/>
          </cell>
          <cell r="BL72">
            <v>0</v>
          </cell>
          <cell r="BM72" t="str">
            <v/>
          </cell>
          <cell r="BN72" t="str">
            <v/>
          </cell>
          <cell r="BO72" t="str">
            <v/>
          </cell>
          <cell r="BP72">
            <v>0</v>
          </cell>
          <cell r="BQ72">
            <v>0</v>
          </cell>
          <cell r="BR72">
            <v>0</v>
          </cell>
          <cell r="BS72">
            <v>0</v>
          </cell>
          <cell r="BT72" t="str">
            <v/>
          </cell>
        </row>
        <row r="73">
          <cell r="N73" t="str">
            <v/>
          </cell>
          <cell r="O73">
            <v>0</v>
          </cell>
          <cell r="P73">
            <v>0</v>
          </cell>
          <cell r="Q73">
            <v>0</v>
          </cell>
          <cell r="R73">
            <v>0</v>
          </cell>
          <cell r="S73">
            <v>0</v>
          </cell>
          <cell r="T73" t="str">
            <v/>
          </cell>
          <cell r="U73">
            <v>0</v>
          </cell>
          <cell r="V73">
            <v>0</v>
          </cell>
          <cell r="W73">
            <v>0</v>
          </cell>
          <cell r="X73">
            <v>0</v>
          </cell>
          <cell r="Y73">
            <v>0</v>
          </cell>
          <cell r="Z73">
            <v>0</v>
          </cell>
          <cell r="AA73">
            <v>0</v>
          </cell>
          <cell r="AB73">
            <v>0</v>
          </cell>
          <cell r="AC73" t="str">
            <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t="str">
            <v/>
          </cell>
          <cell r="BA73" t="str">
            <v/>
          </cell>
          <cell r="BB73">
            <v>0</v>
          </cell>
          <cell r="BC73">
            <v>0</v>
          </cell>
          <cell r="BD73" t="str">
            <v/>
          </cell>
          <cell r="BE73" t="str">
            <v/>
          </cell>
          <cell r="BF73" t="str">
            <v/>
          </cell>
          <cell r="BG73" t="str">
            <v/>
          </cell>
          <cell r="BH73" t="str">
            <v/>
          </cell>
          <cell r="BI73" t="str">
            <v/>
          </cell>
          <cell r="BJ73" t="str">
            <v/>
          </cell>
          <cell r="BK73" t="str">
            <v/>
          </cell>
          <cell r="BL73">
            <v>0</v>
          </cell>
          <cell r="BM73" t="str">
            <v/>
          </cell>
          <cell r="BN73" t="str">
            <v/>
          </cell>
          <cell r="BO73" t="str">
            <v/>
          </cell>
          <cell r="BP73">
            <v>0</v>
          </cell>
          <cell r="BQ73">
            <v>0</v>
          </cell>
          <cell r="BR73">
            <v>0</v>
          </cell>
          <cell r="BS73">
            <v>0</v>
          </cell>
          <cell r="BT73" t="str">
            <v/>
          </cell>
        </row>
        <row r="74">
          <cell r="N74" t="str">
            <v/>
          </cell>
          <cell r="O74">
            <v>0</v>
          </cell>
          <cell r="P74">
            <v>0</v>
          </cell>
          <cell r="Q74">
            <v>0</v>
          </cell>
          <cell r="R74">
            <v>0</v>
          </cell>
          <cell r="S74">
            <v>0</v>
          </cell>
          <cell r="T74" t="str">
            <v/>
          </cell>
          <cell r="U74">
            <v>0</v>
          </cell>
          <cell r="V74">
            <v>0</v>
          </cell>
          <cell r="W74">
            <v>0</v>
          </cell>
          <cell r="X74">
            <v>0</v>
          </cell>
          <cell r="Y74">
            <v>0</v>
          </cell>
          <cell r="Z74">
            <v>0</v>
          </cell>
          <cell r="AA74">
            <v>0</v>
          </cell>
          <cell r="AB74">
            <v>0</v>
          </cell>
          <cell r="AC74" t="str">
            <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t="str">
            <v/>
          </cell>
          <cell r="BA74" t="str">
            <v/>
          </cell>
          <cell r="BB74">
            <v>0</v>
          </cell>
          <cell r="BC74">
            <v>0</v>
          </cell>
          <cell r="BD74" t="str">
            <v/>
          </cell>
          <cell r="BE74" t="str">
            <v/>
          </cell>
          <cell r="BF74" t="str">
            <v/>
          </cell>
          <cell r="BG74" t="str">
            <v/>
          </cell>
          <cell r="BH74" t="str">
            <v/>
          </cell>
          <cell r="BI74" t="str">
            <v/>
          </cell>
          <cell r="BJ74" t="str">
            <v/>
          </cell>
          <cell r="BK74" t="str">
            <v/>
          </cell>
          <cell r="BL74">
            <v>0</v>
          </cell>
          <cell r="BM74" t="str">
            <v/>
          </cell>
          <cell r="BN74" t="str">
            <v/>
          </cell>
          <cell r="BO74" t="str">
            <v/>
          </cell>
          <cell r="BP74">
            <v>0</v>
          </cell>
          <cell r="BQ74">
            <v>0</v>
          </cell>
          <cell r="BR74">
            <v>0</v>
          </cell>
          <cell r="BS74">
            <v>0</v>
          </cell>
          <cell r="BT74" t="str">
            <v/>
          </cell>
        </row>
        <row r="75">
          <cell r="N75" t="str">
            <v/>
          </cell>
          <cell r="O75">
            <v>0</v>
          </cell>
          <cell r="P75">
            <v>0</v>
          </cell>
          <cell r="Q75">
            <v>0</v>
          </cell>
          <cell r="R75">
            <v>0</v>
          </cell>
          <cell r="S75">
            <v>0</v>
          </cell>
          <cell r="T75" t="str">
            <v/>
          </cell>
          <cell r="U75">
            <v>0</v>
          </cell>
          <cell r="V75">
            <v>0</v>
          </cell>
          <cell r="W75">
            <v>0</v>
          </cell>
          <cell r="X75">
            <v>0</v>
          </cell>
          <cell r="Y75">
            <v>0</v>
          </cell>
          <cell r="Z75">
            <v>0</v>
          </cell>
          <cell r="AA75">
            <v>0</v>
          </cell>
          <cell r="AB75">
            <v>0</v>
          </cell>
          <cell r="AC75" t="str">
            <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t="str">
            <v/>
          </cell>
          <cell r="BA75" t="str">
            <v/>
          </cell>
          <cell r="BB75">
            <v>0</v>
          </cell>
          <cell r="BC75">
            <v>0</v>
          </cell>
          <cell r="BD75" t="str">
            <v/>
          </cell>
          <cell r="BE75" t="str">
            <v/>
          </cell>
          <cell r="BF75" t="str">
            <v/>
          </cell>
          <cell r="BG75" t="str">
            <v/>
          </cell>
          <cell r="BH75" t="str">
            <v/>
          </cell>
          <cell r="BI75" t="str">
            <v/>
          </cell>
          <cell r="BJ75" t="str">
            <v/>
          </cell>
          <cell r="BK75" t="str">
            <v/>
          </cell>
          <cell r="BL75">
            <v>0</v>
          </cell>
          <cell r="BM75" t="str">
            <v/>
          </cell>
          <cell r="BN75" t="str">
            <v/>
          </cell>
          <cell r="BO75" t="str">
            <v/>
          </cell>
          <cell r="BP75">
            <v>0</v>
          </cell>
          <cell r="BQ75">
            <v>0</v>
          </cell>
          <cell r="BR75">
            <v>0</v>
          </cell>
          <cell r="BS75">
            <v>0</v>
          </cell>
          <cell r="BT75" t="str">
            <v/>
          </cell>
        </row>
        <row r="76">
          <cell r="N76" t="str">
            <v/>
          </cell>
          <cell r="O76">
            <v>0</v>
          </cell>
          <cell r="P76">
            <v>0</v>
          </cell>
          <cell r="Q76">
            <v>0</v>
          </cell>
          <cell r="R76">
            <v>0</v>
          </cell>
          <cell r="S76">
            <v>0</v>
          </cell>
          <cell r="T76" t="str">
            <v/>
          </cell>
          <cell r="U76">
            <v>0</v>
          </cell>
          <cell r="V76">
            <v>0</v>
          </cell>
          <cell r="W76">
            <v>0</v>
          </cell>
          <cell r="X76">
            <v>0</v>
          </cell>
          <cell r="Y76">
            <v>0</v>
          </cell>
          <cell r="Z76">
            <v>0</v>
          </cell>
          <cell r="AA76">
            <v>0</v>
          </cell>
          <cell r="AB76">
            <v>0</v>
          </cell>
          <cell r="AC76" t="str">
            <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t="str">
            <v/>
          </cell>
          <cell r="BA76" t="str">
            <v/>
          </cell>
          <cell r="BB76">
            <v>0</v>
          </cell>
          <cell r="BC76">
            <v>0</v>
          </cell>
          <cell r="BD76" t="str">
            <v/>
          </cell>
          <cell r="BE76" t="str">
            <v/>
          </cell>
          <cell r="BF76" t="str">
            <v/>
          </cell>
          <cell r="BG76" t="str">
            <v/>
          </cell>
          <cell r="BH76" t="str">
            <v/>
          </cell>
          <cell r="BI76" t="str">
            <v/>
          </cell>
          <cell r="BJ76" t="str">
            <v/>
          </cell>
          <cell r="BK76" t="str">
            <v/>
          </cell>
          <cell r="BL76">
            <v>0</v>
          </cell>
          <cell r="BM76" t="str">
            <v/>
          </cell>
          <cell r="BN76" t="str">
            <v/>
          </cell>
          <cell r="BO76" t="str">
            <v/>
          </cell>
          <cell r="BP76">
            <v>0</v>
          </cell>
          <cell r="BQ76">
            <v>0</v>
          </cell>
          <cell r="BR76">
            <v>0</v>
          </cell>
          <cell r="BS76">
            <v>0</v>
          </cell>
          <cell r="BT76" t="str">
            <v/>
          </cell>
        </row>
        <row r="77">
          <cell r="N77" t="str">
            <v/>
          </cell>
          <cell r="O77">
            <v>0</v>
          </cell>
          <cell r="P77">
            <v>0</v>
          </cell>
          <cell r="Q77">
            <v>0</v>
          </cell>
          <cell r="R77">
            <v>0</v>
          </cell>
          <cell r="S77">
            <v>0</v>
          </cell>
          <cell r="T77" t="str">
            <v/>
          </cell>
          <cell r="U77">
            <v>0</v>
          </cell>
          <cell r="V77">
            <v>0</v>
          </cell>
          <cell r="W77">
            <v>0</v>
          </cell>
          <cell r="X77">
            <v>0</v>
          </cell>
          <cell r="Y77">
            <v>0</v>
          </cell>
          <cell r="Z77">
            <v>0</v>
          </cell>
          <cell r="AA77">
            <v>0</v>
          </cell>
          <cell r="AB77">
            <v>0</v>
          </cell>
          <cell r="AC77" t="str">
            <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t="str">
            <v/>
          </cell>
          <cell r="BA77" t="str">
            <v/>
          </cell>
          <cell r="BB77">
            <v>0</v>
          </cell>
          <cell r="BC77">
            <v>0</v>
          </cell>
          <cell r="BD77" t="str">
            <v/>
          </cell>
          <cell r="BE77" t="str">
            <v/>
          </cell>
          <cell r="BF77" t="str">
            <v/>
          </cell>
          <cell r="BG77" t="str">
            <v/>
          </cell>
          <cell r="BH77" t="str">
            <v/>
          </cell>
          <cell r="BI77" t="str">
            <v/>
          </cell>
          <cell r="BJ77" t="str">
            <v/>
          </cell>
          <cell r="BK77" t="str">
            <v/>
          </cell>
          <cell r="BL77">
            <v>0</v>
          </cell>
          <cell r="BM77" t="str">
            <v/>
          </cell>
          <cell r="BN77" t="str">
            <v/>
          </cell>
          <cell r="BO77" t="str">
            <v/>
          </cell>
          <cell r="BP77">
            <v>0</v>
          </cell>
          <cell r="BQ77">
            <v>0</v>
          </cell>
          <cell r="BR77">
            <v>0</v>
          </cell>
          <cell r="BS77">
            <v>0</v>
          </cell>
          <cell r="BT77" t="str">
            <v/>
          </cell>
        </row>
        <row r="78">
          <cell r="N78" t="str">
            <v/>
          </cell>
          <cell r="O78">
            <v>0</v>
          </cell>
          <cell r="P78">
            <v>0</v>
          </cell>
          <cell r="Q78">
            <v>0</v>
          </cell>
          <cell r="R78">
            <v>0</v>
          </cell>
          <cell r="S78">
            <v>0</v>
          </cell>
          <cell r="T78" t="str">
            <v/>
          </cell>
          <cell r="U78">
            <v>0</v>
          </cell>
          <cell r="V78">
            <v>0</v>
          </cell>
          <cell r="W78">
            <v>0</v>
          </cell>
          <cell r="X78">
            <v>0</v>
          </cell>
          <cell r="Y78">
            <v>0</v>
          </cell>
          <cell r="Z78">
            <v>0</v>
          </cell>
          <cell r="AA78">
            <v>0</v>
          </cell>
          <cell r="AB78">
            <v>0</v>
          </cell>
          <cell r="AC78" t="str">
            <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t="str">
            <v/>
          </cell>
          <cell r="BA78" t="str">
            <v/>
          </cell>
          <cell r="BB78">
            <v>0</v>
          </cell>
          <cell r="BC78">
            <v>0</v>
          </cell>
          <cell r="BD78" t="str">
            <v/>
          </cell>
          <cell r="BE78" t="str">
            <v/>
          </cell>
          <cell r="BF78" t="str">
            <v/>
          </cell>
          <cell r="BG78" t="str">
            <v/>
          </cell>
          <cell r="BH78" t="str">
            <v/>
          </cell>
          <cell r="BI78" t="str">
            <v/>
          </cell>
          <cell r="BJ78" t="str">
            <v/>
          </cell>
          <cell r="BK78" t="str">
            <v/>
          </cell>
          <cell r="BL78">
            <v>0</v>
          </cell>
          <cell r="BM78" t="str">
            <v/>
          </cell>
          <cell r="BN78" t="str">
            <v/>
          </cell>
          <cell r="BO78" t="str">
            <v/>
          </cell>
          <cell r="BP78">
            <v>0</v>
          </cell>
          <cell r="BQ78">
            <v>0</v>
          </cell>
          <cell r="BR78">
            <v>0</v>
          </cell>
          <cell r="BS78">
            <v>0</v>
          </cell>
          <cell r="BT78" t="str">
            <v/>
          </cell>
        </row>
        <row r="79">
          <cell r="N79" t="str">
            <v/>
          </cell>
          <cell r="O79">
            <v>0</v>
          </cell>
          <cell r="P79">
            <v>0</v>
          </cell>
          <cell r="Q79">
            <v>0</v>
          </cell>
          <cell r="R79">
            <v>0</v>
          </cell>
          <cell r="S79">
            <v>0</v>
          </cell>
          <cell r="T79" t="str">
            <v/>
          </cell>
          <cell r="U79">
            <v>0</v>
          </cell>
          <cell r="V79">
            <v>0</v>
          </cell>
          <cell r="W79">
            <v>0</v>
          </cell>
          <cell r="X79">
            <v>0</v>
          </cell>
          <cell r="Y79">
            <v>0</v>
          </cell>
          <cell r="Z79">
            <v>0</v>
          </cell>
          <cell r="AA79">
            <v>0</v>
          </cell>
          <cell r="AB79">
            <v>0</v>
          </cell>
          <cell r="AC79" t="str">
            <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t="str">
            <v/>
          </cell>
          <cell r="BA79" t="str">
            <v/>
          </cell>
          <cell r="BB79">
            <v>0</v>
          </cell>
          <cell r="BC79">
            <v>0</v>
          </cell>
          <cell r="BD79" t="str">
            <v/>
          </cell>
          <cell r="BE79" t="str">
            <v/>
          </cell>
          <cell r="BF79" t="str">
            <v/>
          </cell>
          <cell r="BG79" t="str">
            <v/>
          </cell>
          <cell r="BH79" t="str">
            <v/>
          </cell>
          <cell r="BI79" t="str">
            <v/>
          </cell>
          <cell r="BJ79" t="str">
            <v/>
          </cell>
          <cell r="BK79" t="str">
            <v/>
          </cell>
          <cell r="BL79">
            <v>0</v>
          </cell>
          <cell r="BM79" t="str">
            <v/>
          </cell>
          <cell r="BN79" t="str">
            <v/>
          </cell>
          <cell r="BO79" t="str">
            <v/>
          </cell>
          <cell r="BP79">
            <v>0</v>
          </cell>
          <cell r="BQ79">
            <v>0</v>
          </cell>
          <cell r="BR79">
            <v>0</v>
          </cell>
          <cell r="BS79">
            <v>0</v>
          </cell>
          <cell r="BT79" t="str">
            <v/>
          </cell>
        </row>
        <row r="80">
          <cell r="N80" t="str">
            <v/>
          </cell>
          <cell r="O80">
            <v>0</v>
          </cell>
          <cell r="P80">
            <v>0</v>
          </cell>
          <cell r="Q80">
            <v>0</v>
          </cell>
          <cell r="R80">
            <v>0</v>
          </cell>
          <cell r="S80">
            <v>0</v>
          </cell>
          <cell r="T80" t="str">
            <v/>
          </cell>
          <cell r="U80">
            <v>0</v>
          </cell>
          <cell r="V80">
            <v>0</v>
          </cell>
          <cell r="W80">
            <v>0</v>
          </cell>
          <cell r="X80">
            <v>0</v>
          </cell>
          <cell r="Y80">
            <v>0</v>
          </cell>
          <cell r="Z80">
            <v>0</v>
          </cell>
          <cell r="AA80">
            <v>0</v>
          </cell>
          <cell r="AB80">
            <v>0</v>
          </cell>
          <cell r="AC80" t="str">
            <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t="str">
            <v/>
          </cell>
          <cell r="BA80" t="str">
            <v/>
          </cell>
          <cell r="BB80">
            <v>0</v>
          </cell>
          <cell r="BC80">
            <v>0</v>
          </cell>
          <cell r="BD80" t="str">
            <v/>
          </cell>
          <cell r="BE80" t="str">
            <v/>
          </cell>
          <cell r="BF80" t="str">
            <v/>
          </cell>
          <cell r="BG80" t="str">
            <v/>
          </cell>
          <cell r="BH80" t="str">
            <v/>
          </cell>
          <cell r="BI80" t="str">
            <v/>
          </cell>
          <cell r="BJ80" t="str">
            <v/>
          </cell>
          <cell r="BK80" t="str">
            <v/>
          </cell>
          <cell r="BL80">
            <v>0</v>
          </cell>
          <cell r="BM80" t="str">
            <v/>
          </cell>
          <cell r="BN80" t="str">
            <v/>
          </cell>
          <cell r="BO80" t="str">
            <v/>
          </cell>
          <cell r="BP80">
            <v>0</v>
          </cell>
          <cell r="BQ80">
            <v>0</v>
          </cell>
          <cell r="BR80">
            <v>0</v>
          </cell>
          <cell r="BS80">
            <v>0</v>
          </cell>
          <cell r="BT80" t="str">
            <v/>
          </cell>
        </row>
        <row r="81">
          <cell r="N81" t="str">
            <v/>
          </cell>
          <cell r="O81">
            <v>0</v>
          </cell>
          <cell r="P81">
            <v>0</v>
          </cell>
          <cell r="Q81">
            <v>0</v>
          </cell>
          <cell r="R81">
            <v>0</v>
          </cell>
          <cell r="S81">
            <v>0</v>
          </cell>
          <cell r="T81" t="str">
            <v/>
          </cell>
          <cell r="U81">
            <v>0</v>
          </cell>
          <cell r="V81">
            <v>0</v>
          </cell>
          <cell r="W81">
            <v>0</v>
          </cell>
          <cell r="X81">
            <v>0</v>
          </cell>
          <cell r="Y81">
            <v>0</v>
          </cell>
          <cell r="Z81">
            <v>0</v>
          </cell>
          <cell r="AA81">
            <v>0</v>
          </cell>
          <cell r="AB81">
            <v>0</v>
          </cell>
          <cell r="AC81" t="str">
            <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t="str">
            <v/>
          </cell>
          <cell r="BA81" t="str">
            <v/>
          </cell>
          <cell r="BB81">
            <v>0</v>
          </cell>
          <cell r="BC81">
            <v>0</v>
          </cell>
          <cell r="BD81" t="str">
            <v/>
          </cell>
          <cell r="BE81" t="str">
            <v/>
          </cell>
          <cell r="BF81" t="str">
            <v/>
          </cell>
          <cell r="BG81" t="str">
            <v/>
          </cell>
          <cell r="BH81" t="str">
            <v/>
          </cell>
          <cell r="BI81" t="str">
            <v/>
          </cell>
          <cell r="BJ81" t="str">
            <v/>
          </cell>
          <cell r="BK81" t="str">
            <v/>
          </cell>
          <cell r="BL81">
            <v>0</v>
          </cell>
          <cell r="BM81" t="str">
            <v/>
          </cell>
          <cell r="BN81" t="str">
            <v/>
          </cell>
          <cell r="BO81" t="str">
            <v/>
          </cell>
          <cell r="BP81">
            <v>0</v>
          </cell>
          <cell r="BQ81">
            <v>0</v>
          </cell>
          <cell r="BR81">
            <v>0</v>
          </cell>
          <cell r="BS81">
            <v>0</v>
          </cell>
          <cell r="BT81" t="str">
            <v/>
          </cell>
        </row>
        <row r="82">
          <cell r="N82" t="str">
            <v/>
          </cell>
          <cell r="O82">
            <v>0</v>
          </cell>
          <cell r="P82">
            <v>0</v>
          </cell>
          <cell r="Q82">
            <v>0</v>
          </cell>
          <cell r="R82">
            <v>0</v>
          </cell>
          <cell r="S82">
            <v>0</v>
          </cell>
          <cell r="T82" t="str">
            <v/>
          </cell>
          <cell r="U82">
            <v>0</v>
          </cell>
          <cell r="V82">
            <v>0</v>
          </cell>
          <cell r="W82">
            <v>0</v>
          </cell>
          <cell r="X82">
            <v>0</v>
          </cell>
          <cell r="Y82">
            <v>0</v>
          </cell>
          <cell r="Z82">
            <v>0</v>
          </cell>
          <cell r="AA82">
            <v>0</v>
          </cell>
          <cell r="AB82">
            <v>0</v>
          </cell>
          <cell r="AC82" t="str">
            <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t="str">
            <v/>
          </cell>
          <cell r="BA82" t="str">
            <v/>
          </cell>
          <cell r="BB82">
            <v>0</v>
          </cell>
          <cell r="BC82">
            <v>0</v>
          </cell>
          <cell r="BD82" t="str">
            <v/>
          </cell>
          <cell r="BE82" t="str">
            <v/>
          </cell>
          <cell r="BF82" t="str">
            <v/>
          </cell>
          <cell r="BG82" t="str">
            <v/>
          </cell>
          <cell r="BH82" t="str">
            <v/>
          </cell>
          <cell r="BI82" t="str">
            <v/>
          </cell>
          <cell r="BJ82" t="str">
            <v/>
          </cell>
          <cell r="BK82" t="str">
            <v/>
          </cell>
          <cell r="BL82">
            <v>0</v>
          </cell>
          <cell r="BM82" t="str">
            <v/>
          </cell>
          <cell r="BN82" t="str">
            <v/>
          </cell>
          <cell r="BO82" t="str">
            <v/>
          </cell>
          <cell r="BP82">
            <v>0</v>
          </cell>
          <cell r="BQ82">
            <v>0</v>
          </cell>
          <cell r="BR82">
            <v>0</v>
          </cell>
          <cell r="BS82">
            <v>0</v>
          </cell>
          <cell r="BT82" t="str">
            <v/>
          </cell>
        </row>
        <row r="83">
          <cell r="N83" t="str">
            <v/>
          </cell>
          <cell r="O83">
            <v>0</v>
          </cell>
          <cell r="P83">
            <v>0</v>
          </cell>
          <cell r="Q83">
            <v>0</v>
          </cell>
          <cell r="R83">
            <v>0</v>
          </cell>
          <cell r="S83">
            <v>0</v>
          </cell>
          <cell r="T83" t="str">
            <v/>
          </cell>
          <cell r="U83">
            <v>0</v>
          </cell>
          <cell r="V83">
            <v>0</v>
          </cell>
          <cell r="W83">
            <v>0</v>
          </cell>
          <cell r="X83">
            <v>0</v>
          </cell>
          <cell r="Y83">
            <v>0</v>
          </cell>
          <cell r="Z83">
            <v>0</v>
          </cell>
          <cell r="AA83">
            <v>0</v>
          </cell>
          <cell r="AB83">
            <v>0</v>
          </cell>
          <cell r="AC83" t="str">
            <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t="str">
            <v/>
          </cell>
          <cell r="BA83" t="str">
            <v/>
          </cell>
          <cell r="BB83">
            <v>0</v>
          </cell>
          <cell r="BC83">
            <v>0</v>
          </cell>
          <cell r="BD83" t="str">
            <v/>
          </cell>
          <cell r="BE83" t="str">
            <v/>
          </cell>
          <cell r="BF83" t="str">
            <v/>
          </cell>
          <cell r="BG83" t="str">
            <v/>
          </cell>
          <cell r="BH83" t="str">
            <v/>
          </cell>
          <cell r="BI83" t="str">
            <v/>
          </cell>
          <cell r="BJ83" t="str">
            <v/>
          </cell>
          <cell r="BK83" t="str">
            <v/>
          </cell>
          <cell r="BL83">
            <v>0</v>
          </cell>
          <cell r="BM83" t="str">
            <v/>
          </cell>
          <cell r="BN83" t="str">
            <v/>
          </cell>
          <cell r="BO83" t="str">
            <v/>
          </cell>
          <cell r="BP83">
            <v>0</v>
          </cell>
          <cell r="BQ83">
            <v>0</v>
          </cell>
          <cell r="BR83">
            <v>0</v>
          </cell>
          <cell r="BS83">
            <v>0</v>
          </cell>
          <cell r="BT83" t="str">
            <v/>
          </cell>
        </row>
        <row r="84">
          <cell r="N84" t="str">
            <v/>
          </cell>
          <cell r="O84">
            <v>0</v>
          </cell>
          <cell r="P84">
            <v>0</v>
          </cell>
          <cell r="Q84">
            <v>0</v>
          </cell>
          <cell r="R84">
            <v>0</v>
          </cell>
          <cell r="S84">
            <v>0</v>
          </cell>
          <cell r="T84" t="str">
            <v/>
          </cell>
          <cell r="U84">
            <v>0</v>
          </cell>
          <cell r="V84">
            <v>0</v>
          </cell>
          <cell r="W84">
            <v>0</v>
          </cell>
          <cell r="X84">
            <v>0</v>
          </cell>
          <cell r="Y84">
            <v>0</v>
          </cell>
          <cell r="Z84">
            <v>0</v>
          </cell>
          <cell r="AA84">
            <v>0</v>
          </cell>
          <cell r="AB84">
            <v>0</v>
          </cell>
          <cell r="AC84" t="str">
            <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t="str">
            <v/>
          </cell>
          <cell r="BA84" t="str">
            <v/>
          </cell>
          <cell r="BB84">
            <v>0</v>
          </cell>
          <cell r="BC84">
            <v>0</v>
          </cell>
          <cell r="BD84" t="str">
            <v/>
          </cell>
          <cell r="BE84" t="str">
            <v/>
          </cell>
          <cell r="BF84" t="str">
            <v/>
          </cell>
          <cell r="BG84" t="str">
            <v/>
          </cell>
          <cell r="BH84" t="str">
            <v/>
          </cell>
          <cell r="BI84" t="str">
            <v/>
          </cell>
          <cell r="BJ84" t="str">
            <v/>
          </cell>
          <cell r="BK84" t="str">
            <v/>
          </cell>
          <cell r="BL84">
            <v>0</v>
          </cell>
          <cell r="BM84" t="str">
            <v/>
          </cell>
          <cell r="BN84" t="str">
            <v/>
          </cell>
          <cell r="BO84" t="str">
            <v/>
          </cell>
          <cell r="BP84">
            <v>0</v>
          </cell>
          <cell r="BQ84">
            <v>0</v>
          </cell>
          <cell r="BR84">
            <v>0</v>
          </cell>
          <cell r="BS84">
            <v>0</v>
          </cell>
          <cell r="BT84" t="str">
            <v/>
          </cell>
        </row>
        <row r="85">
          <cell r="N85" t="str">
            <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t="str">
            <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t="str">
            <v/>
          </cell>
          <cell r="BA85" t="str">
            <v/>
          </cell>
          <cell r="BB85">
            <v>0</v>
          </cell>
          <cell r="BC85">
            <v>0</v>
          </cell>
          <cell r="BD85" t="str">
            <v/>
          </cell>
          <cell r="BE85" t="str">
            <v/>
          </cell>
          <cell r="BF85" t="str">
            <v/>
          </cell>
          <cell r="BG85" t="str">
            <v/>
          </cell>
          <cell r="BH85" t="str">
            <v/>
          </cell>
          <cell r="BI85" t="str">
            <v/>
          </cell>
          <cell r="BJ85" t="str">
            <v/>
          </cell>
          <cell r="BK85" t="str">
            <v/>
          </cell>
          <cell r="BL85">
            <v>0</v>
          </cell>
          <cell r="BM85" t="str">
            <v/>
          </cell>
          <cell r="BN85" t="str">
            <v/>
          </cell>
          <cell r="BO85" t="str">
            <v/>
          </cell>
          <cell r="BP85">
            <v>0</v>
          </cell>
          <cell r="BQ85">
            <v>0</v>
          </cell>
          <cell r="BR85">
            <v>0</v>
          </cell>
          <cell r="BS85">
            <v>0</v>
          </cell>
          <cell r="BT85" t="str">
            <v/>
          </cell>
        </row>
        <row r="86">
          <cell r="N86" t="str">
            <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t="str">
            <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t="str">
            <v/>
          </cell>
          <cell r="BA86" t="str">
            <v/>
          </cell>
          <cell r="BB86">
            <v>0</v>
          </cell>
          <cell r="BC86">
            <v>0</v>
          </cell>
          <cell r="BD86" t="str">
            <v/>
          </cell>
          <cell r="BE86" t="str">
            <v/>
          </cell>
          <cell r="BF86" t="str">
            <v/>
          </cell>
          <cell r="BG86" t="str">
            <v/>
          </cell>
          <cell r="BH86" t="str">
            <v/>
          </cell>
          <cell r="BI86" t="str">
            <v/>
          </cell>
          <cell r="BJ86" t="str">
            <v/>
          </cell>
          <cell r="BK86" t="str">
            <v/>
          </cell>
          <cell r="BL86">
            <v>0</v>
          </cell>
          <cell r="BM86" t="str">
            <v/>
          </cell>
          <cell r="BN86" t="str">
            <v/>
          </cell>
          <cell r="BO86" t="str">
            <v/>
          </cell>
          <cell r="BP86">
            <v>0</v>
          </cell>
          <cell r="BQ86">
            <v>0</v>
          </cell>
          <cell r="BR86">
            <v>0</v>
          </cell>
          <cell r="BS86">
            <v>0</v>
          </cell>
          <cell r="BT86" t="str">
            <v/>
          </cell>
        </row>
        <row r="87">
          <cell r="N87" t="str">
            <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t="str">
            <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t="str">
            <v/>
          </cell>
          <cell r="BA87" t="str">
            <v/>
          </cell>
          <cell r="BB87">
            <v>0</v>
          </cell>
          <cell r="BC87">
            <v>0</v>
          </cell>
          <cell r="BD87" t="str">
            <v/>
          </cell>
          <cell r="BE87" t="str">
            <v/>
          </cell>
          <cell r="BF87" t="str">
            <v/>
          </cell>
          <cell r="BG87" t="str">
            <v/>
          </cell>
          <cell r="BH87" t="str">
            <v/>
          </cell>
          <cell r="BI87" t="str">
            <v/>
          </cell>
          <cell r="BJ87" t="str">
            <v/>
          </cell>
          <cell r="BK87" t="str">
            <v/>
          </cell>
          <cell r="BL87">
            <v>0</v>
          </cell>
          <cell r="BM87" t="str">
            <v/>
          </cell>
          <cell r="BN87" t="str">
            <v/>
          </cell>
          <cell r="BO87" t="str">
            <v/>
          </cell>
          <cell r="BP87">
            <v>0</v>
          </cell>
          <cell r="BQ87">
            <v>0</v>
          </cell>
          <cell r="BR87">
            <v>0</v>
          </cell>
          <cell r="BS87">
            <v>0</v>
          </cell>
          <cell r="BT87" t="str">
            <v/>
          </cell>
        </row>
        <row r="88">
          <cell r="N88" t="str">
            <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t="str">
            <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t="str">
            <v/>
          </cell>
          <cell r="BA88" t="str">
            <v/>
          </cell>
          <cell r="BB88">
            <v>0</v>
          </cell>
          <cell r="BC88">
            <v>0</v>
          </cell>
          <cell r="BD88" t="str">
            <v/>
          </cell>
          <cell r="BE88" t="str">
            <v/>
          </cell>
          <cell r="BF88" t="str">
            <v/>
          </cell>
          <cell r="BG88" t="str">
            <v/>
          </cell>
          <cell r="BH88" t="str">
            <v/>
          </cell>
          <cell r="BI88" t="str">
            <v/>
          </cell>
          <cell r="BJ88" t="str">
            <v/>
          </cell>
          <cell r="BK88" t="str">
            <v/>
          </cell>
          <cell r="BL88">
            <v>0</v>
          </cell>
          <cell r="BM88" t="str">
            <v/>
          </cell>
          <cell r="BN88" t="str">
            <v/>
          </cell>
          <cell r="BO88" t="str">
            <v/>
          </cell>
          <cell r="BP88">
            <v>0</v>
          </cell>
          <cell r="BQ88">
            <v>0</v>
          </cell>
          <cell r="BR88">
            <v>0</v>
          </cell>
          <cell r="BS88">
            <v>0</v>
          </cell>
          <cell r="BT88" t="str">
            <v/>
          </cell>
        </row>
        <row r="89">
          <cell r="N89" t="str">
            <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t="str">
            <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t="str">
            <v/>
          </cell>
          <cell r="BA89" t="str">
            <v/>
          </cell>
          <cell r="BB89">
            <v>0</v>
          </cell>
          <cell r="BC89">
            <v>0</v>
          </cell>
          <cell r="BD89" t="str">
            <v/>
          </cell>
          <cell r="BE89" t="str">
            <v/>
          </cell>
          <cell r="BF89" t="str">
            <v/>
          </cell>
          <cell r="BG89" t="str">
            <v/>
          </cell>
          <cell r="BH89" t="str">
            <v/>
          </cell>
          <cell r="BI89" t="str">
            <v/>
          </cell>
          <cell r="BJ89" t="str">
            <v/>
          </cell>
          <cell r="BK89" t="str">
            <v/>
          </cell>
          <cell r="BL89">
            <v>0</v>
          </cell>
          <cell r="BM89" t="str">
            <v/>
          </cell>
          <cell r="BN89" t="str">
            <v/>
          </cell>
          <cell r="BO89" t="str">
            <v/>
          </cell>
          <cell r="BP89">
            <v>0</v>
          </cell>
          <cell r="BQ89">
            <v>0</v>
          </cell>
          <cell r="BR89">
            <v>0</v>
          </cell>
          <cell r="BS89">
            <v>0</v>
          </cell>
          <cell r="BT89" t="str">
            <v/>
          </cell>
        </row>
        <row r="90">
          <cell r="N90" t="str">
            <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t="str">
            <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t="str">
            <v/>
          </cell>
          <cell r="BA90" t="str">
            <v/>
          </cell>
          <cell r="BB90">
            <v>0</v>
          </cell>
          <cell r="BC90">
            <v>0</v>
          </cell>
          <cell r="BD90" t="str">
            <v/>
          </cell>
          <cell r="BE90" t="str">
            <v/>
          </cell>
          <cell r="BF90" t="str">
            <v/>
          </cell>
          <cell r="BG90" t="str">
            <v/>
          </cell>
          <cell r="BH90" t="str">
            <v/>
          </cell>
          <cell r="BI90" t="str">
            <v/>
          </cell>
          <cell r="BJ90" t="str">
            <v/>
          </cell>
          <cell r="BK90" t="str">
            <v/>
          </cell>
          <cell r="BL90">
            <v>0</v>
          </cell>
          <cell r="BM90" t="str">
            <v/>
          </cell>
          <cell r="BN90" t="str">
            <v/>
          </cell>
          <cell r="BO90" t="str">
            <v/>
          </cell>
          <cell r="BP90">
            <v>0</v>
          </cell>
          <cell r="BQ90">
            <v>0</v>
          </cell>
          <cell r="BR90">
            <v>0</v>
          </cell>
          <cell r="BS90">
            <v>0</v>
          </cell>
          <cell r="BT90" t="str">
            <v/>
          </cell>
        </row>
        <row r="91">
          <cell r="N91" t="str">
            <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t="str">
            <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t="str">
            <v/>
          </cell>
          <cell r="BA91" t="str">
            <v/>
          </cell>
          <cell r="BB91">
            <v>0</v>
          </cell>
          <cell r="BC91">
            <v>0</v>
          </cell>
          <cell r="BD91" t="str">
            <v/>
          </cell>
          <cell r="BE91" t="str">
            <v/>
          </cell>
          <cell r="BF91" t="str">
            <v/>
          </cell>
          <cell r="BG91" t="str">
            <v/>
          </cell>
          <cell r="BH91" t="str">
            <v/>
          </cell>
          <cell r="BI91" t="str">
            <v/>
          </cell>
          <cell r="BJ91" t="str">
            <v/>
          </cell>
          <cell r="BK91" t="str">
            <v/>
          </cell>
          <cell r="BL91">
            <v>0</v>
          </cell>
          <cell r="BM91" t="str">
            <v/>
          </cell>
          <cell r="BN91" t="str">
            <v/>
          </cell>
          <cell r="BO91" t="str">
            <v/>
          </cell>
          <cell r="BP91">
            <v>0</v>
          </cell>
          <cell r="BQ91">
            <v>0</v>
          </cell>
          <cell r="BR91">
            <v>0</v>
          </cell>
          <cell r="BS91">
            <v>0</v>
          </cell>
          <cell r="BT91" t="str">
            <v/>
          </cell>
        </row>
        <row r="92">
          <cell r="N92" t="str">
            <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t="str">
            <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t="str">
            <v/>
          </cell>
          <cell r="BA92" t="str">
            <v/>
          </cell>
          <cell r="BB92">
            <v>0</v>
          </cell>
          <cell r="BC92">
            <v>0</v>
          </cell>
          <cell r="BD92" t="str">
            <v/>
          </cell>
          <cell r="BE92" t="str">
            <v/>
          </cell>
          <cell r="BF92" t="str">
            <v/>
          </cell>
          <cell r="BG92" t="str">
            <v/>
          </cell>
          <cell r="BH92" t="str">
            <v/>
          </cell>
          <cell r="BI92" t="str">
            <v/>
          </cell>
          <cell r="BJ92" t="str">
            <v/>
          </cell>
          <cell r="BK92" t="str">
            <v/>
          </cell>
          <cell r="BL92">
            <v>0</v>
          </cell>
          <cell r="BM92" t="str">
            <v/>
          </cell>
          <cell r="BN92" t="str">
            <v/>
          </cell>
          <cell r="BO92" t="str">
            <v/>
          </cell>
          <cell r="BP92">
            <v>0</v>
          </cell>
          <cell r="BQ92">
            <v>0</v>
          </cell>
          <cell r="BR92">
            <v>0</v>
          </cell>
          <cell r="BS92">
            <v>0</v>
          </cell>
          <cell r="BT92" t="str">
            <v/>
          </cell>
        </row>
        <row r="93">
          <cell r="N93" t="str">
            <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t="str">
            <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t="str">
            <v/>
          </cell>
          <cell r="BA93" t="str">
            <v/>
          </cell>
          <cell r="BB93">
            <v>0</v>
          </cell>
          <cell r="BC93">
            <v>0</v>
          </cell>
          <cell r="BD93" t="str">
            <v/>
          </cell>
          <cell r="BE93" t="str">
            <v/>
          </cell>
          <cell r="BF93" t="str">
            <v/>
          </cell>
          <cell r="BG93" t="str">
            <v/>
          </cell>
          <cell r="BH93" t="str">
            <v/>
          </cell>
          <cell r="BI93" t="str">
            <v/>
          </cell>
          <cell r="BJ93" t="str">
            <v/>
          </cell>
          <cell r="BK93" t="str">
            <v/>
          </cell>
          <cell r="BL93">
            <v>0</v>
          </cell>
          <cell r="BM93" t="str">
            <v/>
          </cell>
          <cell r="BN93" t="str">
            <v/>
          </cell>
          <cell r="BO93" t="str">
            <v/>
          </cell>
          <cell r="BP93">
            <v>0</v>
          </cell>
          <cell r="BQ93">
            <v>0</v>
          </cell>
          <cell r="BR93">
            <v>0</v>
          </cell>
          <cell r="BS93">
            <v>0</v>
          </cell>
          <cell r="BT93" t="str">
            <v/>
          </cell>
        </row>
        <row r="94">
          <cell r="N94" t="str">
            <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t="str">
            <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t="str">
            <v/>
          </cell>
          <cell r="BA94" t="str">
            <v/>
          </cell>
          <cell r="BB94">
            <v>0</v>
          </cell>
          <cell r="BC94">
            <v>0</v>
          </cell>
          <cell r="BD94" t="str">
            <v/>
          </cell>
          <cell r="BE94" t="str">
            <v/>
          </cell>
          <cell r="BF94" t="str">
            <v/>
          </cell>
          <cell r="BG94" t="str">
            <v/>
          </cell>
          <cell r="BH94" t="str">
            <v/>
          </cell>
          <cell r="BI94" t="str">
            <v/>
          </cell>
          <cell r="BJ94" t="str">
            <v/>
          </cell>
          <cell r="BK94" t="str">
            <v/>
          </cell>
          <cell r="BL94">
            <v>0</v>
          </cell>
          <cell r="BM94" t="str">
            <v/>
          </cell>
          <cell r="BN94" t="str">
            <v/>
          </cell>
          <cell r="BO94" t="str">
            <v/>
          </cell>
          <cell r="BP94">
            <v>0</v>
          </cell>
          <cell r="BQ94">
            <v>0</v>
          </cell>
          <cell r="BR94">
            <v>0</v>
          </cell>
          <cell r="BS94">
            <v>0</v>
          </cell>
          <cell r="BT94" t="str">
            <v/>
          </cell>
        </row>
        <row r="95">
          <cell r="N95" t="str">
            <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t="str">
            <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t="str">
            <v/>
          </cell>
          <cell r="BA95" t="str">
            <v/>
          </cell>
          <cell r="BB95">
            <v>0</v>
          </cell>
          <cell r="BC95">
            <v>0</v>
          </cell>
          <cell r="BD95" t="str">
            <v/>
          </cell>
          <cell r="BE95" t="str">
            <v/>
          </cell>
          <cell r="BF95" t="str">
            <v/>
          </cell>
          <cell r="BG95" t="str">
            <v/>
          </cell>
          <cell r="BH95" t="str">
            <v/>
          </cell>
          <cell r="BI95" t="str">
            <v/>
          </cell>
          <cell r="BJ95" t="str">
            <v/>
          </cell>
          <cell r="BK95" t="str">
            <v/>
          </cell>
          <cell r="BL95">
            <v>0</v>
          </cell>
          <cell r="BM95" t="str">
            <v/>
          </cell>
          <cell r="BN95" t="str">
            <v/>
          </cell>
          <cell r="BO95" t="str">
            <v/>
          </cell>
          <cell r="BP95">
            <v>0</v>
          </cell>
          <cell r="BQ95">
            <v>0</v>
          </cell>
          <cell r="BR95">
            <v>0</v>
          </cell>
          <cell r="BS95">
            <v>0</v>
          </cell>
          <cell r="BT95" t="str">
            <v/>
          </cell>
        </row>
        <row r="96">
          <cell r="N96" t="str">
            <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t="str">
            <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t="str">
            <v/>
          </cell>
          <cell r="BA96" t="str">
            <v/>
          </cell>
          <cell r="BB96">
            <v>0</v>
          </cell>
          <cell r="BC96">
            <v>0</v>
          </cell>
          <cell r="BD96" t="str">
            <v/>
          </cell>
          <cell r="BE96" t="str">
            <v/>
          </cell>
          <cell r="BF96" t="str">
            <v/>
          </cell>
          <cell r="BG96" t="str">
            <v/>
          </cell>
          <cell r="BH96" t="str">
            <v/>
          </cell>
          <cell r="BI96" t="str">
            <v/>
          </cell>
          <cell r="BJ96" t="str">
            <v/>
          </cell>
          <cell r="BK96" t="str">
            <v/>
          </cell>
          <cell r="BL96">
            <v>0</v>
          </cell>
          <cell r="BM96" t="str">
            <v/>
          </cell>
          <cell r="BN96" t="str">
            <v/>
          </cell>
          <cell r="BO96" t="str">
            <v/>
          </cell>
          <cell r="BP96">
            <v>0</v>
          </cell>
          <cell r="BQ96">
            <v>0</v>
          </cell>
          <cell r="BR96">
            <v>0</v>
          </cell>
          <cell r="BS96">
            <v>0</v>
          </cell>
          <cell r="BT96" t="str">
            <v/>
          </cell>
        </row>
        <row r="97">
          <cell r="N97" t="str">
            <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t="str">
            <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t="str">
            <v/>
          </cell>
          <cell r="BA97" t="str">
            <v/>
          </cell>
          <cell r="BB97">
            <v>0</v>
          </cell>
          <cell r="BC97">
            <v>0</v>
          </cell>
          <cell r="BD97" t="str">
            <v/>
          </cell>
          <cell r="BE97" t="str">
            <v/>
          </cell>
          <cell r="BF97" t="str">
            <v/>
          </cell>
          <cell r="BG97" t="str">
            <v/>
          </cell>
          <cell r="BH97" t="str">
            <v/>
          </cell>
          <cell r="BI97" t="str">
            <v/>
          </cell>
          <cell r="BJ97" t="str">
            <v/>
          </cell>
          <cell r="BK97" t="str">
            <v/>
          </cell>
          <cell r="BL97">
            <v>0</v>
          </cell>
          <cell r="BM97" t="str">
            <v/>
          </cell>
          <cell r="BN97" t="str">
            <v/>
          </cell>
          <cell r="BO97" t="str">
            <v/>
          </cell>
          <cell r="BP97">
            <v>0</v>
          </cell>
          <cell r="BQ97">
            <v>0</v>
          </cell>
          <cell r="BR97">
            <v>0</v>
          </cell>
          <cell r="BS97">
            <v>0</v>
          </cell>
          <cell r="BT97" t="str">
            <v/>
          </cell>
        </row>
        <row r="98">
          <cell r="N98" t="str">
            <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t="str">
            <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t="str">
            <v/>
          </cell>
          <cell r="BA98" t="str">
            <v/>
          </cell>
          <cell r="BB98">
            <v>0</v>
          </cell>
          <cell r="BC98">
            <v>0</v>
          </cell>
          <cell r="BD98" t="str">
            <v/>
          </cell>
          <cell r="BE98" t="str">
            <v/>
          </cell>
          <cell r="BF98" t="str">
            <v/>
          </cell>
          <cell r="BG98" t="str">
            <v/>
          </cell>
          <cell r="BH98" t="str">
            <v/>
          </cell>
          <cell r="BI98" t="str">
            <v/>
          </cell>
          <cell r="BJ98" t="str">
            <v/>
          </cell>
          <cell r="BK98" t="str">
            <v/>
          </cell>
          <cell r="BL98">
            <v>0</v>
          </cell>
          <cell r="BM98" t="str">
            <v/>
          </cell>
          <cell r="BN98" t="str">
            <v/>
          </cell>
          <cell r="BO98" t="str">
            <v/>
          </cell>
          <cell r="BP98">
            <v>0</v>
          </cell>
          <cell r="BQ98">
            <v>0</v>
          </cell>
          <cell r="BR98">
            <v>0</v>
          </cell>
          <cell r="BS98">
            <v>0</v>
          </cell>
          <cell r="BT98" t="str">
            <v/>
          </cell>
        </row>
        <row r="99">
          <cell r="N99" t="str">
            <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t="str">
            <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t="str">
            <v/>
          </cell>
          <cell r="BA99" t="str">
            <v/>
          </cell>
          <cell r="BB99">
            <v>0</v>
          </cell>
          <cell r="BC99">
            <v>0</v>
          </cell>
          <cell r="BD99" t="str">
            <v/>
          </cell>
          <cell r="BE99" t="str">
            <v/>
          </cell>
          <cell r="BF99" t="str">
            <v/>
          </cell>
          <cell r="BG99" t="str">
            <v/>
          </cell>
          <cell r="BH99" t="str">
            <v/>
          </cell>
          <cell r="BI99" t="str">
            <v/>
          </cell>
          <cell r="BJ99" t="str">
            <v/>
          </cell>
          <cell r="BK99" t="str">
            <v/>
          </cell>
          <cell r="BL99">
            <v>0</v>
          </cell>
          <cell r="BM99" t="str">
            <v/>
          </cell>
          <cell r="BN99" t="str">
            <v/>
          </cell>
          <cell r="BO99" t="str">
            <v/>
          </cell>
          <cell r="BP99">
            <v>0</v>
          </cell>
          <cell r="BQ99">
            <v>0</v>
          </cell>
          <cell r="BR99">
            <v>0</v>
          </cell>
          <cell r="BS99">
            <v>0</v>
          </cell>
          <cell r="BT99" t="str">
            <v/>
          </cell>
        </row>
        <row r="100">
          <cell r="N100" t="str">
            <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t="str">
            <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t="str">
            <v/>
          </cell>
          <cell r="BA100" t="str">
            <v/>
          </cell>
          <cell r="BB100">
            <v>0</v>
          </cell>
          <cell r="BC100">
            <v>0</v>
          </cell>
          <cell r="BD100" t="str">
            <v/>
          </cell>
          <cell r="BE100" t="str">
            <v/>
          </cell>
          <cell r="BF100" t="str">
            <v/>
          </cell>
          <cell r="BG100" t="str">
            <v/>
          </cell>
          <cell r="BH100" t="str">
            <v/>
          </cell>
          <cell r="BI100" t="str">
            <v/>
          </cell>
          <cell r="BJ100" t="str">
            <v/>
          </cell>
          <cell r="BK100" t="str">
            <v/>
          </cell>
          <cell r="BL100">
            <v>0</v>
          </cell>
          <cell r="BM100" t="str">
            <v/>
          </cell>
          <cell r="BN100" t="str">
            <v/>
          </cell>
          <cell r="BO100" t="str">
            <v/>
          </cell>
          <cell r="BP100">
            <v>0</v>
          </cell>
          <cell r="BQ100">
            <v>0</v>
          </cell>
          <cell r="BR100">
            <v>0</v>
          </cell>
          <cell r="BS100">
            <v>0</v>
          </cell>
          <cell r="BT100" t="str">
            <v/>
          </cell>
        </row>
        <row r="101">
          <cell r="N101" t="str">
            <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t="str">
            <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t="str">
            <v/>
          </cell>
          <cell r="BA101" t="str">
            <v/>
          </cell>
          <cell r="BB101">
            <v>0</v>
          </cell>
          <cell r="BC101">
            <v>0</v>
          </cell>
          <cell r="BD101" t="str">
            <v/>
          </cell>
          <cell r="BE101" t="str">
            <v/>
          </cell>
          <cell r="BF101" t="str">
            <v/>
          </cell>
          <cell r="BG101" t="str">
            <v/>
          </cell>
          <cell r="BH101" t="str">
            <v/>
          </cell>
          <cell r="BI101" t="str">
            <v/>
          </cell>
          <cell r="BJ101" t="str">
            <v/>
          </cell>
          <cell r="BK101" t="str">
            <v/>
          </cell>
          <cell r="BL101">
            <v>0</v>
          </cell>
          <cell r="BM101" t="str">
            <v/>
          </cell>
          <cell r="BN101" t="str">
            <v/>
          </cell>
          <cell r="BO101" t="str">
            <v/>
          </cell>
          <cell r="BP101">
            <v>0</v>
          </cell>
          <cell r="BQ101">
            <v>0</v>
          </cell>
          <cell r="BR101">
            <v>0</v>
          </cell>
          <cell r="BS101">
            <v>0</v>
          </cell>
          <cell r="BT101" t="str">
            <v/>
          </cell>
        </row>
        <row r="102">
          <cell r="N102" t="str">
            <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t="str">
            <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t="str">
            <v/>
          </cell>
          <cell r="BA102" t="str">
            <v/>
          </cell>
          <cell r="BB102">
            <v>0</v>
          </cell>
          <cell r="BC102">
            <v>0</v>
          </cell>
          <cell r="BD102" t="str">
            <v/>
          </cell>
          <cell r="BE102" t="str">
            <v/>
          </cell>
          <cell r="BF102" t="str">
            <v/>
          </cell>
          <cell r="BG102" t="str">
            <v/>
          </cell>
          <cell r="BH102" t="str">
            <v/>
          </cell>
          <cell r="BI102" t="str">
            <v/>
          </cell>
          <cell r="BJ102" t="str">
            <v/>
          </cell>
          <cell r="BK102" t="str">
            <v/>
          </cell>
          <cell r="BL102">
            <v>0</v>
          </cell>
          <cell r="BM102" t="str">
            <v/>
          </cell>
          <cell r="BN102" t="str">
            <v/>
          </cell>
          <cell r="BO102" t="str">
            <v/>
          </cell>
          <cell r="BP102">
            <v>0</v>
          </cell>
          <cell r="BQ102">
            <v>0</v>
          </cell>
          <cell r="BR102">
            <v>0</v>
          </cell>
          <cell r="BS102">
            <v>0</v>
          </cell>
          <cell r="BT102" t="str">
            <v/>
          </cell>
        </row>
        <row r="103">
          <cell r="C103" t="str">
            <v>7</v>
          </cell>
          <cell r="D103" t="str">
            <v>1</v>
          </cell>
          <cell r="E103" t="str">
            <v>6</v>
          </cell>
          <cell r="F103" t="str">
            <v>3</v>
          </cell>
          <cell r="G103" t="str">
            <v>4</v>
          </cell>
          <cell r="H103" t="str">
            <v>7</v>
          </cell>
          <cell r="I103" t="str">
            <v>0</v>
          </cell>
          <cell r="J103" t="str">
            <v>倉本　茉那美</v>
          </cell>
          <cell r="K103" t="str">
            <v>ｸﾗﾓﾄ ﾏﾅﾐ</v>
          </cell>
          <cell r="L103" t="str">
            <v>羽生市中岩瀬４５１－２１</v>
          </cell>
          <cell r="M103">
            <v>34728</v>
          </cell>
          <cell r="N103">
            <v>0</v>
          </cell>
          <cell r="O103" t="str">
            <v>女</v>
          </cell>
          <cell r="P103" t="str">
            <v>倉本　英明</v>
          </cell>
          <cell r="Q103" t="str">
            <v>ｸﾗﾓﾄ ﾋﾃﾞｱｷ</v>
          </cell>
          <cell r="R103" t="str">
            <v>父</v>
          </cell>
          <cell r="S103" t="str">
            <v>会社員</v>
          </cell>
          <cell r="T103" t="str">
            <v>羽生市中岩瀬４５１－２１</v>
          </cell>
          <cell r="U103" t="str">
            <v>048-562-2878</v>
          </cell>
          <cell r="V103">
            <v>39730</v>
          </cell>
          <cell r="W103" t="str">
            <v>有</v>
          </cell>
          <cell r="X103" t="str">
            <v>肢体不自由</v>
          </cell>
          <cell r="Y103" t="str">
            <v>脳性麻痺</v>
          </cell>
          <cell r="Z103">
            <v>10000</v>
          </cell>
          <cell r="AA103" t="str">
            <v>非該当</v>
          </cell>
          <cell r="AB103">
            <v>39738</v>
          </cell>
          <cell r="AC103">
            <v>39902</v>
          </cell>
          <cell r="AD103" t="str">
            <v>政管</v>
          </cell>
          <cell r="AE103" t="str">
            <v>埼玉社会保険事務局(熊谷)</v>
          </cell>
          <cell r="AF103" t="str">
            <v>羽はいか</v>
          </cell>
          <cell r="AG103">
            <v>1929</v>
          </cell>
          <cell r="AH103" t="str">
            <v>埼玉県立小児医療センター</v>
          </cell>
          <cell r="AI103" t="str">
            <v>さいたま市岩槻区馬込２１００</v>
          </cell>
          <cell r="AJ103" t="str">
            <v>048-758-1811</v>
          </cell>
          <cell r="AK103" t="str">
            <v>平良　勝章</v>
          </cell>
          <cell r="AL103">
            <v>0</v>
          </cell>
          <cell r="AM103">
            <v>60</v>
          </cell>
          <cell r="AN103">
            <v>120</v>
          </cell>
          <cell r="AO103" t="str">
            <v>入通院</v>
          </cell>
          <cell r="AP103">
            <v>2030000</v>
          </cell>
          <cell r="AQ103">
            <v>39728</v>
          </cell>
          <cell r="AR103" t="str">
            <v>中島　守</v>
          </cell>
          <cell r="AS103">
            <v>0</v>
          </cell>
          <cell r="AT103">
            <v>0</v>
          </cell>
          <cell r="AU103">
            <v>0</v>
          </cell>
          <cell r="AV103">
            <v>0</v>
          </cell>
          <cell r="AW103">
            <v>0</v>
          </cell>
          <cell r="AX103">
            <v>0</v>
          </cell>
          <cell r="AY103">
            <v>0</v>
          </cell>
          <cell r="AZ103">
            <v>99</v>
          </cell>
          <cell r="BA103" t="str">
            <v>０１</v>
          </cell>
          <cell r="BB103">
            <v>0</v>
          </cell>
          <cell r="BC103">
            <v>0</v>
          </cell>
          <cell r="BD103" t="str">
            <v/>
          </cell>
          <cell r="BE103" t="str">
            <v/>
          </cell>
          <cell r="BF103" t="str">
            <v/>
          </cell>
          <cell r="BG103" t="str">
            <v/>
          </cell>
          <cell r="BH103" t="str">
            <v/>
          </cell>
          <cell r="BI103" t="str">
            <v/>
          </cell>
          <cell r="BJ103" t="str">
            <v/>
          </cell>
          <cell r="BK103" t="str">
            <v/>
          </cell>
          <cell r="BL103">
            <v>0</v>
          </cell>
          <cell r="BM103" t="str">
            <v/>
          </cell>
          <cell r="BN103" t="str">
            <v/>
          </cell>
          <cell r="BO103" t="str">
            <v/>
          </cell>
          <cell r="BP103">
            <v>0</v>
          </cell>
          <cell r="BQ103">
            <v>0</v>
          </cell>
          <cell r="BR103">
            <v>0</v>
          </cell>
          <cell r="BS103">
            <v>0</v>
          </cell>
          <cell r="BT103" t="str">
            <v>7163470</v>
          </cell>
        </row>
        <row r="104">
          <cell r="N104" t="str">
            <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t="str">
            <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t="str">
            <v/>
          </cell>
          <cell r="BA104" t="str">
            <v/>
          </cell>
          <cell r="BB104">
            <v>0</v>
          </cell>
          <cell r="BC104">
            <v>0</v>
          </cell>
          <cell r="BD104" t="str">
            <v/>
          </cell>
          <cell r="BE104" t="str">
            <v/>
          </cell>
          <cell r="BF104" t="str">
            <v/>
          </cell>
          <cell r="BG104" t="str">
            <v/>
          </cell>
          <cell r="BH104" t="str">
            <v/>
          </cell>
          <cell r="BI104" t="str">
            <v/>
          </cell>
          <cell r="BJ104" t="str">
            <v/>
          </cell>
          <cell r="BK104" t="str">
            <v/>
          </cell>
          <cell r="BL104">
            <v>0</v>
          </cell>
          <cell r="BM104" t="str">
            <v/>
          </cell>
          <cell r="BN104" t="str">
            <v/>
          </cell>
          <cell r="BO104" t="str">
            <v/>
          </cell>
        </row>
        <row r="105">
          <cell r="N105" t="str">
            <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t="str">
            <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t="str">
            <v/>
          </cell>
          <cell r="BA105" t="str">
            <v/>
          </cell>
          <cell r="BB105">
            <v>0</v>
          </cell>
          <cell r="BC105">
            <v>0</v>
          </cell>
          <cell r="BD105" t="str">
            <v/>
          </cell>
          <cell r="BE105" t="str">
            <v/>
          </cell>
          <cell r="BF105" t="str">
            <v/>
          </cell>
          <cell r="BG105" t="str">
            <v/>
          </cell>
          <cell r="BH105" t="str">
            <v/>
          </cell>
          <cell r="BI105" t="str">
            <v/>
          </cell>
          <cell r="BJ105" t="str">
            <v/>
          </cell>
          <cell r="BK105" t="str">
            <v/>
          </cell>
          <cell r="BL105">
            <v>0</v>
          </cell>
          <cell r="BM105" t="str">
            <v/>
          </cell>
          <cell r="BN105" t="str">
            <v/>
          </cell>
          <cell r="BO105" t="str">
            <v/>
          </cell>
        </row>
        <row r="106">
          <cell r="N106" t="str">
            <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t="str">
            <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t="str">
            <v/>
          </cell>
          <cell r="BA106" t="str">
            <v/>
          </cell>
          <cell r="BB106">
            <v>0</v>
          </cell>
          <cell r="BC106">
            <v>0</v>
          </cell>
          <cell r="BD106" t="str">
            <v/>
          </cell>
          <cell r="BE106" t="str">
            <v/>
          </cell>
          <cell r="BF106" t="str">
            <v/>
          </cell>
          <cell r="BG106" t="str">
            <v/>
          </cell>
          <cell r="BH106" t="str">
            <v/>
          </cell>
          <cell r="BI106" t="str">
            <v/>
          </cell>
          <cell r="BJ106" t="str">
            <v/>
          </cell>
          <cell r="BK106" t="str">
            <v/>
          </cell>
          <cell r="BL106">
            <v>0</v>
          </cell>
          <cell r="BM106" t="str">
            <v/>
          </cell>
          <cell r="BN106" t="str">
            <v/>
          </cell>
          <cell r="BO106" t="str">
            <v/>
          </cell>
        </row>
        <row r="107">
          <cell r="N107" t="str">
            <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t="str">
            <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t="str">
            <v/>
          </cell>
          <cell r="BA107" t="str">
            <v/>
          </cell>
          <cell r="BB107">
            <v>0</v>
          </cell>
          <cell r="BC107">
            <v>0</v>
          </cell>
          <cell r="BD107" t="str">
            <v/>
          </cell>
          <cell r="BE107" t="str">
            <v/>
          </cell>
          <cell r="BF107" t="str">
            <v/>
          </cell>
          <cell r="BG107" t="str">
            <v/>
          </cell>
          <cell r="BH107" t="str">
            <v/>
          </cell>
          <cell r="BI107" t="str">
            <v/>
          </cell>
          <cell r="BJ107" t="str">
            <v/>
          </cell>
          <cell r="BK107" t="str">
            <v/>
          </cell>
          <cell r="BL107">
            <v>0</v>
          </cell>
          <cell r="BM107" t="str">
            <v/>
          </cell>
          <cell r="BN107" t="str">
            <v/>
          </cell>
          <cell r="BO107" t="str">
            <v/>
          </cell>
        </row>
        <row r="108">
          <cell r="N108" t="str">
            <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t="str">
            <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t="str">
            <v/>
          </cell>
          <cell r="BA108" t="str">
            <v/>
          </cell>
          <cell r="BB108">
            <v>0</v>
          </cell>
          <cell r="BC108">
            <v>0</v>
          </cell>
          <cell r="BD108" t="str">
            <v/>
          </cell>
          <cell r="BE108" t="str">
            <v/>
          </cell>
          <cell r="BF108" t="str">
            <v/>
          </cell>
          <cell r="BG108" t="str">
            <v/>
          </cell>
          <cell r="BH108" t="str">
            <v/>
          </cell>
          <cell r="BI108" t="str">
            <v/>
          </cell>
          <cell r="BJ108" t="str">
            <v/>
          </cell>
          <cell r="BK108" t="str">
            <v/>
          </cell>
          <cell r="BL108">
            <v>0</v>
          </cell>
          <cell r="BM108" t="str">
            <v/>
          </cell>
          <cell r="BN108" t="str">
            <v/>
          </cell>
          <cell r="BO108" t="str">
            <v/>
          </cell>
        </row>
        <row r="109">
          <cell r="T109">
            <v>0</v>
          </cell>
          <cell r="U109">
            <v>0</v>
          </cell>
          <cell r="V109">
            <v>0</v>
          </cell>
          <cell r="W109">
            <v>0</v>
          </cell>
          <cell r="X109">
            <v>0</v>
          </cell>
          <cell r="Y109">
            <v>0</v>
          </cell>
          <cell r="Z109">
            <v>0</v>
          </cell>
          <cell r="AA109">
            <v>0</v>
          </cell>
          <cell r="AB109">
            <v>0</v>
          </cell>
          <cell r="AC109" t="str">
            <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t="str">
            <v/>
          </cell>
          <cell r="BA109" t="str">
            <v/>
          </cell>
          <cell r="BB109">
            <v>0</v>
          </cell>
          <cell r="BC109">
            <v>0</v>
          </cell>
          <cell r="BD109" t="str">
            <v/>
          </cell>
          <cell r="BE109" t="str">
            <v/>
          </cell>
          <cell r="BF109" t="str">
            <v/>
          </cell>
          <cell r="BG109" t="str">
            <v/>
          </cell>
          <cell r="BH109" t="str">
            <v/>
          </cell>
          <cell r="BI109" t="str">
            <v/>
          </cell>
          <cell r="BJ109" t="str">
            <v/>
          </cell>
          <cell r="BK109" t="str">
            <v/>
          </cell>
          <cell r="BL109">
            <v>0</v>
          </cell>
          <cell r="BM109" t="str">
            <v/>
          </cell>
          <cell r="BN109" t="str">
            <v/>
          </cell>
          <cell r="BO109" t="str">
            <v/>
          </cell>
        </row>
        <row r="110">
          <cell r="T110">
            <v>0</v>
          </cell>
          <cell r="U110">
            <v>0</v>
          </cell>
          <cell r="V110">
            <v>0</v>
          </cell>
          <cell r="W110">
            <v>0</v>
          </cell>
          <cell r="X110">
            <v>0</v>
          </cell>
          <cell r="Y110">
            <v>0</v>
          </cell>
          <cell r="Z110">
            <v>0</v>
          </cell>
          <cell r="AA110">
            <v>0</v>
          </cell>
          <cell r="AB110">
            <v>0</v>
          </cell>
          <cell r="AC110" t="str">
            <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t="str">
            <v/>
          </cell>
          <cell r="BA110" t="str">
            <v/>
          </cell>
          <cell r="BB110">
            <v>0</v>
          </cell>
          <cell r="BC110">
            <v>0</v>
          </cell>
          <cell r="BD110" t="str">
            <v/>
          </cell>
          <cell r="BE110" t="str">
            <v/>
          </cell>
          <cell r="BF110" t="str">
            <v/>
          </cell>
          <cell r="BG110" t="str">
            <v/>
          </cell>
          <cell r="BH110" t="str">
            <v/>
          </cell>
          <cell r="BI110" t="str">
            <v/>
          </cell>
          <cell r="BJ110" t="str">
            <v/>
          </cell>
          <cell r="BK110" t="str">
            <v/>
          </cell>
          <cell r="BL110">
            <v>0</v>
          </cell>
          <cell r="BM110" t="str">
            <v/>
          </cell>
          <cell r="BN110" t="str">
            <v/>
          </cell>
          <cell r="BO110" t="str">
            <v/>
          </cell>
        </row>
        <row r="111">
          <cell r="T111">
            <v>0</v>
          </cell>
          <cell r="U111">
            <v>0</v>
          </cell>
          <cell r="V111">
            <v>0</v>
          </cell>
          <cell r="W111">
            <v>0</v>
          </cell>
          <cell r="X111">
            <v>0</v>
          </cell>
          <cell r="Y111">
            <v>0</v>
          </cell>
          <cell r="Z111">
            <v>0</v>
          </cell>
          <cell r="AA111">
            <v>0</v>
          </cell>
          <cell r="AB111">
            <v>0</v>
          </cell>
          <cell r="AC111" t="str">
            <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t="str">
            <v/>
          </cell>
          <cell r="BA111" t="str">
            <v/>
          </cell>
          <cell r="BB111">
            <v>0</v>
          </cell>
          <cell r="BC111">
            <v>0</v>
          </cell>
          <cell r="BD111" t="str">
            <v/>
          </cell>
          <cell r="BE111" t="str">
            <v/>
          </cell>
          <cell r="BF111" t="str">
            <v/>
          </cell>
          <cell r="BG111" t="str">
            <v/>
          </cell>
          <cell r="BH111" t="str">
            <v/>
          </cell>
          <cell r="BI111" t="str">
            <v/>
          </cell>
          <cell r="BJ111" t="str">
            <v/>
          </cell>
          <cell r="BK111" t="str">
            <v/>
          </cell>
          <cell r="BL111">
            <v>0</v>
          </cell>
          <cell r="BM111" t="str">
            <v/>
          </cell>
          <cell r="BN111" t="str">
            <v/>
          </cell>
          <cell r="BO111" t="str">
            <v/>
          </cell>
        </row>
        <row r="112">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t="str">
            <v/>
          </cell>
          <cell r="BA112" t="str">
            <v/>
          </cell>
          <cell r="BB112">
            <v>0</v>
          </cell>
          <cell r="BC112">
            <v>0</v>
          </cell>
          <cell r="BD112" t="str">
            <v/>
          </cell>
          <cell r="BE112" t="str">
            <v/>
          </cell>
          <cell r="BF112" t="str">
            <v/>
          </cell>
          <cell r="BG112" t="str">
            <v/>
          </cell>
          <cell r="BH112" t="str">
            <v/>
          </cell>
          <cell r="BI112" t="str">
            <v/>
          </cell>
          <cell r="BJ112" t="str">
            <v/>
          </cell>
          <cell r="BK112" t="str">
            <v/>
          </cell>
        </row>
      </sheetData>
      <sheetData sheetId="1" refreshError="1">
        <row r="4">
          <cell r="A4">
            <v>58</v>
          </cell>
        </row>
        <row r="27">
          <cell r="AI27">
            <v>1</v>
          </cell>
          <cell r="AJ27" t="str">
            <v>（１）肢体不自由</v>
          </cell>
          <cell r="AK27" t="str">
            <v>手術
理学療法（リハビリ・マッサージ）
補装具</v>
          </cell>
          <cell r="AL27" t="str">
            <v>（入院及び術後通院）
（入院・通院）
（入院・通院）</v>
          </cell>
          <cell r="AM27" t="str">
            <v>３か月以内
理学療法による通院がある場合は６か月以内</v>
          </cell>
        </row>
        <row r="28">
          <cell r="AI28">
            <v>2</v>
          </cell>
          <cell r="AJ28" t="str">
            <v>（２）視覚障害</v>
          </cell>
          <cell r="AK28" t="str">
            <v>手術（視能訓練を伴うものも含む）</v>
          </cell>
          <cell r="AL28" t="str">
            <v>（入院及び術後通院）</v>
          </cell>
          <cell r="AM28" t="str">
            <v>３か月以内</v>
          </cell>
        </row>
        <row r="29">
          <cell r="AI29">
            <v>3</v>
          </cell>
          <cell r="AJ29" t="str">
            <v>（３）聴覚・平衡機能障害</v>
          </cell>
          <cell r="AK29" t="str">
            <v>手術</v>
          </cell>
          <cell r="AL29" t="str">
            <v>（入院及び術後通院）</v>
          </cell>
          <cell r="AM29" t="str">
            <v>３か月以内</v>
          </cell>
        </row>
        <row r="30">
          <cell r="AI30">
            <v>4</v>
          </cell>
          <cell r="AJ30" t="str">
            <v>（４）音声・言語・そしゃく機能障害</v>
          </cell>
          <cell r="AK30" t="str">
            <v>（１）手術・術後言語療法
（２）唇顎口蓋裂に起因する歯科矯正（言語療法を伴うものを含む）</v>
          </cell>
          <cell r="AL30" t="str">
            <v>（入院及び術後通院）
（入院・通院）</v>
          </cell>
          <cell r="AM30" t="str">
            <v>３か月以内
唇顎口蓋裂に起因する歯科矯正がある場合は６か月以内</v>
          </cell>
        </row>
        <row r="31">
          <cell r="AI31">
            <v>5</v>
          </cell>
          <cell r="AJ31" t="str">
            <v>（５）心臓機能障害</v>
          </cell>
          <cell r="AK31" t="str">
            <v>手術</v>
          </cell>
          <cell r="AL31" t="str">
            <v>（入院のみ）</v>
          </cell>
          <cell r="AM31" t="str">
            <v>３か月以内</v>
          </cell>
        </row>
        <row r="32">
          <cell r="AI32">
            <v>6</v>
          </cell>
          <cell r="AJ32" t="str">
            <v>（６）腎臓機能障害</v>
          </cell>
          <cell r="AK32" t="str">
            <v>手術
慢性透析療法</v>
          </cell>
          <cell r="AL32" t="str">
            <v>（入院のみ）
（入院・通院）</v>
          </cell>
          <cell r="AM32" t="str">
            <v>３か月以内
慢性透析療法による通院がある場合には１年以内</v>
          </cell>
        </row>
        <row r="33">
          <cell r="AI33">
            <v>7</v>
          </cell>
          <cell r="AJ33" t="str">
            <v>（７）小腸機能障害</v>
          </cell>
          <cell r="AK33" t="str">
            <v>手術</v>
          </cell>
          <cell r="AL33" t="str">
            <v>（入院及び術後通院）</v>
          </cell>
          <cell r="AM33" t="str">
            <v>３か月以内</v>
          </cell>
        </row>
        <row r="34">
          <cell r="AI34">
            <v>8</v>
          </cell>
          <cell r="AJ34" t="str">
            <v>（８）その他内臓障害</v>
          </cell>
          <cell r="AK34" t="str">
            <v>手術</v>
          </cell>
          <cell r="AL34" t="str">
            <v>（入院及び術後通院）</v>
          </cell>
          <cell r="AM34" t="str">
            <v>３か月以内</v>
          </cell>
        </row>
        <row r="35">
          <cell r="AI35">
            <v>9</v>
          </cell>
          <cell r="AJ35" t="str">
            <v>（９）免疫機能障害</v>
          </cell>
          <cell r="AK35" t="str">
            <v>抗HIV療法、免疫調節療法等HIV感染に対する療法</v>
          </cell>
          <cell r="AL35" t="str">
            <v>(入院・通院）</v>
          </cell>
          <cell r="AM35" t="str">
            <v>１年以内</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H22名簿"/>
      <sheetName val="H22名簿様式"/>
      <sheetName val="会長副会長"/>
      <sheetName val="依頼文"/>
      <sheetName val="H2204"/>
      <sheetName val="角２封筒"/>
      <sheetName val="長３封筒"/>
      <sheetName val="Sheet2"/>
      <sheetName val="Sheet3"/>
      <sheetName val="長４封筒"/>
    </sheetNames>
    <sheetDataSet>
      <sheetData sheetId="0" refreshError="1"/>
      <sheetData sheetId="1" refreshError="1"/>
      <sheetData sheetId="2" refreshError="1"/>
      <sheetData sheetId="3" refreshError="1"/>
      <sheetData sheetId="4" refreshError="1">
        <row r="36">
          <cell r="M36" t="str">
            <v>　つきましては、貴会から委員の候補を１名推薦していただきたく、お願い申し上げます。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43">
          <cell r="M43" t="str">
            <v>　つきましては、貴院から委員の候補を１名推薦していただきたく、お願い申し上げます。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0">
          <cell r="M50" t="str">
            <v>　つきましては、貴市から委員の候補を１名推薦していただきたく、お願い申し上げます。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6">
          <cell r="M56" t="str">
            <v>　つきましては、貴町から委員の候補を１名推薦していただきたく、お願い申し上げます。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H22名簿"/>
      <sheetName val="依頼文"/>
      <sheetName val="H2204"/>
      <sheetName val="角２封筒"/>
      <sheetName val="長４封筒"/>
      <sheetName val="Sheet2"/>
      <sheetName val="Sheet3"/>
    </sheetNames>
    <sheetDataSet>
      <sheetData sheetId="0" refreshError="1"/>
      <sheetData sheetId="1" refreshError="1"/>
      <sheetData sheetId="2" refreshError="1">
        <row r="36">
          <cell r="M36" t="str">
            <v>　つきましては、貴会から委員の候補を１名推薦していただきたく、お願い申し上げます。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43">
          <cell r="M43" t="str">
            <v>　つきましては、貴院から委員の候補を１名推薦していただきたく、お願い申し上げます。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0">
          <cell r="M50" t="str">
            <v>　つきましては、貴市から委員の候補を１名推薦していただきたく、お願い申し上げます。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row r="56">
          <cell r="M56" t="str">
            <v>　つきましては、貴町から委員の候補を１名推薦していただきたく、お願い申し上げます。
　お忙しいところ恐縮ですが、本人御承諾の上、別紙１～３を、平成２２年６月１１日（金）までに、御提出くださるようお願いいたします。
　なお、この協議会の委員の任期は２年間であり、平成２４年５月３１日までとなります。</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zoomScaleNormal="100" workbookViewId="0">
      <selection activeCell="H2" sqref="H2:J2"/>
    </sheetView>
  </sheetViews>
  <sheetFormatPr defaultColWidth="9" defaultRowHeight="14.4"/>
  <cols>
    <col min="1" max="1" width="11.09765625" style="1" bestFit="1" customWidth="1"/>
    <col min="2" max="2" width="2.59765625" style="1" customWidth="1"/>
    <col min="3" max="3" width="14.59765625" style="1" customWidth="1"/>
    <col min="4" max="8" width="9" style="1"/>
    <col min="9" max="9" width="12.59765625" style="1" customWidth="1"/>
    <col min="10" max="11" width="2.59765625" style="1" customWidth="1"/>
    <col min="12" max="12" width="5.59765625" style="1" customWidth="1"/>
    <col min="13" max="13" width="9" style="1"/>
    <col min="14" max="14" width="12.59765625" style="1" customWidth="1"/>
    <col min="15" max="15" width="2.59765625" style="1" customWidth="1"/>
    <col min="16" max="16384" width="9" style="1"/>
  </cols>
  <sheetData>
    <row r="1" spans="1:15" ht="20.100000000000001" customHeight="1">
      <c r="B1" s="2"/>
      <c r="C1" s="2"/>
      <c r="D1" s="2"/>
      <c r="E1" s="2"/>
      <c r="F1" s="2"/>
      <c r="G1" s="2"/>
      <c r="H1" s="2" t="s">
        <v>0</v>
      </c>
      <c r="I1" s="3" t="str">
        <f>DBCS(594)</f>
        <v>５９４</v>
      </c>
      <c r="J1" s="4" t="s">
        <v>1</v>
      </c>
      <c r="K1" s="2"/>
      <c r="N1" s="5"/>
      <c r="O1" s="6"/>
    </row>
    <row r="2" spans="1:15" ht="20.100000000000001" customHeight="1">
      <c r="B2" s="2"/>
      <c r="C2" s="2"/>
      <c r="D2" s="2"/>
      <c r="E2" s="2"/>
      <c r="F2" s="2"/>
      <c r="G2" s="2"/>
      <c r="H2" s="276">
        <v>40379</v>
      </c>
      <c r="I2" s="276"/>
      <c r="J2" s="276"/>
      <c r="K2" s="2"/>
      <c r="M2" s="14"/>
      <c r="N2" s="14"/>
      <c r="O2" s="14"/>
    </row>
    <row r="3" spans="1:15" ht="20.100000000000001" customHeight="1">
      <c r="A3" s="7" t="s">
        <v>2</v>
      </c>
      <c r="B3" s="2"/>
      <c r="C3" s="2"/>
      <c r="D3" s="2"/>
      <c r="E3" s="2"/>
      <c r="F3" s="2"/>
      <c r="G3" s="2"/>
      <c r="H3" s="2"/>
      <c r="I3" s="2"/>
      <c r="J3" s="2"/>
      <c r="K3" s="2"/>
    </row>
    <row r="4" spans="1:15" ht="20.100000000000001" customHeight="1">
      <c r="A4" s="7">
        <v>3</v>
      </c>
      <c r="B4" s="2"/>
      <c r="C4" s="24" t="e">
        <f>HLOOKUP("団体名",[0]!基本表,$A$4,FALSE)</f>
        <v>#NAME?</v>
      </c>
      <c r="D4" s="2"/>
      <c r="E4" s="2"/>
      <c r="F4" s="2"/>
      <c r="G4" s="2"/>
      <c r="H4" s="2"/>
      <c r="I4" s="2"/>
      <c r="J4" s="2"/>
      <c r="K4" s="2"/>
    </row>
    <row r="5" spans="1:15" ht="20.100000000000001" customHeight="1">
      <c r="B5" s="2"/>
      <c r="C5" s="24" t="e">
        <f>HLOOKUP("代表職",[0]!基本表,$A$4,FALSE)&amp;"  "&amp;HLOOKUP("代表氏名",[0]!基本表,$A$4,FALSE)&amp;"  様"</f>
        <v>#NAME?</v>
      </c>
      <c r="D5" s="9"/>
      <c r="E5" s="10"/>
      <c r="F5" s="2"/>
      <c r="G5" s="2"/>
      <c r="H5" s="2"/>
      <c r="I5" s="2"/>
      <c r="J5" s="2"/>
      <c r="K5" s="2"/>
    </row>
    <row r="6" spans="1:15" ht="20.100000000000001" customHeight="1">
      <c r="A6" s="7">
        <v>3</v>
      </c>
      <c r="B6" s="2"/>
      <c r="C6" s="2"/>
      <c r="D6" s="2"/>
      <c r="E6" s="2"/>
      <c r="F6" s="2"/>
      <c r="G6" s="2"/>
      <c r="H6" s="2"/>
      <c r="I6" s="2"/>
      <c r="J6" s="2"/>
      <c r="K6" s="2"/>
    </row>
    <row r="7" spans="1:15" ht="20.100000000000001" customHeight="1">
      <c r="A7" s="7">
        <v>4</v>
      </c>
      <c r="B7" s="2"/>
      <c r="C7" s="2"/>
      <c r="D7" s="2"/>
      <c r="E7" s="2"/>
      <c r="F7" s="2"/>
      <c r="G7" s="2"/>
      <c r="H7" s="277" t="s">
        <v>3</v>
      </c>
      <c r="I7" s="277"/>
      <c r="J7" s="277"/>
      <c r="K7" s="2"/>
    </row>
    <row r="8" spans="1:15" ht="20.100000000000001" customHeight="1">
      <c r="A8" s="7">
        <v>6</v>
      </c>
      <c r="B8" s="2"/>
      <c r="C8" s="2"/>
      <c r="D8" s="2"/>
      <c r="E8" s="2"/>
      <c r="F8" s="2"/>
      <c r="G8" s="2"/>
      <c r="H8" s="277" t="s">
        <v>4</v>
      </c>
      <c r="I8" s="277"/>
      <c r="J8" s="277"/>
      <c r="K8" s="2"/>
    </row>
    <row r="9" spans="1:15" ht="20.100000000000001" customHeight="1">
      <c r="A9" s="7"/>
      <c r="B9" s="2"/>
      <c r="C9" s="2"/>
      <c r="D9" s="2"/>
      <c r="E9" s="2"/>
      <c r="F9" s="2"/>
      <c r="G9" s="2"/>
      <c r="H9" s="2"/>
      <c r="I9" s="2"/>
      <c r="J9" s="2"/>
      <c r="K9" s="2"/>
    </row>
    <row r="10" spans="1:15" ht="20.100000000000001" customHeight="1">
      <c r="A10" s="7"/>
      <c r="B10" s="2"/>
      <c r="C10" s="2"/>
      <c r="D10" s="2"/>
      <c r="E10" s="2"/>
      <c r="F10" s="2"/>
      <c r="G10" s="2"/>
      <c r="H10" s="2"/>
      <c r="I10" s="2"/>
      <c r="J10" s="2"/>
      <c r="K10" s="2"/>
    </row>
    <row r="11" spans="1:15" ht="20.100000000000001" customHeight="1">
      <c r="A11" s="11"/>
      <c r="B11" s="2"/>
      <c r="C11" s="278" t="s">
        <v>5</v>
      </c>
      <c r="D11" s="278"/>
      <c r="E11" s="278"/>
      <c r="F11" s="278"/>
      <c r="G11" s="278"/>
      <c r="H11" s="278"/>
      <c r="I11" s="278"/>
      <c r="J11" s="278"/>
      <c r="K11" s="2"/>
    </row>
    <row r="12" spans="1:15" ht="20.100000000000001" customHeight="1">
      <c r="A12" s="11"/>
      <c r="B12" s="2"/>
      <c r="C12" s="278"/>
      <c r="D12" s="278"/>
      <c r="E12" s="278"/>
      <c r="F12" s="278"/>
      <c r="G12" s="278"/>
      <c r="H12" s="278"/>
      <c r="I12" s="278"/>
      <c r="J12" s="278"/>
      <c r="K12" s="2"/>
    </row>
    <row r="13" spans="1:15" ht="20.100000000000001" customHeight="1">
      <c r="A13" s="11"/>
      <c r="B13" s="2"/>
      <c r="C13" s="2"/>
      <c r="D13" s="2"/>
      <c r="E13" s="2"/>
      <c r="F13" s="2"/>
      <c r="G13" s="2"/>
      <c r="H13" s="2"/>
      <c r="I13" s="2"/>
      <c r="J13" s="2"/>
      <c r="K13" s="2"/>
    </row>
    <row r="14" spans="1:15" ht="20.100000000000001" customHeight="1">
      <c r="A14" s="11"/>
      <c r="B14" s="275" t="s">
        <v>33</v>
      </c>
      <c r="C14" s="275"/>
      <c r="D14" s="275"/>
      <c r="E14" s="275"/>
      <c r="F14" s="275"/>
      <c r="G14" s="275"/>
      <c r="H14" s="275"/>
      <c r="I14" s="275"/>
      <c r="J14" s="275"/>
      <c r="K14" s="275"/>
    </row>
    <row r="15" spans="1:15" ht="20.100000000000001" customHeight="1">
      <c r="A15" s="11"/>
      <c r="B15" s="275"/>
      <c r="C15" s="275"/>
      <c r="D15" s="275"/>
      <c r="E15" s="275"/>
      <c r="F15" s="275"/>
      <c r="G15" s="275"/>
      <c r="H15" s="275"/>
      <c r="I15" s="275"/>
      <c r="J15" s="275"/>
      <c r="K15" s="275"/>
    </row>
    <row r="16" spans="1:15" ht="20.100000000000001" customHeight="1">
      <c r="A16" s="11"/>
      <c r="B16" s="275"/>
      <c r="C16" s="275"/>
      <c r="D16" s="275"/>
      <c r="E16" s="275"/>
      <c r="F16" s="275"/>
      <c r="G16" s="275"/>
      <c r="H16" s="275"/>
      <c r="I16" s="275"/>
      <c r="J16" s="275"/>
      <c r="K16" s="275"/>
    </row>
    <row r="17" spans="1:22" ht="20.100000000000001" customHeight="1">
      <c r="A17" s="11"/>
      <c r="B17" s="275"/>
      <c r="C17" s="275"/>
      <c r="D17" s="275"/>
      <c r="E17" s="275"/>
      <c r="F17" s="275"/>
      <c r="G17" s="275"/>
      <c r="H17" s="275"/>
      <c r="I17" s="275"/>
      <c r="J17" s="275"/>
      <c r="K17" s="275"/>
    </row>
    <row r="18" spans="1:22" ht="20.100000000000001" customHeight="1">
      <c r="A18" s="11"/>
      <c r="B18" s="275"/>
      <c r="C18" s="275"/>
      <c r="D18" s="275"/>
      <c r="E18" s="275"/>
      <c r="F18" s="275"/>
      <c r="G18" s="275"/>
      <c r="H18" s="275"/>
      <c r="I18" s="275"/>
      <c r="J18" s="275"/>
      <c r="K18" s="275"/>
    </row>
    <row r="19" spans="1:22" ht="20.100000000000001" customHeight="1">
      <c r="B19" s="275"/>
      <c r="C19" s="275"/>
      <c r="D19" s="275"/>
      <c r="E19" s="275"/>
      <c r="F19" s="275"/>
      <c r="G19" s="275"/>
      <c r="H19" s="275"/>
      <c r="I19" s="275"/>
      <c r="J19" s="275"/>
      <c r="K19" s="275"/>
    </row>
    <row r="20" spans="1:22" ht="20.100000000000001" customHeight="1">
      <c r="B20" s="275"/>
      <c r="C20" s="275"/>
      <c r="D20" s="275"/>
      <c r="E20" s="275"/>
      <c r="F20" s="275"/>
      <c r="G20" s="275"/>
      <c r="H20" s="275"/>
      <c r="I20" s="275"/>
      <c r="J20" s="275"/>
      <c r="K20" s="275"/>
      <c r="M20" s="13"/>
      <c r="N20" s="2"/>
      <c r="O20" s="2"/>
      <c r="P20" s="2"/>
      <c r="Q20" s="2"/>
      <c r="R20" s="2"/>
      <c r="S20" s="2"/>
      <c r="T20" s="2"/>
      <c r="U20" s="2"/>
      <c r="V20" s="2"/>
    </row>
    <row r="21" spans="1:22" ht="20.100000000000001" customHeight="1">
      <c r="B21" s="279" t="s">
        <v>7</v>
      </c>
      <c r="C21" s="279"/>
      <c r="D21" s="279"/>
      <c r="E21" s="279"/>
      <c r="F21" s="279"/>
      <c r="G21" s="279"/>
      <c r="H21" s="279"/>
      <c r="I21" s="279"/>
      <c r="J21" s="279"/>
      <c r="K21" s="279"/>
    </row>
    <row r="22" spans="1:22" ht="20.100000000000001" customHeight="1">
      <c r="B22" s="275" t="s">
        <v>158</v>
      </c>
      <c r="C22" s="275"/>
      <c r="D22" s="275"/>
      <c r="E22" s="275"/>
      <c r="F22" s="275"/>
      <c r="G22" s="275"/>
      <c r="H22" s="275"/>
      <c r="I22" s="275"/>
      <c r="J22" s="275"/>
      <c r="K22" s="275"/>
    </row>
    <row r="23" spans="1:22" ht="20.100000000000001" customHeight="1">
      <c r="B23" s="275"/>
      <c r="C23" s="275"/>
      <c r="D23" s="275"/>
      <c r="E23" s="275"/>
      <c r="F23" s="275"/>
      <c r="G23" s="275"/>
      <c r="H23" s="275"/>
      <c r="I23" s="275"/>
      <c r="J23" s="275"/>
      <c r="K23" s="275"/>
    </row>
    <row r="24" spans="1:22" ht="20.100000000000001" customHeight="1">
      <c r="B24" s="275"/>
      <c r="C24" s="275"/>
      <c r="D24" s="275"/>
      <c r="E24" s="275"/>
      <c r="F24" s="275"/>
      <c r="G24" s="275"/>
      <c r="H24" s="275"/>
      <c r="I24" s="275"/>
      <c r="J24" s="275"/>
      <c r="K24" s="275"/>
    </row>
    <row r="25" spans="1:22" ht="20.100000000000001" customHeight="1">
      <c r="B25" s="275"/>
      <c r="C25" s="275"/>
      <c r="D25" s="275"/>
      <c r="E25" s="275"/>
      <c r="F25" s="275"/>
      <c r="G25" s="275"/>
      <c r="H25" s="275"/>
      <c r="I25" s="275"/>
      <c r="J25" s="275"/>
      <c r="K25" s="275"/>
    </row>
    <row r="26" spans="1:22" ht="20.100000000000001" customHeight="1">
      <c r="B26" s="275"/>
      <c r="C26" s="275"/>
      <c r="D26" s="275"/>
      <c r="E26" s="275"/>
      <c r="F26" s="275"/>
      <c r="G26" s="275"/>
      <c r="H26" s="275"/>
      <c r="I26" s="275"/>
      <c r="J26" s="275"/>
      <c r="K26" s="275"/>
    </row>
    <row r="27" spans="1:22" ht="20.100000000000001" customHeight="1">
      <c r="B27" s="275"/>
      <c r="C27" s="275"/>
      <c r="D27" s="275"/>
      <c r="E27" s="275"/>
      <c r="F27" s="275"/>
      <c r="G27" s="275"/>
      <c r="H27" s="275"/>
      <c r="I27" s="275"/>
      <c r="J27" s="275"/>
      <c r="K27" s="275"/>
    </row>
    <row r="28" spans="1:22" ht="20.100000000000001" customHeight="1">
      <c r="B28" s="275"/>
      <c r="C28" s="275"/>
      <c r="D28" s="275"/>
      <c r="E28" s="275"/>
      <c r="F28" s="275"/>
      <c r="G28" s="275"/>
      <c r="H28" s="275"/>
      <c r="I28" s="275"/>
      <c r="J28" s="275"/>
      <c r="K28" s="275"/>
    </row>
    <row r="29" spans="1:22" ht="20.100000000000001" customHeight="1">
      <c r="B29" s="275"/>
      <c r="C29" s="275"/>
      <c r="D29" s="275"/>
      <c r="E29" s="275"/>
      <c r="F29" s="275"/>
      <c r="G29" s="275"/>
      <c r="H29" s="275"/>
      <c r="I29" s="275"/>
      <c r="J29" s="275"/>
      <c r="K29" s="275"/>
    </row>
    <row r="30" spans="1:22" ht="20.100000000000001" customHeight="1">
      <c r="B30" s="275"/>
      <c r="C30" s="275"/>
      <c r="D30" s="275"/>
      <c r="E30" s="275"/>
      <c r="F30" s="275"/>
      <c r="G30" s="275"/>
      <c r="H30" s="275"/>
      <c r="I30" s="275"/>
      <c r="J30" s="275"/>
      <c r="K30" s="275"/>
    </row>
    <row r="31" spans="1:22" ht="20.100000000000001" customHeight="1">
      <c r="B31" s="275"/>
      <c r="C31" s="275"/>
      <c r="D31" s="275"/>
      <c r="E31" s="275"/>
      <c r="F31" s="275"/>
      <c r="G31" s="275"/>
      <c r="H31" s="275"/>
      <c r="I31" s="275"/>
      <c r="J31" s="275"/>
      <c r="K31" s="275"/>
    </row>
    <row r="32" spans="1:22" ht="20.100000000000001" customHeight="1">
      <c r="B32" s="275"/>
      <c r="C32" s="275"/>
      <c r="D32" s="275"/>
      <c r="E32" s="275"/>
      <c r="F32" s="275"/>
      <c r="G32" s="275"/>
      <c r="H32" s="275"/>
      <c r="I32" s="275"/>
      <c r="J32" s="275"/>
      <c r="K32" s="275"/>
    </row>
    <row r="33" spans="2:11" ht="20.100000000000001" customHeight="1">
      <c r="B33" s="2"/>
      <c r="C33" s="2"/>
      <c r="D33" s="2"/>
      <c r="E33" s="2"/>
      <c r="F33" s="2"/>
      <c r="G33" s="2"/>
      <c r="H33" s="2"/>
      <c r="I33" s="2"/>
      <c r="J33" s="2"/>
      <c r="K33" s="2"/>
    </row>
    <row r="34" spans="2:11" ht="20.100000000000001" customHeight="1">
      <c r="B34" s="2"/>
      <c r="C34" s="2"/>
      <c r="D34" s="2"/>
      <c r="E34" s="2"/>
      <c r="F34" s="2"/>
      <c r="G34" s="2"/>
      <c r="H34" s="2"/>
      <c r="I34" s="2"/>
      <c r="J34" s="2"/>
      <c r="K34" s="2"/>
    </row>
    <row r="35" spans="2:11" ht="20.100000000000001" customHeight="1"/>
    <row r="36" spans="2:11" ht="20.100000000000001" customHeight="1"/>
    <row r="37" spans="2:11" ht="20.100000000000001" customHeight="1"/>
    <row r="38" spans="2:11" ht="20.100000000000001" customHeight="1"/>
    <row r="39" spans="2:11" ht="20.100000000000001" customHeight="1"/>
    <row r="40" spans="2:11" ht="20.100000000000001" customHeight="1">
      <c r="B40" s="12"/>
      <c r="C40" s="12"/>
      <c r="D40" s="12"/>
      <c r="E40" s="12"/>
      <c r="F40" s="12"/>
      <c r="G40" s="12"/>
      <c r="H40" s="12"/>
      <c r="I40" s="12"/>
      <c r="J40" s="12"/>
      <c r="K40" s="12"/>
    </row>
    <row r="41" spans="2:11" ht="20.100000000000001" customHeight="1">
      <c r="B41" s="12"/>
      <c r="C41" s="12"/>
      <c r="D41" s="12"/>
      <c r="E41" s="12"/>
      <c r="F41" s="12"/>
      <c r="G41" s="12"/>
      <c r="H41" s="12"/>
      <c r="I41" s="12"/>
      <c r="J41" s="12"/>
      <c r="K41" s="12"/>
    </row>
    <row r="42" spans="2:11" ht="20.100000000000001" customHeight="1">
      <c r="B42" s="12"/>
      <c r="C42" s="12"/>
      <c r="D42" s="12"/>
      <c r="E42" s="12"/>
      <c r="F42" s="12"/>
      <c r="G42" s="12"/>
      <c r="H42" s="12"/>
      <c r="I42" s="12"/>
      <c r="J42" s="12"/>
      <c r="K42" s="12"/>
    </row>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spans="2:2" ht="20.100000000000001" customHeight="1"/>
    <row r="50" spans="2:2" ht="20.100000000000001" customHeight="1"/>
    <row r="51" spans="2:2" ht="20.100000000000001" customHeight="1"/>
    <row r="52" spans="2:2" ht="20.100000000000001" customHeight="1">
      <c r="B52" s="12"/>
    </row>
    <row r="53" spans="2:2" ht="20.100000000000001" customHeight="1">
      <c r="B53" s="12"/>
    </row>
    <row r="54" spans="2:2" ht="20.100000000000001" customHeight="1"/>
    <row r="55" spans="2:2" ht="20.100000000000001" customHeight="1">
      <c r="B55" s="12"/>
    </row>
    <row r="56" spans="2:2" ht="20.100000000000001" customHeight="1"/>
    <row r="57" spans="2:2" ht="20.100000000000001" customHeight="1"/>
    <row r="58" spans="2:2" ht="20.100000000000001" customHeight="1"/>
    <row r="59" spans="2:2" ht="20.100000000000001" customHeight="1"/>
    <row r="60" spans="2:2" ht="20.100000000000001" customHeight="1"/>
    <row r="61" spans="2:2" ht="20.100000000000001" customHeight="1"/>
    <row r="62" spans="2:2" ht="20.100000000000001" customHeight="1"/>
    <row r="63" spans="2:2" ht="20.100000000000001" customHeight="1"/>
    <row r="64" spans="2:2" ht="20.100000000000001" customHeight="1"/>
    <row r="65" ht="20.100000000000001" customHeight="1"/>
    <row r="66" ht="20.100000000000001" customHeight="1"/>
    <row r="67" ht="20.100000000000001" customHeight="1"/>
    <row r="68" ht="20.100000000000001" customHeight="1"/>
    <row r="69" ht="15" customHeight="1"/>
  </sheetData>
  <mergeCells count="7">
    <mergeCell ref="B22:K32"/>
    <mergeCell ref="H2:J2"/>
    <mergeCell ref="H7:J7"/>
    <mergeCell ref="H8:J8"/>
    <mergeCell ref="C11:J12"/>
    <mergeCell ref="B14:K20"/>
    <mergeCell ref="B21:K2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81"/>
  <sheetViews>
    <sheetView view="pageBreakPreview" zoomScaleNormal="100" zoomScaleSheetLayoutView="100" workbookViewId="0">
      <selection activeCell="B12" sqref="B12"/>
    </sheetView>
  </sheetViews>
  <sheetFormatPr defaultRowHeight="14.4"/>
  <cols>
    <col min="1" max="1" width="6.59765625" customWidth="1"/>
    <col min="2" max="2" width="23.59765625" customWidth="1"/>
    <col min="3" max="3" width="8.59765625" customWidth="1"/>
    <col min="4" max="4" width="70.59765625" customWidth="1"/>
    <col min="5" max="5" width="10.59765625" customWidth="1"/>
  </cols>
  <sheetData>
    <row r="1" spans="1:5" ht="15" customHeight="1">
      <c r="A1" t="s">
        <v>95</v>
      </c>
    </row>
    <row r="2" spans="1:5" ht="15" customHeight="1"/>
    <row r="3" spans="1:5" ht="15" customHeight="1"/>
    <row r="4" spans="1:5" ht="15" customHeight="1"/>
    <row r="5" spans="1:5" ht="15" customHeight="1">
      <c r="A5" s="17" t="s">
        <v>8</v>
      </c>
    </row>
    <row r="6" spans="1:5" ht="15" customHeight="1"/>
    <row r="7" spans="1:5" ht="15" customHeight="1">
      <c r="A7" s="289" t="s">
        <v>81</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 t="s">
        <v>26</v>
      </c>
      <c r="E16" s="30" t="s">
        <v>27</v>
      </c>
    </row>
    <row r="17" spans="1:5" ht="15" customHeight="1">
      <c r="B17" s="284" t="s">
        <v>116</v>
      </c>
      <c r="C17" s="306" t="s">
        <v>35</v>
      </c>
      <c r="D17" s="283" t="s">
        <v>117</v>
      </c>
      <c r="E17" s="284"/>
    </row>
    <row r="18" spans="1:5" ht="15" customHeight="1">
      <c r="B18" s="286"/>
      <c r="C18" s="307"/>
      <c r="D18" s="285"/>
      <c r="E18" s="286"/>
    </row>
    <row r="19" spans="1:5" ht="15" customHeight="1">
      <c r="B19" s="286"/>
      <c r="C19" s="307"/>
      <c r="D19" s="285"/>
      <c r="E19" s="286"/>
    </row>
    <row r="20" spans="1:5" ht="15" customHeight="1">
      <c r="B20" s="286"/>
      <c r="C20" s="307"/>
      <c r="D20" s="285"/>
      <c r="E20" s="286"/>
    </row>
    <row r="21" spans="1:5" ht="15" customHeight="1">
      <c r="B21" s="286"/>
      <c r="C21" s="307"/>
      <c r="D21" s="285"/>
      <c r="E21" s="286"/>
    </row>
    <row r="22" spans="1:5" ht="15" customHeight="1">
      <c r="B22" s="286"/>
      <c r="C22" s="307"/>
      <c r="D22" s="285"/>
      <c r="E22" s="286"/>
    </row>
    <row r="23" spans="1:5" ht="15" customHeight="1">
      <c r="B23" s="286"/>
      <c r="C23" s="307"/>
      <c r="D23" s="285"/>
      <c r="E23" s="286"/>
    </row>
    <row r="24" spans="1:5" ht="15" customHeight="1">
      <c r="B24" s="286"/>
      <c r="C24" s="307"/>
      <c r="D24" s="285"/>
      <c r="E24" s="286"/>
    </row>
    <row r="25" spans="1:5" ht="15" customHeight="1">
      <c r="B25" s="286"/>
      <c r="C25" s="307"/>
      <c r="D25" s="285"/>
      <c r="E25" s="286"/>
    </row>
    <row r="26" spans="1:5" ht="15" customHeight="1">
      <c r="B26" s="286"/>
      <c r="C26" s="307"/>
      <c r="D26" s="285"/>
      <c r="E26" s="286"/>
    </row>
    <row r="27" spans="1:5" ht="15" customHeight="1" thickBot="1">
      <c r="B27" s="294"/>
      <c r="C27" s="308"/>
      <c r="D27" s="287"/>
      <c r="E27" s="288"/>
    </row>
    <row r="28" spans="1:5" ht="15" customHeight="1" thickTop="1"/>
    <row r="29" spans="1:5" ht="15" customHeight="1"/>
    <row r="30" spans="1:5" ht="15" customHeight="1">
      <c r="A30" s="17" t="s">
        <v>19</v>
      </c>
      <c r="D30" s="15"/>
    </row>
    <row r="31" spans="1:5" ht="15" customHeight="1">
      <c r="A31" t="s">
        <v>40</v>
      </c>
    </row>
    <row r="32" spans="1:5" ht="15" customHeight="1">
      <c r="A32" t="s">
        <v>155</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5">
    <mergeCell ref="C17:C27"/>
    <mergeCell ref="D17:D27"/>
    <mergeCell ref="E17:E27"/>
    <mergeCell ref="A7:E8"/>
    <mergeCell ref="B17:B27"/>
  </mergeCells>
  <phoneticPr fontId="2"/>
  <printOptions horizontalCentered="1"/>
  <pageMargins left="0.70866141732283472" right="0.70866141732283472" top="0.74803149606299213" bottom="0.74803149606299213" header="0.19685039370078741" footer="0.19685039370078741"/>
  <pageSetup paperSize="9" scale="97" orientation="landscape" copies="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3"/>
  <sheetViews>
    <sheetView view="pageBreakPreview" topLeftCell="A85" zoomScaleNormal="100" zoomScaleSheetLayoutView="100" workbookViewId="0">
      <selection activeCell="D96" sqref="D96:E96"/>
    </sheetView>
  </sheetViews>
  <sheetFormatPr defaultRowHeight="14.4"/>
  <cols>
    <col min="1" max="1" width="6.59765625" customWidth="1"/>
    <col min="2" max="2" width="15.59765625" customWidth="1"/>
    <col min="3" max="4" width="20.59765625" customWidth="1"/>
    <col min="5" max="5" width="50.59765625" customWidth="1"/>
    <col min="6" max="6" width="10.59765625" customWidth="1"/>
  </cols>
  <sheetData>
    <row r="1" spans="1:6" ht="15" customHeight="1"/>
    <row r="2" spans="1:6" ht="15" customHeight="1">
      <c r="A2" t="s">
        <v>96</v>
      </c>
    </row>
    <row r="3" spans="1:6" ht="15" customHeight="1"/>
    <row r="4" spans="1:6" s="32" customFormat="1" ht="20.100000000000001" customHeight="1">
      <c r="A4" s="305" t="s">
        <v>84</v>
      </c>
      <c r="B4" s="305"/>
      <c r="C4" s="305"/>
      <c r="D4" s="305"/>
      <c r="E4" s="305"/>
      <c r="F4" s="305"/>
    </row>
    <row r="5" spans="1:6" ht="15" customHeight="1"/>
    <row r="6" spans="1:6" ht="15" customHeight="1">
      <c r="A6" s="28" t="s">
        <v>43</v>
      </c>
    </row>
    <row r="7" spans="1:6" ht="15" customHeight="1">
      <c r="A7" s="17"/>
      <c r="B7" s="303" t="s">
        <v>44</v>
      </c>
      <c r="C7" s="304"/>
      <c r="D7" s="304"/>
      <c r="E7" s="304"/>
      <c r="F7" s="304"/>
    </row>
    <row r="8" spans="1:6" ht="15" customHeight="1">
      <c r="A8" s="17"/>
      <c r="B8" s="303"/>
      <c r="C8" s="304"/>
      <c r="D8" s="304"/>
      <c r="E8" s="304"/>
      <c r="F8" s="304"/>
    </row>
    <row r="9" spans="1:6" ht="15" customHeight="1">
      <c r="A9" s="17"/>
      <c r="B9" s="304"/>
      <c r="C9" s="304"/>
      <c r="D9" s="304"/>
      <c r="E9" s="304"/>
      <c r="F9" s="304"/>
    </row>
    <row r="10" spans="1:6" ht="15" customHeight="1">
      <c r="A10" s="17"/>
      <c r="B10" s="304"/>
      <c r="C10" s="304"/>
      <c r="D10" s="304"/>
      <c r="E10" s="304"/>
      <c r="F10" s="304"/>
    </row>
    <row r="11" spans="1:6" ht="15" customHeight="1">
      <c r="B11" s="304"/>
      <c r="C11" s="304"/>
      <c r="D11" s="304"/>
      <c r="E11" s="304"/>
      <c r="F11" s="304"/>
    </row>
    <row r="12" spans="1:6" ht="15" customHeight="1"/>
    <row r="13" spans="1:6" ht="15" customHeight="1">
      <c r="B13" s="26" t="s">
        <v>45</v>
      </c>
      <c r="C13" s="33" t="s">
        <v>53</v>
      </c>
      <c r="D13" s="33" t="s">
        <v>54</v>
      </c>
      <c r="E13" s="33" t="s">
        <v>26</v>
      </c>
      <c r="F13" s="33" t="s">
        <v>27</v>
      </c>
    </row>
    <row r="14" spans="1:6" ht="15" customHeight="1">
      <c r="B14" s="280" t="s">
        <v>46</v>
      </c>
      <c r="C14" s="302" t="s">
        <v>49</v>
      </c>
      <c r="D14" s="283"/>
      <c r="E14" s="283"/>
      <c r="F14" s="283"/>
    </row>
    <row r="15" spans="1:6" ht="15" customHeight="1">
      <c r="B15" s="280"/>
      <c r="C15" s="302"/>
      <c r="D15" s="285"/>
      <c r="E15" s="285"/>
      <c r="F15" s="285"/>
    </row>
    <row r="16" spans="1:6" ht="15" customHeight="1">
      <c r="B16" s="280"/>
      <c r="C16" s="302"/>
      <c r="D16" s="285"/>
      <c r="E16" s="285"/>
      <c r="F16" s="285"/>
    </row>
    <row r="17" spans="2:6" ht="15" customHeight="1">
      <c r="B17" s="280"/>
      <c r="C17" s="302"/>
      <c r="D17" s="285"/>
      <c r="E17" s="285"/>
      <c r="F17" s="285"/>
    </row>
    <row r="18" spans="2:6" ht="15" customHeight="1">
      <c r="B18" s="280"/>
      <c r="C18" s="302"/>
      <c r="D18" s="293"/>
      <c r="E18" s="293"/>
      <c r="F18" s="293"/>
    </row>
    <row r="19" spans="2:6" ht="15" customHeight="1">
      <c r="B19" s="280" t="s">
        <v>48</v>
      </c>
      <c r="C19" s="283" t="s">
        <v>50</v>
      </c>
      <c r="D19" s="283"/>
      <c r="E19" s="283"/>
      <c r="F19" s="283"/>
    </row>
    <row r="20" spans="2:6" ht="15" customHeight="1">
      <c r="B20" s="280"/>
      <c r="C20" s="285"/>
      <c r="D20" s="285"/>
      <c r="E20" s="285"/>
      <c r="F20" s="285"/>
    </row>
    <row r="21" spans="2:6" ht="15" customHeight="1">
      <c r="B21" s="280"/>
      <c r="C21" s="285"/>
      <c r="D21" s="285"/>
      <c r="E21" s="285"/>
      <c r="F21" s="285"/>
    </row>
    <row r="22" spans="2:6" ht="15" customHeight="1">
      <c r="B22" s="280"/>
      <c r="C22" s="285"/>
      <c r="D22" s="285"/>
      <c r="E22" s="285"/>
      <c r="F22" s="285"/>
    </row>
    <row r="23" spans="2:6" ht="15" customHeight="1">
      <c r="B23" s="280"/>
      <c r="C23" s="285"/>
      <c r="D23" s="285"/>
      <c r="E23" s="285"/>
      <c r="F23" s="285"/>
    </row>
    <row r="24" spans="2:6" ht="15" customHeight="1">
      <c r="B24" s="280"/>
      <c r="C24" s="293"/>
      <c r="D24" s="285"/>
      <c r="E24" s="285"/>
      <c r="F24" s="285"/>
    </row>
    <row r="25" spans="2:6" ht="15" customHeight="1">
      <c r="B25" s="280" t="s">
        <v>48</v>
      </c>
      <c r="C25" s="283" t="s">
        <v>51</v>
      </c>
      <c r="D25" s="283"/>
      <c r="E25" s="283"/>
      <c r="F25" s="283"/>
    </row>
    <row r="26" spans="2:6" ht="15" customHeight="1">
      <c r="B26" s="280"/>
      <c r="C26" s="285"/>
      <c r="D26" s="285"/>
      <c r="E26" s="285"/>
      <c r="F26" s="285"/>
    </row>
    <row r="27" spans="2:6" ht="15" customHeight="1">
      <c r="B27" s="280"/>
      <c r="C27" s="285"/>
      <c r="D27" s="285"/>
      <c r="E27" s="285"/>
      <c r="F27" s="285"/>
    </row>
    <row r="28" spans="2:6" ht="15" customHeight="1">
      <c r="B28" s="280"/>
      <c r="C28" s="285"/>
      <c r="D28" s="285"/>
      <c r="E28" s="285"/>
      <c r="F28" s="285"/>
    </row>
    <row r="29" spans="2:6" ht="15" customHeight="1">
      <c r="B29" s="280"/>
      <c r="C29" s="285"/>
      <c r="D29" s="285"/>
      <c r="E29" s="285"/>
      <c r="F29" s="285"/>
    </row>
    <row r="30" spans="2:6" ht="15" customHeight="1">
      <c r="B30" s="280"/>
      <c r="C30" s="293"/>
      <c r="D30" s="285"/>
      <c r="E30" s="293"/>
      <c r="F30" s="293"/>
    </row>
    <row r="31" spans="2:6" ht="15" customHeight="1">
      <c r="B31" s="280" t="s">
        <v>46</v>
      </c>
      <c r="C31" s="302" t="s">
        <v>52</v>
      </c>
      <c r="D31" s="283"/>
      <c r="E31" s="283"/>
      <c r="F31" s="283"/>
    </row>
    <row r="32" spans="2:6" ht="15" customHeight="1">
      <c r="B32" s="280"/>
      <c r="C32" s="302"/>
      <c r="D32" s="285"/>
      <c r="E32" s="285"/>
      <c r="F32" s="285"/>
    </row>
    <row r="33" spans="1:6" ht="15" customHeight="1">
      <c r="B33" s="280"/>
      <c r="C33" s="302"/>
      <c r="D33" s="285"/>
      <c r="E33" s="285"/>
      <c r="F33" s="285"/>
    </row>
    <row r="34" spans="1:6" ht="15" customHeight="1">
      <c r="B34" s="280"/>
      <c r="C34" s="302"/>
      <c r="D34" s="285"/>
      <c r="E34" s="285"/>
      <c r="F34" s="285"/>
    </row>
    <row r="35" spans="1:6" ht="15" customHeight="1">
      <c r="B35" s="280"/>
      <c r="C35" s="302"/>
      <c r="D35" s="293"/>
      <c r="E35" s="293"/>
      <c r="F35" s="293"/>
    </row>
    <row r="36" spans="1:6" ht="15" customHeight="1"/>
    <row r="37" spans="1:6" ht="15" customHeight="1">
      <c r="A37" s="300" t="s">
        <v>55</v>
      </c>
      <c r="B37" s="301"/>
      <c r="C37" s="301"/>
      <c r="D37" s="301"/>
      <c r="E37" s="301"/>
      <c r="F37" s="301"/>
    </row>
    <row r="38" spans="1:6" ht="15" customHeight="1">
      <c r="A38" s="34"/>
      <c r="B38" s="31"/>
      <c r="C38" s="31"/>
      <c r="D38" s="31"/>
      <c r="E38" s="31"/>
      <c r="F38" s="31"/>
    </row>
    <row r="39" spans="1:6" ht="15" customHeight="1"/>
    <row r="40" spans="1:6" ht="15" customHeight="1">
      <c r="A40" s="28" t="s">
        <v>9</v>
      </c>
    </row>
    <row r="41" spans="1:6" ht="15" customHeight="1">
      <c r="A41" s="17"/>
      <c r="B41" s="303" t="s">
        <v>57</v>
      </c>
      <c r="C41" s="304"/>
      <c r="D41" s="304"/>
      <c r="E41" s="304"/>
      <c r="F41" s="304"/>
    </row>
    <row r="42" spans="1:6" ht="15" customHeight="1">
      <c r="A42" s="17"/>
      <c r="B42" s="303"/>
      <c r="C42" s="304"/>
      <c r="D42" s="304"/>
      <c r="E42" s="304"/>
      <c r="F42" s="304"/>
    </row>
    <row r="43" spans="1:6" ht="15" customHeight="1">
      <c r="A43" s="17"/>
      <c r="B43" s="304"/>
      <c r="C43" s="304"/>
      <c r="D43" s="304"/>
      <c r="E43" s="304"/>
      <c r="F43" s="304"/>
    </row>
    <row r="44" spans="1:6" ht="15" customHeight="1">
      <c r="B44" s="304"/>
      <c r="C44" s="304"/>
      <c r="D44" s="304"/>
      <c r="E44" s="304"/>
      <c r="F44" s="304"/>
    </row>
    <row r="45" spans="1:6" ht="15" customHeight="1"/>
    <row r="46" spans="1:6" ht="15" customHeight="1">
      <c r="B46" s="26" t="s">
        <v>45</v>
      </c>
      <c r="C46" s="33" t="s">
        <v>53</v>
      </c>
      <c r="D46" s="33" t="s">
        <v>54</v>
      </c>
      <c r="E46" s="33" t="s">
        <v>26</v>
      </c>
      <c r="F46" s="33" t="s">
        <v>27</v>
      </c>
    </row>
    <row r="47" spans="1:6" ht="15" customHeight="1">
      <c r="B47" s="280" t="s">
        <v>46</v>
      </c>
      <c r="C47" s="302" t="s">
        <v>58</v>
      </c>
      <c r="D47" s="283"/>
      <c r="E47" s="283"/>
      <c r="F47" s="283"/>
    </row>
    <row r="48" spans="1:6" ht="15" customHeight="1">
      <c r="B48" s="280"/>
      <c r="C48" s="302"/>
      <c r="D48" s="285"/>
      <c r="E48" s="285"/>
      <c r="F48" s="285"/>
    </row>
    <row r="49" spans="2:6" ht="15" customHeight="1">
      <c r="B49" s="280"/>
      <c r="C49" s="302"/>
      <c r="D49" s="285"/>
      <c r="E49" s="285"/>
      <c r="F49" s="285"/>
    </row>
    <row r="50" spans="2:6" ht="15" customHeight="1">
      <c r="B50" s="280"/>
      <c r="C50" s="302"/>
      <c r="D50" s="285"/>
      <c r="E50" s="285"/>
      <c r="F50" s="285"/>
    </row>
    <row r="51" spans="2:6" ht="15" customHeight="1">
      <c r="B51" s="280"/>
      <c r="C51" s="302"/>
      <c r="D51" s="293"/>
      <c r="E51" s="293"/>
      <c r="F51" s="293"/>
    </row>
    <row r="52" spans="2:6" ht="15" customHeight="1">
      <c r="B52" s="280" t="s">
        <v>46</v>
      </c>
      <c r="C52" s="302" t="s">
        <v>60</v>
      </c>
      <c r="D52" s="283"/>
      <c r="E52" s="283"/>
      <c r="F52" s="283"/>
    </row>
    <row r="53" spans="2:6" ht="15" customHeight="1">
      <c r="B53" s="280"/>
      <c r="C53" s="302"/>
      <c r="D53" s="285"/>
      <c r="E53" s="285"/>
      <c r="F53" s="285"/>
    </row>
    <row r="54" spans="2:6" ht="15" customHeight="1">
      <c r="B54" s="280"/>
      <c r="C54" s="302"/>
      <c r="D54" s="285"/>
      <c r="E54" s="285"/>
      <c r="F54" s="285"/>
    </row>
    <row r="55" spans="2:6" ht="15" customHeight="1">
      <c r="B55" s="280"/>
      <c r="C55" s="302"/>
      <c r="D55" s="285"/>
      <c r="E55" s="285"/>
      <c r="F55" s="285"/>
    </row>
    <row r="56" spans="2:6" ht="15" customHeight="1">
      <c r="B56" s="280"/>
      <c r="C56" s="302"/>
      <c r="D56" s="285"/>
      <c r="E56" s="285"/>
      <c r="F56" s="285"/>
    </row>
    <row r="57" spans="2:6" ht="15" customHeight="1">
      <c r="B57" s="280" t="s">
        <v>48</v>
      </c>
      <c r="C57" s="283" t="s">
        <v>59</v>
      </c>
      <c r="D57" s="283"/>
      <c r="E57" s="283"/>
      <c r="F57" s="283"/>
    </row>
    <row r="58" spans="2:6" ht="15" customHeight="1">
      <c r="B58" s="280"/>
      <c r="C58" s="285"/>
      <c r="D58" s="285"/>
      <c r="E58" s="285"/>
      <c r="F58" s="285"/>
    </row>
    <row r="59" spans="2:6" ht="15" customHeight="1">
      <c r="B59" s="280"/>
      <c r="C59" s="285"/>
      <c r="D59" s="285"/>
      <c r="E59" s="285"/>
      <c r="F59" s="285"/>
    </row>
    <row r="60" spans="2:6" ht="15" customHeight="1">
      <c r="B60" s="280"/>
      <c r="C60" s="285"/>
      <c r="D60" s="285"/>
      <c r="E60" s="285"/>
      <c r="F60" s="285"/>
    </row>
    <row r="61" spans="2:6" ht="15" customHeight="1">
      <c r="B61" s="280"/>
      <c r="C61" s="285"/>
      <c r="D61" s="285"/>
      <c r="E61" s="285"/>
      <c r="F61" s="285"/>
    </row>
    <row r="62" spans="2:6" ht="15" customHeight="1">
      <c r="B62" s="280"/>
      <c r="C62" s="293"/>
      <c r="D62" s="285"/>
      <c r="E62" s="293"/>
      <c r="F62" s="293"/>
    </row>
    <row r="63" spans="2:6" ht="15" customHeight="1">
      <c r="B63" s="280" t="s">
        <v>46</v>
      </c>
      <c r="C63" s="302" t="s">
        <v>61</v>
      </c>
      <c r="D63" s="283"/>
      <c r="E63" s="283"/>
      <c r="F63" s="283"/>
    </row>
    <row r="64" spans="2:6" ht="15" customHeight="1">
      <c r="B64" s="280"/>
      <c r="C64" s="302"/>
      <c r="D64" s="285"/>
      <c r="E64" s="285"/>
      <c r="F64" s="285"/>
    </row>
    <row r="65" spans="1:6" ht="15" customHeight="1">
      <c r="B65" s="280"/>
      <c r="C65" s="302"/>
      <c r="D65" s="285"/>
      <c r="E65" s="285"/>
      <c r="F65" s="285"/>
    </row>
    <row r="66" spans="1:6" ht="15" customHeight="1">
      <c r="B66" s="280"/>
      <c r="C66" s="302"/>
      <c r="D66" s="285"/>
      <c r="E66" s="285"/>
      <c r="F66" s="285"/>
    </row>
    <row r="67" spans="1:6" ht="15" customHeight="1">
      <c r="B67" s="280"/>
      <c r="C67" s="302"/>
      <c r="D67" s="293"/>
      <c r="E67" s="293"/>
      <c r="F67" s="293"/>
    </row>
    <row r="68" spans="1:6" ht="15" customHeight="1"/>
    <row r="69" spans="1:6" ht="15" customHeight="1"/>
    <row r="70" spans="1:6" ht="15" customHeight="1"/>
    <row r="71" spans="1:6" ht="15" customHeight="1"/>
    <row r="72" spans="1:6" ht="15" customHeight="1"/>
    <row r="73" spans="1:6" ht="15" customHeight="1"/>
    <row r="74" spans="1:6" ht="15" customHeight="1">
      <c r="A74" s="300" t="s">
        <v>56</v>
      </c>
      <c r="B74" s="301"/>
      <c r="C74" s="301"/>
      <c r="D74" s="301"/>
      <c r="E74" s="301"/>
      <c r="F74" s="301"/>
    </row>
    <row r="75" spans="1:6" ht="15" customHeight="1">
      <c r="A75" s="34"/>
      <c r="B75" s="31"/>
      <c r="C75" s="31"/>
      <c r="D75" s="31"/>
      <c r="E75" s="31"/>
      <c r="F75" s="31"/>
    </row>
    <row r="76" spans="1:6" ht="15" customHeight="1"/>
    <row r="77" spans="1:6" ht="15" customHeight="1">
      <c r="A77" s="28" t="s">
        <v>62</v>
      </c>
    </row>
    <row r="78" spans="1:6" ht="15" customHeight="1">
      <c r="A78" s="17"/>
      <c r="B78" s="303" t="s">
        <v>63</v>
      </c>
      <c r="C78" s="304"/>
      <c r="D78" s="304"/>
      <c r="E78" s="304"/>
      <c r="F78" s="304"/>
    </row>
    <row r="79" spans="1:6" ht="15" customHeight="1">
      <c r="A79" s="17"/>
      <c r="B79" s="303"/>
      <c r="C79" s="304"/>
      <c r="D79" s="304"/>
      <c r="E79" s="304"/>
      <c r="F79" s="304"/>
    </row>
    <row r="80" spans="1:6" ht="15" customHeight="1">
      <c r="A80" s="17"/>
      <c r="B80" s="303"/>
      <c r="C80" s="304"/>
      <c r="D80" s="304"/>
      <c r="E80" s="304"/>
      <c r="F80" s="304"/>
    </row>
    <row r="81" spans="1:6" ht="15" customHeight="1">
      <c r="A81" s="17"/>
      <c r="B81" s="304"/>
      <c r="C81" s="304"/>
      <c r="D81" s="304"/>
      <c r="E81" s="304"/>
      <c r="F81" s="304"/>
    </row>
    <row r="82" spans="1:6" ht="15" customHeight="1">
      <c r="B82" s="304"/>
      <c r="C82" s="304"/>
      <c r="D82" s="304"/>
      <c r="E82" s="304"/>
      <c r="F82" s="304"/>
    </row>
    <row r="83" spans="1:6" ht="15" customHeight="1"/>
    <row r="84" spans="1:6" ht="15" customHeight="1">
      <c r="B84" s="26" t="s">
        <v>45</v>
      </c>
      <c r="C84" s="33" t="s">
        <v>53</v>
      </c>
      <c r="D84" s="33" t="s">
        <v>54</v>
      </c>
      <c r="E84" s="33" t="s">
        <v>26</v>
      </c>
      <c r="F84" s="33" t="s">
        <v>27</v>
      </c>
    </row>
    <row r="85" spans="1:6" ht="60" customHeight="1">
      <c r="B85" s="280" t="s">
        <v>64</v>
      </c>
      <c r="C85" s="302" t="s">
        <v>114</v>
      </c>
      <c r="D85" s="49" t="s">
        <v>32</v>
      </c>
      <c r="E85" s="49" t="s">
        <v>177</v>
      </c>
      <c r="F85" s="49"/>
    </row>
    <row r="86" spans="1:6" ht="60" customHeight="1">
      <c r="B86" s="280"/>
      <c r="C86" s="302"/>
      <c r="D86" s="50" t="s">
        <v>163</v>
      </c>
      <c r="E86" s="50" t="s">
        <v>176</v>
      </c>
      <c r="F86" s="50"/>
    </row>
    <row r="87" spans="1:6" ht="15" customHeight="1">
      <c r="B87" s="280"/>
      <c r="C87" s="302"/>
      <c r="D87" s="50" t="s">
        <v>188</v>
      </c>
      <c r="E87" s="50" t="s">
        <v>182</v>
      </c>
      <c r="F87" s="50"/>
    </row>
    <row r="88" spans="1:6" ht="15" customHeight="1">
      <c r="B88" s="280"/>
      <c r="C88" s="302"/>
      <c r="D88" s="50"/>
      <c r="E88" s="50"/>
      <c r="F88" s="50"/>
    </row>
    <row r="89" spans="1:6" ht="15" customHeight="1">
      <c r="B89" s="280"/>
      <c r="C89" s="302"/>
      <c r="D89" s="51"/>
      <c r="E89" s="51"/>
      <c r="F89" s="51"/>
    </row>
    <row r="90" spans="1:6" ht="30" customHeight="1">
      <c r="B90" s="280" t="s">
        <v>65</v>
      </c>
      <c r="C90" s="283" t="s">
        <v>67</v>
      </c>
      <c r="D90" s="49" t="s">
        <v>189</v>
      </c>
      <c r="E90" s="49" t="s">
        <v>183</v>
      </c>
      <c r="F90" s="283"/>
    </row>
    <row r="91" spans="1:6" ht="15" customHeight="1">
      <c r="B91" s="280"/>
      <c r="C91" s="285"/>
      <c r="D91" s="50"/>
      <c r="E91" s="50"/>
      <c r="F91" s="285"/>
    </row>
    <row r="92" spans="1:6" ht="15" customHeight="1">
      <c r="B92" s="280"/>
      <c r="C92" s="285"/>
      <c r="D92" s="50"/>
      <c r="E92" s="50"/>
      <c r="F92" s="285"/>
    </row>
    <row r="93" spans="1:6" ht="15" customHeight="1">
      <c r="B93" s="280"/>
      <c r="C93" s="285"/>
      <c r="D93" s="50"/>
      <c r="E93" s="50"/>
      <c r="F93" s="285"/>
    </row>
    <row r="94" spans="1:6" ht="15" customHeight="1">
      <c r="B94" s="280"/>
      <c r="C94" s="285"/>
      <c r="D94" s="50"/>
      <c r="E94" s="50"/>
      <c r="F94" s="285"/>
    </row>
    <row r="95" spans="1:6" ht="15" customHeight="1">
      <c r="B95" s="280"/>
      <c r="C95" s="293"/>
      <c r="D95" s="50"/>
      <c r="E95" s="51"/>
      <c r="F95" s="293"/>
    </row>
    <row r="96" spans="1:6" ht="60" customHeight="1">
      <c r="B96" s="280" t="s">
        <v>65</v>
      </c>
      <c r="C96" s="302" t="s">
        <v>113</v>
      </c>
      <c r="D96" s="49" t="s">
        <v>190</v>
      </c>
      <c r="E96" s="49" t="s">
        <v>184</v>
      </c>
      <c r="F96" s="283"/>
    </row>
    <row r="97" spans="1:6" ht="15" customHeight="1">
      <c r="B97" s="280"/>
      <c r="C97" s="302"/>
      <c r="D97" s="50"/>
      <c r="E97" s="50"/>
      <c r="F97" s="285"/>
    </row>
    <row r="98" spans="1:6" ht="15" customHeight="1">
      <c r="B98" s="280"/>
      <c r="C98" s="302"/>
      <c r="D98" s="50"/>
      <c r="E98" s="50"/>
      <c r="F98" s="285"/>
    </row>
    <row r="99" spans="1:6" ht="15" customHeight="1">
      <c r="B99" s="280"/>
      <c r="C99" s="302"/>
      <c r="D99" s="50"/>
      <c r="E99" s="50"/>
      <c r="F99" s="285"/>
    </row>
    <row r="100" spans="1:6" ht="15" customHeight="1">
      <c r="B100" s="280"/>
      <c r="C100" s="302"/>
      <c r="D100" s="50"/>
      <c r="E100" s="50"/>
      <c r="F100" s="285"/>
    </row>
    <row r="101" spans="1:6" ht="15" customHeight="1">
      <c r="B101" s="280"/>
      <c r="C101" s="302"/>
      <c r="D101" s="51"/>
      <c r="E101" s="51"/>
      <c r="F101" s="293"/>
    </row>
    <row r="102" spans="1:6" ht="15" customHeight="1"/>
    <row r="103" spans="1:6" ht="15" customHeight="1"/>
    <row r="104" spans="1:6" ht="15" customHeight="1"/>
    <row r="105" spans="1:6" ht="15" customHeight="1"/>
    <row r="106" spans="1:6" ht="15" customHeight="1"/>
    <row r="107" spans="1:6" ht="15" customHeight="1"/>
    <row r="108" spans="1:6" ht="15" customHeight="1"/>
    <row r="109" spans="1:6" ht="15" customHeight="1"/>
    <row r="110" spans="1:6" ht="15" customHeight="1"/>
    <row r="111" spans="1:6" ht="15" customHeight="1">
      <c r="A111" s="300" t="s">
        <v>69</v>
      </c>
      <c r="B111" s="301"/>
      <c r="C111" s="301"/>
      <c r="D111" s="301"/>
      <c r="E111" s="301"/>
      <c r="F111" s="301"/>
    </row>
    <row r="112" spans="1:6" ht="15" customHeight="1">
      <c r="A112" s="34"/>
      <c r="B112" s="31"/>
      <c r="C112" s="31"/>
      <c r="D112" s="31"/>
      <c r="E112" s="31"/>
      <c r="F112" s="31"/>
    </row>
    <row r="113" spans="1:6" ht="15" customHeight="1"/>
    <row r="114" spans="1:6" ht="15" customHeight="1">
      <c r="A114" s="28" t="s">
        <v>70</v>
      </c>
    </row>
    <row r="115" spans="1:6" ht="15" customHeight="1">
      <c r="A115" s="17"/>
      <c r="B115" s="303" t="s">
        <v>71</v>
      </c>
      <c r="C115" s="304"/>
      <c r="D115" s="304"/>
      <c r="E115" s="304"/>
      <c r="F115" s="304"/>
    </row>
    <row r="116" spans="1:6" ht="15" customHeight="1">
      <c r="A116" s="17"/>
      <c r="B116" s="303"/>
      <c r="C116" s="304"/>
      <c r="D116" s="304"/>
      <c r="E116" s="304"/>
      <c r="F116" s="304"/>
    </row>
    <row r="117" spans="1:6" ht="15" customHeight="1">
      <c r="A117" s="17"/>
      <c r="B117" s="303"/>
      <c r="C117" s="304"/>
      <c r="D117" s="304"/>
      <c r="E117" s="304"/>
      <c r="F117" s="304"/>
    </row>
    <row r="118" spans="1:6" ht="15" customHeight="1">
      <c r="A118" s="17"/>
      <c r="B118" s="304"/>
      <c r="C118" s="304"/>
      <c r="D118" s="304"/>
      <c r="E118" s="304"/>
      <c r="F118" s="304"/>
    </row>
    <row r="119" spans="1:6" ht="15" customHeight="1">
      <c r="B119" s="304"/>
      <c r="C119" s="304"/>
      <c r="D119" s="304"/>
      <c r="E119" s="304"/>
      <c r="F119" s="304"/>
    </row>
    <row r="120" spans="1:6" ht="15" customHeight="1"/>
    <row r="121" spans="1:6" ht="15" customHeight="1">
      <c r="B121" s="26" t="s">
        <v>45</v>
      </c>
      <c r="C121" s="33" t="s">
        <v>53</v>
      </c>
      <c r="D121" s="33" t="s">
        <v>54</v>
      </c>
      <c r="E121" s="33" t="s">
        <v>26</v>
      </c>
      <c r="F121" s="33" t="s">
        <v>27</v>
      </c>
    </row>
    <row r="122" spans="1:6" ht="15" customHeight="1">
      <c r="B122" s="280" t="s">
        <v>72</v>
      </c>
      <c r="C122" s="302" t="s">
        <v>73</v>
      </c>
      <c r="D122" s="283"/>
      <c r="E122" s="283"/>
      <c r="F122" s="283"/>
    </row>
    <row r="123" spans="1:6" ht="15" customHeight="1">
      <c r="B123" s="280"/>
      <c r="C123" s="302"/>
      <c r="D123" s="285"/>
      <c r="E123" s="285"/>
      <c r="F123" s="285"/>
    </row>
    <row r="124" spans="1:6" ht="15" customHeight="1">
      <c r="B124" s="280"/>
      <c r="C124" s="302"/>
      <c r="D124" s="285"/>
      <c r="E124" s="285"/>
      <c r="F124" s="285"/>
    </row>
    <row r="125" spans="1:6" ht="15" customHeight="1">
      <c r="B125" s="280"/>
      <c r="C125" s="302"/>
      <c r="D125" s="293"/>
      <c r="E125" s="293"/>
      <c r="F125" s="293"/>
    </row>
    <row r="126" spans="1:6" ht="15" customHeight="1">
      <c r="B126" s="280" t="s">
        <v>72</v>
      </c>
      <c r="C126" s="302" t="s">
        <v>74</v>
      </c>
      <c r="D126" s="283"/>
      <c r="E126" s="283"/>
      <c r="F126" s="283"/>
    </row>
    <row r="127" spans="1:6" ht="15" customHeight="1">
      <c r="B127" s="280"/>
      <c r="C127" s="302"/>
      <c r="D127" s="285"/>
      <c r="E127" s="285"/>
      <c r="F127" s="285"/>
    </row>
    <row r="128" spans="1:6" ht="15" customHeight="1">
      <c r="B128" s="280"/>
      <c r="C128" s="302"/>
      <c r="D128" s="285"/>
      <c r="E128" s="285"/>
      <c r="F128" s="285"/>
    </row>
    <row r="129" spans="2:6" ht="15" customHeight="1">
      <c r="B129" s="280"/>
      <c r="C129" s="302"/>
      <c r="D129" s="293"/>
      <c r="E129" s="293"/>
      <c r="F129" s="293"/>
    </row>
    <row r="130" spans="2:6" ht="15" customHeight="1">
      <c r="B130" s="280" t="s">
        <v>72</v>
      </c>
      <c r="C130" s="302" t="s">
        <v>75</v>
      </c>
      <c r="D130" s="283"/>
      <c r="E130" s="283"/>
      <c r="F130" s="283"/>
    </row>
    <row r="131" spans="2:6" ht="15" customHeight="1">
      <c r="B131" s="280"/>
      <c r="C131" s="302"/>
      <c r="D131" s="285"/>
      <c r="E131" s="285"/>
      <c r="F131" s="285"/>
    </row>
    <row r="132" spans="2:6" ht="15" customHeight="1">
      <c r="B132" s="280"/>
      <c r="C132" s="302"/>
      <c r="D132" s="285"/>
      <c r="E132" s="285"/>
      <c r="F132" s="285"/>
    </row>
    <row r="133" spans="2:6" ht="15" customHeight="1">
      <c r="B133" s="280"/>
      <c r="C133" s="302"/>
      <c r="D133" s="293"/>
      <c r="E133" s="293"/>
      <c r="F133" s="293"/>
    </row>
    <row r="134" spans="2:6" ht="15" customHeight="1">
      <c r="B134" s="280" t="s">
        <v>72</v>
      </c>
      <c r="C134" s="302" t="s">
        <v>76</v>
      </c>
      <c r="D134" s="283"/>
      <c r="E134" s="283"/>
      <c r="F134" s="283"/>
    </row>
    <row r="135" spans="2:6" ht="15" customHeight="1">
      <c r="B135" s="280"/>
      <c r="C135" s="302"/>
      <c r="D135" s="285"/>
      <c r="E135" s="285"/>
      <c r="F135" s="285"/>
    </row>
    <row r="136" spans="2:6" ht="15" customHeight="1">
      <c r="B136" s="280"/>
      <c r="C136" s="302"/>
      <c r="D136" s="285"/>
      <c r="E136" s="285"/>
      <c r="F136" s="285"/>
    </row>
    <row r="137" spans="2:6" ht="15" customHeight="1">
      <c r="B137" s="280"/>
      <c r="C137" s="302"/>
      <c r="D137" s="293"/>
      <c r="E137" s="293"/>
      <c r="F137" s="293"/>
    </row>
    <row r="138" spans="2:6" ht="15" customHeight="1"/>
    <row r="139" spans="2:6" ht="15" customHeight="1"/>
    <row r="140" spans="2:6" ht="15" customHeight="1"/>
    <row r="141" spans="2:6" ht="15" customHeight="1"/>
    <row r="142" spans="2:6" ht="15" customHeight="1"/>
    <row r="143" spans="2:6" ht="15" customHeight="1"/>
    <row r="144" spans="2:6" ht="15" customHeight="1"/>
    <row r="145" spans="1:6" ht="15" customHeight="1"/>
    <row r="146" spans="1:6" ht="15" customHeight="1"/>
    <row r="147" spans="1:6" ht="15" customHeight="1"/>
    <row r="148" spans="1:6" ht="15" customHeight="1">
      <c r="A148" s="300" t="s">
        <v>77</v>
      </c>
      <c r="B148" s="301"/>
      <c r="C148" s="301"/>
      <c r="D148" s="301"/>
      <c r="E148" s="301"/>
      <c r="F148" s="301"/>
    </row>
    <row r="149" spans="1:6" ht="15" customHeight="1"/>
    <row r="150" spans="1:6" ht="15" customHeight="1"/>
    <row r="151" spans="1:6" ht="15" customHeight="1"/>
    <row r="152" spans="1:6" ht="15" customHeight="1"/>
    <row r="153" spans="1:6" ht="15" customHeight="1"/>
    <row r="154" spans="1:6" ht="15" customHeight="1"/>
    <row r="155" spans="1:6" ht="15" customHeight="1"/>
    <row r="156" spans="1:6" ht="15" customHeight="1"/>
    <row r="157" spans="1:6" ht="15" customHeight="1"/>
    <row r="158" spans="1:6" ht="15" customHeight="1"/>
    <row r="159" spans="1:6" ht="15" customHeight="1"/>
    <row r="160" spans="1:6"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77">
    <mergeCell ref="A148:F148"/>
    <mergeCell ref="B134:B137"/>
    <mergeCell ref="C134:C137"/>
    <mergeCell ref="D134:D137"/>
    <mergeCell ref="E134:E137"/>
    <mergeCell ref="F134:F137"/>
    <mergeCell ref="B130:B133"/>
    <mergeCell ref="C130:C133"/>
    <mergeCell ref="D130:D133"/>
    <mergeCell ref="E130:E133"/>
    <mergeCell ref="F130:F133"/>
    <mergeCell ref="B126:B129"/>
    <mergeCell ref="C126:C129"/>
    <mergeCell ref="D126:D129"/>
    <mergeCell ref="E126:E129"/>
    <mergeCell ref="F126:F129"/>
    <mergeCell ref="A111:F111"/>
    <mergeCell ref="B115:F119"/>
    <mergeCell ref="B122:B125"/>
    <mergeCell ref="C122:C125"/>
    <mergeCell ref="D122:D125"/>
    <mergeCell ref="E122:E125"/>
    <mergeCell ref="F122:F125"/>
    <mergeCell ref="B90:B95"/>
    <mergeCell ref="C90:C95"/>
    <mergeCell ref="F90:F95"/>
    <mergeCell ref="B96:B101"/>
    <mergeCell ref="C96:C101"/>
    <mergeCell ref="F96:F101"/>
    <mergeCell ref="B78:F82"/>
    <mergeCell ref="B85:B89"/>
    <mergeCell ref="C85:C89"/>
    <mergeCell ref="B63:B67"/>
    <mergeCell ref="C63:C67"/>
    <mergeCell ref="D63:D67"/>
    <mergeCell ref="E63:E67"/>
    <mergeCell ref="F63:F67"/>
    <mergeCell ref="A74:F74"/>
    <mergeCell ref="B57:B62"/>
    <mergeCell ref="C57:C62"/>
    <mergeCell ref="D57:D62"/>
    <mergeCell ref="E57:E62"/>
    <mergeCell ref="F57:F62"/>
    <mergeCell ref="B52:B56"/>
    <mergeCell ref="C52:C56"/>
    <mergeCell ref="D52:D56"/>
    <mergeCell ref="E52:E56"/>
    <mergeCell ref="F52:F56"/>
    <mergeCell ref="A37:F37"/>
    <mergeCell ref="B41:F44"/>
    <mergeCell ref="B47:B51"/>
    <mergeCell ref="C47:C51"/>
    <mergeCell ref="D47:D51"/>
    <mergeCell ref="E47:E51"/>
    <mergeCell ref="F47:F51"/>
    <mergeCell ref="B31:B35"/>
    <mergeCell ref="C31:C35"/>
    <mergeCell ref="D31:D35"/>
    <mergeCell ref="E31:E35"/>
    <mergeCell ref="F31:F35"/>
    <mergeCell ref="B25:B30"/>
    <mergeCell ref="C25:C30"/>
    <mergeCell ref="D25:D30"/>
    <mergeCell ref="E25:E30"/>
    <mergeCell ref="F25:F30"/>
    <mergeCell ref="B19:B24"/>
    <mergeCell ref="C19:C24"/>
    <mergeCell ref="D19:D24"/>
    <mergeCell ref="E19:E24"/>
    <mergeCell ref="F19:F24"/>
    <mergeCell ref="A4:F4"/>
    <mergeCell ref="B7:F11"/>
    <mergeCell ref="B14:B18"/>
    <mergeCell ref="C14:C18"/>
    <mergeCell ref="D14:D18"/>
    <mergeCell ref="E14:E18"/>
    <mergeCell ref="F14:F18"/>
  </mergeCells>
  <phoneticPr fontId="2"/>
  <printOptions horizontalCentered="1"/>
  <pageMargins left="0.70866141732283472" right="0.70866141732283472" top="0.59055118110236227" bottom="0.59055118110236227" header="0.19685039370078741" footer="0.19685039370078741"/>
  <pageSetup paperSize="9" scale="97" orientation="landscape" copies="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3"/>
  <sheetViews>
    <sheetView view="pageBreakPreview" zoomScaleNormal="100" zoomScaleSheetLayoutView="100" workbookViewId="0">
      <selection activeCell="B31" sqref="B31"/>
    </sheetView>
  </sheetViews>
  <sheetFormatPr defaultRowHeight="14.4"/>
  <cols>
    <col min="1" max="1" width="6.59765625" customWidth="1"/>
    <col min="2" max="2" width="23.59765625" customWidth="1"/>
    <col min="3" max="3" width="8.59765625" customWidth="1"/>
    <col min="4" max="4" width="70.59765625" customWidth="1"/>
    <col min="5" max="5" width="6.59765625" customWidth="1"/>
  </cols>
  <sheetData>
    <row r="1" spans="1:5" ht="15" customHeight="1">
      <c r="A1" t="s">
        <v>97</v>
      </c>
    </row>
    <row r="2" spans="1:5" ht="15" customHeight="1"/>
    <row r="3" spans="1:5" ht="15" customHeight="1"/>
    <row r="4" spans="1:5" ht="15" customHeight="1"/>
    <row r="5" spans="1:5" ht="15" customHeight="1">
      <c r="A5" s="17" t="s">
        <v>8</v>
      </c>
    </row>
    <row r="6" spans="1:5" ht="15" customHeight="1"/>
    <row r="7" spans="1:5" ht="15" customHeight="1">
      <c r="A7" s="289" t="s">
        <v>85</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1" t="s">
        <v>36</v>
      </c>
      <c r="E16" s="292"/>
    </row>
    <row r="17" spans="1:5" ht="15" customHeight="1">
      <c r="B17" s="280" t="s">
        <v>78</v>
      </c>
      <c r="C17" s="281" t="s">
        <v>98</v>
      </c>
      <c r="D17" s="283" t="s">
        <v>99</v>
      </c>
      <c r="E17" s="284"/>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93"/>
      <c r="E22" s="294"/>
    </row>
    <row r="23" spans="1:5" ht="15" customHeight="1">
      <c r="B23" s="280" t="s">
        <v>34</v>
      </c>
      <c r="C23" s="281" t="s">
        <v>98</v>
      </c>
      <c r="D23" s="283" t="s">
        <v>100</v>
      </c>
      <c r="E23" s="284"/>
    </row>
    <row r="24" spans="1:5" ht="15" customHeight="1">
      <c r="B24" s="280"/>
      <c r="C24" s="281"/>
      <c r="D24" s="285"/>
      <c r="E24" s="286"/>
    </row>
    <row r="25" spans="1:5" ht="15" customHeight="1">
      <c r="B25" s="280"/>
      <c r="C25" s="281"/>
      <c r="D25" s="285"/>
      <c r="E25" s="286"/>
    </row>
    <row r="26" spans="1:5" ht="15" customHeight="1">
      <c r="B26" s="280"/>
      <c r="C26" s="281"/>
      <c r="D26" s="285"/>
      <c r="E26" s="286"/>
    </row>
    <row r="27" spans="1:5" ht="15" customHeight="1" thickBot="1">
      <c r="B27" s="280"/>
      <c r="C27" s="282"/>
      <c r="D27" s="287"/>
      <c r="E27" s="288"/>
    </row>
    <row r="28" spans="1:5" ht="15" customHeight="1" thickTop="1"/>
    <row r="29" spans="1:5" ht="15" customHeight="1">
      <c r="A29" s="28" t="s">
        <v>39</v>
      </c>
    </row>
    <row r="30" spans="1:5" ht="15" customHeight="1"/>
    <row r="31" spans="1:5" ht="15" customHeight="1"/>
    <row r="32" spans="1:5" ht="15" customHeight="1">
      <c r="A32" s="17" t="s">
        <v>19</v>
      </c>
      <c r="D32" s="15"/>
    </row>
    <row r="33" spans="1:1" ht="15" customHeight="1">
      <c r="A33" t="s">
        <v>40</v>
      </c>
    </row>
    <row r="34" spans="1:1" ht="15" customHeight="1">
      <c r="A34" t="s">
        <v>155</v>
      </c>
    </row>
    <row r="35" spans="1:1" ht="15" customHeight="1"/>
    <row r="36" spans="1:1" ht="15" customHeight="1"/>
    <row r="37" spans="1:1" ht="15" customHeight="1"/>
    <row r="38" spans="1:1" ht="15" customHeight="1"/>
    <row r="39" spans="1:1" ht="15" customHeight="1"/>
    <row r="40" spans="1:1" ht="1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sheetData>
  <mergeCells count="8">
    <mergeCell ref="B23:B27"/>
    <mergeCell ref="C23:C27"/>
    <mergeCell ref="D23:E27"/>
    <mergeCell ref="A7:E8"/>
    <mergeCell ref="D16:E16"/>
    <mergeCell ref="B17:B22"/>
    <mergeCell ref="C17:C22"/>
    <mergeCell ref="D17:E22"/>
  </mergeCells>
  <phoneticPr fontId="2"/>
  <printOptions horizontalCentered="1"/>
  <pageMargins left="0.70866141732283472" right="0.70866141732283472" top="0.74803149606299213" bottom="0.74803149606299213" header="0.19685039370078741" footer="0.19685039370078741"/>
  <pageSetup paperSize="9" scale="97" orientation="landscape" copies="1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3"/>
  <sheetViews>
    <sheetView view="pageBreakPreview" topLeftCell="A115" zoomScaleNormal="100" zoomScaleSheetLayoutView="100" workbookViewId="0">
      <selection activeCell="B31" sqref="B31:B35"/>
    </sheetView>
  </sheetViews>
  <sheetFormatPr defaultRowHeight="14.4"/>
  <cols>
    <col min="1" max="1" width="6.59765625" customWidth="1"/>
    <col min="2" max="2" width="15.59765625" customWidth="1"/>
    <col min="3" max="4" width="20.59765625" customWidth="1"/>
    <col min="5" max="5" width="50.59765625" customWidth="1"/>
    <col min="6" max="6" width="10.59765625" customWidth="1"/>
  </cols>
  <sheetData>
    <row r="1" spans="1:6" ht="15" customHeight="1"/>
    <row r="2" spans="1:6" ht="15" customHeight="1">
      <c r="A2" t="s">
        <v>101</v>
      </c>
    </row>
    <row r="3" spans="1:6" ht="15" customHeight="1"/>
    <row r="4" spans="1:6" s="32" customFormat="1" ht="20.100000000000001" customHeight="1">
      <c r="A4" s="305" t="s">
        <v>42</v>
      </c>
      <c r="B4" s="305"/>
      <c r="C4" s="305"/>
      <c r="D4" s="305"/>
      <c r="E4" s="305"/>
      <c r="F4" s="305"/>
    </row>
    <row r="5" spans="1:6" ht="15" customHeight="1"/>
    <row r="6" spans="1:6" ht="15" customHeight="1">
      <c r="A6" s="28" t="s">
        <v>43</v>
      </c>
    </row>
    <row r="7" spans="1:6" ht="15" customHeight="1">
      <c r="A7" s="17"/>
      <c r="B7" s="303" t="s">
        <v>44</v>
      </c>
      <c r="C7" s="304"/>
      <c r="D7" s="304"/>
      <c r="E7" s="304"/>
      <c r="F7" s="304"/>
    </row>
    <row r="8" spans="1:6" ht="15" customHeight="1">
      <c r="A8" s="17"/>
      <c r="B8" s="303"/>
      <c r="C8" s="304"/>
      <c r="D8" s="304"/>
      <c r="E8" s="304"/>
      <c r="F8" s="304"/>
    </row>
    <row r="9" spans="1:6" ht="15" customHeight="1">
      <c r="A9" s="17"/>
      <c r="B9" s="304"/>
      <c r="C9" s="304"/>
      <c r="D9" s="304"/>
      <c r="E9" s="304"/>
      <c r="F9" s="304"/>
    </row>
    <row r="10" spans="1:6" ht="15" customHeight="1">
      <c r="A10" s="17"/>
      <c r="B10" s="304"/>
      <c r="C10" s="304"/>
      <c r="D10" s="304"/>
      <c r="E10" s="304"/>
      <c r="F10" s="304"/>
    </row>
    <row r="11" spans="1:6" ht="15" customHeight="1">
      <c r="B11" s="304"/>
      <c r="C11" s="304"/>
      <c r="D11" s="304"/>
      <c r="E11" s="304"/>
      <c r="F11" s="304"/>
    </row>
    <row r="12" spans="1:6" ht="15" customHeight="1"/>
    <row r="13" spans="1:6" ht="15" customHeight="1">
      <c r="B13" s="26" t="s">
        <v>45</v>
      </c>
      <c r="C13" s="33" t="s">
        <v>53</v>
      </c>
      <c r="D13" s="33" t="s">
        <v>54</v>
      </c>
      <c r="E13" s="33" t="s">
        <v>36</v>
      </c>
      <c r="F13" s="33" t="s">
        <v>47</v>
      </c>
    </row>
    <row r="14" spans="1:6" ht="15" customHeight="1">
      <c r="B14" s="280" t="s">
        <v>46</v>
      </c>
      <c r="C14" s="302" t="s">
        <v>49</v>
      </c>
      <c r="D14" s="283"/>
      <c r="E14" s="283"/>
      <c r="F14" s="283"/>
    </row>
    <row r="15" spans="1:6" ht="15" customHeight="1">
      <c r="B15" s="280"/>
      <c r="C15" s="302"/>
      <c r="D15" s="285"/>
      <c r="E15" s="285"/>
      <c r="F15" s="285"/>
    </row>
    <row r="16" spans="1:6" ht="15" customHeight="1">
      <c r="B16" s="280"/>
      <c r="C16" s="302"/>
      <c r="D16" s="285"/>
      <c r="E16" s="285"/>
      <c r="F16" s="285"/>
    </row>
    <row r="17" spans="2:6" ht="15" customHeight="1">
      <c r="B17" s="280"/>
      <c r="C17" s="302"/>
      <c r="D17" s="285"/>
      <c r="E17" s="285"/>
      <c r="F17" s="285"/>
    </row>
    <row r="18" spans="2:6" ht="15" customHeight="1">
      <c r="B18" s="280"/>
      <c r="C18" s="302"/>
      <c r="D18" s="293"/>
      <c r="E18" s="293"/>
      <c r="F18" s="293"/>
    </row>
    <row r="19" spans="2:6" ht="15" customHeight="1">
      <c r="B19" s="280" t="s">
        <v>48</v>
      </c>
      <c r="C19" s="283" t="s">
        <v>121</v>
      </c>
      <c r="D19" s="283"/>
      <c r="E19" s="283"/>
      <c r="F19" s="283"/>
    </row>
    <row r="20" spans="2:6" ht="15" customHeight="1">
      <c r="B20" s="280"/>
      <c r="C20" s="285"/>
      <c r="D20" s="285"/>
      <c r="E20" s="285"/>
      <c r="F20" s="285"/>
    </row>
    <row r="21" spans="2:6" ht="15" customHeight="1">
      <c r="B21" s="280"/>
      <c r="C21" s="285"/>
      <c r="D21" s="285"/>
      <c r="E21" s="285"/>
      <c r="F21" s="285"/>
    </row>
    <row r="22" spans="2:6" ht="15" customHeight="1">
      <c r="B22" s="280"/>
      <c r="C22" s="285"/>
      <c r="D22" s="285"/>
      <c r="E22" s="285"/>
      <c r="F22" s="285"/>
    </row>
    <row r="23" spans="2:6" ht="15" customHeight="1">
      <c r="B23" s="280"/>
      <c r="C23" s="285"/>
      <c r="D23" s="285"/>
      <c r="E23" s="285"/>
      <c r="F23" s="285"/>
    </row>
    <row r="24" spans="2:6" ht="15" customHeight="1">
      <c r="B24" s="280"/>
      <c r="C24" s="293"/>
      <c r="D24" s="285"/>
      <c r="E24" s="285"/>
      <c r="F24" s="285"/>
    </row>
    <row r="25" spans="2:6" ht="15" customHeight="1">
      <c r="B25" s="280" t="s">
        <v>48</v>
      </c>
      <c r="C25" s="283" t="s">
        <v>89</v>
      </c>
      <c r="D25" s="283"/>
      <c r="E25" s="283"/>
      <c r="F25" s="283"/>
    </row>
    <row r="26" spans="2:6" ht="15" customHeight="1">
      <c r="B26" s="280"/>
      <c r="C26" s="285"/>
      <c r="D26" s="285"/>
      <c r="E26" s="285"/>
      <c r="F26" s="285"/>
    </row>
    <row r="27" spans="2:6" ht="15" customHeight="1">
      <c r="B27" s="280"/>
      <c r="C27" s="285"/>
      <c r="D27" s="285"/>
      <c r="E27" s="285"/>
      <c r="F27" s="285"/>
    </row>
    <row r="28" spans="2:6" ht="15" customHeight="1">
      <c r="B28" s="280"/>
      <c r="C28" s="285"/>
      <c r="D28" s="285"/>
      <c r="E28" s="285"/>
      <c r="F28" s="285"/>
    </row>
    <row r="29" spans="2:6" ht="15" customHeight="1">
      <c r="B29" s="280"/>
      <c r="C29" s="285"/>
      <c r="D29" s="285"/>
      <c r="E29" s="285"/>
      <c r="F29" s="285"/>
    </row>
    <row r="30" spans="2:6" ht="15" customHeight="1">
      <c r="B30" s="280"/>
      <c r="C30" s="293"/>
      <c r="D30" s="285"/>
      <c r="E30" s="293"/>
      <c r="F30" s="293"/>
    </row>
    <row r="31" spans="2:6" ht="15" customHeight="1">
      <c r="B31" s="280" t="s">
        <v>46</v>
      </c>
      <c r="C31" s="302" t="s">
        <v>90</v>
      </c>
      <c r="D31" s="283"/>
      <c r="E31" s="283"/>
      <c r="F31" s="283"/>
    </row>
    <row r="32" spans="2:6" ht="15" customHeight="1">
      <c r="B32" s="280"/>
      <c r="C32" s="302"/>
      <c r="D32" s="285"/>
      <c r="E32" s="285"/>
      <c r="F32" s="285"/>
    </row>
    <row r="33" spans="1:6" ht="15" customHeight="1">
      <c r="B33" s="280"/>
      <c r="C33" s="302"/>
      <c r="D33" s="285"/>
      <c r="E33" s="285"/>
      <c r="F33" s="285"/>
    </row>
    <row r="34" spans="1:6" ht="15" customHeight="1">
      <c r="B34" s="280"/>
      <c r="C34" s="302"/>
      <c r="D34" s="285"/>
      <c r="E34" s="285"/>
      <c r="F34" s="285"/>
    </row>
    <row r="35" spans="1:6" ht="15" customHeight="1">
      <c r="B35" s="280"/>
      <c r="C35" s="302"/>
      <c r="D35" s="293"/>
      <c r="E35" s="293"/>
      <c r="F35" s="293"/>
    </row>
    <row r="36" spans="1:6" ht="15" customHeight="1"/>
    <row r="37" spans="1:6" ht="15" customHeight="1">
      <c r="A37" s="300" t="s">
        <v>55</v>
      </c>
      <c r="B37" s="301"/>
      <c r="C37" s="301"/>
      <c r="D37" s="301"/>
      <c r="E37" s="301"/>
      <c r="F37" s="301"/>
    </row>
    <row r="38" spans="1:6" ht="15" customHeight="1">
      <c r="A38" s="34"/>
      <c r="B38" s="31"/>
      <c r="C38" s="31"/>
      <c r="D38" s="31"/>
      <c r="E38" s="31"/>
      <c r="F38" s="31"/>
    </row>
    <row r="39" spans="1:6" ht="15" customHeight="1"/>
    <row r="40" spans="1:6" ht="15" customHeight="1">
      <c r="A40" s="28" t="s">
        <v>9</v>
      </c>
    </row>
    <row r="41" spans="1:6" ht="15" customHeight="1">
      <c r="A41" s="17"/>
      <c r="B41" s="303" t="s">
        <v>57</v>
      </c>
      <c r="C41" s="304"/>
      <c r="D41" s="304"/>
      <c r="E41" s="304"/>
      <c r="F41" s="304"/>
    </row>
    <row r="42" spans="1:6" ht="15" customHeight="1">
      <c r="A42" s="17"/>
      <c r="B42" s="303"/>
      <c r="C42" s="304"/>
      <c r="D42" s="304"/>
      <c r="E42" s="304"/>
      <c r="F42" s="304"/>
    </row>
    <row r="43" spans="1:6" ht="15" customHeight="1">
      <c r="A43" s="17"/>
      <c r="B43" s="304"/>
      <c r="C43" s="304"/>
      <c r="D43" s="304"/>
      <c r="E43" s="304"/>
      <c r="F43" s="304"/>
    </row>
    <row r="44" spans="1:6" ht="15" customHeight="1">
      <c r="B44" s="304"/>
      <c r="C44" s="304"/>
      <c r="D44" s="304"/>
      <c r="E44" s="304"/>
      <c r="F44" s="304"/>
    </row>
    <row r="45" spans="1:6" ht="15" customHeight="1"/>
    <row r="46" spans="1:6" ht="15" customHeight="1">
      <c r="B46" s="26" t="s">
        <v>45</v>
      </c>
      <c r="C46" s="33" t="s">
        <v>53</v>
      </c>
      <c r="D46" s="33" t="s">
        <v>54</v>
      </c>
      <c r="E46" s="33" t="s">
        <v>36</v>
      </c>
      <c r="F46" s="33" t="s">
        <v>47</v>
      </c>
    </row>
    <row r="47" spans="1:6" ht="15" customHeight="1">
      <c r="B47" s="280" t="s">
        <v>46</v>
      </c>
      <c r="C47" s="302" t="s">
        <v>91</v>
      </c>
      <c r="D47" s="283"/>
      <c r="E47" s="283"/>
      <c r="F47" s="283"/>
    </row>
    <row r="48" spans="1:6" ht="15" customHeight="1">
      <c r="B48" s="280"/>
      <c r="C48" s="302"/>
      <c r="D48" s="285"/>
      <c r="E48" s="285"/>
      <c r="F48" s="285"/>
    </row>
    <row r="49" spans="2:6" ht="15" customHeight="1">
      <c r="B49" s="280"/>
      <c r="C49" s="302"/>
      <c r="D49" s="285"/>
      <c r="E49" s="285"/>
      <c r="F49" s="285"/>
    </row>
    <row r="50" spans="2:6" ht="15" customHeight="1">
      <c r="B50" s="280"/>
      <c r="C50" s="302"/>
      <c r="D50" s="285"/>
      <c r="E50" s="285"/>
      <c r="F50" s="285"/>
    </row>
    <row r="51" spans="2:6" ht="15" customHeight="1">
      <c r="B51" s="280"/>
      <c r="C51" s="302"/>
      <c r="D51" s="293"/>
      <c r="E51" s="293"/>
      <c r="F51" s="293"/>
    </row>
    <row r="52" spans="2:6" ht="15" customHeight="1">
      <c r="B52" s="280" t="s">
        <v>46</v>
      </c>
      <c r="C52" s="302" t="s">
        <v>92</v>
      </c>
      <c r="D52" s="283"/>
      <c r="E52" s="283"/>
      <c r="F52" s="283"/>
    </row>
    <row r="53" spans="2:6" ht="15" customHeight="1">
      <c r="B53" s="280"/>
      <c r="C53" s="302"/>
      <c r="D53" s="285"/>
      <c r="E53" s="285"/>
      <c r="F53" s="285"/>
    </row>
    <row r="54" spans="2:6" ht="15" customHeight="1">
      <c r="B54" s="280"/>
      <c r="C54" s="302"/>
      <c r="D54" s="285"/>
      <c r="E54" s="285"/>
      <c r="F54" s="285"/>
    </row>
    <row r="55" spans="2:6" ht="15" customHeight="1">
      <c r="B55" s="280"/>
      <c r="C55" s="302"/>
      <c r="D55" s="285"/>
      <c r="E55" s="285"/>
      <c r="F55" s="285"/>
    </row>
    <row r="56" spans="2:6" ht="15" customHeight="1">
      <c r="B56" s="280"/>
      <c r="C56" s="302"/>
      <c r="D56" s="285"/>
      <c r="E56" s="285"/>
      <c r="F56" s="285"/>
    </row>
    <row r="57" spans="2:6" ht="15" customHeight="1">
      <c r="B57" s="280" t="s">
        <v>48</v>
      </c>
      <c r="C57" s="283" t="s">
        <v>93</v>
      </c>
      <c r="D57" s="283"/>
      <c r="E57" s="283"/>
      <c r="F57" s="283"/>
    </row>
    <row r="58" spans="2:6" ht="15" customHeight="1">
      <c r="B58" s="280"/>
      <c r="C58" s="285"/>
      <c r="D58" s="285"/>
      <c r="E58" s="285"/>
      <c r="F58" s="285"/>
    </row>
    <row r="59" spans="2:6" ht="15" customHeight="1">
      <c r="B59" s="280"/>
      <c r="C59" s="285"/>
      <c r="D59" s="285"/>
      <c r="E59" s="285"/>
      <c r="F59" s="285"/>
    </row>
    <row r="60" spans="2:6" ht="15" customHeight="1">
      <c r="B60" s="280"/>
      <c r="C60" s="285"/>
      <c r="D60" s="285"/>
      <c r="E60" s="285"/>
      <c r="F60" s="285"/>
    </row>
    <row r="61" spans="2:6" ht="15" customHeight="1">
      <c r="B61" s="280"/>
      <c r="C61" s="285"/>
      <c r="D61" s="285"/>
      <c r="E61" s="285"/>
      <c r="F61" s="285"/>
    </row>
    <row r="62" spans="2:6" ht="15" customHeight="1">
      <c r="B62" s="280"/>
      <c r="C62" s="293"/>
      <c r="D62" s="285"/>
      <c r="E62" s="293"/>
      <c r="F62" s="293"/>
    </row>
    <row r="63" spans="2:6" ht="15" customHeight="1">
      <c r="B63" s="280" t="s">
        <v>46</v>
      </c>
      <c r="C63" s="302" t="s">
        <v>94</v>
      </c>
      <c r="D63" s="283"/>
      <c r="E63" s="283"/>
      <c r="F63" s="283"/>
    </row>
    <row r="64" spans="2:6" ht="15" customHeight="1">
      <c r="B64" s="280"/>
      <c r="C64" s="302"/>
      <c r="D64" s="285"/>
      <c r="E64" s="285"/>
      <c r="F64" s="285"/>
    </row>
    <row r="65" spans="1:6" ht="15" customHeight="1">
      <c r="B65" s="280"/>
      <c r="C65" s="302"/>
      <c r="D65" s="285"/>
      <c r="E65" s="285"/>
      <c r="F65" s="285"/>
    </row>
    <row r="66" spans="1:6" ht="15" customHeight="1">
      <c r="B66" s="280"/>
      <c r="C66" s="302"/>
      <c r="D66" s="285"/>
      <c r="E66" s="285"/>
      <c r="F66" s="285"/>
    </row>
    <row r="67" spans="1:6" ht="15" customHeight="1">
      <c r="B67" s="280"/>
      <c r="C67" s="302"/>
      <c r="D67" s="293"/>
      <c r="E67" s="293"/>
      <c r="F67" s="293"/>
    </row>
    <row r="68" spans="1:6" ht="15" customHeight="1"/>
    <row r="69" spans="1:6" ht="15" customHeight="1"/>
    <row r="70" spans="1:6" ht="15" customHeight="1"/>
    <row r="71" spans="1:6" ht="15" customHeight="1"/>
    <row r="72" spans="1:6" ht="15" customHeight="1"/>
    <row r="73" spans="1:6" ht="15" customHeight="1"/>
    <row r="74" spans="1:6" ht="15" customHeight="1">
      <c r="A74" s="300" t="s">
        <v>56</v>
      </c>
      <c r="B74" s="301"/>
      <c r="C74" s="301"/>
      <c r="D74" s="301"/>
      <c r="E74" s="301"/>
      <c r="F74" s="301"/>
    </row>
    <row r="75" spans="1:6" ht="15" customHeight="1">
      <c r="A75" s="34"/>
      <c r="B75" s="31"/>
      <c r="C75" s="31"/>
      <c r="D75" s="31"/>
      <c r="E75" s="31"/>
      <c r="F75" s="31"/>
    </row>
    <row r="76" spans="1:6" ht="15" customHeight="1"/>
    <row r="77" spans="1:6" ht="15" customHeight="1">
      <c r="A77" s="28" t="s">
        <v>62</v>
      </c>
    </row>
    <row r="78" spans="1:6" ht="15" customHeight="1">
      <c r="A78" s="17"/>
      <c r="B78" s="303" t="s">
        <v>63</v>
      </c>
      <c r="C78" s="304"/>
      <c r="D78" s="304"/>
      <c r="E78" s="304"/>
      <c r="F78" s="304"/>
    </row>
    <row r="79" spans="1:6" ht="15" customHeight="1">
      <c r="A79" s="17"/>
      <c r="B79" s="303"/>
      <c r="C79" s="304"/>
      <c r="D79" s="304"/>
      <c r="E79" s="304"/>
      <c r="F79" s="304"/>
    </row>
    <row r="80" spans="1:6" ht="15" customHeight="1">
      <c r="A80" s="17"/>
      <c r="B80" s="303"/>
      <c r="C80" s="304"/>
      <c r="D80" s="304"/>
      <c r="E80" s="304"/>
      <c r="F80" s="304"/>
    </row>
    <row r="81" spans="1:6" ht="15" customHeight="1">
      <c r="A81" s="17"/>
      <c r="B81" s="304"/>
      <c r="C81" s="304"/>
      <c r="D81" s="304"/>
      <c r="E81" s="304"/>
      <c r="F81" s="304"/>
    </row>
    <row r="82" spans="1:6" ht="15" customHeight="1">
      <c r="B82" s="304"/>
      <c r="C82" s="304"/>
      <c r="D82" s="304"/>
      <c r="E82" s="304"/>
      <c r="F82" s="304"/>
    </row>
    <row r="83" spans="1:6" ht="15" customHeight="1"/>
    <row r="84" spans="1:6" ht="15" customHeight="1">
      <c r="B84" s="26" t="s">
        <v>45</v>
      </c>
      <c r="C84" s="33" t="s">
        <v>53</v>
      </c>
      <c r="D84" s="33" t="s">
        <v>54</v>
      </c>
      <c r="E84" s="33" t="s">
        <v>36</v>
      </c>
      <c r="F84" s="33" t="s">
        <v>47</v>
      </c>
    </row>
    <row r="85" spans="1:6" ht="15" customHeight="1">
      <c r="B85" s="280" t="s">
        <v>64</v>
      </c>
      <c r="C85" s="302" t="s">
        <v>66</v>
      </c>
      <c r="D85" s="283"/>
      <c r="E85" s="283"/>
      <c r="F85" s="283"/>
    </row>
    <row r="86" spans="1:6" ht="15" customHeight="1">
      <c r="B86" s="280"/>
      <c r="C86" s="302"/>
      <c r="D86" s="285"/>
      <c r="E86" s="285"/>
      <c r="F86" s="285"/>
    </row>
    <row r="87" spans="1:6" ht="15" customHeight="1">
      <c r="B87" s="280"/>
      <c r="C87" s="302"/>
      <c r="D87" s="285"/>
      <c r="E87" s="285"/>
      <c r="F87" s="285"/>
    </row>
    <row r="88" spans="1:6" ht="15" customHeight="1">
      <c r="B88" s="280"/>
      <c r="C88" s="302"/>
      <c r="D88" s="285"/>
      <c r="E88" s="285"/>
      <c r="F88" s="285"/>
    </row>
    <row r="89" spans="1:6" ht="15" customHeight="1">
      <c r="B89" s="280"/>
      <c r="C89" s="302"/>
      <c r="D89" s="293"/>
      <c r="E89" s="293"/>
      <c r="F89" s="293"/>
    </row>
    <row r="90" spans="1:6" ht="15" customHeight="1">
      <c r="B90" s="280" t="s">
        <v>65</v>
      </c>
      <c r="C90" s="283" t="s">
        <v>67</v>
      </c>
      <c r="D90" s="283"/>
      <c r="E90" s="283"/>
      <c r="F90" s="283"/>
    </row>
    <row r="91" spans="1:6" ht="15" customHeight="1">
      <c r="B91" s="280"/>
      <c r="C91" s="285"/>
      <c r="D91" s="285"/>
      <c r="E91" s="285"/>
      <c r="F91" s="285"/>
    </row>
    <row r="92" spans="1:6" ht="15" customHeight="1">
      <c r="B92" s="280"/>
      <c r="C92" s="285"/>
      <c r="D92" s="285"/>
      <c r="E92" s="285"/>
      <c r="F92" s="285"/>
    </row>
    <row r="93" spans="1:6" ht="15" customHeight="1">
      <c r="B93" s="280"/>
      <c r="C93" s="285"/>
      <c r="D93" s="285"/>
      <c r="E93" s="285"/>
      <c r="F93" s="285"/>
    </row>
    <row r="94" spans="1:6" ht="15" customHeight="1">
      <c r="B94" s="280"/>
      <c r="C94" s="285"/>
      <c r="D94" s="285"/>
      <c r="E94" s="285"/>
      <c r="F94" s="285"/>
    </row>
    <row r="95" spans="1:6" ht="15" customHeight="1">
      <c r="B95" s="280"/>
      <c r="C95" s="293"/>
      <c r="D95" s="285"/>
      <c r="E95" s="293"/>
      <c r="F95" s="293"/>
    </row>
    <row r="96" spans="1:6" ht="15" customHeight="1">
      <c r="B96" s="280" t="s">
        <v>65</v>
      </c>
      <c r="C96" s="302" t="s">
        <v>68</v>
      </c>
      <c r="D96" s="283"/>
      <c r="E96" s="283"/>
      <c r="F96" s="283"/>
    </row>
    <row r="97" spans="1:6" ht="15" customHeight="1">
      <c r="B97" s="280"/>
      <c r="C97" s="302"/>
      <c r="D97" s="285"/>
      <c r="E97" s="285"/>
      <c r="F97" s="285"/>
    </row>
    <row r="98" spans="1:6" ht="15" customHeight="1">
      <c r="B98" s="280"/>
      <c r="C98" s="302"/>
      <c r="D98" s="285"/>
      <c r="E98" s="285"/>
      <c r="F98" s="285"/>
    </row>
    <row r="99" spans="1:6" ht="15" customHeight="1">
      <c r="B99" s="280"/>
      <c r="C99" s="302"/>
      <c r="D99" s="285"/>
      <c r="E99" s="285"/>
      <c r="F99" s="285"/>
    </row>
    <row r="100" spans="1:6" ht="15" customHeight="1">
      <c r="B100" s="280"/>
      <c r="C100" s="302"/>
      <c r="D100" s="285"/>
      <c r="E100" s="285"/>
      <c r="F100" s="285"/>
    </row>
    <row r="101" spans="1:6" ht="15" customHeight="1">
      <c r="B101" s="280"/>
      <c r="C101" s="302"/>
      <c r="D101" s="293"/>
      <c r="E101" s="293"/>
      <c r="F101" s="293"/>
    </row>
    <row r="102" spans="1:6" ht="15" customHeight="1"/>
    <row r="103" spans="1:6" ht="15" customHeight="1"/>
    <row r="104" spans="1:6" ht="15" customHeight="1"/>
    <row r="105" spans="1:6" ht="15" customHeight="1"/>
    <row r="106" spans="1:6" ht="15" customHeight="1"/>
    <row r="107" spans="1:6" ht="15" customHeight="1"/>
    <row r="108" spans="1:6" ht="15" customHeight="1"/>
    <row r="109" spans="1:6" ht="15" customHeight="1"/>
    <row r="110" spans="1:6" ht="15" customHeight="1"/>
    <row r="111" spans="1:6" ht="15" customHeight="1">
      <c r="A111" s="300" t="s">
        <v>69</v>
      </c>
      <c r="B111" s="301"/>
      <c r="C111" s="301"/>
      <c r="D111" s="301"/>
      <c r="E111" s="301"/>
      <c r="F111" s="301"/>
    </row>
    <row r="112" spans="1:6" ht="15" customHeight="1">
      <c r="A112" s="34"/>
      <c r="B112" s="31"/>
      <c r="C112" s="31"/>
      <c r="D112" s="31"/>
      <c r="E112" s="31"/>
      <c r="F112" s="31"/>
    </row>
    <row r="113" spans="1:6" ht="15" customHeight="1"/>
    <row r="114" spans="1:6" ht="15" customHeight="1">
      <c r="A114" s="28" t="s">
        <v>70</v>
      </c>
    </row>
    <row r="115" spans="1:6" ht="15" customHeight="1">
      <c r="A115" s="17"/>
      <c r="B115" s="303" t="s">
        <v>71</v>
      </c>
      <c r="C115" s="304"/>
      <c r="D115" s="304"/>
      <c r="E115" s="304"/>
      <c r="F115" s="304"/>
    </row>
    <row r="116" spans="1:6" ht="15" customHeight="1">
      <c r="A116" s="17"/>
      <c r="B116" s="303"/>
      <c r="C116" s="304"/>
      <c r="D116" s="304"/>
      <c r="E116" s="304"/>
      <c r="F116" s="304"/>
    </row>
    <row r="117" spans="1:6" ht="15" customHeight="1">
      <c r="A117" s="17"/>
      <c r="B117" s="303"/>
      <c r="C117" s="304"/>
      <c r="D117" s="304"/>
      <c r="E117" s="304"/>
      <c r="F117" s="304"/>
    </row>
    <row r="118" spans="1:6" ht="15" customHeight="1">
      <c r="A118" s="17"/>
      <c r="B118" s="304"/>
      <c r="C118" s="304"/>
      <c r="D118" s="304"/>
      <c r="E118" s="304"/>
      <c r="F118" s="304"/>
    </row>
    <row r="119" spans="1:6" ht="15" customHeight="1">
      <c r="B119" s="304"/>
      <c r="C119" s="304"/>
      <c r="D119" s="304"/>
      <c r="E119" s="304"/>
      <c r="F119" s="304"/>
    </row>
    <row r="120" spans="1:6" ht="15" customHeight="1"/>
    <row r="121" spans="1:6" ht="15" customHeight="1">
      <c r="B121" s="26" t="s">
        <v>45</v>
      </c>
      <c r="C121" s="33" t="s">
        <v>53</v>
      </c>
      <c r="D121" s="33" t="s">
        <v>54</v>
      </c>
      <c r="E121" s="33" t="s">
        <v>36</v>
      </c>
      <c r="F121" s="33" t="s">
        <v>47</v>
      </c>
    </row>
    <row r="122" spans="1:6" ht="15" customHeight="1">
      <c r="B122" s="280" t="s">
        <v>72</v>
      </c>
      <c r="C122" s="302" t="s">
        <v>73</v>
      </c>
      <c r="D122" s="309"/>
      <c r="E122" s="309"/>
      <c r="F122" s="309"/>
    </row>
    <row r="123" spans="1:6" ht="15" customHeight="1">
      <c r="B123" s="280"/>
      <c r="C123" s="302"/>
      <c r="D123" s="310"/>
      <c r="E123" s="310"/>
      <c r="F123" s="310"/>
    </row>
    <row r="124" spans="1:6" ht="15" customHeight="1">
      <c r="B124" s="280"/>
      <c r="C124" s="302"/>
      <c r="D124" s="310"/>
      <c r="E124" s="310"/>
      <c r="F124" s="310"/>
    </row>
    <row r="125" spans="1:6" ht="15" customHeight="1">
      <c r="B125" s="280"/>
      <c r="C125" s="302"/>
      <c r="D125" s="311"/>
      <c r="E125" s="311"/>
      <c r="F125" s="311"/>
    </row>
    <row r="126" spans="1:6" ht="15" customHeight="1">
      <c r="B126" s="280" t="s">
        <v>72</v>
      </c>
      <c r="C126" s="302" t="s">
        <v>74</v>
      </c>
      <c r="D126" s="309"/>
      <c r="E126" s="309"/>
      <c r="F126" s="309"/>
    </row>
    <row r="127" spans="1:6" ht="15" customHeight="1">
      <c r="B127" s="280"/>
      <c r="C127" s="302"/>
      <c r="D127" s="310"/>
      <c r="E127" s="310"/>
      <c r="F127" s="310"/>
    </row>
    <row r="128" spans="1:6" ht="15" customHeight="1">
      <c r="B128" s="280"/>
      <c r="C128" s="302"/>
      <c r="D128" s="310"/>
      <c r="E128" s="310"/>
      <c r="F128" s="310"/>
    </row>
    <row r="129" spans="2:6" ht="15" customHeight="1">
      <c r="B129" s="280"/>
      <c r="C129" s="302"/>
      <c r="D129" s="311"/>
      <c r="E129" s="311"/>
      <c r="F129" s="311"/>
    </row>
    <row r="130" spans="2:6" ht="15" customHeight="1">
      <c r="B130" s="280" t="s">
        <v>72</v>
      </c>
      <c r="C130" s="302" t="s">
        <v>75</v>
      </c>
      <c r="D130" s="309"/>
      <c r="E130" s="309"/>
      <c r="F130" s="309"/>
    </row>
    <row r="131" spans="2:6" ht="15" customHeight="1">
      <c r="B131" s="280"/>
      <c r="C131" s="302"/>
      <c r="D131" s="310"/>
      <c r="E131" s="310"/>
      <c r="F131" s="310"/>
    </row>
    <row r="132" spans="2:6" ht="15" customHeight="1">
      <c r="B132" s="280"/>
      <c r="C132" s="302"/>
      <c r="D132" s="310"/>
      <c r="E132" s="310"/>
      <c r="F132" s="310"/>
    </row>
    <row r="133" spans="2:6" ht="15" customHeight="1">
      <c r="B133" s="280"/>
      <c r="C133" s="302"/>
      <c r="D133" s="311"/>
      <c r="E133" s="311"/>
      <c r="F133" s="311"/>
    </row>
    <row r="134" spans="2:6" ht="15" customHeight="1">
      <c r="B134" s="280" t="s">
        <v>72</v>
      </c>
      <c r="C134" s="302" t="s">
        <v>76</v>
      </c>
      <c r="D134" s="309"/>
      <c r="E134" s="309"/>
      <c r="F134" s="309"/>
    </row>
    <row r="135" spans="2:6" ht="15" customHeight="1">
      <c r="B135" s="280"/>
      <c r="C135" s="302"/>
      <c r="D135" s="310"/>
      <c r="E135" s="310"/>
      <c r="F135" s="310"/>
    </row>
    <row r="136" spans="2:6" ht="15" customHeight="1">
      <c r="B136" s="280"/>
      <c r="C136" s="302"/>
      <c r="D136" s="310"/>
      <c r="E136" s="310"/>
      <c r="F136" s="310"/>
    </row>
    <row r="137" spans="2:6" ht="15" customHeight="1">
      <c r="B137" s="280"/>
      <c r="C137" s="302"/>
      <c r="D137" s="311"/>
      <c r="E137" s="311"/>
      <c r="F137" s="311"/>
    </row>
    <row r="138" spans="2:6" ht="15" customHeight="1"/>
    <row r="139" spans="2:6" ht="15" customHeight="1"/>
    <row r="140" spans="2:6" ht="15" customHeight="1"/>
    <row r="141" spans="2:6" ht="15" customHeight="1"/>
    <row r="142" spans="2:6" ht="15" customHeight="1"/>
    <row r="143" spans="2:6" ht="15" customHeight="1"/>
    <row r="144" spans="2:6" ht="15" customHeight="1"/>
    <row r="145" spans="1:6" ht="15" customHeight="1"/>
    <row r="146" spans="1:6" ht="15" customHeight="1"/>
    <row r="147" spans="1:6" ht="15" customHeight="1"/>
    <row r="148" spans="1:6" ht="15" customHeight="1">
      <c r="A148" s="300" t="s">
        <v>77</v>
      </c>
      <c r="B148" s="301"/>
      <c r="C148" s="301"/>
      <c r="D148" s="301"/>
      <c r="E148" s="301"/>
      <c r="F148" s="301"/>
    </row>
    <row r="149" spans="1:6" ht="15" customHeight="1"/>
    <row r="150" spans="1:6" ht="15" customHeight="1"/>
    <row r="151" spans="1:6" ht="15" customHeight="1"/>
    <row r="152" spans="1:6" ht="15" customHeight="1"/>
    <row r="153" spans="1:6" ht="15" customHeight="1"/>
    <row r="154" spans="1:6" ht="15" customHeight="1"/>
    <row r="155" spans="1:6" ht="15" customHeight="1"/>
    <row r="156" spans="1:6" ht="15" customHeight="1"/>
    <row r="157" spans="1:6" ht="15" customHeight="1"/>
    <row r="158" spans="1:6" ht="15" customHeight="1"/>
    <row r="159" spans="1:6" ht="15" customHeight="1"/>
    <row r="160" spans="1:6"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84">
    <mergeCell ref="A148:F148"/>
    <mergeCell ref="B134:B137"/>
    <mergeCell ref="C134:C137"/>
    <mergeCell ref="D134:D137"/>
    <mergeCell ref="E134:E137"/>
    <mergeCell ref="F134:F137"/>
    <mergeCell ref="B130:B133"/>
    <mergeCell ref="C130:C133"/>
    <mergeCell ref="D130:D133"/>
    <mergeCell ref="E130:E133"/>
    <mergeCell ref="F130:F133"/>
    <mergeCell ref="B126:B129"/>
    <mergeCell ref="C126:C129"/>
    <mergeCell ref="D126:D129"/>
    <mergeCell ref="E126:E129"/>
    <mergeCell ref="F126:F129"/>
    <mergeCell ref="A111:F111"/>
    <mergeCell ref="B115:F119"/>
    <mergeCell ref="B122:B125"/>
    <mergeCell ref="C122:C125"/>
    <mergeCell ref="D122:D125"/>
    <mergeCell ref="E122:E125"/>
    <mergeCell ref="F122:F125"/>
    <mergeCell ref="B96:B101"/>
    <mergeCell ref="C96:C101"/>
    <mergeCell ref="D96:D101"/>
    <mergeCell ref="E96:E101"/>
    <mergeCell ref="F96:F101"/>
    <mergeCell ref="B90:B95"/>
    <mergeCell ref="C90:C95"/>
    <mergeCell ref="D90:D95"/>
    <mergeCell ref="E90:E95"/>
    <mergeCell ref="F90:F95"/>
    <mergeCell ref="A74:F74"/>
    <mergeCell ref="B78:F82"/>
    <mergeCell ref="B85:B89"/>
    <mergeCell ref="C85:C89"/>
    <mergeCell ref="D85:D89"/>
    <mergeCell ref="E85:E89"/>
    <mergeCell ref="F85:F89"/>
    <mergeCell ref="B63:B67"/>
    <mergeCell ref="C63:C67"/>
    <mergeCell ref="D63:D67"/>
    <mergeCell ref="E63:E67"/>
    <mergeCell ref="F63:F67"/>
    <mergeCell ref="B57:B62"/>
    <mergeCell ref="C57:C62"/>
    <mergeCell ref="D57:D62"/>
    <mergeCell ref="E57:E62"/>
    <mergeCell ref="F57:F62"/>
    <mergeCell ref="B52:B56"/>
    <mergeCell ref="C52:C56"/>
    <mergeCell ref="D52:D56"/>
    <mergeCell ref="E52:E56"/>
    <mergeCell ref="F52:F56"/>
    <mergeCell ref="A37:F37"/>
    <mergeCell ref="B41:F44"/>
    <mergeCell ref="B47:B51"/>
    <mergeCell ref="C47:C51"/>
    <mergeCell ref="D47:D51"/>
    <mergeCell ref="E47:E51"/>
    <mergeCell ref="F47:F51"/>
    <mergeCell ref="B31:B35"/>
    <mergeCell ref="C31:C35"/>
    <mergeCell ref="D31:D35"/>
    <mergeCell ref="E31:E35"/>
    <mergeCell ref="F31:F35"/>
    <mergeCell ref="B25:B30"/>
    <mergeCell ref="C25:C30"/>
    <mergeCell ref="D25:D30"/>
    <mergeCell ref="E25:E30"/>
    <mergeCell ref="F25:F30"/>
    <mergeCell ref="B19:B24"/>
    <mergeCell ref="C19:C24"/>
    <mergeCell ref="D19:D24"/>
    <mergeCell ref="E19:E24"/>
    <mergeCell ref="F19:F24"/>
    <mergeCell ref="A4:F4"/>
    <mergeCell ref="B7:F11"/>
    <mergeCell ref="B14:B18"/>
    <mergeCell ref="C14:C18"/>
    <mergeCell ref="D14:D18"/>
    <mergeCell ref="E14:E18"/>
    <mergeCell ref="F14:F18"/>
  </mergeCells>
  <phoneticPr fontId="2"/>
  <printOptions horizontalCentered="1"/>
  <pageMargins left="0.70866141732283472" right="0.70866141732283472" top="0.59055118110236227" bottom="0.59055118110236227" header="0.19685039370078741" footer="0.19685039370078741"/>
  <pageSetup paperSize="9" scale="97" orientation="landscape" copies="1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81"/>
  <sheetViews>
    <sheetView view="pageBreakPreview" topLeftCell="A16" zoomScaleNormal="100" zoomScaleSheetLayoutView="100" workbookViewId="0">
      <selection activeCell="B31" sqref="B31"/>
    </sheetView>
  </sheetViews>
  <sheetFormatPr defaultRowHeight="14.4"/>
  <cols>
    <col min="1" max="1" width="6.59765625" customWidth="1"/>
    <col min="2" max="2" width="23.59765625" customWidth="1"/>
    <col min="3" max="3" width="8.59765625" customWidth="1"/>
    <col min="4" max="4" width="70.59765625" customWidth="1"/>
    <col min="5" max="5" width="10.59765625" customWidth="1"/>
  </cols>
  <sheetData>
    <row r="1" spans="1:5" ht="15" customHeight="1">
      <c r="A1" t="s">
        <v>102</v>
      </c>
    </row>
    <row r="2" spans="1:5" ht="15" customHeight="1"/>
    <row r="3" spans="1:5" ht="15" customHeight="1"/>
    <row r="4" spans="1:5" ht="15" customHeight="1"/>
    <row r="5" spans="1:5" ht="15" customHeight="1">
      <c r="A5" s="17" t="s">
        <v>8</v>
      </c>
    </row>
    <row r="6" spans="1:5" ht="15" customHeight="1"/>
    <row r="7" spans="1:5" ht="15" customHeight="1">
      <c r="A7" s="289" t="s">
        <v>81</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 t="s">
        <v>26</v>
      </c>
      <c r="E16" s="30" t="s">
        <v>27</v>
      </c>
    </row>
    <row r="17" spans="1:5" ht="15" customHeight="1">
      <c r="B17" s="280" t="s">
        <v>79</v>
      </c>
      <c r="C17" s="281" t="s">
        <v>98</v>
      </c>
      <c r="D17" s="283" t="s">
        <v>82</v>
      </c>
      <c r="E17" s="284"/>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93"/>
      <c r="E22" s="294"/>
    </row>
    <row r="23" spans="1:5" ht="15" customHeight="1">
      <c r="B23" s="280" t="s">
        <v>34</v>
      </c>
      <c r="C23" s="281" t="s">
        <v>98</v>
      </c>
      <c r="D23" s="283" t="s">
        <v>103</v>
      </c>
      <c r="E23" s="284"/>
    </row>
    <row r="24" spans="1:5" ht="15" customHeight="1">
      <c r="B24" s="280"/>
      <c r="C24" s="281"/>
      <c r="D24" s="285"/>
      <c r="E24" s="286"/>
    </row>
    <row r="25" spans="1:5" ht="15" customHeight="1">
      <c r="B25" s="280"/>
      <c r="C25" s="281"/>
      <c r="D25" s="285"/>
      <c r="E25" s="286"/>
    </row>
    <row r="26" spans="1:5" ht="15" customHeight="1">
      <c r="B26" s="280"/>
      <c r="C26" s="281"/>
      <c r="D26" s="285"/>
      <c r="E26" s="286"/>
    </row>
    <row r="27" spans="1:5" ht="15" customHeight="1" thickBot="1">
      <c r="B27" s="280"/>
      <c r="C27" s="282"/>
      <c r="D27" s="287"/>
      <c r="E27" s="288"/>
    </row>
    <row r="28" spans="1:5" ht="15" customHeight="1" thickTop="1"/>
    <row r="29" spans="1:5" ht="15" customHeight="1"/>
    <row r="30" spans="1:5" ht="15" customHeight="1">
      <c r="A30" s="17" t="s">
        <v>19</v>
      </c>
      <c r="D30" s="15"/>
    </row>
    <row r="31" spans="1:5" ht="15" customHeight="1">
      <c r="A31" t="s">
        <v>40</v>
      </c>
    </row>
    <row r="32" spans="1:5" ht="15" customHeight="1">
      <c r="A32" t="s">
        <v>155</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9">
    <mergeCell ref="B23:B27"/>
    <mergeCell ref="C23:C27"/>
    <mergeCell ref="D23:D27"/>
    <mergeCell ref="E23:E27"/>
    <mergeCell ref="A7:E8"/>
    <mergeCell ref="B17:B22"/>
    <mergeCell ref="C17:C22"/>
    <mergeCell ref="D17:D22"/>
    <mergeCell ref="E17:E22"/>
  </mergeCells>
  <phoneticPr fontId="2"/>
  <printOptions horizontalCentered="1"/>
  <pageMargins left="0.70866141732283472" right="0.70866141732283472" top="0.74803149606299213" bottom="0.74803149606299213" header="0.19685039370078741" footer="0.19685039370078741"/>
  <pageSetup paperSize="9" scale="97" orientation="landscape" copies="1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3"/>
  <sheetViews>
    <sheetView view="pageBreakPreview" topLeftCell="A76" zoomScaleNormal="100" zoomScaleSheetLayoutView="100" workbookViewId="0">
      <selection activeCell="B31" sqref="B31:B35"/>
    </sheetView>
  </sheetViews>
  <sheetFormatPr defaultRowHeight="14.4"/>
  <cols>
    <col min="1" max="1" width="6.59765625" customWidth="1"/>
    <col min="2" max="2" width="15.59765625" customWidth="1"/>
    <col min="3" max="4" width="20.59765625" customWidth="1"/>
    <col min="5" max="5" width="50.59765625" customWidth="1"/>
    <col min="6" max="6" width="10.59765625" customWidth="1"/>
  </cols>
  <sheetData>
    <row r="1" spans="1:6" ht="15" customHeight="1"/>
    <row r="2" spans="1:6" ht="15" customHeight="1">
      <c r="A2" t="s">
        <v>104</v>
      </c>
    </row>
    <row r="3" spans="1:6" ht="15" customHeight="1"/>
    <row r="4" spans="1:6" s="32" customFormat="1" ht="20.100000000000001" customHeight="1">
      <c r="A4" s="305" t="s">
        <v>84</v>
      </c>
      <c r="B4" s="305"/>
      <c r="C4" s="305"/>
      <c r="D4" s="305"/>
      <c r="E4" s="305"/>
      <c r="F4" s="305"/>
    </row>
    <row r="5" spans="1:6" ht="15" customHeight="1"/>
    <row r="6" spans="1:6" ht="15" customHeight="1">
      <c r="A6" s="28" t="s">
        <v>43</v>
      </c>
    </row>
    <row r="7" spans="1:6" ht="15" customHeight="1">
      <c r="A7" s="17"/>
      <c r="B7" s="303" t="s">
        <v>44</v>
      </c>
      <c r="C7" s="304"/>
      <c r="D7" s="304"/>
      <c r="E7" s="304"/>
      <c r="F7" s="304"/>
    </row>
    <row r="8" spans="1:6" ht="15" customHeight="1">
      <c r="A8" s="17"/>
      <c r="B8" s="303"/>
      <c r="C8" s="304"/>
      <c r="D8" s="304"/>
      <c r="E8" s="304"/>
      <c r="F8" s="304"/>
    </row>
    <row r="9" spans="1:6" ht="15" customHeight="1">
      <c r="A9" s="17"/>
      <c r="B9" s="304"/>
      <c r="C9" s="304"/>
      <c r="D9" s="304"/>
      <c r="E9" s="304"/>
      <c r="F9" s="304"/>
    </row>
    <row r="10" spans="1:6" ht="15" customHeight="1">
      <c r="A10" s="17"/>
      <c r="B10" s="304"/>
      <c r="C10" s="304"/>
      <c r="D10" s="304"/>
      <c r="E10" s="304"/>
      <c r="F10" s="304"/>
    </row>
    <row r="11" spans="1:6" ht="15" customHeight="1">
      <c r="B11" s="304"/>
      <c r="C11" s="304"/>
      <c r="D11" s="304"/>
      <c r="E11" s="304"/>
      <c r="F11" s="304"/>
    </row>
    <row r="12" spans="1:6" ht="15" customHeight="1"/>
    <row r="13" spans="1:6" ht="15" customHeight="1">
      <c r="B13" s="26" t="s">
        <v>45</v>
      </c>
      <c r="C13" s="33" t="s">
        <v>53</v>
      </c>
      <c r="D13" s="33" t="s">
        <v>54</v>
      </c>
      <c r="E13" s="33" t="s">
        <v>26</v>
      </c>
      <c r="F13" s="33" t="s">
        <v>27</v>
      </c>
    </row>
    <row r="14" spans="1:6" ht="15" customHeight="1">
      <c r="B14" s="280" t="s">
        <v>46</v>
      </c>
      <c r="C14" s="302" t="s">
        <v>49</v>
      </c>
      <c r="D14" s="283"/>
      <c r="E14" s="283"/>
      <c r="F14" s="283"/>
    </row>
    <row r="15" spans="1:6" ht="15" customHeight="1">
      <c r="B15" s="280"/>
      <c r="C15" s="302"/>
      <c r="D15" s="285"/>
      <c r="E15" s="285"/>
      <c r="F15" s="285"/>
    </row>
    <row r="16" spans="1:6" ht="15" customHeight="1">
      <c r="B16" s="280"/>
      <c r="C16" s="302"/>
      <c r="D16" s="285"/>
      <c r="E16" s="285"/>
      <c r="F16" s="285"/>
    </row>
    <row r="17" spans="2:6" ht="15" customHeight="1">
      <c r="B17" s="280"/>
      <c r="C17" s="302"/>
      <c r="D17" s="285"/>
      <c r="E17" s="285"/>
      <c r="F17" s="285"/>
    </row>
    <row r="18" spans="2:6" ht="15" customHeight="1">
      <c r="B18" s="280"/>
      <c r="C18" s="302"/>
      <c r="D18" s="293"/>
      <c r="E18" s="293"/>
      <c r="F18" s="293"/>
    </row>
    <row r="19" spans="2:6" ht="15" customHeight="1">
      <c r="B19" s="280" t="s">
        <v>48</v>
      </c>
      <c r="C19" s="283" t="s">
        <v>50</v>
      </c>
      <c r="D19" s="283"/>
      <c r="E19" s="283"/>
      <c r="F19" s="283"/>
    </row>
    <row r="20" spans="2:6" ht="15" customHeight="1">
      <c r="B20" s="280"/>
      <c r="C20" s="285"/>
      <c r="D20" s="285"/>
      <c r="E20" s="285"/>
      <c r="F20" s="285"/>
    </row>
    <row r="21" spans="2:6" ht="15" customHeight="1">
      <c r="B21" s="280"/>
      <c r="C21" s="285"/>
      <c r="D21" s="285"/>
      <c r="E21" s="285"/>
      <c r="F21" s="285"/>
    </row>
    <row r="22" spans="2:6" ht="15" customHeight="1">
      <c r="B22" s="280"/>
      <c r="C22" s="285"/>
      <c r="D22" s="285"/>
      <c r="E22" s="285"/>
      <c r="F22" s="285"/>
    </row>
    <row r="23" spans="2:6" ht="15" customHeight="1">
      <c r="B23" s="280"/>
      <c r="C23" s="285"/>
      <c r="D23" s="285"/>
      <c r="E23" s="285"/>
      <c r="F23" s="285"/>
    </row>
    <row r="24" spans="2:6" ht="15" customHeight="1">
      <c r="B24" s="280"/>
      <c r="C24" s="293"/>
      <c r="D24" s="285"/>
      <c r="E24" s="285"/>
      <c r="F24" s="285"/>
    </row>
    <row r="25" spans="2:6" ht="15" customHeight="1">
      <c r="B25" s="280" t="s">
        <v>48</v>
      </c>
      <c r="C25" s="283" t="s">
        <v>51</v>
      </c>
      <c r="D25" s="283"/>
      <c r="E25" s="283"/>
      <c r="F25" s="283"/>
    </row>
    <row r="26" spans="2:6" ht="15" customHeight="1">
      <c r="B26" s="280"/>
      <c r="C26" s="285"/>
      <c r="D26" s="285"/>
      <c r="E26" s="285"/>
      <c r="F26" s="285"/>
    </row>
    <row r="27" spans="2:6" ht="15" customHeight="1">
      <c r="B27" s="280"/>
      <c r="C27" s="285"/>
      <c r="D27" s="285"/>
      <c r="E27" s="285"/>
      <c r="F27" s="285"/>
    </row>
    <row r="28" spans="2:6" ht="15" customHeight="1">
      <c r="B28" s="280"/>
      <c r="C28" s="285"/>
      <c r="D28" s="285"/>
      <c r="E28" s="285"/>
      <c r="F28" s="285"/>
    </row>
    <row r="29" spans="2:6" ht="15" customHeight="1">
      <c r="B29" s="280"/>
      <c r="C29" s="285"/>
      <c r="D29" s="285"/>
      <c r="E29" s="285"/>
      <c r="F29" s="285"/>
    </row>
    <row r="30" spans="2:6" ht="15" customHeight="1">
      <c r="B30" s="280"/>
      <c r="C30" s="293"/>
      <c r="D30" s="285"/>
      <c r="E30" s="293"/>
      <c r="F30" s="293"/>
    </row>
    <row r="31" spans="2:6" ht="15" customHeight="1">
      <c r="B31" s="280" t="s">
        <v>46</v>
      </c>
      <c r="C31" s="302" t="s">
        <v>52</v>
      </c>
      <c r="D31" s="283"/>
      <c r="E31" s="283"/>
      <c r="F31" s="283"/>
    </row>
    <row r="32" spans="2:6" ht="15" customHeight="1">
      <c r="B32" s="280"/>
      <c r="C32" s="302"/>
      <c r="D32" s="285"/>
      <c r="E32" s="285"/>
      <c r="F32" s="285"/>
    </row>
    <row r="33" spans="1:6" ht="15" customHeight="1">
      <c r="B33" s="280"/>
      <c r="C33" s="302"/>
      <c r="D33" s="285"/>
      <c r="E33" s="285"/>
      <c r="F33" s="285"/>
    </row>
    <row r="34" spans="1:6" ht="15" customHeight="1">
      <c r="B34" s="280"/>
      <c r="C34" s="302"/>
      <c r="D34" s="285"/>
      <c r="E34" s="285"/>
      <c r="F34" s="285"/>
    </row>
    <row r="35" spans="1:6" ht="15" customHeight="1">
      <c r="B35" s="280"/>
      <c r="C35" s="302"/>
      <c r="D35" s="293"/>
      <c r="E35" s="293"/>
      <c r="F35" s="293"/>
    </row>
    <row r="36" spans="1:6" ht="15" customHeight="1"/>
    <row r="37" spans="1:6" ht="15" customHeight="1">
      <c r="A37" s="300" t="s">
        <v>55</v>
      </c>
      <c r="B37" s="301"/>
      <c r="C37" s="301"/>
      <c r="D37" s="301"/>
      <c r="E37" s="301"/>
      <c r="F37" s="301"/>
    </row>
    <row r="38" spans="1:6" ht="15" customHeight="1">
      <c r="A38" s="34"/>
      <c r="B38" s="31"/>
      <c r="C38" s="31"/>
      <c r="D38" s="31"/>
      <c r="E38" s="31"/>
      <c r="F38" s="31"/>
    </row>
    <row r="39" spans="1:6" ht="15" customHeight="1"/>
    <row r="40" spans="1:6" ht="15" customHeight="1">
      <c r="A40" s="28" t="s">
        <v>9</v>
      </c>
    </row>
    <row r="41" spans="1:6" ht="15" customHeight="1">
      <c r="A41" s="17"/>
      <c r="B41" s="303" t="s">
        <v>57</v>
      </c>
      <c r="C41" s="304"/>
      <c r="D41" s="304"/>
      <c r="E41" s="304"/>
      <c r="F41" s="304"/>
    </row>
    <row r="42" spans="1:6" ht="15" customHeight="1">
      <c r="A42" s="17"/>
      <c r="B42" s="303"/>
      <c r="C42" s="304"/>
      <c r="D42" s="304"/>
      <c r="E42" s="304"/>
      <c r="F42" s="304"/>
    </row>
    <row r="43" spans="1:6" ht="15" customHeight="1">
      <c r="A43" s="17"/>
      <c r="B43" s="304"/>
      <c r="C43" s="304"/>
      <c r="D43" s="304"/>
      <c r="E43" s="304"/>
      <c r="F43" s="304"/>
    </row>
    <row r="44" spans="1:6" ht="15" customHeight="1">
      <c r="B44" s="304"/>
      <c r="C44" s="304"/>
      <c r="D44" s="304"/>
      <c r="E44" s="304"/>
      <c r="F44" s="304"/>
    </row>
    <row r="45" spans="1:6" ht="15" customHeight="1"/>
    <row r="46" spans="1:6" ht="15" customHeight="1">
      <c r="B46" s="26" t="s">
        <v>45</v>
      </c>
      <c r="C46" s="33" t="s">
        <v>53</v>
      </c>
      <c r="D46" s="33" t="s">
        <v>54</v>
      </c>
      <c r="E46" s="33" t="s">
        <v>26</v>
      </c>
      <c r="F46" s="33" t="s">
        <v>27</v>
      </c>
    </row>
    <row r="47" spans="1:6" ht="15" customHeight="1">
      <c r="B47" s="280" t="s">
        <v>46</v>
      </c>
      <c r="C47" s="302" t="s">
        <v>58</v>
      </c>
      <c r="D47" s="283"/>
      <c r="E47" s="283"/>
      <c r="F47" s="283"/>
    </row>
    <row r="48" spans="1:6" ht="15" customHeight="1">
      <c r="B48" s="280"/>
      <c r="C48" s="302"/>
      <c r="D48" s="285"/>
      <c r="E48" s="285"/>
      <c r="F48" s="285"/>
    </row>
    <row r="49" spans="2:6" ht="15" customHeight="1">
      <c r="B49" s="280"/>
      <c r="C49" s="302"/>
      <c r="D49" s="285"/>
      <c r="E49" s="285"/>
      <c r="F49" s="285"/>
    </row>
    <row r="50" spans="2:6" ht="15" customHeight="1">
      <c r="B50" s="280"/>
      <c r="C50" s="302"/>
      <c r="D50" s="285"/>
      <c r="E50" s="285"/>
      <c r="F50" s="285"/>
    </row>
    <row r="51" spans="2:6" ht="15" customHeight="1">
      <c r="B51" s="280"/>
      <c r="C51" s="302"/>
      <c r="D51" s="293"/>
      <c r="E51" s="293"/>
      <c r="F51" s="293"/>
    </row>
    <row r="52" spans="2:6" ht="15" customHeight="1">
      <c r="B52" s="280" t="s">
        <v>46</v>
      </c>
      <c r="C52" s="302" t="s">
        <v>60</v>
      </c>
      <c r="D52" s="283"/>
      <c r="E52" s="283"/>
      <c r="F52" s="283"/>
    </row>
    <row r="53" spans="2:6" ht="15" customHeight="1">
      <c r="B53" s="280"/>
      <c r="C53" s="302"/>
      <c r="D53" s="285"/>
      <c r="E53" s="285"/>
      <c r="F53" s="285"/>
    </row>
    <row r="54" spans="2:6" ht="15" customHeight="1">
      <c r="B54" s="280"/>
      <c r="C54" s="302"/>
      <c r="D54" s="285"/>
      <c r="E54" s="285"/>
      <c r="F54" s="285"/>
    </row>
    <row r="55" spans="2:6" ht="15" customHeight="1">
      <c r="B55" s="280"/>
      <c r="C55" s="302"/>
      <c r="D55" s="285"/>
      <c r="E55" s="285"/>
      <c r="F55" s="285"/>
    </row>
    <row r="56" spans="2:6" ht="15" customHeight="1">
      <c r="B56" s="280"/>
      <c r="C56" s="302"/>
      <c r="D56" s="285"/>
      <c r="E56" s="285"/>
      <c r="F56" s="285"/>
    </row>
    <row r="57" spans="2:6" ht="15" customHeight="1">
      <c r="B57" s="280" t="s">
        <v>48</v>
      </c>
      <c r="C57" s="283" t="s">
        <v>59</v>
      </c>
      <c r="D57" s="283"/>
      <c r="E57" s="283"/>
      <c r="F57" s="283"/>
    </row>
    <row r="58" spans="2:6" ht="15" customHeight="1">
      <c r="B58" s="280"/>
      <c r="C58" s="285"/>
      <c r="D58" s="285"/>
      <c r="E58" s="285"/>
      <c r="F58" s="285"/>
    </row>
    <row r="59" spans="2:6" ht="15" customHeight="1">
      <c r="B59" s="280"/>
      <c r="C59" s="285"/>
      <c r="D59" s="285"/>
      <c r="E59" s="285"/>
      <c r="F59" s="285"/>
    </row>
    <row r="60" spans="2:6" ht="15" customHeight="1">
      <c r="B60" s="280"/>
      <c r="C60" s="285"/>
      <c r="D60" s="285"/>
      <c r="E60" s="285"/>
      <c r="F60" s="285"/>
    </row>
    <row r="61" spans="2:6" ht="15" customHeight="1">
      <c r="B61" s="280"/>
      <c r="C61" s="285"/>
      <c r="D61" s="285"/>
      <c r="E61" s="285"/>
      <c r="F61" s="285"/>
    </row>
    <row r="62" spans="2:6" ht="15" customHeight="1">
      <c r="B62" s="280"/>
      <c r="C62" s="293"/>
      <c r="D62" s="285"/>
      <c r="E62" s="293"/>
      <c r="F62" s="293"/>
    </row>
    <row r="63" spans="2:6" ht="15" customHeight="1">
      <c r="B63" s="280" t="s">
        <v>46</v>
      </c>
      <c r="C63" s="302" t="s">
        <v>61</v>
      </c>
      <c r="D63" s="283"/>
      <c r="E63" s="283"/>
      <c r="F63" s="283"/>
    </row>
    <row r="64" spans="2:6" ht="15" customHeight="1">
      <c r="B64" s="280"/>
      <c r="C64" s="302"/>
      <c r="D64" s="285"/>
      <c r="E64" s="285"/>
      <c r="F64" s="285"/>
    </row>
    <row r="65" spans="1:6" ht="15" customHeight="1">
      <c r="B65" s="280"/>
      <c r="C65" s="302"/>
      <c r="D65" s="285"/>
      <c r="E65" s="285"/>
      <c r="F65" s="285"/>
    </row>
    <row r="66" spans="1:6" ht="15" customHeight="1">
      <c r="B66" s="280"/>
      <c r="C66" s="302"/>
      <c r="D66" s="285"/>
      <c r="E66" s="285"/>
      <c r="F66" s="285"/>
    </row>
    <row r="67" spans="1:6" ht="15" customHeight="1">
      <c r="B67" s="280"/>
      <c r="C67" s="302"/>
      <c r="D67" s="293"/>
      <c r="E67" s="293"/>
      <c r="F67" s="293"/>
    </row>
    <row r="68" spans="1:6" ht="15" customHeight="1"/>
    <row r="69" spans="1:6" ht="15" customHeight="1"/>
    <row r="70" spans="1:6" ht="15" customHeight="1"/>
    <row r="71" spans="1:6" ht="15" customHeight="1"/>
    <row r="72" spans="1:6" ht="15" customHeight="1"/>
    <row r="73" spans="1:6" ht="15" customHeight="1"/>
    <row r="74" spans="1:6" ht="15" customHeight="1">
      <c r="A74" s="300" t="s">
        <v>56</v>
      </c>
      <c r="B74" s="301"/>
      <c r="C74" s="301"/>
      <c r="D74" s="301"/>
      <c r="E74" s="301"/>
      <c r="F74" s="301"/>
    </row>
    <row r="75" spans="1:6" ht="15" customHeight="1">
      <c r="A75" s="34"/>
      <c r="B75" s="31"/>
      <c r="C75" s="31"/>
      <c r="D75" s="31"/>
      <c r="E75" s="31"/>
      <c r="F75" s="31"/>
    </row>
    <row r="76" spans="1:6" ht="15" customHeight="1"/>
    <row r="77" spans="1:6" ht="15" customHeight="1">
      <c r="A77" s="28" t="s">
        <v>62</v>
      </c>
    </row>
    <row r="78" spans="1:6" ht="15" customHeight="1">
      <c r="A78" s="17"/>
      <c r="B78" s="303" t="s">
        <v>63</v>
      </c>
      <c r="C78" s="304"/>
      <c r="D78" s="304"/>
      <c r="E78" s="304"/>
      <c r="F78" s="304"/>
    </row>
    <row r="79" spans="1:6" ht="15" customHeight="1">
      <c r="A79" s="17"/>
      <c r="B79" s="303"/>
      <c r="C79" s="304"/>
      <c r="D79" s="304"/>
      <c r="E79" s="304"/>
      <c r="F79" s="304"/>
    </row>
    <row r="80" spans="1:6" ht="15" customHeight="1">
      <c r="A80" s="17"/>
      <c r="B80" s="303"/>
      <c r="C80" s="304"/>
      <c r="D80" s="304"/>
      <c r="E80" s="304"/>
      <c r="F80" s="304"/>
    </row>
    <row r="81" spans="1:6" ht="15" customHeight="1">
      <c r="A81" s="17"/>
      <c r="B81" s="304"/>
      <c r="C81" s="304"/>
      <c r="D81" s="304"/>
      <c r="E81" s="304"/>
      <c r="F81" s="304"/>
    </row>
    <row r="82" spans="1:6" ht="15" customHeight="1">
      <c r="B82" s="304"/>
      <c r="C82" s="304"/>
      <c r="D82" s="304"/>
      <c r="E82" s="304"/>
      <c r="F82" s="304"/>
    </row>
    <row r="83" spans="1:6" ht="15" customHeight="1"/>
    <row r="84" spans="1:6" ht="15" customHeight="1">
      <c r="B84" s="26" t="s">
        <v>45</v>
      </c>
      <c r="C84" s="33" t="s">
        <v>53</v>
      </c>
      <c r="D84" s="33" t="s">
        <v>54</v>
      </c>
      <c r="E84" s="33" t="s">
        <v>26</v>
      </c>
      <c r="F84" s="33" t="s">
        <v>27</v>
      </c>
    </row>
    <row r="85" spans="1:6" ht="15" customHeight="1">
      <c r="B85" s="280" t="s">
        <v>64</v>
      </c>
      <c r="C85" s="302" t="s">
        <v>66</v>
      </c>
      <c r="D85" s="283"/>
      <c r="E85" s="283"/>
      <c r="F85" s="283"/>
    </row>
    <row r="86" spans="1:6" ht="15" customHeight="1">
      <c r="B86" s="280"/>
      <c r="C86" s="302"/>
      <c r="D86" s="285"/>
      <c r="E86" s="285"/>
      <c r="F86" s="285"/>
    </row>
    <row r="87" spans="1:6" ht="15" customHeight="1">
      <c r="B87" s="280"/>
      <c r="C87" s="302"/>
      <c r="D87" s="285"/>
      <c r="E87" s="285"/>
      <c r="F87" s="285"/>
    </row>
    <row r="88" spans="1:6" ht="15" customHeight="1">
      <c r="B88" s="280"/>
      <c r="C88" s="302"/>
      <c r="D88" s="285"/>
      <c r="E88" s="285"/>
      <c r="F88" s="285"/>
    </row>
    <row r="89" spans="1:6" ht="15" customHeight="1">
      <c r="B89" s="280"/>
      <c r="C89" s="302"/>
      <c r="D89" s="293"/>
      <c r="E89" s="293"/>
      <c r="F89" s="293"/>
    </row>
    <row r="90" spans="1:6" ht="15" customHeight="1">
      <c r="B90" s="280" t="s">
        <v>65</v>
      </c>
      <c r="C90" s="283" t="s">
        <v>67</v>
      </c>
      <c r="D90" s="283"/>
      <c r="E90" s="283"/>
      <c r="F90" s="283"/>
    </row>
    <row r="91" spans="1:6" ht="15" customHeight="1">
      <c r="B91" s="280"/>
      <c r="C91" s="285"/>
      <c r="D91" s="285"/>
      <c r="E91" s="285"/>
      <c r="F91" s="285"/>
    </row>
    <row r="92" spans="1:6" ht="15" customHeight="1">
      <c r="B92" s="280"/>
      <c r="C92" s="285"/>
      <c r="D92" s="285"/>
      <c r="E92" s="285"/>
      <c r="F92" s="285"/>
    </row>
    <row r="93" spans="1:6" ht="15" customHeight="1">
      <c r="B93" s="280"/>
      <c r="C93" s="285"/>
      <c r="D93" s="285"/>
      <c r="E93" s="285"/>
      <c r="F93" s="285"/>
    </row>
    <row r="94" spans="1:6" ht="15" customHeight="1">
      <c r="B94" s="280"/>
      <c r="C94" s="285"/>
      <c r="D94" s="285"/>
      <c r="E94" s="285"/>
      <c r="F94" s="285"/>
    </row>
    <row r="95" spans="1:6" ht="15" customHeight="1">
      <c r="B95" s="280"/>
      <c r="C95" s="293"/>
      <c r="D95" s="285"/>
      <c r="E95" s="293"/>
      <c r="F95" s="293"/>
    </row>
    <row r="96" spans="1:6" ht="15" customHeight="1">
      <c r="B96" s="280" t="s">
        <v>65</v>
      </c>
      <c r="C96" s="302" t="s">
        <v>68</v>
      </c>
      <c r="D96" s="283"/>
      <c r="E96" s="283"/>
      <c r="F96" s="283"/>
    </row>
    <row r="97" spans="1:6" ht="15" customHeight="1">
      <c r="B97" s="280"/>
      <c r="C97" s="302"/>
      <c r="D97" s="285"/>
      <c r="E97" s="285"/>
      <c r="F97" s="285"/>
    </row>
    <row r="98" spans="1:6" ht="15" customHeight="1">
      <c r="B98" s="280"/>
      <c r="C98" s="302"/>
      <c r="D98" s="285"/>
      <c r="E98" s="285"/>
      <c r="F98" s="285"/>
    </row>
    <row r="99" spans="1:6" ht="15" customHeight="1">
      <c r="B99" s="280"/>
      <c r="C99" s="302"/>
      <c r="D99" s="285"/>
      <c r="E99" s="285"/>
      <c r="F99" s="285"/>
    </row>
    <row r="100" spans="1:6" ht="15" customHeight="1">
      <c r="B100" s="280"/>
      <c r="C100" s="302"/>
      <c r="D100" s="285"/>
      <c r="E100" s="285"/>
      <c r="F100" s="285"/>
    </row>
    <row r="101" spans="1:6" ht="15" customHeight="1">
      <c r="B101" s="280"/>
      <c r="C101" s="302"/>
      <c r="D101" s="293"/>
      <c r="E101" s="293"/>
      <c r="F101" s="293"/>
    </row>
    <row r="102" spans="1:6" ht="15" customHeight="1"/>
    <row r="103" spans="1:6" ht="15" customHeight="1"/>
    <row r="104" spans="1:6" ht="15" customHeight="1"/>
    <row r="105" spans="1:6" ht="15" customHeight="1"/>
    <row r="106" spans="1:6" ht="15" customHeight="1"/>
    <row r="107" spans="1:6" ht="15" customHeight="1"/>
    <row r="108" spans="1:6" ht="15" customHeight="1"/>
    <row r="109" spans="1:6" ht="15" customHeight="1"/>
    <row r="110" spans="1:6" ht="15" customHeight="1"/>
    <row r="111" spans="1:6" ht="15" customHeight="1">
      <c r="A111" s="300" t="s">
        <v>69</v>
      </c>
      <c r="B111" s="301"/>
      <c r="C111" s="301"/>
      <c r="D111" s="301"/>
      <c r="E111" s="301"/>
      <c r="F111" s="301"/>
    </row>
    <row r="112" spans="1:6" ht="15" customHeight="1">
      <c r="A112" s="34"/>
      <c r="B112" s="31"/>
      <c r="C112" s="31"/>
      <c r="D112" s="31"/>
      <c r="E112" s="31"/>
      <c r="F112" s="31"/>
    </row>
    <row r="113" spans="1:6" ht="15" customHeight="1"/>
    <row r="114" spans="1:6" ht="15" customHeight="1">
      <c r="A114" s="28" t="s">
        <v>70</v>
      </c>
    </row>
    <row r="115" spans="1:6" ht="15" customHeight="1">
      <c r="A115" s="17"/>
      <c r="B115" s="303" t="s">
        <v>71</v>
      </c>
      <c r="C115" s="304"/>
      <c r="D115" s="304"/>
      <c r="E115" s="304"/>
      <c r="F115" s="304"/>
    </row>
    <row r="116" spans="1:6" ht="15" customHeight="1">
      <c r="A116" s="17"/>
      <c r="B116" s="303"/>
      <c r="C116" s="304"/>
      <c r="D116" s="304"/>
      <c r="E116" s="304"/>
      <c r="F116" s="304"/>
    </row>
    <row r="117" spans="1:6" ht="15" customHeight="1">
      <c r="A117" s="17"/>
      <c r="B117" s="303"/>
      <c r="C117" s="304"/>
      <c r="D117" s="304"/>
      <c r="E117" s="304"/>
      <c r="F117" s="304"/>
    </row>
    <row r="118" spans="1:6" ht="15" customHeight="1">
      <c r="A118" s="17"/>
      <c r="B118" s="304"/>
      <c r="C118" s="304"/>
      <c r="D118" s="304"/>
      <c r="E118" s="304"/>
      <c r="F118" s="304"/>
    </row>
    <row r="119" spans="1:6" ht="15" customHeight="1">
      <c r="B119" s="304"/>
      <c r="C119" s="304"/>
      <c r="D119" s="304"/>
      <c r="E119" s="304"/>
      <c r="F119" s="304"/>
    </row>
    <row r="120" spans="1:6" ht="15" customHeight="1"/>
    <row r="121" spans="1:6" ht="15" customHeight="1">
      <c r="B121" s="26" t="s">
        <v>45</v>
      </c>
      <c r="C121" s="33" t="s">
        <v>53</v>
      </c>
      <c r="D121" s="33" t="s">
        <v>54</v>
      </c>
      <c r="E121" s="33" t="s">
        <v>26</v>
      </c>
      <c r="F121" s="33" t="s">
        <v>27</v>
      </c>
    </row>
    <row r="122" spans="1:6" ht="15" customHeight="1">
      <c r="B122" s="280" t="s">
        <v>72</v>
      </c>
      <c r="C122" s="302" t="s">
        <v>73</v>
      </c>
      <c r="D122" s="283"/>
      <c r="E122" s="283"/>
      <c r="F122" s="283"/>
    </row>
    <row r="123" spans="1:6" ht="15" customHeight="1">
      <c r="B123" s="280"/>
      <c r="C123" s="302"/>
      <c r="D123" s="285"/>
      <c r="E123" s="285"/>
      <c r="F123" s="285"/>
    </row>
    <row r="124" spans="1:6" ht="15" customHeight="1">
      <c r="B124" s="280"/>
      <c r="C124" s="302"/>
      <c r="D124" s="285"/>
      <c r="E124" s="285"/>
      <c r="F124" s="285"/>
    </row>
    <row r="125" spans="1:6" ht="15" customHeight="1">
      <c r="B125" s="280"/>
      <c r="C125" s="302"/>
      <c r="D125" s="293"/>
      <c r="E125" s="293"/>
      <c r="F125" s="293"/>
    </row>
    <row r="126" spans="1:6" ht="15" customHeight="1">
      <c r="B126" s="280" t="s">
        <v>72</v>
      </c>
      <c r="C126" s="302" t="s">
        <v>74</v>
      </c>
      <c r="D126" s="283"/>
      <c r="E126" s="283"/>
      <c r="F126" s="283"/>
    </row>
    <row r="127" spans="1:6" ht="15" customHeight="1">
      <c r="B127" s="280"/>
      <c r="C127" s="302"/>
      <c r="D127" s="285"/>
      <c r="E127" s="285"/>
      <c r="F127" s="285"/>
    </row>
    <row r="128" spans="1:6" ht="15" customHeight="1">
      <c r="B128" s="280"/>
      <c r="C128" s="302"/>
      <c r="D128" s="285"/>
      <c r="E128" s="285"/>
      <c r="F128" s="285"/>
    </row>
    <row r="129" spans="2:6" ht="15" customHeight="1">
      <c r="B129" s="280"/>
      <c r="C129" s="302"/>
      <c r="D129" s="293"/>
      <c r="E129" s="293"/>
      <c r="F129" s="293"/>
    </row>
    <row r="130" spans="2:6" ht="15" customHeight="1">
      <c r="B130" s="280" t="s">
        <v>72</v>
      </c>
      <c r="C130" s="302" t="s">
        <v>75</v>
      </c>
      <c r="D130" s="283"/>
      <c r="E130" s="283"/>
      <c r="F130" s="283"/>
    </row>
    <row r="131" spans="2:6" ht="15" customHeight="1">
      <c r="B131" s="280"/>
      <c r="C131" s="302"/>
      <c r="D131" s="285"/>
      <c r="E131" s="285"/>
      <c r="F131" s="285"/>
    </row>
    <row r="132" spans="2:6" ht="15" customHeight="1">
      <c r="B132" s="280"/>
      <c r="C132" s="302"/>
      <c r="D132" s="285"/>
      <c r="E132" s="285"/>
      <c r="F132" s="285"/>
    </row>
    <row r="133" spans="2:6" ht="15" customHeight="1">
      <c r="B133" s="280"/>
      <c r="C133" s="302"/>
      <c r="D133" s="293"/>
      <c r="E133" s="293"/>
      <c r="F133" s="293"/>
    </row>
    <row r="134" spans="2:6" ht="15" customHeight="1">
      <c r="B134" s="280" t="s">
        <v>72</v>
      </c>
      <c r="C134" s="302" t="s">
        <v>76</v>
      </c>
      <c r="D134" s="283"/>
      <c r="E134" s="283"/>
      <c r="F134" s="283"/>
    </row>
    <row r="135" spans="2:6" ht="15" customHeight="1">
      <c r="B135" s="280"/>
      <c r="C135" s="302"/>
      <c r="D135" s="285"/>
      <c r="E135" s="285"/>
      <c r="F135" s="285"/>
    </row>
    <row r="136" spans="2:6" ht="15" customHeight="1">
      <c r="B136" s="280"/>
      <c r="C136" s="302"/>
      <c r="D136" s="285"/>
      <c r="E136" s="285"/>
      <c r="F136" s="285"/>
    </row>
    <row r="137" spans="2:6" ht="15" customHeight="1">
      <c r="B137" s="280"/>
      <c r="C137" s="302"/>
      <c r="D137" s="293"/>
      <c r="E137" s="293"/>
      <c r="F137" s="293"/>
    </row>
    <row r="138" spans="2:6" ht="15" customHeight="1"/>
    <row r="139" spans="2:6" ht="15" customHeight="1"/>
    <row r="140" spans="2:6" ht="15" customHeight="1"/>
    <row r="141" spans="2:6" ht="15" customHeight="1"/>
    <row r="142" spans="2:6" ht="15" customHeight="1"/>
    <row r="143" spans="2:6" ht="15" customHeight="1"/>
    <row r="144" spans="2:6" ht="15" customHeight="1"/>
    <row r="145" spans="1:6" ht="15" customHeight="1"/>
    <row r="146" spans="1:6" ht="15" customHeight="1"/>
    <row r="147" spans="1:6" ht="15" customHeight="1"/>
    <row r="148" spans="1:6" ht="15" customHeight="1">
      <c r="A148" s="300" t="s">
        <v>77</v>
      </c>
      <c r="B148" s="301"/>
      <c r="C148" s="301"/>
      <c r="D148" s="301"/>
      <c r="E148" s="301"/>
      <c r="F148" s="301"/>
    </row>
    <row r="149" spans="1:6" ht="15" customHeight="1"/>
    <row r="150" spans="1:6" ht="15" customHeight="1"/>
    <row r="151" spans="1:6" ht="15" customHeight="1"/>
    <row r="152" spans="1:6" ht="15" customHeight="1"/>
    <row r="153" spans="1:6" ht="15" customHeight="1"/>
    <row r="154" spans="1:6" ht="15" customHeight="1"/>
    <row r="155" spans="1:6" ht="15" customHeight="1"/>
    <row r="156" spans="1:6" ht="15" customHeight="1"/>
    <row r="157" spans="1:6" ht="15" customHeight="1"/>
    <row r="158" spans="1:6" ht="15" customHeight="1"/>
    <row r="159" spans="1:6" ht="15" customHeight="1"/>
    <row r="160" spans="1:6"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84">
    <mergeCell ref="A148:F148"/>
    <mergeCell ref="B134:B137"/>
    <mergeCell ref="C134:C137"/>
    <mergeCell ref="D134:D137"/>
    <mergeCell ref="E134:E137"/>
    <mergeCell ref="F134:F137"/>
    <mergeCell ref="B130:B133"/>
    <mergeCell ref="C130:C133"/>
    <mergeCell ref="D130:D133"/>
    <mergeCell ref="E130:E133"/>
    <mergeCell ref="F130:F133"/>
    <mergeCell ref="B126:B129"/>
    <mergeCell ref="C126:C129"/>
    <mergeCell ref="D126:D129"/>
    <mergeCell ref="E126:E129"/>
    <mergeCell ref="F126:F129"/>
    <mergeCell ref="A111:F111"/>
    <mergeCell ref="B115:F119"/>
    <mergeCell ref="B122:B125"/>
    <mergeCell ref="C122:C125"/>
    <mergeCell ref="D122:D125"/>
    <mergeCell ref="E122:E125"/>
    <mergeCell ref="F122:F125"/>
    <mergeCell ref="B96:B101"/>
    <mergeCell ref="C96:C101"/>
    <mergeCell ref="D96:D101"/>
    <mergeCell ref="E96:E101"/>
    <mergeCell ref="F96:F101"/>
    <mergeCell ref="B90:B95"/>
    <mergeCell ref="C90:C95"/>
    <mergeCell ref="D90:D95"/>
    <mergeCell ref="E90:E95"/>
    <mergeCell ref="F90:F95"/>
    <mergeCell ref="A74:F74"/>
    <mergeCell ref="B78:F82"/>
    <mergeCell ref="B85:B89"/>
    <mergeCell ref="C85:C89"/>
    <mergeCell ref="D85:D89"/>
    <mergeCell ref="E85:E89"/>
    <mergeCell ref="F85:F89"/>
    <mergeCell ref="B63:B67"/>
    <mergeCell ref="C63:C67"/>
    <mergeCell ref="D63:D67"/>
    <mergeCell ref="E63:E67"/>
    <mergeCell ref="F63:F67"/>
    <mergeCell ref="B57:B62"/>
    <mergeCell ref="C57:C62"/>
    <mergeCell ref="D57:D62"/>
    <mergeCell ref="E57:E62"/>
    <mergeCell ref="F57:F62"/>
    <mergeCell ref="B52:B56"/>
    <mergeCell ref="C52:C56"/>
    <mergeCell ref="D52:D56"/>
    <mergeCell ref="E52:E56"/>
    <mergeCell ref="F52:F56"/>
    <mergeCell ref="A37:F37"/>
    <mergeCell ref="B41:F44"/>
    <mergeCell ref="B47:B51"/>
    <mergeCell ref="C47:C51"/>
    <mergeCell ref="D47:D51"/>
    <mergeCell ref="E47:E51"/>
    <mergeCell ref="F47:F51"/>
    <mergeCell ref="B31:B35"/>
    <mergeCell ref="C31:C35"/>
    <mergeCell ref="D31:D35"/>
    <mergeCell ref="E31:E35"/>
    <mergeCell ref="F31:F35"/>
    <mergeCell ref="B25:B30"/>
    <mergeCell ref="C25:C30"/>
    <mergeCell ref="D25:D30"/>
    <mergeCell ref="E25:E30"/>
    <mergeCell ref="F25:F30"/>
    <mergeCell ref="B19:B24"/>
    <mergeCell ref="C19:C24"/>
    <mergeCell ref="D19:D24"/>
    <mergeCell ref="E19:E24"/>
    <mergeCell ref="F19:F24"/>
    <mergeCell ref="A4:F4"/>
    <mergeCell ref="B7:F11"/>
    <mergeCell ref="B14:B18"/>
    <mergeCell ref="C14:C18"/>
    <mergeCell ref="D14:D18"/>
    <mergeCell ref="E14:E18"/>
    <mergeCell ref="F14:F18"/>
  </mergeCells>
  <phoneticPr fontId="2"/>
  <printOptions horizontalCentered="1"/>
  <pageMargins left="0.70866141732283472" right="0.70866141732283472" top="0.59055118110236227" bottom="0.59055118110236227" header="0.19685039370078741" footer="0.19685039370078741"/>
  <pageSetup paperSize="9" scale="97" orientation="landscape" copies="1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8"/>
  <sheetViews>
    <sheetView view="pageBreakPreview" topLeftCell="A16" zoomScaleNormal="100" zoomScaleSheetLayoutView="100" workbookViewId="0">
      <selection activeCell="B31" sqref="B31"/>
    </sheetView>
  </sheetViews>
  <sheetFormatPr defaultRowHeight="14.4"/>
  <cols>
    <col min="1" max="1" width="10.59765625" customWidth="1"/>
    <col min="2" max="2" width="23.59765625" customWidth="1"/>
    <col min="3" max="3" width="8.59765625" customWidth="1"/>
    <col min="4" max="5" width="38.59765625" customWidth="1"/>
    <col min="6" max="6" width="6.59765625" customWidth="1"/>
  </cols>
  <sheetData>
    <row r="1" spans="1:1" ht="15" customHeight="1">
      <c r="A1" t="s">
        <v>105</v>
      </c>
    </row>
    <row r="2" spans="1:1" ht="15" customHeight="1"/>
    <row r="3" spans="1:1" ht="15" customHeight="1"/>
    <row r="4" spans="1:1" ht="15" customHeight="1"/>
    <row r="5" spans="1:1" ht="15" customHeight="1">
      <c r="A5" s="17" t="s">
        <v>8</v>
      </c>
    </row>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spans="1:6" ht="15" customHeight="1"/>
    <row r="18" spans="1:6" ht="15" customHeight="1"/>
    <row r="19" spans="1:6" ht="15" customHeight="1"/>
    <row r="20" spans="1:6" ht="15" customHeight="1"/>
    <row r="21" spans="1:6" ht="15" customHeight="1"/>
    <row r="22" spans="1:6" ht="15" customHeight="1"/>
    <row r="23" spans="1:6" ht="15" customHeight="1">
      <c r="B23" t="s">
        <v>9</v>
      </c>
    </row>
    <row r="24" spans="1:6" ht="15" customHeight="1">
      <c r="A24" s="16" t="s">
        <v>45</v>
      </c>
      <c r="B24" s="16" t="s">
        <v>10</v>
      </c>
      <c r="C24" s="16" t="s">
        <v>11</v>
      </c>
      <c r="D24" s="18" t="s">
        <v>12</v>
      </c>
      <c r="E24" s="16" t="s">
        <v>13</v>
      </c>
      <c r="F24" s="16" t="s">
        <v>14</v>
      </c>
    </row>
    <row r="25" spans="1:6" ht="15" customHeight="1">
      <c r="A25" s="312" t="s">
        <v>106</v>
      </c>
      <c r="B25" s="315" t="s">
        <v>15</v>
      </c>
      <c r="C25" s="315" t="s">
        <v>17</v>
      </c>
      <c r="D25" s="316" t="s">
        <v>18</v>
      </c>
      <c r="E25" s="315" t="s">
        <v>23</v>
      </c>
      <c r="F25" s="315" t="s">
        <v>16</v>
      </c>
    </row>
    <row r="26" spans="1:6" ht="15" customHeight="1">
      <c r="A26" s="313"/>
      <c r="B26" s="315"/>
      <c r="C26" s="315"/>
      <c r="D26" s="316"/>
      <c r="E26" s="315"/>
      <c r="F26" s="315"/>
    </row>
    <row r="27" spans="1:6" ht="15" customHeight="1">
      <c r="A27" s="313"/>
      <c r="B27" s="315"/>
      <c r="C27" s="315"/>
      <c r="D27" s="316"/>
      <c r="E27" s="315"/>
      <c r="F27" s="315"/>
    </row>
    <row r="28" spans="1:6" ht="15" customHeight="1">
      <c r="A28" s="313"/>
      <c r="B28" s="315"/>
      <c r="C28" s="315"/>
      <c r="D28" s="316"/>
      <c r="E28" s="315"/>
      <c r="F28" s="315"/>
    </row>
    <row r="29" spans="1:6" ht="15" customHeight="1">
      <c r="A29" s="313"/>
      <c r="B29" s="315"/>
      <c r="C29" s="315"/>
      <c r="D29" s="316"/>
      <c r="E29" s="315"/>
      <c r="F29" s="315"/>
    </row>
    <row r="30" spans="1:6" ht="15" customHeight="1">
      <c r="A30" s="314"/>
      <c r="B30" s="315"/>
      <c r="C30" s="315"/>
      <c r="D30" s="316"/>
      <c r="E30" s="315"/>
      <c r="F30" s="315"/>
    </row>
    <row r="31" spans="1:6" ht="15" customHeight="1"/>
    <row r="32" spans="1:6" ht="15" customHeight="1">
      <c r="A32" s="17" t="s">
        <v>19</v>
      </c>
    </row>
    <row r="33" spans="1:1" ht="15" customHeight="1">
      <c r="A33" t="s">
        <v>20</v>
      </c>
    </row>
    <row r="34" spans="1:1" ht="15" customHeight="1">
      <c r="A34" t="s">
        <v>112</v>
      </c>
    </row>
    <row r="35" spans="1:1" ht="15" customHeight="1">
      <c r="A35" t="s">
        <v>156</v>
      </c>
    </row>
    <row r="36" spans="1:1" ht="15" customHeight="1"/>
    <row r="37" spans="1:1" ht="15" customHeight="1"/>
    <row r="38" spans="1:1" ht="15" customHeight="1"/>
  </sheetData>
  <mergeCells count="6">
    <mergeCell ref="A25:A30"/>
    <mergeCell ref="F25:F30"/>
    <mergeCell ref="B25:B30"/>
    <mergeCell ref="C25:C30"/>
    <mergeCell ref="D25:D30"/>
    <mergeCell ref="E25:E30"/>
  </mergeCells>
  <phoneticPr fontId="2"/>
  <printOptions horizontalCentered="1"/>
  <pageMargins left="0.70866141732283472" right="0.70866141732283472" top="0.74803149606299213" bottom="0.74803149606299213" header="0.19685039370078741" footer="0.19685039370078741"/>
  <pageSetup paperSize="9" scale="9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78"/>
  <sheetViews>
    <sheetView view="pageBreakPreview" topLeftCell="A13" zoomScaleNormal="100" zoomScaleSheetLayoutView="100" workbookViewId="0">
      <selection activeCell="D29" sqref="D29"/>
    </sheetView>
  </sheetViews>
  <sheetFormatPr defaultRowHeight="14.4"/>
  <cols>
    <col min="1" max="1" width="6.59765625" customWidth="1"/>
    <col min="2" max="2" width="23.59765625" customWidth="1"/>
    <col min="3" max="3" width="8.59765625" customWidth="1"/>
    <col min="4" max="4" width="70.59765625" customWidth="1"/>
    <col min="5" max="5" width="10.59765625" customWidth="1"/>
  </cols>
  <sheetData>
    <row r="1" spans="1:5" ht="15" customHeight="1">
      <c r="A1" t="s">
        <v>107</v>
      </c>
    </row>
    <row r="2" spans="1:5" ht="15" customHeight="1"/>
    <row r="3" spans="1:5" ht="15" customHeight="1"/>
    <row r="4" spans="1:5" ht="15" customHeight="1"/>
    <row r="5" spans="1:5" ht="15" customHeight="1">
      <c r="A5" s="17" t="s">
        <v>8</v>
      </c>
    </row>
    <row r="6" spans="1:5" ht="15" customHeight="1"/>
    <row r="7" spans="1:5" ht="15" customHeight="1">
      <c r="A7" s="289" t="s">
        <v>81</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 t="s">
        <v>26</v>
      </c>
      <c r="E16" s="30" t="s">
        <v>47</v>
      </c>
    </row>
    <row r="17" spans="1:5" ht="15" customHeight="1">
      <c r="B17" s="280" t="s">
        <v>111</v>
      </c>
      <c r="C17" s="281" t="s">
        <v>108</v>
      </c>
      <c r="D17" s="283" t="s">
        <v>109</v>
      </c>
      <c r="E17" s="284" t="s">
        <v>110</v>
      </c>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85"/>
      <c r="E22" s="286"/>
    </row>
    <row r="23" spans="1:5" ht="15" customHeight="1" thickBot="1">
      <c r="B23" s="280"/>
      <c r="C23" s="282"/>
      <c r="D23" s="287"/>
      <c r="E23" s="288"/>
    </row>
    <row r="24" spans="1:5" ht="15" customHeight="1" thickTop="1"/>
    <row r="25" spans="1:5" ht="15" customHeight="1"/>
    <row r="26" spans="1:5" ht="15" customHeight="1">
      <c r="A26" s="17" t="s">
        <v>19</v>
      </c>
      <c r="D26" s="15"/>
    </row>
    <row r="27" spans="1:5" ht="15" customHeight="1">
      <c r="A27" t="s">
        <v>20</v>
      </c>
    </row>
    <row r="28" spans="1:5" ht="15" customHeight="1">
      <c r="A28" t="s">
        <v>112</v>
      </c>
    </row>
    <row r="29" spans="1:5" ht="15" customHeight="1">
      <c r="A29" t="s">
        <v>156</v>
      </c>
    </row>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5">
    <mergeCell ref="A7:E8"/>
    <mergeCell ref="B17:B23"/>
    <mergeCell ref="C17:C23"/>
    <mergeCell ref="D17:D23"/>
    <mergeCell ref="E17:E23"/>
  </mergeCells>
  <phoneticPr fontId="2"/>
  <printOptions horizontalCentered="1"/>
  <pageMargins left="0.70866141732283472" right="0.70866141732283472" top="0.74803149606299213" bottom="0.74803149606299213" header="0.19685039370078741" footer="0.19685039370078741"/>
  <pageSetup paperSize="9" scale="9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0"/>
    <pageSetUpPr fitToPage="1"/>
  </sheetPr>
  <dimension ref="A1:CC105"/>
  <sheetViews>
    <sheetView view="pageBreakPreview" topLeftCell="A58" zoomScale="94" zoomScaleNormal="100" zoomScaleSheetLayoutView="94" workbookViewId="0">
      <selection activeCell="F18" sqref="F18"/>
    </sheetView>
  </sheetViews>
  <sheetFormatPr defaultRowHeight="14.4"/>
  <cols>
    <col min="1" max="1" width="2" customWidth="1"/>
    <col min="2" max="2" width="12.8984375" customWidth="1"/>
    <col min="3" max="3" width="16.59765625" customWidth="1"/>
    <col min="4" max="4" width="15.59765625" customWidth="1"/>
    <col min="5" max="5" width="63.59765625" customWidth="1"/>
    <col min="6" max="6" width="63.59765625" style="239" customWidth="1"/>
    <col min="7" max="7" width="15.8984375" customWidth="1"/>
    <col min="8" max="8" width="2" customWidth="1"/>
  </cols>
  <sheetData>
    <row r="1" spans="1:81" ht="15" customHeight="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row>
    <row r="2" spans="1:81" ht="20.100000000000001" customHeight="1">
      <c r="A2" s="77" t="s">
        <v>792</v>
      </c>
      <c r="B2" s="77"/>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row>
    <row r="3" spans="1:81" ht="15" customHeight="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row>
    <row r="4" spans="1:81" s="55" customFormat="1" ht="24.9" customHeight="1">
      <c r="A4" s="327" t="s">
        <v>797</v>
      </c>
      <c r="B4" s="327"/>
      <c r="C4" s="327"/>
      <c r="D4" s="327"/>
      <c r="E4" s="327"/>
      <c r="F4" s="327"/>
      <c r="G4" s="327"/>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row>
    <row r="5" spans="1:81" ht="12.75" customHeight="1">
      <c r="E5" s="78"/>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row>
    <row r="6" spans="1:81" s="54" customFormat="1" ht="20.25" customHeight="1">
      <c r="A6" s="79" t="s">
        <v>199</v>
      </c>
      <c r="F6" s="25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row>
    <row r="7" spans="1:81" ht="15" customHeight="1">
      <c r="A7" s="17"/>
      <c r="B7" s="303" t="s">
        <v>609</v>
      </c>
      <c r="C7" s="304"/>
      <c r="D7" s="304"/>
      <c r="E7" s="304"/>
      <c r="F7" s="304"/>
      <c r="G7" s="304"/>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row>
    <row r="8" spans="1:81" ht="6.75" customHeight="1">
      <c r="A8" s="17"/>
      <c r="B8" s="303"/>
      <c r="C8" s="304"/>
      <c r="D8" s="304"/>
      <c r="E8" s="304"/>
      <c r="F8" s="304"/>
      <c r="G8" s="304"/>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row>
    <row r="9" spans="1:81" ht="15" customHeight="1">
      <c r="A9" s="17"/>
      <c r="B9" s="303"/>
      <c r="C9" s="304"/>
      <c r="D9" s="304"/>
      <c r="E9" s="304"/>
      <c r="F9" s="304"/>
      <c r="G9" s="304"/>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row>
    <row r="10" spans="1:81" ht="15" customHeight="1">
      <c r="A10" s="17"/>
      <c r="B10" s="303"/>
      <c r="C10" s="304"/>
      <c r="D10" s="304"/>
      <c r="E10" s="304"/>
      <c r="F10" s="304"/>
      <c r="G10" s="304"/>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row>
    <row r="11" spans="1:81" ht="11.25" customHeight="1">
      <c r="A11" s="17"/>
      <c r="B11" s="303"/>
      <c r="C11" s="304"/>
      <c r="D11" s="304"/>
      <c r="E11" s="304"/>
      <c r="F11" s="304"/>
      <c r="G11" s="304"/>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row>
    <row r="12" spans="1:81" ht="15" customHeight="1">
      <c r="A12" s="17"/>
      <c r="B12" s="304"/>
      <c r="C12" s="304"/>
      <c r="D12" s="304"/>
      <c r="E12" s="304"/>
      <c r="F12" s="304"/>
      <c r="G12" s="304"/>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row>
    <row r="13" spans="1:81" ht="15" customHeight="1">
      <c r="A13" s="17"/>
      <c r="B13" s="304"/>
      <c r="C13" s="304"/>
      <c r="D13" s="304"/>
      <c r="E13" s="304"/>
      <c r="F13" s="304"/>
      <c r="G13" s="304"/>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row>
    <row r="14" spans="1:81" ht="9.75" customHeight="1">
      <c r="B14" s="304"/>
      <c r="C14" s="304"/>
      <c r="D14" s="304"/>
      <c r="E14" s="304"/>
      <c r="F14" s="304"/>
      <c r="G14" s="304"/>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row>
    <row r="15" spans="1:81" s="75" customFormat="1" ht="20.25" customHeight="1" thickBot="1">
      <c r="A15"/>
      <c r="B15" s="81"/>
      <c r="C15" s="69"/>
      <c r="D15" s="60"/>
      <c r="E15" s="57"/>
      <c r="F15" s="212"/>
      <c r="G15" s="62"/>
      <c r="H15" s="81"/>
      <c r="I15" s="160"/>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row>
    <row r="16" spans="1:81" ht="20.100000000000001" customHeight="1" thickBot="1">
      <c r="B16" s="70" t="s">
        <v>45</v>
      </c>
      <c r="C16" s="65" t="s">
        <v>192</v>
      </c>
      <c r="D16" s="65" t="s">
        <v>191</v>
      </c>
      <c r="E16" s="80" t="s">
        <v>636</v>
      </c>
      <c r="F16" s="232" t="s">
        <v>793</v>
      </c>
      <c r="G16" s="66" t="s">
        <v>196</v>
      </c>
      <c r="H16" s="81"/>
      <c r="I16" s="160"/>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row>
    <row r="17" spans="1:81" s="71" customFormat="1" ht="78.75" customHeight="1">
      <c r="A17" s="67"/>
      <c r="B17" s="324" t="s">
        <v>204</v>
      </c>
      <c r="C17" s="317" t="s">
        <v>247</v>
      </c>
      <c r="D17" s="169" t="s">
        <v>205</v>
      </c>
      <c r="E17" s="171" t="s">
        <v>688</v>
      </c>
      <c r="F17" s="214" t="s">
        <v>830</v>
      </c>
      <c r="G17" s="150" t="s">
        <v>206</v>
      </c>
      <c r="H17" s="81"/>
      <c r="I17" s="160"/>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row>
    <row r="18" spans="1:81" s="75" customFormat="1" ht="30" customHeight="1">
      <c r="A18" s="82"/>
      <c r="B18" s="325"/>
      <c r="C18" s="318"/>
      <c r="D18" s="153" t="s">
        <v>207</v>
      </c>
      <c r="E18" s="109" t="s">
        <v>245</v>
      </c>
      <c r="F18" s="109" t="s">
        <v>245</v>
      </c>
      <c r="G18" s="104" t="s">
        <v>200</v>
      </c>
      <c r="H18" s="81"/>
      <c r="I18" s="160"/>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row>
    <row r="19" spans="1:81" ht="36.75" customHeight="1">
      <c r="B19" s="325"/>
      <c r="C19" s="318"/>
      <c r="D19" s="102" t="s">
        <v>217</v>
      </c>
      <c r="E19" s="109" t="s">
        <v>240</v>
      </c>
      <c r="F19" s="215" t="s">
        <v>913</v>
      </c>
      <c r="G19" s="104"/>
      <c r="H19" s="81"/>
      <c r="I19" s="160"/>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row>
    <row r="20" spans="1:81" ht="39" customHeight="1">
      <c r="B20" s="325"/>
      <c r="C20" s="318"/>
      <c r="D20" s="105" t="s">
        <v>218</v>
      </c>
      <c r="E20" s="129" t="s">
        <v>585</v>
      </c>
      <c r="F20" s="216" t="s">
        <v>963</v>
      </c>
      <c r="G20" s="110" t="s">
        <v>586</v>
      </c>
      <c r="H20" s="81"/>
      <c r="I20" s="160"/>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row>
    <row r="21" spans="1:81" s="75" customFormat="1" ht="60" customHeight="1">
      <c r="A21"/>
      <c r="B21" s="325"/>
      <c r="C21" s="318"/>
      <c r="D21" s="102" t="s">
        <v>369</v>
      </c>
      <c r="E21" s="109" t="s">
        <v>751</v>
      </c>
      <c r="F21" s="109" t="s">
        <v>1038</v>
      </c>
      <c r="G21" s="104" t="s">
        <v>752</v>
      </c>
      <c r="H21" s="81"/>
      <c r="I21" s="160"/>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row>
    <row r="22" spans="1:81" s="74" customFormat="1" ht="46.5" customHeight="1">
      <c r="A22"/>
      <c r="B22" s="325"/>
      <c r="C22" s="318"/>
      <c r="D22" s="105" t="s">
        <v>225</v>
      </c>
      <c r="E22" s="129" t="s">
        <v>671</v>
      </c>
      <c r="F22" s="216" t="s">
        <v>889</v>
      </c>
      <c r="G22" s="104" t="s">
        <v>227</v>
      </c>
      <c r="H22" s="81"/>
      <c r="I22" s="160"/>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row>
    <row r="23" spans="1:81" s="71" customFormat="1" ht="63.75" customHeight="1">
      <c r="A23"/>
      <c r="B23" s="325"/>
      <c r="C23" s="318"/>
      <c r="D23" s="102" t="s">
        <v>540</v>
      </c>
      <c r="E23" s="109" t="s">
        <v>640</v>
      </c>
      <c r="F23" s="215" t="s">
        <v>920</v>
      </c>
      <c r="G23" s="104" t="s">
        <v>219</v>
      </c>
      <c r="H23" s="81"/>
      <c r="I23" s="160"/>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row>
    <row r="24" spans="1:81" ht="80.25" customHeight="1">
      <c r="B24" s="325"/>
      <c r="C24" s="318"/>
      <c r="D24" s="105" t="s">
        <v>230</v>
      </c>
      <c r="E24" s="130" t="s">
        <v>241</v>
      </c>
      <c r="F24" s="217" t="s">
        <v>943</v>
      </c>
      <c r="G24" s="104" t="s">
        <v>231</v>
      </c>
      <c r="H24" s="81"/>
      <c r="I24" s="160"/>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row>
    <row r="25" spans="1:81" ht="56.25" customHeight="1">
      <c r="B25" s="325"/>
      <c r="C25" s="318"/>
      <c r="D25" s="102" t="s">
        <v>229</v>
      </c>
      <c r="E25" s="103" t="s">
        <v>692</v>
      </c>
      <c r="F25" s="218" t="s">
        <v>802</v>
      </c>
      <c r="G25" s="104" t="s">
        <v>518</v>
      </c>
      <c r="H25" s="81"/>
      <c r="I25" s="160"/>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row>
    <row r="26" spans="1:81" ht="40.5" customHeight="1" thickBot="1">
      <c r="B26" s="326"/>
      <c r="C26" s="319"/>
      <c r="D26" s="156" t="s">
        <v>232</v>
      </c>
      <c r="E26" s="159" t="s">
        <v>233</v>
      </c>
      <c r="F26" s="219" t="s">
        <v>824</v>
      </c>
      <c r="G26" s="112"/>
      <c r="H26" s="81"/>
      <c r="I26" s="160"/>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row>
    <row r="27" spans="1:81" ht="17.25" customHeight="1">
      <c r="B27" s="67"/>
      <c r="C27" s="67"/>
      <c r="D27" s="127"/>
      <c r="E27" s="128"/>
      <c r="F27" s="220"/>
      <c r="G27" s="127"/>
      <c r="H27" s="81"/>
      <c r="I27" s="160"/>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row>
    <row r="28" spans="1:81" ht="16.5" customHeight="1" thickBot="1">
      <c r="B28" s="64"/>
      <c r="C28" s="64"/>
      <c r="D28" s="136"/>
      <c r="E28" s="149"/>
      <c r="F28" s="212"/>
      <c r="G28" s="136"/>
      <c r="H28" s="81"/>
      <c r="I28" s="160"/>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row>
    <row r="29" spans="1:81" ht="20.25" customHeight="1" thickBot="1">
      <c r="B29" s="70" t="s">
        <v>45</v>
      </c>
      <c r="C29" s="65" t="s">
        <v>192</v>
      </c>
      <c r="D29" s="117" t="s">
        <v>191</v>
      </c>
      <c r="E29" s="80" t="s">
        <v>636</v>
      </c>
      <c r="F29" s="232" t="s">
        <v>793</v>
      </c>
      <c r="G29" s="119" t="s">
        <v>196</v>
      </c>
      <c r="H29" s="81"/>
      <c r="I29" s="160"/>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row>
    <row r="30" spans="1:81" ht="104.25" customHeight="1">
      <c r="B30" s="324" t="s">
        <v>204</v>
      </c>
      <c r="C30" s="317" t="s">
        <v>247</v>
      </c>
      <c r="D30" s="105" t="s">
        <v>197</v>
      </c>
      <c r="E30" s="129" t="s">
        <v>782</v>
      </c>
      <c r="F30" s="216" t="s">
        <v>862</v>
      </c>
      <c r="G30" s="150" t="s">
        <v>220</v>
      </c>
      <c r="H30" s="81"/>
      <c r="I30" s="160"/>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row>
    <row r="31" spans="1:81" s="75" customFormat="1" ht="65.25" customHeight="1" thickBot="1">
      <c r="A31"/>
      <c r="B31" s="326"/>
      <c r="C31" s="319"/>
      <c r="D31" s="101" t="s">
        <v>223</v>
      </c>
      <c r="E31" s="109" t="s">
        <v>707</v>
      </c>
      <c r="F31" s="215" t="s">
        <v>836</v>
      </c>
      <c r="G31" s="104" t="s">
        <v>708</v>
      </c>
      <c r="H31" s="81"/>
      <c r="I31" s="160"/>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row>
    <row r="32" spans="1:81" s="71" customFormat="1" ht="40.5" customHeight="1">
      <c r="A32"/>
      <c r="B32" s="324" t="s">
        <v>193</v>
      </c>
      <c r="C32" s="317" t="s">
        <v>234</v>
      </c>
      <c r="D32" s="172" t="s">
        <v>205</v>
      </c>
      <c r="E32" s="171" t="s">
        <v>236</v>
      </c>
      <c r="F32" s="214" t="s">
        <v>831</v>
      </c>
      <c r="G32" s="104" t="s">
        <v>206</v>
      </c>
      <c r="H32" s="81"/>
      <c r="I32" s="160"/>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row>
    <row r="33" spans="1:81" s="75" customFormat="1" ht="51" customHeight="1">
      <c r="A33"/>
      <c r="B33" s="325"/>
      <c r="C33" s="318"/>
      <c r="D33" s="102" t="s">
        <v>207</v>
      </c>
      <c r="E33" s="109" t="s">
        <v>237</v>
      </c>
      <c r="F33" s="109" t="s">
        <v>237</v>
      </c>
      <c r="G33" s="104" t="s">
        <v>200</v>
      </c>
      <c r="H33" s="81"/>
      <c r="I33" s="160"/>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row>
    <row r="34" spans="1:81" s="75" customFormat="1" ht="37.5" customHeight="1">
      <c r="A34"/>
      <c r="B34" s="325"/>
      <c r="C34" s="318"/>
      <c r="D34" s="105" t="s">
        <v>201</v>
      </c>
      <c r="E34" s="107" t="s">
        <v>684</v>
      </c>
      <c r="F34" s="221" t="s">
        <v>858</v>
      </c>
      <c r="G34" s="104" t="s">
        <v>200</v>
      </c>
      <c r="H34" s="81"/>
      <c r="I34" s="160"/>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row>
    <row r="35" spans="1:81" ht="38.25" customHeight="1">
      <c r="B35" s="325"/>
      <c r="C35" s="318"/>
      <c r="D35" s="105" t="s">
        <v>198</v>
      </c>
      <c r="E35" s="107" t="s">
        <v>560</v>
      </c>
      <c r="F35" s="107" t="s">
        <v>1005</v>
      </c>
      <c r="G35" s="104" t="s">
        <v>200</v>
      </c>
      <c r="H35" s="81"/>
      <c r="I35" s="160"/>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row>
    <row r="36" spans="1:81" ht="74.25" customHeight="1">
      <c r="B36" s="325"/>
      <c r="C36" s="318"/>
      <c r="D36" s="105" t="s">
        <v>222</v>
      </c>
      <c r="E36" s="107" t="s">
        <v>662</v>
      </c>
      <c r="F36" s="221" t="s">
        <v>951</v>
      </c>
      <c r="G36" s="104" t="s">
        <v>628</v>
      </c>
      <c r="H36" s="81"/>
      <c r="I36" s="160"/>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row>
    <row r="37" spans="1:81" ht="49.5" customHeight="1">
      <c r="B37" s="325"/>
      <c r="C37" s="318"/>
      <c r="D37" s="105" t="s">
        <v>209</v>
      </c>
      <c r="E37" s="107" t="s">
        <v>239</v>
      </c>
      <c r="F37" s="221" t="s">
        <v>964</v>
      </c>
      <c r="G37" s="110" t="s">
        <v>210</v>
      </c>
      <c r="H37" s="81"/>
      <c r="I37" s="160"/>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row>
    <row r="38" spans="1:81" s="75" customFormat="1" ht="49.2" customHeight="1">
      <c r="A38"/>
      <c r="B38" s="325"/>
      <c r="C38" s="318"/>
      <c r="D38" s="105" t="s">
        <v>369</v>
      </c>
      <c r="E38" s="107" t="s">
        <v>1039</v>
      </c>
      <c r="F38" s="107" t="s">
        <v>1040</v>
      </c>
      <c r="G38" s="104" t="s">
        <v>753</v>
      </c>
      <c r="H38" s="81"/>
      <c r="I38" s="160"/>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row>
    <row r="39" spans="1:81" s="74" customFormat="1" ht="36" customHeight="1">
      <c r="A39"/>
      <c r="B39" s="325"/>
      <c r="C39" s="318"/>
      <c r="D39" s="105" t="s">
        <v>225</v>
      </c>
      <c r="E39" s="103" t="s">
        <v>242</v>
      </c>
      <c r="F39" s="218" t="s">
        <v>888</v>
      </c>
      <c r="G39" s="104" t="s">
        <v>226</v>
      </c>
      <c r="H39" s="81"/>
      <c r="I39" s="160"/>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row>
    <row r="40" spans="1:81" s="71" customFormat="1" ht="67.2" customHeight="1">
      <c r="A40"/>
      <c r="B40" s="325"/>
      <c r="C40" s="318"/>
      <c r="D40" s="102" t="s">
        <v>540</v>
      </c>
      <c r="E40" s="176" t="s">
        <v>641</v>
      </c>
      <c r="F40" s="218" t="s">
        <v>921</v>
      </c>
      <c r="G40" s="104" t="s">
        <v>243</v>
      </c>
      <c r="H40" s="81"/>
      <c r="I40" s="160"/>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row>
    <row r="41" spans="1:81" ht="38.4" customHeight="1" thickBot="1">
      <c r="B41" s="326"/>
      <c r="C41" s="319"/>
      <c r="D41" s="156" t="s">
        <v>228</v>
      </c>
      <c r="E41" s="173" t="s">
        <v>519</v>
      </c>
      <c r="F41" s="222" t="s">
        <v>800</v>
      </c>
      <c r="G41" s="112" t="s">
        <v>520</v>
      </c>
      <c r="H41" s="81"/>
      <c r="I41" s="160"/>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row>
    <row r="42" spans="1:81" ht="9.75" customHeight="1">
      <c r="B42" s="63"/>
      <c r="C42" s="63"/>
      <c r="D42" s="113"/>
      <c r="E42" s="120"/>
      <c r="F42" s="223"/>
      <c r="G42" s="113"/>
      <c r="H42" s="81"/>
      <c r="I42" s="160"/>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row>
    <row r="43" spans="1:81" ht="7.5" customHeight="1" thickBot="1">
      <c r="B43" s="67"/>
      <c r="C43" s="15"/>
      <c r="D43" s="127"/>
      <c r="E43" s="158"/>
      <c r="F43" s="224"/>
      <c r="G43" s="127"/>
      <c r="H43" s="81"/>
      <c r="I43" s="160"/>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row>
    <row r="44" spans="1:81" ht="20.100000000000001" customHeight="1" thickBot="1">
      <c r="B44" s="70" t="s">
        <v>45</v>
      </c>
      <c r="C44" s="65" t="s">
        <v>192</v>
      </c>
      <c r="D44" s="117" t="s">
        <v>191</v>
      </c>
      <c r="E44" s="118" t="s">
        <v>636</v>
      </c>
      <c r="F44" s="232" t="s">
        <v>793</v>
      </c>
      <c r="G44" s="119" t="s">
        <v>196</v>
      </c>
      <c r="H44" s="81"/>
      <c r="I44" s="160"/>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row>
    <row r="45" spans="1:81" ht="72.75" customHeight="1">
      <c r="B45" s="324" t="s">
        <v>203</v>
      </c>
      <c r="C45" s="317" t="s">
        <v>235</v>
      </c>
      <c r="D45" s="105" t="s">
        <v>197</v>
      </c>
      <c r="E45" s="129" t="s">
        <v>246</v>
      </c>
      <c r="F45" s="216" t="s">
        <v>863</v>
      </c>
      <c r="G45" s="150" t="s">
        <v>202</v>
      </c>
      <c r="H45" s="81"/>
      <c r="I45" s="160"/>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row>
    <row r="46" spans="1:81" s="75" customFormat="1" ht="66" customHeight="1" thickBot="1">
      <c r="A46"/>
      <c r="B46" s="326"/>
      <c r="C46" s="319"/>
      <c r="D46" s="101" t="s">
        <v>223</v>
      </c>
      <c r="E46" s="109" t="s">
        <v>709</v>
      </c>
      <c r="F46" s="215" t="s">
        <v>837</v>
      </c>
      <c r="G46" s="104" t="s">
        <v>211</v>
      </c>
      <c r="H46" s="81"/>
      <c r="I46" s="160"/>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row>
    <row r="47" spans="1:81" s="75" customFormat="1" ht="81" customHeight="1">
      <c r="A47"/>
      <c r="B47" s="324" t="s">
        <v>194</v>
      </c>
      <c r="C47" s="322" t="s">
        <v>224</v>
      </c>
      <c r="D47" s="172" t="s">
        <v>195</v>
      </c>
      <c r="E47" s="171" t="s">
        <v>689</v>
      </c>
      <c r="F47" s="214" t="s">
        <v>831</v>
      </c>
      <c r="G47" s="104" t="s">
        <v>206</v>
      </c>
      <c r="H47" s="163"/>
      <c r="I47" s="160"/>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row>
    <row r="48" spans="1:81" s="75" customFormat="1" ht="36.75" customHeight="1">
      <c r="A48"/>
      <c r="B48" s="325"/>
      <c r="C48" s="323"/>
      <c r="D48" s="102" t="s">
        <v>207</v>
      </c>
      <c r="E48" s="109" t="s">
        <v>244</v>
      </c>
      <c r="F48" s="109" t="s">
        <v>244</v>
      </c>
      <c r="G48" s="104" t="s">
        <v>200</v>
      </c>
      <c r="H48" s="163"/>
      <c r="I48" s="160"/>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row>
    <row r="49" spans="1:81" ht="85.2" customHeight="1">
      <c r="B49" s="325"/>
      <c r="C49" s="323"/>
      <c r="D49" s="102" t="s">
        <v>209</v>
      </c>
      <c r="E49" s="131" t="s">
        <v>727</v>
      </c>
      <c r="F49" s="225" t="s">
        <v>965</v>
      </c>
      <c r="G49" s="110" t="s">
        <v>212</v>
      </c>
      <c r="H49" s="163"/>
      <c r="I49" s="160"/>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row>
    <row r="50" spans="1:81" s="75" customFormat="1" ht="36.75" customHeight="1">
      <c r="A50"/>
      <c r="B50" s="325"/>
      <c r="C50" s="323"/>
      <c r="D50" s="102" t="s">
        <v>213</v>
      </c>
      <c r="E50" s="174" t="s">
        <v>612</v>
      </c>
      <c r="F50" s="174" t="s">
        <v>992</v>
      </c>
      <c r="G50" s="104" t="s">
        <v>214</v>
      </c>
      <c r="H50" s="163"/>
      <c r="I50" s="160"/>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row>
    <row r="51" spans="1:81" ht="48" customHeight="1">
      <c r="B51" s="325"/>
      <c r="C51" s="323"/>
      <c r="D51" s="102" t="s">
        <v>369</v>
      </c>
      <c r="E51" s="175" t="s">
        <v>754</v>
      </c>
      <c r="F51" s="175" t="s">
        <v>1041</v>
      </c>
      <c r="G51" s="104" t="s">
        <v>755</v>
      </c>
      <c r="H51" s="163"/>
      <c r="I51" s="160"/>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row>
    <row r="52" spans="1:81" s="74" customFormat="1" ht="63" customHeight="1">
      <c r="A52"/>
      <c r="B52" s="325"/>
      <c r="C52" s="323"/>
      <c r="D52" s="105" t="s">
        <v>225</v>
      </c>
      <c r="E52" s="129" t="s">
        <v>672</v>
      </c>
      <c r="F52" s="216" t="s">
        <v>889</v>
      </c>
      <c r="G52" s="104" t="s">
        <v>227</v>
      </c>
      <c r="H52" s="163"/>
      <c r="I52" s="160"/>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row>
    <row r="53" spans="1:81" s="71" customFormat="1" ht="54" customHeight="1">
      <c r="A53"/>
      <c r="B53" s="325"/>
      <c r="C53" s="323"/>
      <c r="D53" s="105" t="s">
        <v>540</v>
      </c>
      <c r="E53" s="130" t="s">
        <v>642</v>
      </c>
      <c r="F53" s="217" t="s">
        <v>922</v>
      </c>
      <c r="G53" s="104" t="s">
        <v>215</v>
      </c>
      <c r="H53" s="163"/>
      <c r="I53" s="160"/>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row>
    <row r="54" spans="1:81" ht="39" customHeight="1">
      <c r="B54" s="325"/>
      <c r="C54" s="323"/>
      <c r="D54" s="102" t="s">
        <v>228</v>
      </c>
      <c r="E54" s="103" t="s">
        <v>693</v>
      </c>
      <c r="F54" s="218" t="s">
        <v>801</v>
      </c>
      <c r="G54" s="104" t="s">
        <v>521</v>
      </c>
      <c r="H54" s="163"/>
      <c r="I54" s="160"/>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row>
    <row r="55" spans="1:81" ht="87" customHeight="1">
      <c r="B55" s="325"/>
      <c r="C55" s="323"/>
      <c r="D55" s="123" t="s">
        <v>197</v>
      </c>
      <c r="E55" s="124" t="s">
        <v>783</v>
      </c>
      <c r="F55" s="226" t="s">
        <v>864</v>
      </c>
      <c r="G55" s="104" t="s">
        <v>202</v>
      </c>
      <c r="H55" s="163"/>
      <c r="I55" s="160"/>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row>
    <row r="56" spans="1:81" s="75" customFormat="1" ht="45.75" customHeight="1" thickBot="1">
      <c r="A56"/>
      <c r="B56" s="325"/>
      <c r="C56" s="323"/>
      <c r="D56" s="105" t="s">
        <v>223</v>
      </c>
      <c r="E56" s="109" t="s">
        <v>710</v>
      </c>
      <c r="F56" s="215" t="s">
        <v>838</v>
      </c>
      <c r="G56" s="112" t="s">
        <v>216</v>
      </c>
      <c r="H56" s="81"/>
      <c r="I56" s="160"/>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row>
    <row r="57" spans="1:81" s="75" customFormat="1" ht="4.5" customHeight="1">
      <c r="A57"/>
      <c r="B57" s="63"/>
      <c r="C57" s="68"/>
      <c r="D57" s="113"/>
      <c r="E57" s="126"/>
      <c r="F57" s="227"/>
      <c r="G57" s="113"/>
      <c r="H57" s="81"/>
      <c r="I57" s="160"/>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row>
    <row r="58" spans="1:81" s="75" customFormat="1" ht="15.75" customHeight="1" thickBot="1">
      <c r="A58"/>
      <c r="B58" s="67"/>
      <c r="C58" s="15"/>
      <c r="D58" s="127"/>
      <c r="E58" s="128"/>
      <c r="F58" s="220"/>
      <c r="G58" s="127"/>
      <c r="H58" s="81"/>
      <c r="I58" s="160"/>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row>
    <row r="59" spans="1:81" s="75" customFormat="1" ht="18" customHeight="1" thickBot="1">
      <c r="A59"/>
      <c r="B59" s="70" t="s">
        <v>45</v>
      </c>
      <c r="C59" s="65" t="s">
        <v>192</v>
      </c>
      <c r="D59" s="117" t="s">
        <v>191</v>
      </c>
      <c r="E59" s="118" t="s">
        <v>636</v>
      </c>
      <c r="F59" s="232" t="s">
        <v>793</v>
      </c>
      <c r="G59" s="119" t="s">
        <v>196</v>
      </c>
      <c r="H59" s="81"/>
      <c r="I59" s="160"/>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row>
    <row r="60" spans="1:81" ht="52.2" customHeight="1">
      <c r="B60" s="320" t="s">
        <v>194</v>
      </c>
      <c r="C60" s="317" t="s">
        <v>608</v>
      </c>
      <c r="D60" s="172" t="s">
        <v>513</v>
      </c>
      <c r="E60" s="171" t="s">
        <v>514</v>
      </c>
      <c r="F60" s="171" t="s">
        <v>985</v>
      </c>
      <c r="G60" s="150"/>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row>
    <row r="61" spans="1:81" ht="59.25" customHeight="1">
      <c r="B61" s="321"/>
      <c r="C61" s="318"/>
      <c r="D61" s="102" t="s">
        <v>499</v>
      </c>
      <c r="E61" s="109" t="s">
        <v>498</v>
      </c>
      <c r="F61" s="215" t="s">
        <v>950</v>
      </c>
      <c r="G61" s="104"/>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row>
    <row r="62" spans="1:81" ht="34.200000000000003" customHeight="1">
      <c r="B62" s="321"/>
      <c r="C62" s="318"/>
      <c r="D62" s="102" t="s">
        <v>209</v>
      </c>
      <c r="E62" s="109" t="s">
        <v>587</v>
      </c>
      <c r="F62" s="215" t="s">
        <v>966</v>
      </c>
      <c r="G62" s="104" t="s">
        <v>588</v>
      </c>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row>
    <row r="63" spans="1:81" ht="45" customHeight="1">
      <c r="B63" s="321"/>
      <c r="C63" s="318"/>
      <c r="D63" s="105" t="s">
        <v>223</v>
      </c>
      <c r="E63" s="130" t="s">
        <v>573</v>
      </c>
      <c r="F63" s="217" t="s">
        <v>839</v>
      </c>
      <c r="G63" s="104" t="s">
        <v>216</v>
      </c>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row>
    <row r="64" spans="1:81" ht="50.25" customHeight="1" thickBot="1">
      <c r="B64" s="321"/>
      <c r="C64" s="319"/>
      <c r="D64" s="102" t="s">
        <v>539</v>
      </c>
      <c r="E64" s="109" t="s">
        <v>733</v>
      </c>
      <c r="F64" s="109" t="s">
        <v>1060</v>
      </c>
      <c r="G64" s="112" t="s">
        <v>275</v>
      </c>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row>
    <row r="65" spans="2:81">
      <c r="B65" s="83"/>
      <c r="C65" s="83"/>
      <c r="D65" s="83"/>
      <c r="E65" s="83"/>
      <c r="F65" s="254"/>
      <c r="G65" s="83"/>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row>
    <row r="66" spans="2: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row>
    <row r="67" spans="2: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row>
    <row r="68" spans="2: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row>
    <row r="69" spans="2: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row>
    <row r="70" spans="2: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row>
    <row r="71" spans="2: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row>
    <row r="72" spans="2: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row>
    <row r="73" spans="2: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row>
    <row r="74" spans="2: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row>
    <row r="75" spans="2: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row>
    <row r="76" spans="2: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row>
    <row r="77" spans="2: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row>
    <row r="78" spans="2: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row>
    <row r="79" spans="2: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row>
    <row r="80" spans="2: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row>
    <row r="81" spans="8: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row>
    <row r="82" spans="8: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row>
    <row r="83" spans="8: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row>
    <row r="84" spans="8: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row>
    <row r="85" spans="8: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row>
    <row r="86" spans="8: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row>
    <row r="87" spans="8: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row>
    <row r="88" spans="8: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row>
    <row r="89" spans="8: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row>
    <row r="90" spans="8: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row>
    <row r="91" spans="8: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row>
    <row r="92" spans="8: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row>
    <row r="93" spans="8: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row>
    <row r="94" spans="8: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row>
    <row r="95" spans="8: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row>
    <row r="96" spans="8: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row>
    <row r="97" spans="8: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row>
    <row r="98" spans="8: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row>
    <row r="99" spans="8: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row>
    <row r="100" spans="8: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row>
    <row r="101" spans="8: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row>
    <row r="102" spans="8: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row>
    <row r="103" spans="8: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row>
    <row r="104" spans="8: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row>
    <row r="105" spans="8: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row>
  </sheetData>
  <mergeCells count="14">
    <mergeCell ref="A4:G4"/>
    <mergeCell ref="B7:G14"/>
    <mergeCell ref="C32:C41"/>
    <mergeCell ref="B32:B41"/>
    <mergeCell ref="C45:C46"/>
    <mergeCell ref="B45:B46"/>
    <mergeCell ref="C60:C64"/>
    <mergeCell ref="B60:B64"/>
    <mergeCell ref="C47:C56"/>
    <mergeCell ref="B47:B56"/>
    <mergeCell ref="C17:C26"/>
    <mergeCell ref="B17:B26"/>
    <mergeCell ref="B30:B31"/>
    <mergeCell ref="C30:C31"/>
  </mergeCells>
  <phoneticPr fontId="2"/>
  <printOptions horizontalCentered="1"/>
  <pageMargins left="0.70866141732283472" right="0.70866141732283472" top="0.74803149606299213" bottom="0.74803149606299213" header="0.31496062992125984" footer="0.31496062992125984"/>
  <pageSetup paperSize="9" scale="64" fitToHeight="0" orientation="landscape" r:id="rId1"/>
  <headerFooter>
    <oddFooter>&amp;C&amp;18&amp;P</oddFooter>
  </headerFooter>
  <rowBreaks count="3" manualBreakCount="3">
    <brk id="27" max="6" man="1"/>
    <brk id="42" max="6" man="1"/>
    <brk id="57"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B2CC-5F65-4572-85FE-A3BA66AAA538}">
  <sheetPr>
    <tabColor rgb="FFFFFF00"/>
    <pageSetUpPr fitToPage="1"/>
  </sheetPr>
  <dimension ref="A1:I95"/>
  <sheetViews>
    <sheetView view="pageBreakPreview" topLeftCell="A88" zoomScale="86" zoomScaleNormal="100" zoomScaleSheetLayoutView="86" workbookViewId="0">
      <selection activeCell="F44" sqref="F44"/>
    </sheetView>
  </sheetViews>
  <sheetFormatPr defaultRowHeight="14.4"/>
  <cols>
    <col min="1" max="1" width="2" customWidth="1"/>
    <col min="2" max="2" width="12.8984375" customWidth="1"/>
    <col min="3" max="3" width="16.59765625" customWidth="1"/>
    <col min="4" max="4" width="15.59765625" customWidth="1"/>
    <col min="5" max="5" width="65.09765625" customWidth="1"/>
    <col min="6" max="6" width="66.3984375" style="239" customWidth="1"/>
    <col min="7" max="7" width="15.8984375" customWidth="1"/>
    <col min="8" max="8" width="2" customWidth="1"/>
  </cols>
  <sheetData>
    <row r="1" spans="1:9" ht="15" customHeight="1"/>
    <row r="2" spans="1:9" ht="20.100000000000001" customHeight="1">
      <c r="A2" s="77" t="s">
        <v>792</v>
      </c>
      <c r="B2" s="77"/>
    </row>
    <row r="3" spans="1:9" ht="15" customHeight="1"/>
    <row r="4" spans="1:9" s="55" customFormat="1" ht="24.9" customHeight="1">
      <c r="A4" s="327" t="s">
        <v>797</v>
      </c>
      <c r="B4" s="327"/>
      <c r="C4" s="327"/>
      <c r="D4" s="327"/>
      <c r="E4" s="327"/>
      <c r="F4" s="327"/>
      <c r="G4" s="327"/>
    </row>
    <row r="5" spans="1:9" s="54" customFormat="1" ht="26.25" customHeight="1">
      <c r="A5" s="79" t="s">
        <v>9</v>
      </c>
      <c r="F5" s="253"/>
    </row>
    <row r="6" spans="1:9" ht="15" customHeight="1">
      <c r="A6" s="17"/>
      <c r="B6" s="303" t="s">
        <v>248</v>
      </c>
      <c r="C6" s="303"/>
      <c r="D6" s="303"/>
      <c r="E6" s="303"/>
      <c r="F6" s="303"/>
      <c r="G6" s="303"/>
    </row>
    <row r="7" spans="1:9" ht="8.25" customHeight="1">
      <c r="A7" s="17"/>
      <c r="B7" s="303"/>
      <c r="C7" s="303"/>
      <c r="D7" s="303"/>
      <c r="E7" s="303"/>
      <c r="F7" s="303"/>
      <c r="G7" s="303"/>
    </row>
    <row r="8" spans="1:9" ht="15" customHeight="1">
      <c r="A8" s="17"/>
      <c r="B8" s="303"/>
      <c r="C8" s="303"/>
      <c r="D8" s="303"/>
      <c r="E8" s="303"/>
      <c r="F8" s="303"/>
      <c r="G8" s="303"/>
    </row>
    <row r="9" spans="1:9" ht="15" customHeight="1">
      <c r="A9" s="17"/>
      <c r="B9" s="303"/>
      <c r="C9" s="303"/>
      <c r="D9" s="303"/>
      <c r="E9" s="303"/>
      <c r="F9" s="303"/>
      <c r="G9" s="303"/>
    </row>
    <row r="10" spans="1:9" ht="9.75" customHeight="1">
      <c r="A10" s="17"/>
      <c r="B10" s="303"/>
      <c r="C10" s="303"/>
      <c r="D10" s="303"/>
      <c r="E10" s="303"/>
      <c r="F10" s="303"/>
      <c r="G10" s="303"/>
    </row>
    <row r="11" spans="1:9" ht="15" customHeight="1">
      <c r="A11" s="17"/>
      <c r="B11" s="303"/>
      <c r="C11" s="303"/>
      <c r="D11" s="303"/>
      <c r="E11" s="303"/>
      <c r="F11" s="303"/>
      <c r="G11" s="303"/>
    </row>
    <row r="12" spans="1:9" ht="15" customHeight="1">
      <c r="A12" s="17"/>
      <c r="B12" s="303"/>
      <c r="C12" s="303"/>
      <c r="D12" s="303"/>
      <c r="E12" s="303"/>
      <c r="F12" s="303"/>
      <c r="G12" s="303"/>
    </row>
    <row r="13" spans="1:9" ht="8.25" customHeight="1">
      <c r="B13" s="303"/>
      <c r="C13" s="303"/>
      <c r="D13" s="303"/>
      <c r="E13" s="303"/>
      <c r="F13" s="303"/>
      <c r="G13" s="303"/>
    </row>
    <row r="14" spans="1:9" ht="4.5" customHeight="1" thickBot="1"/>
    <row r="15" spans="1:9" ht="21.9" customHeight="1" thickBot="1">
      <c r="B15" s="70" t="s">
        <v>45</v>
      </c>
      <c r="C15" s="65" t="s">
        <v>192</v>
      </c>
      <c r="D15" s="117" t="s">
        <v>191</v>
      </c>
      <c r="E15" s="80" t="s">
        <v>636</v>
      </c>
      <c r="F15" s="232" t="s">
        <v>794</v>
      </c>
      <c r="G15" s="119" t="s">
        <v>196</v>
      </c>
    </row>
    <row r="16" spans="1:9" s="71" customFormat="1" ht="39.6" customHeight="1">
      <c r="A16"/>
      <c r="B16" s="324" t="s">
        <v>249</v>
      </c>
      <c r="C16" s="317" t="s">
        <v>250</v>
      </c>
      <c r="D16" s="177" t="s">
        <v>205</v>
      </c>
      <c r="E16" s="145" t="s">
        <v>236</v>
      </c>
      <c r="F16" s="228" t="s">
        <v>831</v>
      </c>
      <c r="G16" s="140" t="s">
        <v>206</v>
      </c>
      <c r="I16" s="72"/>
    </row>
    <row r="17" spans="1:9" s="75" customFormat="1" ht="36.6" customHeight="1">
      <c r="A17"/>
      <c r="B17" s="325"/>
      <c r="C17" s="318"/>
      <c r="D17" s="153" t="s">
        <v>207</v>
      </c>
      <c r="E17" s="103" t="s">
        <v>251</v>
      </c>
      <c r="F17" s="218" t="s">
        <v>251</v>
      </c>
      <c r="G17" s="104" t="s">
        <v>200</v>
      </c>
      <c r="I17" s="76"/>
    </row>
    <row r="18" spans="1:9" ht="36" customHeight="1">
      <c r="B18" s="325"/>
      <c r="C18" s="318"/>
      <c r="D18" s="152" t="s">
        <v>217</v>
      </c>
      <c r="E18" s="107" t="s">
        <v>252</v>
      </c>
      <c r="F18" s="221" t="s">
        <v>914</v>
      </c>
      <c r="G18" s="108"/>
      <c r="I18" s="22"/>
    </row>
    <row r="19" spans="1:9" ht="33" customHeight="1">
      <c r="B19" s="325"/>
      <c r="C19" s="318"/>
      <c r="D19" s="152" t="s">
        <v>198</v>
      </c>
      <c r="E19" s="107" t="s">
        <v>253</v>
      </c>
      <c r="F19" s="107" t="s">
        <v>1006</v>
      </c>
      <c r="G19" s="108" t="s">
        <v>200</v>
      </c>
      <c r="I19" s="22"/>
    </row>
    <row r="20" spans="1:9" ht="38.25" customHeight="1">
      <c r="B20" s="325"/>
      <c r="C20" s="318"/>
      <c r="D20" s="102" t="s">
        <v>254</v>
      </c>
      <c r="E20" s="103" t="s">
        <v>255</v>
      </c>
      <c r="F20" s="218" t="s">
        <v>879</v>
      </c>
      <c r="G20" s="104"/>
      <c r="I20" s="22"/>
    </row>
    <row r="21" spans="1:9" s="84" customFormat="1" ht="49.5" customHeight="1">
      <c r="A21"/>
      <c r="B21" s="325"/>
      <c r="C21" s="318"/>
      <c r="D21" s="152" t="s">
        <v>222</v>
      </c>
      <c r="E21" s="107" t="s">
        <v>256</v>
      </c>
      <c r="F21" s="221" t="s">
        <v>953</v>
      </c>
      <c r="G21" s="108" t="s">
        <v>208</v>
      </c>
      <c r="I21" s="85"/>
    </row>
    <row r="22" spans="1:9" ht="81" customHeight="1">
      <c r="B22" s="325"/>
      <c r="C22" s="318"/>
      <c r="D22" s="152" t="s">
        <v>209</v>
      </c>
      <c r="E22" s="99" t="s">
        <v>589</v>
      </c>
      <c r="F22" s="229" t="s">
        <v>967</v>
      </c>
      <c r="G22" s="178" t="s">
        <v>590</v>
      </c>
      <c r="I22" s="22"/>
    </row>
    <row r="23" spans="1:9" s="75" customFormat="1" ht="34.5" customHeight="1">
      <c r="A23"/>
      <c r="B23" s="325"/>
      <c r="C23" s="318"/>
      <c r="D23" s="152" t="s">
        <v>213</v>
      </c>
      <c r="E23" s="107" t="s">
        <v>257</v>
      </c>
      <c r="F23" s="107" t="s">
        <v>993</v>
      </c>
      <c r="G23" s="108" t="s">
        <v>258</v>
      </c>
      <c r="I23" s="76"/>
    </row>
    <row r="24" spans="1:9" s="75" customFormat="1" ht="68.400000000000006" customHeight="1">
      <c r="A24"/>
      <c r="B24" s="325"/>
      <c r="C24" s="318"/>
      <c r="D24" s="152" t="s">
        <v>369</v>
      </c>
      <c r="E24" s="107" t="s">
        <v>756</v>
      </c>
      <c r="F24" s="107" t="s">
        <v>1043</v>
      </c>
      <c r="G24" s="108" t="s">
        <v>757</v>
      </c>
      <c r="I24" s="76"/>
    </row>
    <row r="25" spans="1:9" s="74" customFormat="1" ht="38.25" customHeight="1">
      <c r="A25"/>
      <c r="B25" s="325"/>
      <c r="C25" s="318"/>
      <c r="D25" s="152" t="s">
        <v>225</v>
      </c>
      <c r="E25" s="99" t="s">
        <v>673</v>
      </c>
      <c r="F25" s="229" t="s">
        <v>891</v>
      </c>
      <c r="G25" s="108" t="s">
        <v>260</v>
      </c>
      <c r="I25" s="73"/>
    </row>
    <row r="26" spans="1:9" s="71" customFormat="1" ht="97.8" customHeight="1">
      <c r="A26"/>
      <c r="B26" s="325"/>
      <c r="C26" s="318"/>
      <c r="D26" s="153" t="s">
        <v>540</v>
      </c>
      <c r="E26" s="103" t="s">
        <v>731</v>
      </c>
      <c r="F26" s="218" t="s">
        <v>925</v>
      </c>
      <c r="G26" s="104" t="s">
        <v>261</v>
      </c>
      <c r="I26" s="72"/>
    </row>
    <row r="27" spans="1:9" s="75" customFormat="1" ht="51" customHeight="1" thickBot="1">
      <c r="A27"/>
      <c r="B27" s="326"/>
      <c r="C27" s="319"/>
      <c r="D27" s="179" t="s">
        <v>262</v>
      </c>
      <c r="E27" s="111" t="s">
        <v>637</v>
      </c>
      <c r="F27" s="230" t="s">
        <v>905</v>
      </c>
      <c r="G27" s="112" t="s">
        <v>263</v>
      </c>
      <c r="I27" s="76"/>
    </row>
    <row r="28" spans="1:9" s="75" customFormat="1" ht="12.75" customHeight="1">
      <c r="A28"/>
      <c r="B28" s="67"/>
      <c r="C28" s="67"/>
      <c r="D28" s="127"/>
      <c r="E28" s="155"/>
      <c r="F28" s="231"/>
      <c r="G28" s="127"/>
      <c r="I28" s="76"/>
    </row>
    <row r="29" spans="1:9" s="75" customFormat="1" ht="11.25" customHeight="1" thickBot="1">
      <c r="A29"/>
      <c r="B29" s="67"/>
      <c r="C29" s="15"/>
      <c r="D29" s="136"/>
      <c r="E29" s="155"/>
      <c r="F29" s="231"/>
      <c r="G29" s="127"/>
      <c r="I29" s="76"/>
    </row>
    <row r="30" spans="1:9" s="75" customFormat="1" ht="22.5" customHeight="1" thickBot="1">
      <c r="A30"/>
      <c r="B30" s="70" t="s">
        <v>45</v>
      </c>
      <c r="C30" s="65" t="s">
        <v>192</v>
      </c>
      <c r="D30" s="117" t="s">
        <v>191</v>
      </c>
      <c r="E30" s="118" t="s">
        <v>636</v>
      </c>
      <c r="F30" s="232" t="s">
        <v>794</v>
      </c>
      <c r="G30" s="119" t="s">
        <v>196</v>
      </c>
      <c r="I30" s="76"/>
    </row>
    <row r="31" spans="1:9" ht="41.25" customHeight="1">
      <c r="B31" s="320" t="s">
        <v>264</v>
      </c>
      <c r="C31" s="328" t="s">
        <v>250</v>
      </c>
      <c r="D31" s="169" t="s">
        <v>522</v>
      </c>
      <c r="E31" s="180" t="s">
        <v>694</v>
      </c>
      <c r="F31" s="233" t="s">
        <v>803</v>
      </c>
      <c r="G31" s="150" t="s">
        <v>520</v>
      </c>
      <c r="I31" s="22"/>
    </row>
    <row r="32" spans="1:9" s="84" customFormat="1" ht="31.5" customHeight="1">
      <c r="A32"/>
      <c r="B32" s="321"/>
      <c r="C32" s="329"/>
      <c r="D32" s="102" t="s">
        <v>652</v>
      </c>
      <c r="E32" s="103" t="s">
        <v>265</v>
      </c>
      <c r="F32" s="103" t="s">
        <v>1024</v>
      </c>
      <c r="G32" s="104" t="s">
        <v>266</v>
      </c>
      <c r="I32" s="85"/>
    </row>
    <row r="33" spans="1:9" ht="49.5" customHeight="1">
      <c r="B33" s="321"/>
      <c r="C33" s="329"/>
      <c r="D33" s="152" t="s">
        <v>232</v>
      </c>
      <c r="E33" s="107" t="s">
        <v>267</v>
      </c>
      <c r="F33" s="221" t="s">
        <v>825</v>
      </c>
      <c r="G33" s="104"/>
      <c r="I33" s="22"/>
    </row>
    <row r="34" spans="1:9" ht="141" customHeight="1">
      <c r="B34" s="321"/>
      <c r="C34" s="329"/>
      <c r="D34" s="105" t="s">
        <v>197</v>
      </c>
      <c r="E34" s="99" t="s">
        <v>268</v>
      </c>
      <c r="F34" s="229" t="s">
        <v>865</v>
      </c>
      <c r="G34" s="104" t="s">
        <v>269</v>
      </c>
      <c r="I34" s="22"/>
    </row>
    <row r="35" spans="1:9" s="75" customFormat="1" ht="52.5" customHeight="1" thickBot="1">
      <c r="A35"/>
      <c r="B35" s="321"/>
      <c r="C35" s="330"/>
      <c r="D35" s="179" t="s">
        <v>223</v>
      </c>
      <c r="E35" s="103" t="s">
        <v>574</v>
      </c>
      <c r="F35" s="230" t="s">
        <v>840</v>
      </c>
      <c r="G35" s="112" t="s">
        <v>270</v>
      </c>
      <c r="I35" s="76"/>
    </row>
    <row r="36" spans="1:9" s="71" customFormat="1" ht="53.25" customHeight="1">
      <c r="A36"/>
      <c r="B36" s="321"/>
      <c r="C36" s="328" t="s">
        <v>280</v>
      </c>
      <c r="D36" s="169" t="s">
        <v>205</v>
      </c>
      <c r="E36" s="181" t="s">
        <v>271</v>
      </c>
      <c r="F36" s="228" t="s">
        <v>831</v>
      </c>
      <c r="G36" s="150" t="s">
        <v>206</v>
      </c>
      <c r="I36" s="72"/>
    </row>
    <row r="37" spans="1:9" s="75" customFormat="1" ht="33" customHeight="1">
      <c r="A37"/>
      <c r="B37" s="321"/>
      <c r="C37" s="329"/>
      <c r="D37" s="153" t="s">
        <v>207</v>
      </c>
      <c r="E37" s="103" t="s">
        <v>272</v>
      </c>
      <c r="F37" s="218" t="s">
        <v>272</v>
      </c>
      <c r="G37" s="104" t="s">
        <v>200</v>
      </c>
      <c r="I37" s="76"/>
    </row>
    <row r="38" spans="1:9" ht="37.799999999999997" customHeight="1">
      <c r="B38" s="321"/>
      <c r="C38" s="329"/>
      <c r="D38" s="152" t="s">
        <v>273</v>
      </c>
      <c r="E38" s="107" t="s">
        <v>274</v>
      </c>
      <c r="F38" s="107" t="s">
        <v>1067</v>
      </c>
      <c r="G38" s="104" t="s">
        <v>275</v>
      </c>
      <c r="I38" s="22"/>
    </row>
    <row r="39" spans="1:9" ht="33" customHeight="1">
      <c r="B39" s="321"/>
      <c r="C39" s="329"/>
      <c r="D39" s="152" t="s">
        <v>198</v>
      </c>
      <c r="E39" s="107" t="s">
        <v>561</v>
      </c>
      <c r="F39" s="107" t="s">
        <v>1007</v>
      </c>
      <c r="G39" s="104" t="s">
        <v>275</v>
      </c>
      <c r="I39" s="22"/>
    </row>
    <row r="40" spans="1:9" ht="33" customHeight="1">
      <c r="B40" s="321"/>
      <c r="C40" s="329"/>
      <c r="D40" s="152" t="s">
        <v>254</v>
      </c>
      <c r="E40" s="107" t="s">
        <v>276</v>
      </c>
      <c r="F40" s="221" t="s">
        <v>880</v>
      </c>
      <c r="G40" s="104"/>
      <c r="I40" s="22"/>
    </row>
    <row r="41" spans="1:9" s="75" customFormat="1" ht="32.25" customHeight="1">
      <c r="A41"/>
      <c r="B41" s="321"/>
      <c r="C41" s="329"/>
      <c r="D41" s="152" t="s">
        <v>278</v>
      </c>
      <c r="E41" s="107" t="s">
        <v>535</v>
      </c>
      <c r="F41" s="107" t="s">
        <v>1072</v>
      </c>
      <c r="G41" s="104" t="s">
        <v>536</v>
      </c>
      <c r="I41" s="76"/>
    </row>
    <row r="42" spans="1:9" s="86" customFormat="1" ht="51" customHeight="1">
      <c r="A42"/>
      <c r="B42" s="321"/>
      <c r="C42" s="329"/>
      <c r="D42" s="152" t="s">
        <v>277</v>
      </c>
      <c r="E42" s="182" t="s">
        <v>584</v>
      </c>
      <c r="F42" s="268" t="s">
        <v>975</v>
      </c>
      <c r="G42" s="104"/>
      <c r="I42" s="87"/>
    </row>
    <row r="43" spans="1:9" ht="55.5" customHeight="1">
      <c r="B43" s="321"/>
      <c r="C43" s="329"/>
      <c r="D43" s="152" t="s">
        <v>222</v>
      </c>
      <c r="E43" s="107" t="s">
        <v>500</v>
      </c>
      <c r="F43" s="221" t="s">
        <v>500</v>
      </c>
      <c r="G43" s="104" t="s">
        <v>279</v>
      </c>
      <c r="I43" s="22"/>
    </row>
    <row r="44" spans="1:9" s="75" customFormat="1" ht="39.9" customHeight="1">
      <c r="A44"/>
      <c r="B44" s="321"/>
      <c r="C44" s="329"/>
      <c r="D44" s="152" t="s">
        <v>369</v>
      </c>
      <c r="E44" s="107" t="s">
        <v>758</v>
      </c>
      <c r="F44" s="107" t="s">
        <v>1044</v>
      </c>
      <c r="G44" s="104" t="s">
        <v>600</v>
      </c>
      <c r="I44" s="76"/>
    </row>
    <row r="45" spans="1:9" s="75" customFormat="1" ht="55.5" customHeight="1">
      <c r="A45"/>
      <c r="B45" s="321"/>
      <c r="C45" s="333"/>
      <c r="D45" s="102" t="s">
        <v>225</v>
      </c>
      <c r="E45" s="129" t="s">
        <v>674</v>
      </c>
      <c r="F45" s="216" t="s">
        <v>892</v>
      </c>
      <c r="G45" s="104" t="s">
        <v>226</v>
      </c>
      <c r="I45" s="76"/>
    </row>
    <row r="46" spans="1:9" s="75" customFormat="1" ht="39.9" customHeight="1" thickBot="1">
      <c r="A46"/>
      <c r="B46" s="334"/>
      <c r="C46" s="330"/>
      <c r="D46" s="101" t="s">
        <v>540</v>
      </c>
      <c r="E46" s="111" t="s">
        <v>281</v>
      </c>
      <c r="F46" s="230" t="s">
        <v>926</v>
      </c>
      <c r="G46" s="112" t="s">
        <v>282</v>
      </c>
      <c r="I46" s="76"/>
    </row>
    <row r="47" spans="1:9" s="75" customFormat="1" ht="9" customHeight="1">
      <c r="A47"/>
      <c r="B47" s="67"/>
      <c r="C47" s="15"/>
      <c r="D47" s="127"/>
      <c r="E47" s="155"/>
      <c r="F47" s="231"/>
      <c r="G47" s="127"/>
      <c r="I47" s="76"/>
    </row>
    <row r="48" spans="1:9" s="75" customFormat="1" ht="13.5" customHeight="1" thickBot="1">
      <c r="A48"/>
      <c r="B48" s="67"/>
      <c r="C48" s="15"/>
      <c r="D48" s="127"/>
      <c r="E48" s="155"/>
      <c r="F48" s="231"/>
      <c r="G48" s="127"/>
      <c r="I48" s="76"/>
    </row>
    <row r="49" spans="1:9" ht="21.9" customHeight="1" thickBot="1">
      <c r="B49" s="70" t="s">
        <v>45</v>
      </c>
      <c r="C49" s="65" t="s">
        <v>192</v>
      </c>
      <c r="D49" s="117" t="s">
        <v>191</v>
      </c>
      <c r="E49" s="118" t="s">
        <v>636</v>
      </c>
      <c r="F49" s="232" t="s">
        <v>795</v>
      </c>
      <c r="G49" s="119" t="s">
        <v>196</v>
      </c>
      <c r="I49" s="22"/>
    </row>
    <row r="50" spans="1:9" ht="86.4" customHeight="1">
      <c r="B50" s="324" t="s">
        <v>264</v>
      </c>
      <c r="C50" s="318" t="s">
        <v>280</v>
      </c>
      <c r="D50" s="105" t="s">
        <v>522</v>
      </c>
      <c r="E50" s="107" t="s">
        <v>695</v>
      </c>
      <c r="F50" s="221" t="s">
        <v>804</v>
      </c>
      <c r="G50" s="183" t="s">
        <v>523</v>
      </c>
      <c r="I50" s="22"/>
    </row>
    <row r="51" spans="1:9" s="75" customFormat="1" ht="55.5" customHeight="1" thickBot="1">
      <c r="A51"/>
      <c r="B51" s="325"/>
      <c r="C51" s="318"/>
      <c r="D51" s="101" t="s">
        <v>223</v>
      </c>
      <c r="E51" s="111" t="s">
        <v>575</v>
      </c>
      <c r="F51" s="230" t="s">
        <v>841</v>
      </c>
      <c r="G51" s="112" t="s">
        <v>283</v>
      </c>
      <c r="I51" s="76"/>
    </row>
    <row r="52" spans="1:9" s="71" customFormat="1" ht="36" customHeight="1">
      <c r="A52"/>
      <c r="B52" s="325"/>
      <c r="C52" s="317" t="s">
        <v>285</v>
      </c>
      <c r="D52" s="123" t="s">
        <v>205</v>
      </c>
      <c r="E52" s="125" t="s">
        <v>286</v>
      </c>
      <c r="F52" s="228" t="s">
        <v>831</v>
      </c>
      <c r="G52" s="140" t="s">
        <v>206</v>
      </c>
      <c r="I52" s="72"/>
    </row>
    <row r="53" spans="1:9" s="75" customFormat="1" ht="36" customHeight="1">
      <c r="A53"/>
      <c r="B53" s="325"/>
      <c r="C53" s="318"/>
      <c r="D53" s="102" t="s">
        <v>207</v>
      </c>
      <c r="E53" s="103" t="s">
        <v>272</v>
      </c>
      <c r="F53" s="218" t="s">
        <v>272</v>
      </c>
      <c r="G53" s="104" t="s">
        <v>200</v>
      </c>
      <c r="I53" s="76"/>
    </row>
    <row r="54" spans="1:9" ht="89.25" customHeight="1">
      <c r="B54" s="325"/>
      <c r="C54" s="318"/>
      <c r="D54" s="102" t="s">
        <v>222</v>
      </c>
      <c r="E54" s="109" t="s">
        <v>663</v>
      </c>
      <c r="F54" s="215" t="s">
        <v>954</v>
      </c>
      <c r="G54" s="104" t="s">
        <v>288</v>
      </c>
      <c r="I54" s="22"/>
    </row>
    <row r="55" spans="1:9" ht="63" customHeight="1">
      <c r="B55" s="325"/>
      <c r="C55" s="318"/>
      <c r="D55" s="102" t="s">
        <v>213</v>
      </c>
      <c r="E55" s="109" t="s">
        <v>289</v>
      </c>
      <c r="F55" s="109" t="s">
        <v>994</v>
      </c>
      <c r="G55" s="104" t="s">
        <v>290</v>
      </c>
      <c r="I55" s="22"/>
    </row>
    <row r="56" spans="1:9" s="75" customFormat="1" ht="60.6" customHeight="1">
      <c r="A56"/>
      <c r="B56" s="325"/>
      <c r="C56" s="318"/>
      <c r="D56" s="105" t="s">
        <v>369</v>
      </c>
      <c r="E56" s="130" t="s">
        <v>759</v>
      </c>
      <c r="F56" s="130" t="s">
        <v>1045</v>
      </c>
      <c r="G56" s="104" t="s">
        <v>760</v>
      </c>
      <c r="I56" s="76"/>
    </row>
    <row r="57" spans="1:9" s="71" customFormat="1" ht="35.4" customHeight="1">
      <c r="A57"/>
      <c r="B57" s="325"/>
      <c r="C57" s="318"/>
      <c r="D57" s="102" t="s">
        <v>540</v>
      </c>
      <c r="E57" s="103" t="s">
        <v>541</v>
      </c>
      <c r="F57" s="218" t="s">
        <v>927</v>
      </c>
      <c r="G57" s="104" t="s">
        <v>282</v>
      </c>
      <c r="I57" s="72"/>
    </row>
    <row r="58" spans="1:9" s="75" customFormat="1" ht="67.2" customHeight="1">
      <c r="A58"/>
      <c r="B58" s="325"/>
      <c r="C58" s="318"/>
      <c r="D58" s="102" t="s">
        <v>262</v>
      </c>
      <c r="E58" s="103" t="s">
        <v>638</v>
      </c>
      <c r="F58" s="218" t="s">
        <v>903</v>
      </c>
      <c r="G58" s="104" t="s">
        <v>291</v>
      </c>
      <c r="I58" s="76"/>
    </row>
    <row r="59" spans="1:9" ht="45.75" customHeight="1">
      <c r="B59" s="325"/>
      <c r="C59" s="318"/>
      <c r="D59" s="123" t="s">
        <v>230</v>
      </c>
      <c r="E59" s="145" t="s">
        <v>292</v>
      </c>
      <c r="F59" s="228" t="s">
        <v>945</v>
      </c>
      <c r="G59" s="104" t="s">
        <v>293</v>
      </c>
      <c r="I59" s="22"/>
    </row>
    <row r="60" spans="1:9" ht="49.5" customHeight="1">
      <c r="B60" s="325"/>
      <c r="C60" s="318"/>
      <c r="D60" s="102" t="s">
        <v>522</v>
      </c>
      <c r="E60" s="103" t="s">
        <v>696</v>
      </c>
      <c r="F60" s="218" t="s">
        <v>805</v>
      </c>
      <c r="G60" s="104" t="s">
        <v>524</v>
      </c>
      <c r="I60" s="22"/>
    </row>
    <row r="61" spans="1:9" ht="108" customHeight="1">
      <c r="B61" s="325"/>
      <c r="C61" s="318"/>
      <c r="D61" s="123" t="s">
        <v>197</v>
      </c>
      <c r="E61" s="184" t="s">
        <v>551</v>
      </c>
      <c r="F61" s="234" t="s">
        <v>866</v>
      </c>
      <c r="G61" s="104" t="s">
        <v>269</v>
      </c>
      <c r="I61" s="22"/>
    </row>
    <row r="62" spans="1:9" ht="49.5" customHeight="1" thickBot="1">
      <c r="B62" s="326"/>
      <c r="C62" s="319"/>
      <c r="D62" s="101" t="s">
        <v>223</v>
      </c>
      <c r="E62" s="111" t="s">
        <v>576</v>
      </c>
      <c r="F62" s="230" t="s">
        <v>842</v>
      </c>
      <c r="G62" s="112" t="s">
        <v>294</v>
      </c>
      <c r="I62" s="22"/>
    </row>
    <row r="63" spans="1:9" ht="6" customHeight="1">
      <c r="B63" s="67"/>
      <c r="C63" s="15"/>
      <c r="D63" s="127"/>
      <c r="E63" s="128"/>
      <c r="F63" s="235"/>
      <c r="G63" s="127"/>
      <c r="I63" s="22"/>
    </row>
    <row r="64" spans="1:9" ht="9.9" customHeight="1" thickBot="1">
      <c r="B64" s="67"/>
      <c r="C64" s="15"/>
      <c r="D64" s="127"/>
      <c r="E64" s="128"/>
      <c r="F64" s="235"/>
      <c r="G64" s="127"/>
      <c r="I64" s="22"/>
    </row>
    <row r="65" spans="1:9" ht="21.9" customHeight="1" thickBot="1">
      <c r="B65" s="70" t="s">
        <v>45</v>
      </c>
      <c r="C65" s="65" t="s">
        <v>192</v>
      </c>
      <c r="D65" s="117" t="s">
        <v>191</v>
      </c>
      <c r="E65" s="118" t="s">
        <v>636</v>
      </c>
      <c r="F65" s="232" t="s">
        <v>795</v>
      </c>
      <c r="G65" s="119" t="s">
        <v>196</v>
      </c>
      <c r="I65" s="22"/>
    </row>
    <row r="66" spans="1:9" s="71" customFormat="1" ht="45.75" customHeight="1">
      <c r="A66"/>
      <c r="B66" s="324" t="s">
        <v>264</v>
      </c>
      <c r="C66" s="331" t="s">
        <v>295</v>
      </c>
      <c r="D66" s="172" t="s">
        <v>205</v>
      </c>
      <c r="E66" s="181" t="s">
        <v>296</v>
      </c>
      <c r="F66" s="228" t="s">
        <v>831</v>
      </c>
      <c r="G66" s="139" t="s">
        <v>287</v>
      </c>
      <c r="I66" s="72"/>
    </row>
    <row r="67" spans="1:9" ht="33" customHeight="1">
      <c r="B67" s="325"/>
      <c r="C67" s="332"/>
      <c r="D67" s="102" t="s">
        <v>217</v>
      </c>
      <c r="E67" s="103" t="s">
        <v>297</v>
      </c>
      <c r="F67" s="218" t="s">
        <v>915</v>
      </c>
      <c r="G67" s="104"/>
      <c r="I67" s="22"/>
    </row>
    <row r="68" spans="1:9" s="75" customFormat="1" ht="33" customHeight="1">
      <c r="A68"/>
      <c r="B68" s="325"/>
      <c r="C68" s="332"/>
      <c r="D68" s="102" t="s">
        <v>298</v>
      </c>
      <c r="E68" s="103" t="s">
        <v>309</v>
      </c>
      <c r="F68" s="218" t="s">
        <v>828</v>
      </c>
      <c r="G68" s="104" t="s">
        <v>310</v>
      </c>
      <c r="I68" s="76"/>
    </row>
    <row r="69" spans="1:9" ht="33" customHeight="1">
      <c r="B69" s="325"/>
      <c r="C69" s="332"/>
      <c r="D69" s="105" t="s">
        <v>299</v>
      </c>
      <c r="E69" s="107" t="s">
        <v>651</v>
      </c>
      <c r="F69" s="107" t="s">
        <v>1081</v>
      </c>
      <c r="G69" s="108" t="s">
        <v>275</v>
      </c>
      <c r="I69" s="22"/>
    </row>
    <row r="70" spans="1:9" ht="51.75" customHeight="1">
      <c r="B70" s="325"/>
      <c r="C70" s="332"/>
      <c r="D70" s="102" t="s">
        <v>273</v>
      </c>
      <c r="E70" s="103" t="s">
        <v>300</v>
      </c>
      <c r="F70" s="103" t="s">
        <v>1068</v>
      </c>
      <c r="G70" s="104" t="s">
        <v>275</v>
      </c>
      <c r="I70" s="22"/>
    </row>
    <row r="71" spans="1:9" ht="33" customHeight="1">
      <c r="B71" s="325"/>
      <c r="C71" s="332"/>
      <c r="D71" s="105" t="s">
        <v>198</v>
      </c>
      <c r="E71" s="107" t="s">
        <v>562</v>
      </c>
      <c r="F71" s="107" t="s">
        <v>1008</v>
      </c>
      <c r="G71" s="108" t="s">
        <v>275</v>
      </c>
      <c r="I71" s="22"/>
    </row>
    <row r="72" spans="1:9" ht="54" customHeight="1">
      <c r="B72" s="325"/>
      <c r="C72" s="332"/>
      <c r="D72" s="105" t="s">
        <v>254</v>
      </c>
      <c r="E72" s="107" t="s">
        <v>301</v>
      </c>
      <c r="F72" s="221" t="s">
        <v>881</v>
      </c>
      <c r="G72" s="108"/>
      <c r="I72" s="22"/>
    </row>
    <row r="73" spans="1:9" ht="34.5" customHeight="1">
      <c r="B73" s="325"/>
      <c r="C73" s="332"/>
      <c r="D73" s="105" t="s">
        <v>213</v>
      </c>
      <c r="E73" s="107" t="s">
        <v>303</v>
      </c>
      <c r="F73" s="107" t="s">
        <v>995</v>
      </c>
      <c r="G73" s="108"/>
      <c r="I73" s="22"/>
    </row>
    <row r="74" spans="1:9" s="164" customFormat="1" ht="47.25" customHeight="1">
      <c r="B74" s="325"/>
      <c r="C74" s="332"/>
      <c r="D74" s="105" t="s">
        <v>369</v>
      </c>
      <c r="E74" s="107" t="s">
        <v>761</v>
      </c>
      <c r="F74" s="107" t="s">
        <v>1046</v>
      </c>
      <c r="G74" s="108" t="s">
        <v>762</v>
      </c>
      <c r="I74" s="165"/>
    </row>
    <row r="75" spans="1:9" s="71" customFormat="1" ht="51.75" customHeight="1">
      <c r="A75"/>
      <c r="B75" s="325"/>
      <c r="C75" s="332"/>
      <c r="D75" s="105" t="s">
        <v>540</v>
      </c>
      <c r="E75" s="107" t="s">
        <v>732</v>
      </c>
      <c r="F75" s="221" t="s">
        <v>923</v>
      </c>
      <c r="G75" s="108" t="s">
        <v>377</v>
      </c>
      <c r="I75" s="72"/>
    </row>
    <row r="76" spans="1:9" ht="45.6" customHeight="1">
      <c r="B76" s="325"/>
      <c r="C76" s="332"/>
      <c r="D76" s="105" t="s">
        <v>230</v>
      </c>
      <c r="E76" s="107" t="s">
        <v>304</v>
      </c>
      <c r="F76" s="221" t="s">
        <v>944</v>
      </c>
      <c r="G76" s="108" t="s">
        <v>371</v>
      </c>
      <c r="I76" s="22"/>
    </row>
    <row r="77" spans="1:9" ht="136.80000000000001" customHeight="1" thickBot="1">
      <c r="B77" s="325"/>
      <c r="C77" s="332"/>
      <c r="D77" s="102" t="s">
        <v>197</v>
      </c>
      <c r="E77" s="151" t="s">
        <v>552</v>
      </c>
      <c r="F77" s="236" t="s">
        <v>867</v>
      </c>
      <c r="G77" s="104" t="s">
        <v>305</v>
      </c>
      <c r="I77" s="22"/>
    </row>
    <row r="78" spans="1:9" ht="9.9" customHeight="1">
      <c r="B78" s="63"/>
      <c r="C78" s="68"/>
      <c r="D78" s="113"/>
      <c r="E78" s="114"/>
      <c r="F78" s="237"/>
      <c r="G78" s="113"/>
      <c r="I78" s="22"/>
    </row>
    <row r="79" spans="1:9" ht="9.9" customHeight="1" thickBot="1">
      <c r="B79" s="64"/>
      <c r="C79" s="69"/>
      <c r="D79" s="136"/>
      <c r="E79" s="154"/>
      <c r="F79" s="238"/>
      <c r="G79" s="136"/>
      <c r="I79" s="22"/>
    </row>
    <row r="80" spans="1:9" ht="20.100000000000001" customHeight="1" thickBot="1">
      <c r="B80" s="70" t="s">
        <v>45</v>
      </c>
      <c r="C80" s="65" t="s">
        <v>192</v>
      </c>
      <c r="D80" s="117" t="s">
        <v>191</v>
      </c>
      <c r="E80" s="118" t="s">
        <v>636</v>
      </c>
      <c r="F80" s="232" t="s">
        <v>795</v>
      </c>
      <c r="G80" s="119" t="s">
        <v>196</v>
      </c>
      <c r="I80" s="22"/>
    </row>
    <row r="81" spans="1:9" s="71" customFormat="1" ht="43.5" customHeight="1">
      <c r="A81"/>
      <c r="B81" s="325" t="s">
        <v>264</v>
      </c>
      <c r="C81" s="317" t="s">
        <v>307</v>
      </c>
      <c r="D81" s="123" t="s">
        <v>205</v>
      </c>
      <c r="E81" s="145" t="s">
        <v>308</v>
      </c>
      <c r="F81" s="228" t="s">
        <v>831</v>
      </c>
      <c r="G81" s="140" t="s">
        <v>287</v>
      </c>
      <c r="I81" s="72"/>
    </row>
    <row r="82" spans="1:9" s="75" customFormat="1" ht="50.25" customHeight="1">
      <c r="A82"/>
      <c r="B82" s="325"/>
      <c r="C82" s="318"/>
      <c r="D82" s="102" t="s">
        <v>207</v>
      </c>
      <c r="E82" s="103" t="s">
        <v>515</v>
      </c>
      <c r="F82" s="218" t="s">
        <v>515</v>
      </c>
      <c r="G82" s="104" t="s">
        <v>200</v>
      </c>
      <c r="I82" s="76"/>
    </row>
    <row r="83" spans="1:9" ht="50.25" customHeight="1">
      <c r="B83" s="325"/>
      <c r="C83" s="318"/>
      <c r="D83" s="102" t="s">
        <v>298</v>
      </c>
      <c r="E83" s="103" t="s">
        <v>309</v>
      </c>
      <c r="F83" s="218" t="s">
        <v>829</v>
      </c>
      <c r="G83" s="104" t="s">
        <v>310</v>
      </c>
      <c r="I83" s="22"/>
    </row>
    <row r="84" spans="1:9" ht="30" customHeight="1">
      <c r="B84" s="325"/>
      <c r="C84" s="318"/>
      <c r="D84" s="102" t="s">
        <v>198</v>
      </c>
      <c r="E84" s="103" t="s">
        <v>563</v>
      </c>
      <c r="F84" s="103" t="s">
        <v>1009</v>
      </c>
      <c r="G84" s="104" t="s">
        <v>200</v>
      </c>
      <c r="I84" s="22"/>
    </row>
    <row r="85" spans="1:9" ht="38.4" customHeight="1">
      <c r="B85" s="325"/>
      <c r="C85" s="318"/>
      <c r="D85" s="105" t="s">
        <v>254</v>
      </c>
      <c r="E85" s="103" t="s">
        <v>311</v>
      </c>
      <c r="F85" s="221" t="s">
        <v>880</v>
      </c>
      <c r="G85" s="104"/>
      <c r="I85" s="22"/>
    </row>
    <row r="86" spans="1:9" ht="39.6" customHeight="1">
      <c r="B86" s="325"/>
      <c r="C86" s="318"/>
      <c r="D86" s="102" t="s">
        <v>278</v>
      </c>
      <c r="E86" s="103" t="s">
        <v>537</v>
      </c>
      <c r="F86" s="103" t="s">
        <v>1073</v>
      </c>
      <c r="G86" s="104" t="s">
        <v>536</v>
      </c>
      <c r="I86" s="22"/>
    </row>
    <row r="87" spans="1:9" ht="51.75" customHeight="1">
      <c r="B87" s="325"/>
      <c r="C87" s="318"/>
      <c r="D87" s="105" t="s">
        <v>222</v>
      </c>
      <c r="E87" s="107" t="s">
        <v>312</v>
      </c>
      <c r="F87" s="221" t="s">
        <v>952</v>
      </c>
      <c r="G87" s="108" t="s">
        <v>313</v>
      </c>
      <c r="I87" s="22"/>
    </row>
    <row r="88" spans="1:9" ht="42.75" customHeight="1">
      <c r="B88" s="325"/>
      <c r="C88" s="318"/>
      <c r="D88" s="102" t="s">
        <v>213</v>
      </c>
      <c r="E88" s="103" t="s">
        <v>314</v>
      </c>
      <c r="F88" s="103" t="s">
        <v>996</v>
      </c>
      <c r="G88" s="104"/>
      <c r="I88" s="22"/>
    </row>
    <row r="89" spans="1:9" ht="51" customHeight="1">
      <c r="B89" s="325"/>
      <c r="C89" s="318"/>
      <c r="D89" s="102" t="s">
        <v>369</v>
      </c>
      <c r="E89" s="103" t="s">
        <v>763</v>
      </c>
      <c r="F89" s="103" t="s">
        <v>1042</v>
      </c>
      <c r="G89" s="104" t="s">
        <v>601</v>
      </c>
      <c r="I89" s="22"/>
    </row>
    <row r="90" spans="1:9" s="71" customFormat="1" ht="40.5" customHeight="1">
      <c r="A90"/>
      <c r="B90" s="325"/>
      <c r="C90" s="318"/>
      <c r="D90" s="105" t="s">
        <v>225</v>
      </c>
      <c r="E90" s="107" t="s">
        <v>579</v>
      </c>
      <c r="F90" s="221" t="s">
        <v>890</v>
      </c>
      <c r="G90" s="108" t="s">
        <v>260</v>
      </c>
      <c r="I90" s="72"/>
    </row>
    <row r="91" spans="1:9" s="71" customFormat="1" ht="45.75" customHeight="1">
      <c r="A91"/>
      <c r="B91" s="325"/>
      <c r="C91" s="318"/>
      <c r="D91" s="105" t="s">
        <v>540</v>
      </c>
      <c r="E91" s="107" t="s">
        <v>542</v>
      </c>
      <c r="F91" s="221" t="s">
        <v>924</v>
      </c>
      <c r="G91" s="108" t="s">
        <v>282</v>
      </c>
      <c r="I91" s="72"/>
    </row>
    <row r="92" spans="1:9" s="75" customFormat="1" ht="41.25" customHeight="1">
      <c r="A92"/>
      <c r="B92" s="325"/>
      <c r="C92" s="318"/>
      <c r="D92" s="105" t="s">
        <v>262</v>
      </c>
      <c r="E92" s="107" t="s">
        <v>315</v>
      </c>
      <c r="F92" s="221" t="s">
        <v>904</v>
      </c>
      <c r="G92" s="108" t="s">
        <v>291</v>
      </c>
      <c r="I92" s="76"/>
    </row>
    <row r="93" spans="1:9" ht="39.75" customHeight="1">
      <c r="B93" s="325"/>
      <c r="C93" s="318"/>
      <c r="D93" s="102" t="s">
        <v>522</v>
      </c>
      <c r="E93" s="103" t="s">
        <v>697</v>
      </c>
      <c r="F93" s="218" t="s">
        <v>805</v>
      </c>
      <c r="G93" s="104" t="s">
        <v>525</v>
      </c>
      <c r="I93" s="22"/>
    </row>
    <row r="94" spans="1:9" s="75" customFormat="1" ht="66.75" customHeight="1" thickBot="1">
      <c r="A94"/>
      <c r="B94" s="326"/>
      <c r="C94" s="319"/>
      <c r="D94" s="156" t="s">
        <v>223</v>
      </c>
      <c r="E94" s="173" t="s">
        <v>711</v>
      </c>
      <c r="F94" s="222" t="s">
        <v>843</v>
      </c>
      <c r="G94" s="185" t="s">
        <v>294</v>
      </c>
      <c r="I94" s="76"/>
    </row>
    <row r="95" spans="1:9" ht="21" customHeight="1">
      <c r="D95" s="157"/>
      <c r="E95" s="157"/>
      <c r="G95" s="157"/>
    </row>
  </sheetData>
  <mergeCells count="14">
    <mergeCell ref="B81:B94"/>
    <mergeCell ref="C81:C94"/>
    <mergeCell ref="C66:C77"/>
    <mergeCell ref="B66:B77"/>
    <mergeCell ref="C36:C46"/>
    <mergeCell ref="C50:C51"/>
    <mergeCell ref="B31:B46"/>
    <mergeCell ref="C52:C62"/>
    <mergeCell ref="B50:B62"/>
    <mergeCell ref="A4:G4"/>
    <mergeCell ref="B6:G13"/>
    <mergeCell ref="B16:B27"/>
    <mergeCell ref="C16:C27"/>
    <mergeCell ref="C31:C35"/>
  </mergeCells>
  <phoneticPr fontId="2"/>
  <printOptions horizontalCentered="1"/>
  <pageMargins left="0.70866141732283472" right="0.70866141732283472" top="0.74803149606299213" bottom="0.74803149606299213" header="0.31496062992125984" footer="0.31496062992125984"/>
  <pageSetup paperSize="9" scale="62" fitToHeight="0" orientation="landscape" r:id="rId1"/>
  <headerFooter>
    <oddFooter>&amp;C&amp;18&amp;P</oddFooter>
  </headerFooter>
  <rowBreaks count="5" manualBreakCount="5">
    <brk id="28" max="6" man="1"/>
    <brk id="47" max="6" man="1"/>
    <brk id="63" max="6" man="1"/>
    <brk id="78" max="6" man="1"/>
    <brk id="9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9"/>
  <sheetViews>
    <sheetView zoomScaleNormal="100" workbookViewId="0">
      <selection activeCell="A7" sqref="A7"/>
    </sheetView>
  </sheetViews>
  <sheetFormatPr defaultColWidth="9" defaultRowHeight="14.4"/>
  <cols>
    <col min="1" max="1" width="11.09765625" style="1" bestFit="1" customWidth="1"/>
    <col min="2" max="2" width="2.59765625" style="1" customWidth="1"/>
    <col min="3" max="3" width="14.59765625" style="1" customWidth="1"/>
    <col min="4" max="8" width="9" style="1"/>
    <col min="9" max="9" width="12.59765625" style="1" customWidth="1"/>
    <col min="10" max="11" width="2.59765625" style="1" customWidth="1"/>
    <col min="12" max="12" width="5.59765625" style="1" customWidth="1"/>
    <col min="13" max="13" width="9" style="1"/>
    <col min="14" max="14" width="12.59765625" style="1" customWidth="1"/>
    <col min="15" max="15" width="2.59765625" style="1" customWidth="1"/>
    <col min="16" max="16384" width="9" style="1"/>
  </cols>
  <sheetData>
    <row r="1" spans="1:15" ht="20.100000000000001" customHeight="1">
      <c r="B1" s="2"/>
      <c r="C1" s="2"/>
      <c r="D1" s="2"/>
      <c r="E1" s="2"/>
      <c r="F1" s="2"/>
      <c r="G1" s="2"/>
      <c r="H1" s="2" t="s">
        <v>0</v>
      </c>
      <c r="I1" s="3" t="str">
        <f>DBCS(594)</f>
        <v>５９４</v>
      </c>
      <c r="J1" s="4" t="s">
        <v>1</v>
      </c>
      <c r="K1" s="2"/>
      <c r="N1" s="5"/>
      <c r="O1" s="6"/>
    </row>
    <row r="2" spans="1:15" ht="20.100000000000001" customHeight="1">
      <c r="B2" s="2"/>
      <c r="C2" s="2"/>
      <c r="D2" s="2"/>
      <c r="E2" s="2"/>
      <c r="F2" s="2"/>
      <c r="G2" s="2"/>
      <c r="H2" s="276">
        <v>40379</v>
      </c>
      <c r="I2" s="276"/>
      <c r="J2" s="276"/>
      <c r="K2" s="2"/>
      <c r="M2" s="14"/>
      <c r="N2" s="14"/>
      <c r="O2" s="14"/>
    </row>
    <row r="3" spans="1:15" ht="20.100000000000001" customHeight="1">
      <c r="A3" s="7" t="s">
        <v>2</v>
      </c>
      <c r="B3" s="2"/>
      <c r="C3" s="2"/>
      <c r="D3" s="2"/>
      <c r="E3" s="2"/>
      <c r="F3" s="2"/>
      <c r="G3" s="2"/>
      <c r="H3" s="2"/>
      <c r="I3" s="2"/>
      <c r="J3" s="2"/>
      <c r="K3" s="2"/>
    </row>
    <row r="4" spans="1:15" ht="20.100000000000001" customHeight="1">
      <c r="A4" s="7">
        <v>41</v>
      </c>
      <c r="B4" s="2"/>
      <c r="C4" s="24" t="e">
        <f>HLOOKUP("団体名",[0]!基本表,$A$4,FALSE)</f>
        <v>#NAME?</v>
      </c>
      <c r="D4" s="2"/>
      <c r="E4" s="2"/>
      <c r="F4" s="2"/>
      <c r="G4" s="2"/>
      <c r="H4" s="2"/>
      <c r="I4" s="2"/>
      <c r="J4" s="2"/>
      <c r="K4" s="2"/>
    </row>
    <row r="5" spans="1:15" ht="20.100000000000001" customHeight="1">
      <c r="B5" s="2"/>
      <c r="C5" s="24" t="e">
        <f>HLOOKUP("代表職",[0]!基本表,$A$4,FALSE)&amp;"  "&amp;HLOOKUP("代表氏名",[0]!基本表,$A$4,FALSE)&amp;"  様"</f>
        <v>#NAME?</v>
      </c>
      <c r="D5" s="9"/>
      <c r="E5" s="10"/>
      <c r="F5" s="2"/>
      <c r="G5" s="2"/>
      <c r="H5" s="2"/>
      <c r="I5" s="2"/>
      <c r="J5" s="2"/>
      <c r="K5" s="2"/>
    </row>
    <row r="6" spans="1:15" ht="20.100000000000001" customHeight="1">
      <c r="A6" s="7">
        <v>38</v>
      </c>
      <c r="B6" s="2"/>
      <c r="C6" s="2"/>
      <c r="D6" s="2"/>
      <c r="E6" s="2"/>
      <c r="F6" s="2"/>
      <c r="G6" s="2"/>
      <c r="H6" s="2"/>
      <c r="I6" s="2"/>
      <c r="J6" s="2"/>
      <c r="K6" s="2"/>
    </row>
    <row r="7" spans="1:15" ht="20.100000000000001" customHeight="1">
      <c r="A7" s="7">
        <f>A6+1</f>
        <v>39</v>
      </c>
      <c r="B7" s="2"/>
      <c r="C7" s="2"/>
      <c r="D7" s="2"/>
      <c r="E7" s="2"/>
      <c r="F7" s="2"/>
      <c r="G7" s="2"/>
      <c r="H7" s="277" t="s">
        <v>3</v>
      </c>
      <c r="I7" s="277"/>
      <c r="J7" s="277"/>
      <c r="K7" s="2"/>
    </row>
    <row r="8" spans="1:15" ht="20.100000000000001" customHeight="1">
      <c r="A8" s="7">
        <f>A7+1</f>
        <v>40</v>
      </c>
      <c r="B8" s="2"/>
      <c r="C8" s="2"/>
      <c r="D8" s="2"/>
      <c r="E8" s="2"/>
      <c r="F8" s="2"/>
      <c r="G8" s="2"/>
      <c r="H8" s="277" t="s">
        <v>4</v>
      </c>
      <c r="I8" s="277"/>
      <c r="J8" s="277"/>
      <c r="K8" s="2"/>
    </row>
    <row r="9" spans="1:15" ht="20.100000000000001" customHeight="1">
      <c r="A9" s="7">
        <v>41</v>
      </c>
      <c r="B9" s="2"/>
      <c r="C9" s="2"/>
      <c r="D9" s="2"/>
      <c r="E9" s="2"/>
      <c r="F9" s="2"/>
      <c r="G9" s="2"/>
      <c r="H9" s="2"/>
      <c r="I9" s="2"/>
      <c r="J9" s="2"/>
      <c r="K9" s="2"/>
    </row>
    <row r="10" spans="1:15" ht="20.100000000000001" customHeight="1">
      <c r="A10" s="7"/>
      <c r="B10" s="2"/>
      <c r="C10" s="2"/>
      <c r="D10" s="2"/>
      <c r="E10" s="2"/>
      <c r="F10" s="2"/>
      <c r="G10" s="2"/>
      <c r="H10" s="2"/>
      <c r="I10" s="2"/>
      <c r="J10" s="2"/>
      <c r="K10" s="2"/>
    </row>
    <row r="11" spans="1:15" ht="20.100000000000001" customHeight="1">
      <c r="A11" s="11"/>
      <c r="B11" s="2"/>
      <c r="C11" s="278" t="s">
        <v>5</v>
      </c>
      <c r="D11" s="278"/>
      <c r="E11" s="278"/>
      <c r="F11" s="278"/>
      <c r="G11" s="278"/>
      <c r="H11" s="278"/>
      <c r="I11" s="278"/>
      <c r="J11" s="278"/>
      <c r="K11" s="2"/>
    </row>
    <row r="12" spans="1:15" ht="20.100000000000001" customHeight="1">
      <c r="A12" s="11"/>
      <c r="B12" s="2"/>
      <c r="C12" s="278"/>
      <c r="D12" s="278"/>
      <c r="E12" s="278"/>
      <c r="F12" s="278"/>
      <c r="G12" s="278"/>
      <c r="H12" s="278"/>
      <c r="I12" s="278"/>
      <c r="J12" s="278"/>
      <c r="K12" s="2"/>
    </row>
    <row r="13" spans="1:15" ht="20.100000000000001" customHeight="1">
      <c r="A13" s="11"/>
      <c r="B13" s="2"/>
      <c r="C13" s="2"/>
      <c r="D13" s="2"/>
      <c r="E13" s="2"/>
      <c r="F13" s="2"/>
      <c r="G13" s="2"/>
      <c r="H13" s="2"/>
      <c r="I13" s="2"/>
      <c r="J13" s="2"/>
      <c r="K13" s="2"/>
    </row>
    <row r="14" spans="1:15" ht="20.100000000000001" customHeight="1">
      <c r="A14" s="11"/>
      <c r="B14" s="275" t="s">
        <v>33</v>
      </c>
      <c r="C14" s="275"/>
      <c r="D14" s="275"/>
      <c r="E14" s="275"/>
      <c r="F14" s="275"/>
      <c r="G14" s="275"/>
      <c r="H14" s="275"/>
      <c r="I14" s="275"/>
      <c r="J14" s="275"/>
      <c r="K14" s="275"/>
    </row>
    <row r="15" spans="1:15" ht="20.100000000000001" customHeight="1">
      <c r="A15" s="11"/>
      <c r="B15" s="275"/>
      <c r="C15" s="275"/>
      <c r="D15" s="275"/>
      <c r="E15" s="275"/>
      <c r="F15" s="275"/>
      <c r="G15" s="275"/>
      <c r="H15" s="275"/>
      <c r="I15" s="275"/>
      <c r="J15" s="275"/>
      <c r="K15" s="275"/>
    </row>
    <row r="16" spans="1:15" ht="20.100000000000001" customHeight="1">
      <c r="A16" s="11"/>
      <c r="B16" s="275"/>
      <c r="C16" s="275"/>
      <c r="D16" s="275"/>
      <c r="E16" s="275"/>
      <c r="F16" s="275"/>
      <c r="G16" s="275"/>
      <c r="H16" s="275"/>
      <c r="I16" s="275"/>
      <c r="J16" s="275"/>
      <c r="K16" s="275"/>
    </row>
    <row r="17" spans="1:22" ht="20.100000000000001" customHeight="1">
      <c r="A17" s="11"/>
      <c r="B17" s="275"/>
      <c r="C17" s="275"/>
      <c r="D17" s="275"/>
      <c r="E17" s="275"/>
      <c r="F17" s="275"/>
      <c r="G17" s="275"/>
      <c r="H17" s="275"/>
      <c r="I17" s="275"/>
      <c r="J17" s="275"/>
      <c r="K17" s="275"/>
    </row>
    <row r="18" spans="1:22" ht="20.100000000000001" customHeight="1">
      <c r="A18" s="11"/>
      <c r="B18" s="275"/>
      <c r="C18" s="275"/>
      <c r="D18" s="275"/>
      <c r="E18" s="275"/>
      <c r="F18" s="275"/>
      <c r="G18" s="275"/>
      <c r="H18" s="275"/>
      <c r="I18" s="275"/>
      <c r="J18" s="275"/>
      <c r="K18" s="275"/>
    </row>
    <row r="19" spans="1:22" ht="20.100000000000001" customHeight="1">
      <c r="B19" s="275"/>
      <c r="C19" s="275"/>
      <c r="D19" s="275"/>
      <c r="E19" s="275"/>
      <c r="F19" s="275"/>
      <c r="G19" s="275"/>
      <c r="H19" s="275"/>
      <c r="I19" s="275"/>
      <c r="J19" s="275"/>
      <c r="K19" s="275"/>
    </row>
    <row r="20" spans="1:22" ht="20.100000000000001" customHeight="1">
      <c r="B20" s="275"/>
      <c r="C20" s="275"/>
      <c r="D20" s="275"/>
      <c r="E20" s="275"/>
      <c r="F20" s="275"/>
      <c r="G20" s="275"/>
      <c r="H20" s="275"/>
      <c r="I20" s="275"/>
      <c r="J20" s="275"/>
      <c r="K20" s="275"/>
      <c r="M20" s="13"/>
      <c r="N20" s="2"/>
      <c r="O20" s="2"/>
      <c r="P20" s="2"/>
      <c r="Q20" s="2"/>
      <c r="R20" s="2"/>
      <c r="S20" s="2"/>
      <c r="T20" s="2"/>
      <c r="U20" s="2"/>
      <c r="V20" s="2"/>
    </row>
    <row r="21" spans="1:22" ht="20.100000000000001" customHeight="1">
      <c r="B21" s="279" t="s">
        <v>7</v>
      </c>
      <c r="C21" s="279"/>
      <c r="D21" s="279"/>
      <c r="E21" s="279"/>
      <c r="F21" s="279"/>
      <c r="G21" s="279"/>
      <c r="H21" s="279"/>
      <c r="I21" s="279"/>
      <c r="J21" s="279"/>
      <c r="K21" s="279"/>
    </row>
    <row r="22" spans="1:22" ht="20.100000000000001" customHeight="1">
      <c r="B22" s="275" t="s">
        <v>159</v>
      </c>
      <c r="C22" s="275"/>
      <c r="D22" s="275"/>
      <c r="E22" s="275"/>
      <c r="F22" s="275"/>
      <c r="G22" s="275"/>
      <c r="H22" s="275"/>
      <c r="I22" s="275"/>
      <c r="J22" s="275"/>
      <c r="K22" s="275"/>
    </row>
    <row r="23" spans="1:22" ht="20.100000000000001" customHeight="1">
      <c r="B23" s="275"/>
      <c r="C23" s="275"/>
      <c r="D23" s="275"/>
      <c r="E23" s="275"/>
      <c r="F23" s="275"/>
      <c r="G23" s="275"/>
      <c r="H23" s="275"/>
      <c r="I23" s="275"/>
      <c r="J23" s="275"/>
      <c r="K23" s="275"/>
    </row>
    <row r="24" spans="1:22" ht="20.100000000000001" customHeight="1">
      <c r="B24" s="275"/>
      <c r="C24" s="275"/>
      <c r="D24" s="275"/>
      <c r="E24" s="275"/>
      <c r="F24" s="275"/>
      <c r="G24" s="275"/>
      <c r="H24" s="275"/>
      <c r="I24" s="275"/>
      <c r="J24" s="275"/>
      <c r="K24" s="275"/>
    </row>
    <row r="25" spans="1:22" ht="20.100000000000001" customHeight="1">
      <c r="B25" s="275"/>
      <c r="C25" s="275"/>
      <c r="D25" s="275"/>
      <c r="E25" s="275"/>
      <c r="F25" s="275"/>
      <c r="G25" s="275"/>
      <c r="H25" s="275"/>
      <c r="I25" s="275"/>
      <c r="J25" s="275"/>
      <c r="K25" s="275"/>
    </row>
    <row r="26" spans="1:22" ht="20.100000000000001" customHeight="1">
      <c r="B26" s="275"/>
      <c r="C26" s="275"/>
      <c r="D26" s="275"/>
      <c r="E26" s="275"/>
      <c r="F26" s="275"/>
      <c r="G26" s="275"/>
      <c r="H26" s="275"/>
      <c r="I26" s="275"/>
      <c r="J26" s="275"/>
      <c r="K26" s="275"/>
    </row>
    <row r="27" spans="1:22" ht="20.100000000000001" customHeight="1">
      <c r="B27" s="275"/>
      <c r="C27" s="275"/>
      <c r="D27" s="275"/>
      <c r="E27" s="275"/>
      <c r="F27" s="275"/>
      <c r="G27" s="275"/>
      <c r="H27" s="275"/>
      <c r="I27" s="275"/>
      <c r="J27" s="275"/>
      <c r="K27" s="275"/>
    </row>
    <row r="28" spans="1:22" ht="20.100000000000001" customHeight="1">
      <c r="B28" s="275"/>
      <c r="C28" s="275"/>
      <c r="D28" s="275"/>
      <c r="E28" s="275"/>
      <c r="F28" s="275"/>
      <c r="G28" s="275"/>
      <c r="H28" s="275"/>
      <c r="I28" s="275"/>
      <c r="J28" s="275"/>
      <c r="K28" s="275"/>
    </row>
    <row r="29" spans="1:22" ht="20.100000000000001" customHeight="1">
      <c r="B29" s="275"/>
      <c r="C29" s="275"/>
      <c r="D29" s="275"/>
      <c r="E29" s="275"/>
      <c r="F29" s="275"/>
      <c r="G29" s="275"/>
      <c r="H29" s="275"/>
      <c r="I29" s="275"/>
      <c r="J29" s="275"/>
      <c r="K29" s="275"/>
    </row>
    <row r="30" spans="1:22" ht="20.100000000000001" customHeight="1">
      <c r="B30" s="275"/>
      <c r="C30" s="275"/>
      <c r="D30" s="275"/>
      <c r="E30" s="275"/>
      <c r="F30" s="275"/>
      <c r="G30" s="275"/>
      <c r="H30" s="275"/>
      <c r="I30" s="275"/>
      <c r="J30" s="275"/>
      <c r="K30" s="275"/>
    </row>
    <row r="31" spans="1:22" ht="20.100000000000001" customHeight="1">
      <c r="B31" s="275"/>
      <c r="C31" s="275"/>
      <c r="D31" s="275"/>
      <c r="E31" s="275"/>
      <c r="F31" s="275"/>
      <c r="G31" s="275"/>
      <c r="H31" s="275"/>
      <c r="I31" s="275"/>
      <c r="J31" s="275"/>
      <c r="K31" s="275"/>
    </row>
    <row r="32" spans="1:22" ht="20.100000000000001" customHeight="1">
      <c r="B32" s="275"/>
      <c r="C32" s="275"/>
      <c r="D32" s="275"/>
      <c r="E32" s="275"/>
      <c r="F32" s="275"/>
      <c r="G32" s="275"/>
      <c r="H32" s="275"/>
      <c r="I32" s="275"/>
      <c r="J32" s="275"/>
      <c r="K32" s="275"/>
    </row>
    <row r="33" spans="2:11" ht="20.100000000000001" customHeight="1">
      <c r="B33" s="2"/>
      <c r="C33" s="2"/>
      <c r="D33" s="2"/>
      <c r="E33" s="2"/>
      <c r="F33" s="2"/>
      <c r="G33" s="2"/>
      <c r="H33" s="2"/>
      <c r="I33" s="2"/>
      <c r="J33" s="2"/>
      <c r="K33" s="2"/>
    </row>
    <row r="34" spans="2:11" ht="20.100000000000001" customHeight="1">
      <c r="B34" s="2"/>
      <c r="C34" s="2"/>
      <c r="D34" s="2"/>
      <c r="E34" s="2"/>
      <c r="F34" s="2"/>
      <c r="G34" s="2"/>
      <c r="H34" s="2"/>
      <c r="I34" s="2"/>
      <c r="J34" s="2"/>
      <c r="K34" s="2"/>
    </row>
    <row r="35" spans="2:11" ht="20.100000000000001" customHeight="1"/>
    <row r="36" spans="2:11" ht="20.100000000000001" customHeight="1"/>
    <row r="37" spans="2:11" ht="20.100000000000001" customHeight="1"/>
    <row r="38" spans="2:11" ht="20.100000000000001" customHeight="1"/>
    <row r="39" spans="2:11" ht="20.100000000000001" customHeight="1"/>
    <row r="40" spans="2:11" ht="20.100000000000001" customHeight="1">
      <c r="B40" s="12"/>
      <c r="C40" s="12"/>
      <c r="D40" s="12"/>
      <c r="E40" s="12"/>
      <c r="F40" s="12"/>
      <c r="G40" s="12"/>
      <c r="H40" s="12"/>
      <c r="I40" s="12"/>
      <c r="J40" s="12"/>
      <c r="K40" s="12"/>
    </row>
    <row r="41" spans="2:11" ht="20.100000000000001" customHeight="1">
      <c r="B41" s="12"/>
      <c r="C41" s="12"/>
      <c r="D41" s="12"/>
      <c r="E41" s="12"/>
      <c r="F41" s="12"/>
      <c r="G41" s="12"/>
      <c r="H41" s="12"/>
      <c r="I41" s="12"/>
      <c r="J41" s="12"/>
      <c r="K41" s="12"/>
    </row>
    <row r="42" spans="2:11" ht="20.100000000000001" customHeight="1">
      <c r="B42" s="12"/>
      <c r="C42" s="12"/>
      <c r="D42" s="12"/>
      <c r="E42" s="12"/>
      <c r="F42" s="12"/>
      <c r="G42" s="12"/>
      <c r="H42" s="12"/>
      <c r="I42" s="12"/>
      <c r="J42" s="12"/>
      <c r="K42" s="12"/>
    </row>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spans="2:2" ht="20.100000000000001" customHeight="1"/>
    <row r="50" spans="2:2" ht="20.100000000000001" customHeight="1"/>
    <row r="51" spans="2:2" ht="20.100000000000001" customHeight="1"/>
    <row r="52" spans="2:2" ht="20.100000000000001" customHeight="1">
      <c r="B52" s="12"/>
    </row>
    <row r="53" spans="2:2" ht="20.100000000000001" customHeight="1">
      <c r="B53" s="12"/>
    </row>
    <row r="54" spans="2:2" ht="20.100000000000001" customHeight="1"/>
    <row r="55" spans="2:2" ht="20.100000000000001" customHeight="1">
      <c r="B55" s="12"/>
    </row>
    <row r="56" spans="2:2" ht="20.100000000000001" customHeight="1"/>
    <row r="57" spans="2:2" ht="20.100000000000001" customHeight="1"/>
    <row r="58" spans="2:2" ht="20.100000000000001" customHeight="1"/>
    <row r="59" spans="2:2" ht="20.100000000000001" customHeight="1"/>
    <row r="60" spans="2:2" ht="20.100000000000001" customHeight="1"/>
    <row r="61" spans="2:2" ht="20.100000000000001" customHeight="1"/>
    <row r="62" spans="2:2" ht="20.100000000000001" customHeight="1"/>
    <row r="63" spans="2:2" ht="20.100000000000001" customHeight="1"/>
    <row r="64" spans="2:2" ht="20.100000000000001" customHeight="1"/>
    <row r="65" ht="20.100000000000001" customHeight="1"/>
    <row r="66" ht="20.100000000000001" customHeight="1"/>
    <row r="67" ht="20.100000000000001" customHeight="1"/>
    <row r="68" ht="20.100000000000001" customHeight="1"/>
    <row r="69" ht="15" customHeight="1"/>
  </sheetData>
  <mergeCells count="7">
    <mergeCell ref="B22:K32"/>
    <mergeCell ref="H2:J2"/>
    <mergeCell ref="H7:J7"/>
    <mergeCell ref="H8:J8"/>
    <mergeCell ref="C11:J12"/>
    <mergeCell ref="B14:K20"/>
    <mergeCell ref="B21:K2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C66C-C512-4B8E-9245-CBA170FBE87A}">
  <sheetPr>
    <tabColor indexed="10"/>
    <pageSetUpPr fitToPage="1"/>
  </sheetPr>
  <dimension ref="A1:I107"/>
  <sheetViews>
    <sheetView view="pageBreakPreview" zoomScale="82" zoomScaleNormal="100" zoomScaleSheetLayoutView="82" workbookViewId="0">
      <selection activeCell="F65" sqref="F65"/>
    </sheetView>
  </sheetViews>
  <sheetFormatPr defaultRowHeight="14.4"/>
  <cols>
    <col min="1" max="1" width="2" customWidth="1"/>
    <col min="2" max="2" width="12.8984375" customWidth="1"/>
    <col min="3" max="3" width="16.59765625" customWidth="1"/>
    <col min="4" max="4" width="15.59765625" customWidth="1"/>
    <col min="5" max="5" width="63.59765625" customWidth="1"/>
    <col min="6" max="6" width="63.59765625" style="210" customWidth="1"/>
    <col min="7" max="7" width="15.8984375" customWidth="1"/>
    <col min="8" max="8" width="2" customWidth="1"/>
  </cols>
  <sheetData>
    <row r="1" spans="1:9" ht="15" customHeight="1"/>
    <row r="2" spans="1:9" ht="20.100000000000001" customHeight="1">
      <c r="A2" s="77" t="s">
        <v>792</v>
      </c>
      <c r="B2" s="77"/>
    </row>
    <row r="3" spans="1:9" ht="15" customHeight="1"/>
    <row r="4" spans="1:9" s="55" customFormat="1" ht="24.9" customHeight="1">
      <c r="A4" s="327" t="s">
        <v>797</v>
      </c>
      <c r="B4" s="327"/>
      <c r="C4" s="327"/>
      <c r="D4" s="327"/>
      <c r="E4" s="327"/>
      <c r="F4" s="327"/>
      <c r="G4" s="327"/>
    </row>
    <row r="5" spans="1:9" s="54" customFormat="1" ht="21" customHeight="1">
      <c r="A5" s="79" t="s">
        <v>316</v>
      </c>
      <c r="F5" s="211"/>
    </row>
    <row r="6" spans="1:9" ht="15" customHeight="1">
      <c r="A6" s="17"/>
      <c r="B6" s="303" t="s">
        <v>317</v>
      </c>
      <c r="C6" s="303"/>
      <c r="D6" s="303"/>
      <c r="E6" s="303"/>
      <c r="F6" s="303"/>
      <c r="G6" s="303"/>
    </row>
    <row r="7" spans="1:9" ht="15" customHeight="1">
      <c r="A7" s="17"/>
      <c r="B7" s="303"/>
      <c r="C7" s="303"/>
      <c r="D7" s="303"/>
      <c r="E7" s="303"/>
      <c r="F7" s="303"/>
      <c r="G7" s="303"/>
    </row>
    <row r="8" spans="1:9" ht="15" customHeight="1">
      <c r="A8" s="17"/>
      <c r="B8" s="303"/>
      <c r="C8" s="303"/>
      <c r="D8" s="303"/>
      <c r="E8" s="303"/>
      <c r="F8" s="303"/>
      <c r="G8" s="303"/>
    </row>
    <row r="9" spans="1:9" ht="15" customHeight="1">
      <c r="A9" s="17"/>
      <c r="B9" s="303"/>
      <c r="C9" s="303"/>
      <c r="D9" s="303"/>
      <c r="E9" s="303"/>
      <c r="F9" s="303"/>
      <c r="G9" s="303"/>
    </row>
    <row r="10" spans="1:9" ht="46.5" customHeight="1" thickBot="1">
      <c r="B10" s="303"/>
      <c r="C10" s="303"/>
      <c r="D10" s="303"/>
      <c r="E10" s="303"/>
      <c r="F10" s="303"/>
      <c r="G10" s="303"/>
    </row>
    <row r="11" spans="1:9" ht="20.25" customHeight="1" thickBot="1">
      <c r="B11" s="70" t="s">
        <v>45</v>
      </c>
      <c r="C11" s="65" t="s">
        <v>192</v>
      </c>
      <c r="D11" s="65" t="s">
        <v>191</v>
      </c>
      <c r="E11" s="80" t="s">
        <v>636</v>
      </c>
      <c r="F11" s="213" t="s">
        <v>795</v>
      </c>
      <c r="G11" s="66" t="s">
        <v>196</v>
      </c>
    </row>
    <row r="12" spans="1:9" s="71" customFormat="1" ht="45.75" customHeight="1">
      <c r="A12"/>
      <c r="B12" s="324" t="s">
        <v>318</v>
      </c>
      <c r="C12" s="336" t="s">
        <v>319</v>
      </c>
      <c r="D12" s="123" t="s">
        <v>205</v>
      </c>
      <c r="E12" s="125" t="s">
        <v>320</v>
      </c>
      <c r="F12" s="228" t="s">
        <v>831</v>
      </c>
      <c r="G12" s="140" t="s">
        <v>321</v>
      </c>
      <c r="I12" s="72"/>
    </row>
    <row r="13" spans="1:9" s="75" customFormat="1" ht="57" customHeight="1">
      <c r="A13"/>
      <c r="B13" s="325"/>
      <c r="C13" s="337"/>
      <c r="D13" s="102" t="s">
        <v>207</v>
      </c>
      <c r="E13" s="109" t="s">
        <v>322</v>
      </c>
      <c r="F13" s="109" t="s">
        <v>322</v>
      </c>
      <c r="G13" s="104" t="s">
        <v>200</v>
      </c>
      <c r="I13" s="76"/>
    </row>
    <row r="14" spans="1:9" s="75" customFormat="1" ht="94.5" customHeight="1">
      <c r="A14"/>
      <c r="B14" s="325"/>
      <c r="C14" s="337"/>
      <c r="D14" s="105" t="s">
        <v>323</v>
      </c>
      <c r="E14" s="130" t="s">
        <v>685</v>
      </c>
      <c r="F14" s="217" t="s">
        <v>860</v>
      </c>
      <c r="G14" s="108" t="s">
        <v>275</v>
      </c>
      <c r="I14" s="76"/>
    </row>
    <row r="15" spans="1:9" ht="179.4" customHeight="1">
      <c r="B15" s="325"/>
      <c r="C15" s="337"/>
      <c r="D15" s="105" t="s">
        <v>324</v>
      </c>
      <c r="E15" s="130" t="s">
        <v>784</v>
      </c>
      <c r="F15" s="217" t="s">
        <v>832</v>
      </c>
      <c r="G15" s="108" t="s">
        <v>785</v>
      </c>
      <c r="I15" s="22"/>
    </row>
    <row r="16" spans="1:9" ht="27.75" customHeight="1">
      <c r="B16" s="325"/>
      <c r="C16" s="337"/>
      <c r="D16" s="105" t="s">
        <v>217</v>
      </c>
      <c r="E16" s="130" t="s">
        <v>325</v>
      </c>
      <c r="F16" s="217" t="s">
        <v>918</v>
      </c>
      <c r="G16" s="108"/>
      <c r="I16" s="22"/>
    </row>
    <row r="17" spans="1:9" ht="35.1" customHeight="1">
      <c r="B17" s="325"/>
      <c r="C17" s="337"/>
      <c r="D17" s="105" t="s">
        <v>326</v>
      </c>
      <c r="E17" s="130" t="s">
        <v>327</v>
      </c>
      <c r="F17" s="217" t="s">
        <v>327</v>
      </c>
      <c r="G17" s="108" t="s">
        <v>206</v>
      </c>
      <c r="I17" s="22"/>
    </row>
    <row r="18" spans="1:9" ht="33.75" customHeight="1">
      <c r="B18" s="325"/>
      <c r="C18" s="337"/>
      <c r="D18" s="105" t="s">
        <v>299</v>
      </c>
      <c r="E18" s="130" t="s">
        <v>328</v>
      </c>
      <c r="F18" s="217" t="s">
        <v>1086</v>
      </c>
      <c r="G18" s="108" t="s">
        <v>200</v>
      </c>
      <c r="I18" s="22"/>
    </row>
    <row r="19" spans="1:9" ht="27.75" customHeight="1" thickBot="1">
      <c r="B19" s="326"/>
      <c r="C19" s="338"/>
      <c r="D19" s="105" t="s">
        <v>198</v>
      </c>
      <c r="E19" s="130" t="s">
        <v>564</v>
      </c>
      <c r="F19" s="130" t="s">
        <v>1010</v>
      </c>
      <c r="G19" s="108" t="s">
        <v>200</v>
      </c>
      <c r="I19" s="22"/>
    </row>
    <row r="20" spans="1:9" ht="7.5" customHeight="1">
      <c r="B20" s="63"/>
      <c r="C20" s="63"/>
      <c r="D20" s="113"/>
      <c r="E20" s="126"/>
      <c r="F20" s="227"/>
      <c r="G20" s="113"/>
      <c r="I20" s="22"/>
    </row>
    <row r="21" spans="1:9" ht="14.25" customHeight="1" thickBot="1">
      <c r="B21" s="67"/>
      <c r="C21" s="67"/>
      <c r="D21" s="127"/>
      <c r="E21" s="128"/>
      <c r="F21" s="220"/>
      <c r="G21" s="127"/>
      <c r="I21" s="22"/>
    </row>
    <row r="22" spans="1:9" ht="19.5" customHeight="1" thickBot="1">
      <c r="B22" s="70" t="s">
        <v>45</v>
      </c>
      <c r="C22" s="65" t="s">
        <v>192</v>
      </c>
      <c r="D22" s="117" t="s">
        <v>191</v>
      </c>
      <c r="E22" s="118" t="s">
        <v>636</v>
      </c>
      <c r="F22" s="213" t="s">
        <v>795</v>
      </c>
      <c r="G22" s="119" t="s">
        <v>196</v>
      </c>
      <c r="I22" s="22"/>
    </row>
    <row r="23" spans="1:9" ht="36" customHeight="1">
      <c r="B23" s="320" t="s">
        <v>318</v>
      </c>
      <c r="C23" s="317" t="s">
        <v>338</v>
      </c>
      <c r="D23" s="105" t="s">
        <v>254</v>
      </c>
      <c r="E23" s="130" t="s">
        <v>329</v>
      </c>
      <c r="F23" s="221" t="s">
        <v>884</v>
      </c>
      <c r="G23" s="108"/>
      <c r="I23" s="22"/>
    </row>
    <row r="24" spans="1:9" s="75" customFormat="1" ht="36.75" customHeight="1">
      <c r="A24"/>
      <c r="B24" s="321"/>
      <c r="C24" s="318"/>
      <c r="D24" s="105" t="s">
        <v>277</v>
      </c>
      <c r="E24" s="130" t="s">
        <v>330</v>
      </c>
      <c r="F24" s="217" t="s">
        <v>976</v>
      </c>
      <c r="G24" s="108"/>
      <c r="I24" s="76"/>
    </row>
    <row r="25" spans="1:9" ht="73.2" customHeight="1">
      <c r="B25" s="321"/>
      <c r="C25" s="318"/>
      <c r="D25" s="105" t="s">
        <v>222</v>
      </c>
      <c r="E25" s="130" t="s">
        <v>664</v>
      </c>
      <c r="F25" s="217" t="s">
        <v>957</v>
      </c>
      <c r="G25" s="108" t="s">
        <v>331</v>
      </c>
      <c r="I25" s="22"/>
    </row>
    <row r="26" spans="1:9" ht="60" customHeight="1">
      <c r="B26" s="321"/>
      <c r="C26" s="318"/>
      <c r="D26" s="105" t="s">
        <v>209</v>
      </c>
      <c r="E26" s="129" t="s">
        <v>728</v>
      </c>
      <c r="F26" s="216" t="s">
        <v>971</v>
      </c>
      <c r="G26" s="178" t="s">
        <v>591</v>
      </c>
      <c r="I26" s="22"/>
    </row>
    <row r="27" spans="1:9" ht="69" customHeight="1">
      <c r="B27" s="321"/>
      <c r="C27" s="318"/>
      <c r="D27" s="102" t="s">
        <v>213</v>
      </c>
      <c r="E27" s="109" t="s">
        <v>332</v>
      </c>
      <c r="F27" s="109" t="s">
        <v>999</v>
      </c>
      <c r="G27" s="186" t="s">
        <v>333</v>
      </c>
      <c r="I27" s="22"/>
    </row>
    <row r="28" spans="1:9" s="75" customFormat="1" ht="65.25" customHeight="1">
      <c r="A28"/>
      <c r="B28" s="321"/>
      <c r="C28" s="318"/>
      <c r="D28" s="105" t="s">
        <v>369</v>
      </c>
      <c r="E28" s="130" t="s">
        <v>764</v>
      </c>
      <c r="F28" s="130" t="s">
        <v>1050</v>
      </c>
      <c r="G28" s="108" t="s">
        <v>765</v>
      </c>
      <c r="I28" s="76"/>
    </row>
    <row r="29" spans="1:9" ht="49.2" customHeight="1">
      <c r="B29" s="321"/>
      <c r="C29" s="318"/>
      <c r="D29" s="102" t="s">
        <v>225</v>
      </c>
      <c r="E29" s="109" t="s">
        <v>675</v>
      </c>
      <c r="F29" s="215" t="s">
        <v>896</v>
      </c>
      <c r="G29" s="104" t="s">
        <v>334</v>
      </c>
      <c r="I29" s="22"/>
    </row>
    <row r="30" spans="1:9" s="71" customFormat="1" ht="130.19999999999999" customHeight="1">
      <c r="A30"/>
      <c r="B30" s="321"/>
      <c r="C30" s="318"/>
      <c r="D30" s="105" t="s">
        <v>540</v>
      </c>
      <c r="E30" s="130" t="s">
        <v>629</v>
      </c>
      <c r="F30" s="217" t="s">
        <v>930</v>
      </c>
      <c r="G30" s="108" t="s">
        <v>335</v>
      </c>
      <c r="I30" s="72"/>
    </row>
    <row r="31" spans="1:9" ht="57.75" customHeight="1">
      <c r="B31" s="321"/>
      <c r="C31" s="318"/>
      <c r="D31" s="105" t="s">
        <v>522</v>
      </c>
      <c r="E31" s="107" t="s">
        <v>698</v>
      </c>
      <c r="F31" s="221" t="s">
        <v>931</v>
      </c>
      <c r="G31" s="108" t="s">
        <v>526</v>
      </c>
      <c r="I31" s="22"/>
    </row>
    <row r="32" spans="1:9" ht="111" customHeight="1">
      <c r="B32" s="321"/>
      <c r="C32" s="318"/>
      <c r="D32" s="105" t="s">
        <v>336</v>
      </c>
      <c r="E32" s="130" t="s">
        <v>817</v>
      </c>
      <c r="F32" s="217" t="s">
        <v>822</v>
      </c>
      <c r="G32" s="108" t="s">
        <v>337</v>
      </c>
      <c r="I32" s="22"/>
    </row>
    <row r="33" spans="1:9" s="84" customFormat="1" ht="35.25" customHeight="1" thickBot="1">
      <c r="A33"/>
      <c r="B33" s="334"/>
      <c r="C33" s="319"/>
      <c r="D33" s="187" t="s">
        <v>652</v>
      </c>
      <c r="E33" s="130" t="s">
        <v>653</v>
      </c>
      <c r="F33" s="130" t="s">
        <v>1025</v>
      </c>
      <c r="G33" s="108" t="s">
        <v>339</v>
      </c>
      <c r="I33" s="85"/>
    </row>
    <row r="34" spans="1:9" ht="16.5" customHeight="1">
      <c r="B34" s="63"/>
      <c r="C34" s="63"/>
      <c r="D34" s="113"/>
      <c r="E34" s="126"/>
      <c r="F34" s="227"/>
      <c r="G34" s="113"/>
      <c r="I34" s="22"/>
    </row>
    <row r="35" spans="1:9" ht="16.5" customHeight="1" thickBot="1">
      <c r="B35" s="67"/>
      <c r="C35" s="67"/>
      <c r="D35" s="127"/>
      <c r="E35" s="128"/>
      <c r="F35" s="220"/>
      <c r="G35" s="127"/>
      <c r="I35" s="22"/>
    </row>
    <row r="36" spans="1:9" ht="21" customHeight="1" thickBot="1">
      <c r="B36" s="70" t="s">
        <v>45</v>
      </c>
      <c r="C36" s="65" t="s">
        <v>192</v>
      </c>
      <c r="D36" s="117" t="s">
        <v>191</v>
      </c>
      <c r="E36" s="118" t="s">
        <v>636</v>
      </c>
      <c r="F36" s="232" t="s">
        <v>795</v>
      </c>
      <c r="G36" s="119" t="s">
        <v>196</v>
      </c>
      <c r="I36" s="22"/>
    </row>
    <row r="37" spans="1:9" ht="96.75" customHeight="1">
      <c r="B37" s="325" t="s">
        <v>318</v>
      </c>
      <c r="C37" s="318" t="s">
        <v>338</v>
      </c>
      <c r="D37" s="105" t="s">
        <v>197</v>
      </c>
      <c r="E37" s="129" t="s">
        <v>553</v>
      </c>
      <c r="F37" s="216" t="s">
        <v>868</v>
      </c>
      <c r="G37" s="108" t="s">
        <v>786</v>
      </c>
      <c r="I37" s="22"/>
    </row>
    <row r="38" spans="1:9" ht="79.2" customHeight="1">
      <c r="B38" s="325"/>
      <c r="C38" s="318"/>
      <c r="D38" s="102" t="s">
        <v>223</v>
      </c>
      <c r="E38" s="109" t="s">
        <v>712</v>
      </c>
      <c r="F38" s="215" t="s">
        <v>844</v>
      </c>
      <c r="G38" s="102" t="s">
        <v>340</v>
      </c>
      <c r="I38" s="22"/>
    </row>
    <row r="39" spans="1:9" s="71" customFormat="1" ht="45" customHeight="1">
      <c r="A39"/>
      <c r="B39" s="335" t="s">
        <v>343</v>
      </c>
      <c r="C39" s="333" t="s">
        <v>344</v>
      </c>
      <c r="D39" s="102" t="s">
        <v>205</v>
      </c>
      <c r="E39" s="109" t="s">
        <v>345</v>
      </c>
      <c r="F39" s="228" t="s">
        <v>831</v>
      </c>
      <c r="G39" s="104" t="s">
        <v>321</v>
      </c>
      <c r="I39" s="72"/>
    </row>
    <row r="40" spans="1:9" s="75" customFormat="1" ht="34.799999999999997" customHeight="1">
      <c r="A40"/>
      <c r="B40" s="321"/>
      <c r="C40" s="318"/>
      <c r="D40" s="102" t="s">
        <v>207</v>
      </c>
      <c r="E40" s="109" t="s">
        <v>346</v>
      </c>
      <c r="F40" s="109" t="s">
        <v>346</v>
      </c>
      <c r="G40" s="104" t="s">
        <v>200</v>
      </c>
      <c r="I40" s="76"/>
    </row>
    <row r="41" spans="1:9" ht="41.25" customHeight="1">
      <c r="B41" s="321"/>
      <c r="C41" s="318"/>
      <c r="D41" s="102" t="s">
        <v>217</v>
      </c>
      <c r="E41" s="109" t="s">
        <v>347</v>
      </c>
      <c r="F41" s="215" t="s">
        <v>916</v>
      </c>
      <c r="G41" s="104"/>
      <c r="I41" s="22"/>
    </row>
    <row r="42" spans="1:9" ht="41.25" customHeight="1">
      <c r="B42" s="321"/>
      <c r="C42" s="318"/>
      <c r="D42" s="102" t="s">
        <v>326</v>
      </c>
      <c r="E42" s="109" t="s">
        <v>348</v>
      </c>
      <c r="F42" s="215" t="s">
        <v>983</v>
      </c>
      <c r="G42" s="104" t="s">
        <v>206</v>
      </c>
      <c r="I42" s="22"/>
    </row>
    <row r="43" spans="1:9" ht="41.25" customHeight="1">
      <c r="B43" s="321"/>
      <c r="C43" s="318"/>
      <c r="D43" s="123" t="s">
        <v>299</v>
      </c>
      <c r="E43" s="125" t="s">
        <v>349</v>
      </c>
      <c r="F43" s="125" t="s">
        <v>1082</v>
      </c>
      <c r="G43" s="106" t="s">
        <v>200</v>
      </c>
      <c r="I43" s="22"/>
    </row>
    <row r="44" spans="1:9" ht="41.25" customHeight="1">
      <c r="B44" s="321"/>
      <c r="C44" s="318"/>
      <c r="D44" s="102" t="s">
        <v>621</v>
      </c>
      <c r="E44" s="109" t="s">
        <v>622</v>
      </c>
      <c r="F44" s="109" t="s">
        <v>1074</v>
      </c>
      <c r="G44" s="140" t="s">
        <v>445</v>
      </c>
      <c r="I44" s="22"/>
    </row>
    <row r="45" spans="1:9" ht="28.2" customHeight="1">
      <c r="B45" s="321"/>
      <c r="C45" s="318"/>
      <c r="D45" s="105" t="s">
        <v>198</v>
      </c>
      <c r="E45" s="130" t="s">
        <v>350</v>
      </c>
      <c r="F45" s="130" t="s">
        <v>1011</v>
      </c>
      <c r="G45" s="108" t="s">
        <v>200</v>
      </c>
      <c r="I45" s="22"/>
    </row>
    <row r="46" spans="1:9" ht="135.75" customHeight="1">
      <c r="B46" s="321"/>
      <c r="C46" s="318"/>
      <c r="D46" s="105" t="s">
        <v>222</v>
      </c>
      <c r="E46" s="130" t="s">
        <v>665</v>
      </c>
      <c r="F46" s="217" t="s">
        <v>958</v>
      </c>
      <c r="G46" s="108" t="s">
        <v>351</v>
      </c>
      <c r="I46" s="22"/>
    </row>
    <row r="47" spans="1:9" ht="43.5" customHeight="1" thickBot="1">
      <c r="B47" s="334"/>
      <c r="C47" s="319"/>
      <c r="D47" s="102" t="s">
        <v>209</v>
      </c>
      <c r="E47" s="131" t="s">
        <v>592</v>
      </c>
      <c r="F47" s="225" t="s">
        <v>968</v>
      </c>
      <c r="G47" s="110" t="s">
        <v>591</v>
      </c>
      <c r="I47" s="22"/>
    </row>
    <row r="48" spans="1:9" ht="15" customHeight="1">
      <c r="B48" s="63"/>
      <c r="C48" s="67"/>
      <c r="D48" s="113"/>
      <c r="E48" s="126"/>
      <c r="F48" s="227"/>
      <c r="G48" s="113"/>
      <c r="I48" s="22"/>
    </row>
    <row r="49" spans="1:9" ht="10.5" customHeight="1" thickBot="1">
      <c r="B49" s="64"/>
      <c r="C49" s="67"/>
      <c r="D49" s="127"/>
      <c r="E49" s="128"/>
      <c r="F49" s="220"/>
      <c r="G49" s="127"/>
      <c r="I49" s="22"/>
    </row>
    <row r="50" spans="1:9" ht="21" customHeight="1" thickBot="1">
      <c r="B50" s="70" t="s">
        <v>45</v>
      </c>
      <c r="C50" s="65" t="s">
        <v>192</v>
      </c>
      <c r="D50" s="117" t="s">
        <v>191</v>
      </c>
      <c r="E50" s="118" t="s">
        <v>636</v>
      </c>
      <c r="F50" s="232" t="s">
        <v>795</v>
      </c>
      <c r="G50" s="119" t="s">
        <v>196</v>
      </c>
      <c r="I50" s="22"/>
    </row>
    <row r="51" spans="1:9" ht="47.25" customHeight="1">
      <c r="B51" s="325" t="s">
        <v>343</v>
      </c>
      <c r="C51" s="318" t="s">
        <v>354</v>
      </c>
      <c r="D51" s="105" t="s">
        <v>213</v>
      </c>
      <c r="E51" s="130" t="s">
        <v>352</v>
      </c>
      <c r="F51" s="130" t="s">
        <v>997</v>
      </c>
      <c r="G51" s="139" t="s">
        <v>353</v>
      </c>
      <c r="I51" s="22"/>
    </row>
    <row r="52" spans="1:9" s="75" customFormat="1" ht="39.9" customHeight="1">
      <c r="A52"/>
      <c r="B52" s="325"/>
      <c r="C52" s="318"/>
      <c r="D52" s="105" t="s">
        <v>369</v>
      </c>
      <c r="E52" s="130" t="s">
        <v>766</v>
      </c>
      <c r="F52" s="130" t="s">
        <v>1047</v>
      </c>
      <c r="G52" s="104" t="s">
        <v>765</v>
      </c>
      <c r="I52" s="76"/>
    </row>
    <row r="53" spans="1:9" s="75" customFormat="1" ht="48.75" customHeight="1">
      <c r="A53"/>
      <c r="B53" s="325"/>
      <c r="C53" s="318"/>
      <c r="D53" s="105" t="s">
        <v>225</v>
      </c>
      <c r="E53" s="130" t="s">
        <v>355</v>
      </c>
      <c r="F53" s="217" t="s">
        <v>893</v>
      </c>
      <c r="G53" s="104" t="s">
        <v>227</v>
      </c>
      <c r="I53" s="76"/>
    </row>
    <row r="54" spans="1:9" s="71" customFormat="1" ht="50.25" customHeight="1">
      <c r="A54"/>
      <c r="B54" s="325"/>
      <c r="C54" s="318"/>
      <c r="D54" s="105" t="s">
        <v>540</v>
      </c>
      <c r="E54" s="130" t="s">
        <v>356</v>
      </c>
      <c r="F54" s="217" t="s">
        <v>928</v>
      </c>
      <c r="G54" s="108" t="s">
        <v>335</v>
      </c>
      <c r="I54" s="72"/>
    </row>
    <row r="55" spans="1:9" ht="96.75" customHeight="1">
      <c r="B55" s="325"/>
      <c r="C55" s="318"/>
      <c r="D55" s="105" t="s">
        <v>230</v>
      </c>
      <c r="E55" s="130" t="s">
        <v>546</v>
      </c>
      <c r="F55" s="217" t="s">
        <v>946</v>
      </c>
      <c r="G55" s="108" t="s">
        <v>547</v>
      </c>
      <c r="I55" s="22"/>
    </row>
    <row r="56" spans="1:9" ht="66.75" customHeight="1">
      <c r="B56" s="325"/>
      <c r="C56" s="318"/>
      <c r="D56" s="102" t="s">
        <v>522</v>
      </c>
      <c r="E56" s="103" t="s">
        <v>699</v>
      </c>
      <c r="F56" s="218" t="s">
        <v>807</v>
      </c>
      <c r="G56" s="104" t="s">
        <v>527</v>
      </c>
      <c r="I56" s="22"/>
    </row>
    <row r="57" spans="1:9" s="75" customFormat="1" ht="63.75" customHeight="1">
      <c r="A57"/>
      <c r="B57" s="325"/>
      <c r="C57" s="318"/>
      <c r="D57" s="123" t="s">
        <v>336</v>
      </c>
      <c r="E57" s="130" t="s">
        <v>819</v>
      </c>
      <c r="F57" s="217" t="s">
        <v>818</v>
      </c>
      <c r="G57" s="108" t="s">
        <v>357</v>
      </c>
      <c r="I57" s="76"/>
    </row>
    <row r="58" spans="1:9" ht="110.25" customHeight="1">
      <c r="A58" s="82"/>
      <c r="B58" s="325"/>
      <c r="C58" s="318"/>
      <c r="D58" s="105" t="s">
        <v>197</v>
      </c>
      <c r="E58" s="129" t="s">
        <v>554</v>
      </c>
      <c r="F58" s="216" t="s">
        <v>869</v>
      </c>
      <c r="G58" s="108" t="s">
        <v>786</v>
      </c>
      <c r="I58" s="22"/>
    </row>
    <row r="59" spans="1:9" s="75" customFormat="1" ht="103.8" customHeight="1" thickBot="1">
      <c r="A59"/>
      <c r="B59" s="326"/>
      <c r="C59" s="319"/>
      <c r="D59" s="102" t="s">
        <v>223</v>
      </c>
      <c r="E59" s="109" t="s">
        <v>713</v>
      </c>
      <c r="F59" s="215" t="s">
        <v>845</v>
      </c>
      <c r="G59" s="112" t="s">
        <v>340</v>
      </c>
      <c r="I59" s="76"/>
    </row>
    <row r="60" spans="1:9" s="75" customFormat="1" ht="17.25" customHeight="1">
      <c r="A60"/>
      <c r="B60" s="63"/>
      <c r="C60" s="63"/>
      <c r="D60" s="113"/>
      <c r="E60" s="126"/>
      <c r="F60" s="227"/>
      <c r="G60" s="113"/>
      <c r="I60" s="76"/>
    </row>
    <row r="61" spans="1:9" s="75" customFormat="1" ht="5.25" customHeight="1" thickBot="1">
      <c r="A61"/>
      <c r="B61" s="64"/>
      <c r="C61" s="64"/>
      <c r="D61" s="136"/>
      <c r="E61" s="149"/>
      <c r="F61" s="212"/>
      <c r="G61" s="136"/>
      <c r="I61" s="76"/>
    </row>
    <row r="62" spans="1:9" s="75" customFormat="1" ht="21" customHeight="1" thickBot="1">
      <c r="A62"/>
      <c r="B62" s="70" t="s">
        <v>45</v>
      </c>
      <c r="C62" s="65" t="s">
        <v>192</v>
      </c>
      <c r="D62" s="117" t="s">
        <v>191</v>
      </c>
      <c r="E62" s="118" t="s">
        <v>636</v>
      </c>
      <c r="F62" s="232" t="s">
        <v>795</v>
      </c>
      <c r="G62" s="119" t="s">
        <v>196</v>
      </c>
      <c r="I62" s="76"/>
    </row>
    <row r="63" spans="1:9" s="71" customFormat="1" ht="48" customHeight="1">
      <c r="A63"/>
      <c r="B63" s="324" t="s">
        <v>358</v>
      </c>
      <c r="C63" s="317" t="s">
        <v>359</v>
      </c>
      <c r="D63" s="105" t="s">
        <v>195</v>
      </c>
      <c r="E63" s="130" t="s">
        <v>360</v>
      </c>
      <c r="F63" s="228" t="s">
        <v>831</v>
      </c>
      <c r="G63" s="139" t="s">
        <v>321</v>
      </c>
      <c r="I63" s="72"/>
    </row>
    <row r="64" spans="1:9" s="75" customFormat="1" ht="34.200000000000003" customHeight="1">
      <c r="A64"/>
      <c r="B64" s="325"/>
      <c r="C64" s="318"/>
      <c r="D64" s="105" t="s">
        <v>207</v>
      </c>
      <c r="E64" s="130" t="s">
        <v>361</v>
      </c>
      <c r="F64" s="130" t="s">
        <v>986</v>
      </c>
      <c r="G64" s="108" t="s">
        <v>200</v>
      </c>
      <c r="I64" s="76"/>
    </row>
    <row r="65" spans="1:9" s="75" customFormat="1" ht="51.75" customHeight="1">
      <c r="A65"/>
      <c r="B65" s="325"/>
      <c r="C65" s="318"/>
      <c r="D65" s="102" t="s">
        <v>323</v>
      </c>
      <c r="E65" s="109" t="s">
        <v>686</v>
      </c>
      <c r="F65" s="215" t="s">
        <v>859</v>
      </c>
      <c r="G65" s="104" t="s">
        <v>275</v>
      </c>
      <c r="I65" s="76"/>
    </row>
    <row r="66" spans="1:9" ht="33" customHeight="1">
      <c r="B66" s="325"/>
      <c r="C66" s="318"/>
      <c r="D66" s="153" t="s">
        <v>299</v>
      </c>
      <c r="E66" s="109" t="s">
        <v>362</v>
      </c>
      <c r="F66" s="215" t="s">
        <v>1086</v>
      </c>
      <c r="G66" s="104" t="s">
        <v>275</v>
      </c>
      <c r="I66" s="22"/>
    </row>
    <row r="67" spans="1:9" ht="36" customHeight="1">
      <c r="B67" s="325"/>
      <c r="C67" s="318"/>
      <c r="D67" s="153" t="s">
        <v>273</v>
      </c>
      <c r="E67" s="109" t="s">
        <v>363</v>
      </c>
      <c r="F67" s="109" t="s">
        <v>1069</v>
      </c>
      <c r="G67" s="104" t="s">
        <v>275</v>
      </c>
      <c r="I67" s="22"/>
    </row>
    <row r="68" spans="1:9" ht="33" customHeight="1">
      <c r="B68" s="325"/>
      <c r="C68" s="318"/>
      <c r="D68" s="153" t="s">
        <v>198</v>
      </c>
      <c r="E68" s="109" t="s">
        <v>565</v>
      </c>
      <c r="F68" s="109" t="s">
        <v>1012</v>
      </c>
      <c r="G68" s="104" t="s">
        <v>275</v>
      </c>
      <c r="I68" s="22"/>
    </row>
    <row r="69" spans="1:9" ht="35.25" customHeight="1">
      <c r="B69" s="325"/>
      <c r="C69" s="318"/>
      <c r="D69" s="105" t="s">
        <v>254</v>
      </c>
      <c r="E69" s="109" t="s">
        <v>364</v>
      </c>
      <c r="F69" s="215" t="s">
        <v>882</v>
      </c>
      <c r="G69" s="104"/>
      <c r="I69" s="22"/>
    </row>
    <row r="70" spans="1:9" s="84" customFormat="1" ht="47.25" customHeight="1">
      <c r="A70"/>
      <c r="B70" s="325"/>
      <c r="C70" s="318"/>
      <c r="D70" s="105" t="s">
        <v>365</v>
      </c>
      <c r="E70" s="109" t="s">
        <v>366</v>
      </c>
      <c r="F70" s="215" t="s">
        <v>955</v>
      </c>
      <c r="G70" s="104" t="s">
        <v>367</v>
      </c>
      <c r="I70" s="85"/>
    </row>
    <row r="71" spans="1:9" ht="41.25" customHeight="1">
      <c r="B71" s="325"/>
      <c r="C71" s="318"/>
      <c r="D71" s="105" t="s">
        <v>209</v>
      </c>
      <c r="E71" s="109" t="s">
        <v>368</v>
      </c>
      <c r="F71" s="215" t="s">
        <v>969</v>
      </c>
      <c r="G71" s="110" t="s">
        <v>591</v>
      </c>
      <c r="I71" s="22"/>
    </row>
    <row r="72" spans="1:9" ht="40.200000000000003" customHeight="1">
      <c r="B72" s="325"/>
      <c r="C72" s="318"/>
      <c r="D72" s="102" t="s">
        <v>213</v>
      </c>
      <c r="E72" s="109" t="s">
        <v>613</v>
      </c>
      <c r="F72" s="109" t="s">
        <v>998</v>
      </c>
      <c r="G72" s="189" t="s">
        <v>614</v>
      </c>
      <c r="I72" s="22"/>
    </row>
    <row r="73" spans="1:9" s="75" customFormat="1" ht="34.5" customHeight="1">
      <c r="A73"/>
      <c r="B73" s="325"/>
      <c r="C73" s="318"/>
      <c r="D73" s="123" t="s">
        <v>369</v>
      </c>
      <c r="E73" s="174" t="s">
        <v>767</v>
      </c>
      <c r="F73" s="174" t="s">
        <v>1048</v>
      </c>
      <c r="G73" s="106" t="s">
        <v>602</v>
      </c>
      <c r="I73" s="76"/>
    </row>
    <row r="74" spans="1:9" s="74" customFormat="1" ht="39.9" customHeight="1">
      <c r="A74"/>
      <c r="B74" s="325"/>
      <c r="C74" s="318"/>
      <c r="D74" s="105" t="s">
        <v>225</v>
      </c>
      <c r="E74" s="124" t="s">
        <v>676</v>
      </c>
      <c r="F74" s="226" t="s">
        <v>894</v>
      </c>
      <c r="G74" s="140" t="s">
        <v>227</v>
      </c>
      <c r="I74" s="73"/>
    </row>
    <row r="75" spans="1:9" ht="60" customHeight="1">
      <c r="B75" s="325"/>
      <c r="C75" s="318"/>
      <c r="D75" s="105" t="s">
        <v>522</v>
      </c>
      <c r="E75" s="130" t="s">
        <v>700</v>
      </c>
      <c r="F75" s="217" t="s">
        <v>808</v>
      </c>
      <c r="G75" s="108" t="s">
        <v>528</v>
      </c>
      <c r="I75" s="22"/>
    </row>
    <row r="76" spans="1:9" s="75" customFormat="1" ht="34.5" customHeight="1">
      <c r="A76"/>
      <c r="B76" s="325"/>
      <c r="C76" s="318"/>
      <c r="D76" s="105" t="s">
        <v>336</v>
      </c>
      <c r="E76" s="107" t="s">
        <v>370</v>
      </c>
      <c r="F76" s="221" t="s">
        <v>820</v>
      </c>
      <c r="G76" s="108" t="s">
        <v>371</v>
      </c>
      <c r="I76" s="76"/>
    </row>
    <row r="77" spans="1:9" ht="46.5" customHeight="1">
      <c r="B77" s="325"/>
      <c r="C77" s="318"/>
      <c r="D77" s="105" t="s">
        <v>197</v>
      </c>
      <c r="E77" s="129" t="s">
        <v>787</v>
      </c>
      <c r="F77" s="216" t="s">
        <v>870</v>
      </c>
      <c r="G77" s="108" t="s">
        <v>786</v>
      </c>
      <c r="I77" s="22"/>
    </row>
    <row r="78" spans="1:9" s="75" customFormat="1" ht="39" customHeight="1" thickBot="1">
      <c r="A78"/>
      <c r="B78" s="326"/>
      <c r="C78" s="319"/>
      <c r="D78" s="102" t="s">
        <v>223</v>
      </c>
      <c r="E78" s="109" t="s">
        <v>714</v>
      </c>
      <c r="F78" s="215" t="s">
        <v>846</v>
      </c>
      <c r="G78" s="112" t="s">
        <v>708</v>
      </c>
      <c r="I78" s="76"/>
    </row>
    <row r="79" spans="1:9" s="75" customFormat="1" ht="7.5" customHeight="1">
      <c r="A79"/>
      <c r="B79" s="88"/>
      <c r="C79" s="88"/>
      <c r="D79" s="113"/>
      <c r="E79" s="126"/>
      <c r="F79" s="227"/>
      <c r="G79" s="113"/>
      <c r="I79" s="76"/>
    </row>
    <row r="80" spans="1:9" s="75" customFormat="1" ht="12.75" customHeight="1" thickBot="1">
      <c r="A80"/>
      <c r="B80" s="89"/>
      <c r="C80" s="89"/>
      <c r="D80" s="136"/>
      <c r="E80" s="149"/>
      <c r="F80" s="212"/>
      <c r="G80" s="136"/>
      <c r="I80" s="76"/>
    </row>
    <row r="81" spans="1:9" s="75" customFormat="1" ht="25.5" customHeight="1" thickBot="1">
      <c r="A81"/>
      <c r="B81" s="70" t="s">
        <v>45</v>
      </c>
      <c r="C81" s="65" t="s">
        <v>192</v>
      </c>
      <c r="D81" s="117" t="s">
        <v>191</v>
      </c>
      <c r="E81" s="118" t="s">
        <v>636</v>
      </c>
      <c r="F81" s="232" t="s">
        <v>795</v>
      </c>
      <c r="G81" s="119" t="s">
        <v>196</v>
      </c>
      <c r="I81" s="76"/>
    </row>
    <row r="82" spans="1:9" s="71" customFormat="1" ht="54" customHeight="1">
      <c r="A82"/>
      <c r="B82" s="320" t="s">
        <v>358</v>
      </c>
      <c r="C82" s="317" t="s">
        <v>372</v>
      </c>
      <c r="D82" s="190" t="s">
        <v>195</v>
      </c>
      <c r="E82" s="170" t="s">
        <v>373</v>
      </c>
      <c r="F82" s="228" t="s">
        <v>831</v>
      </c>
      <c r="G82" s="150" t="s">
        <v>200</v>
      </c>
      <c r="I82" s="72"/>
    </row>
    <row r="83" spans="1:9" s="75" customFormat="1" ht="40.799999999999997" customHeight="1">
      <c r="A83"/>
      <c r="B83" s="321"/>
      <c r="C83" s="318"/>
      <c r="D83" s="153" t="s">
        <v>207</v>
      </c>
      <c r="E83" s="109" t="s">
        <v>374</v>
      </c>
      <c r="F83" s="109" t="s">
        <v>374</v>
      </c>
      <c r="G83" s="104" t="s">
        <v>200</v>
      </c>
      <c r="I83" s="76"/>
    </row>
    <row r="84" spans="1:9" ht="33" customHeight="1">
      <c r="B84" s="321"/>
      <c r="C84" s="318"/>
      <c r="D84" s="105" t="s">
        <v>217</v>
      </c>
      <c r="E84" s="130" t="s">
        <v>325</v>
      </c>
      <c r="F84" s="217" t="s">
        <v>917</v>
      </c>
      <c r="G84" s="108"/>
      <c r="I84" s="22"/>
    </row>
    <row r="85" spans="1:9" ht="38.25" customHeight="1">
      <c r="B85" s="321"/>
      <c r="C85" s="318"/>
      <c r="D85" s="102" t="s">
        <v>254</v>
      </c>
      <c r="E85" s="109" t="s">
        <v>375</v>
      </c>
      <c r="F85" s="215" t="s">
        <v>883</v>
      </c>
      <c r="G85" s="104"/>
      <c r="I85" s="22"/>
    </row>
    <row r="86" spans="1:9" s="84" customFormat="1" ht="81.75" customHeight="1">
      <c r="A86"/>
      <c r="B86" s="321"/>
      <c r="C86" s="318"/>
      <c r="D86" s="102" t="s">
        <v>365</v>
      </c>
      <c r="E86" s="109" t="s">
        <v>501</v>
      </c>
      <c r="F86" s="215" t="s">
        <v>956</v>
      </c>
      <c r="G86" s="104" t="s">
        <v>376</v>
      </c>
      <c r="I86" s="85"/>
    </row>
    <row r="87" spans="1:9" ht="65.400000000000006" customHeight="1">
      <c r="B87" s="321"/>
      <c r="C87" s="318"/>
      <c r="D87" s="102" t="s">
        <v>209</v>
      </c>
      <c r="E87" s="131" t="s">
        <v>593</v>
      </c>
      <c r="F87" s="225" t="s">
        <v>970</v>
      </c>
      <c r="G87" s="110" t="s">
        <v>591</v>
      </c>
      <c r="I87" s="22"/>
    </row>
    <row r="88" spans="1:9" s="75" customFormat="1" ht="70.5" customHeight="1">
      <c r="A88"/>
      <c r="B88" s="321"/>
      <c r="C88" s="318"/>
      <c r="D88" s="105" t="s">
        <v>369</v>
      </c>
      <c r="E88" s="130" t="s">
        <v>768</v>
      </c>
      <c r="F88" s="130" t="s">
        <v>1049</v>
      </c>
      <c r="G88" s="108" t="s">
        <v>765</v>
      </c>
      <c r="I88" s="76"/>
    </row>
    <row r="89" spans="1:9" s="74" customFormat="1" ht="51" customHeight="1">
      <c r="A89"/>
      <c r="B89" s="321"/>
      <c r="C89" s="318"/>
      <c r="D89" s="105" t="s">
        <v>225</v>
      </c>
      <c r="E89" s="129" t="s">
        <v>677</v>
      </c>
      <c r="F89" s="216" t="s">
        <v>895</v>
      </c>
      <c r="G89" s="108" t="s">
        <v>227</v>
      </c>
      <c r="I89" s="73"/>
    </row>
    <row r="90" spans="1:9" s="71" customFormat="1" ht="78.75" customHeight="1">
      <c r="A90"/>
      <c r="B90" s="321"/>
      <c r="C90" s="318"/>
      <c r="D90" s="102" t="s">
        <v>540</v>
      </c>
      <c r="E90" s="103" t="s">
        <v>643</v>
      </c>
      <c r="F90" s="218" t="s">
        <v>929</v>
      </c>
      <c r="G90" s="104" t="s">
        <v>377</v>
      </c>
      <c r="I90" s="72"/>
    </row>
    <row r="91" spans="1:9" ht="50.25" customHeight="1">
      <c r="B91" s="321"/>
      <c r="C91" s="318"/>
      <c r="D91" s="102" t="s">
        <v>522</v>
      </c>
      <c r="E91" s="103" t="s">
        <v>701</v>
      </c>
      <c r="F91" s="218" t="s">
        <v>806</v>
      </c>
      <c r="G91" s="104" t="s">
        <v>529</v>
      </c>
      <c r="I91" s="22"/>
    </row>
    <row r="92" spans="1:9" s="75" customFormat="1" ht="108.6" customHeight="1">
      <c r="A92"/>
      <c r="B92" s="321"/>
      <c r="C92" s="318"/>
      <c r="D92" s="105" t="s">
        <v>336</v>
      </c>
      <c r="E92" s="107" t="s">
        <v>823</v>
      </c>
      <c r="F92" s="221" t="s">
        <v>821</v>
      </c>
      <c r="G92" s="108" t="s">
        <v>378</v>
      </c>
      <c r="I92" s="76"/>
    </row>
    <row r="93" spans="1:9" ht="34.5" customHeight="1" thickBot="1">
      <c r="B93" s="334"/>
      <c r="C93" s="319"/>
      <c r="D93" s="101" t="s">
        <v>232</v>
      </c>
      <c r="E93" s="111" t="s">
        <v>380</v>
      </c>
      <c r="F93" s="230" t="s">
        <v>827</v>
      </c>
      <c r="G93" s="112"/>
      <c r="I93" s="22"/>
    </row>
    <row r="94" spans="1:9" ht="10.5" customHeight="1">
      <c r="B94" s="63"/>
      <c r="C94" s="63"/>
      <c r="D94" s="113"/>
      <c r="E94" s="114"/>
      <c r="F94" s="237"/>
      <c r="G94" s="113"/>
      <c r="I94" s="22"/>
    </row>
    <row r="95" spans="1:9" s="75" customFormat="1" ht="20.25" customHeight="1" thickBot="1">
      <c r="A95"/>
      <c r="B95" s="64"/>
      <c r="C95" s="64"/>
      <c r="D95" s="136"/>
      <c r="E95" s="154"/>
      <c r="F95" s="238"/>
      <c r="G95" s="136"/>
      <c r="I95" s="76"/>
    </row>
    <row r="96" spans="1:9" s="75" customFormat="1" ht="20.25" customHeight="1" thickBot="1">
      <c r="A96"/>
      <c r="B96" s="70" t="s">
        <v>45</v>
      </c>
      <c r="C96" s="65" t="s">
        <v>192</v>
      </c>
      <c r="D96" s="117" t="s">
        <v>191</v>
      </c>
      <c r="E96" s="118" t="s">
        <v>636</v>
      </c>
      <c r="F96" s="232" t="s">
        <v>794</v>
      </c>
      <c r="G96" s="119" t="s">
        <v>196</v>
      </c>
      <c r="I96" s="76"/>
    </row>
    <row r="97" spans="1:9" ht="82.5" customHeight="1">
      <c r="B97" s="325" t="s">
        <v>358</v>
      </c>
      <c r="C97" s="318" t="s">
        <v>379</v>
      </c>
      <c r="D97" s="105" t="s">
        <v>197</v>
      </c>
      <c r="E97" s="109" t="s">
        <v>555</v>
      </c>
      <c r="F97" s="215" t="s">
        <v>871</v>
      </c>
      <c r="G97" s="108" t="s">
        <v>786</v>
      </c>
      <c r="I97" s="22"/>
    </row>
    <row r="98" spans="1:9" s="75" customFormat="1" ht="52.8" customHeight="1">
      <c r="A98"/>
      <c r="B98" s="325"/>
      <c r="C98" s="318"/>
      <c r="D98" s="102" t="s">
        <v>381</v>
      </c>
      <c r="E98" s="109" t="s">
        <v>715</v>
      </c>
      <c r="F98" s="215" t="s">
        <v>847</v>
      </c>
      <c r="G98" s="104" t="s">
        <v>221</v>
      </c>
      <c r="I98" s="76"/>
    </row>
    <row r="99" spans="1:9" s="75" customFormat="1" ht="48" customHeight="1" thickBot="1">
      <c r="A99"/>
      <c r="B99" s="326"/>
      <c r="C99" s="319"/>
      <c r="D99" s="101" t="s">
        <v>652</v>
      </c>
      <c r="E99" s="122" t="s">
        <v>507</v>
      </c>
      <c r="F99" s="122" t="s">
        <v>1026</v>
      </c>
      <c r="G99" s="112" t="s">
        <v>382</v>
      </c>
      <c r="I99" s="76"/>
    </row>
    <row r="100" spans="1:9" ht="8.25" customHeight="1">
      <c r="B100" s="67"/>
      <c r="C100" s="15"/>
      <c r="D100" s="59"/>
      <c r="E100" s="56"/>
      <c r="F100" s="235"/>
      <c r="G100" s="58"/>
      <c r="I100" s="22"/>
    </row>
    <row r="101" spans="1:9">
      <c r="B101" s="67"/>
    </row>
    <row r="102" spans="1:9">
      <c r="B102" s="67"/>
    </row>
    <row r="103" spans="1:9">
      <c r="B103" s="67"/>
    </row>
    <row r="104" spans="1:9">
      <c r="B104" s="67"/>
    </row>
    <row r="105" spans="1:9">
      <c r="B105" s="67"/>
    </row>
    <row r="106" spans="1:9">
      <c r="B106" s="67"/>
    </row>
    <row r="107" spans="1:9">
      <c r="B107" s="67"/>
    </row>
  </sheetData>
  <mergeCells count="18">
    <mergeCell ref="A4:G4"/>
    <mergeCell ref="B6:G10"/>
    <mergeCell ref="B12:B19"/>
    <mergeCell ref="C12:C19"/>
    <mergeCell ref="C23:C33"/>
    <mergeCell ref="B23:B33"/>
    <mergeCell ref="B37:B38"/>
    <mergeCell ref="C37:C38"/>
    <mergeCell ref="B97:B99"/>
    <mergeCell ref="C97:C99"/>
    <mergeCell ref="B63:B78"/>
    <mergeCell ref="C63:C78"/>
    <mergeCell ref="C51:C59"/>
    <mergeCell ref="B51:B59"/>
    <mergeCell ref="B39:B47"/>
    <mergeCell ref="C39:C47"/>
    <mergeCell ref="C82:C93"/>
    <mergeCell ref="B82:B93"/>
  </mergeCells>
  <phoneticPr fontId="2"/>
  <printOptions horizontalCentered="1"/>
  <pageMargins left="0.70866141732283472" right="0.70866141732283472" top="0.74803149606299213" bottom="0.74803149606299213" header="0.31496062992125984" footer="0.31496062992125984"/>
  <pageSetup paperSize="9" scale="64" fitToHeight="0" orientation="landscape" r:id="rId1"/>
  <headerFooter>
    <oddFooter>&amp;C&amp;18&amp;P</oddFooter>
  </headerFooter>
  <rowBreaks count="6" manualBreakCount="6">
    <brk id="20" max="6" man="1"/>
    <brk id="34" max="6" man="1"/>
    <brk id="48" max="6" man="1"/>
    <brk id="60" max="6" man="1"/>
    <brk id="79" max="6" man="1"/>
    <brk id="94"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B272E-EDE0-4E68-A2A9-E6F9CCAF3A6E}">
  <sheetPr>
    <tabColor rgb="FFFFFF00"/>
    <pageSetUpPr fitToPage="1"/>
  </sheetPr>
  <dimension ref="A1:I126"/>
  <sheetViews>
    <sheetView view="pageBreakPreview" zoomScale="82" zoomScaleNormal="100" zoomScaleSheetLayoutView="82" workbookViewId="0">
      <selection activeCell="F18" sqref="F18"/>
    </sheetView>
  </sheetViews>
  <sheetFormatPr defaultRowHeight="14.4"/>
  <cols>
    <col min="1" max="1" width="2" customWidth="1"/>
    <col min="2" max="2" width="12.8984375" customWidth="1"/>
    <col min="3" max="3" width="16.59765625" customWidth="1"/>
    <col min="4" max="4" width="15.59765625" customWidth="1"/>
    <col min="5" max="6" width="63.59765625" style="210" customWidth="1"/>
    <col min="7" max="7" width="15.8984375" customWidth="1"/>
    <col min="8" max="8" width="2" customWidth="1"/>
  </cols>
  <sheetData>
    <row r="1" spans="1:9" ht="15" customHeight="1"/>
    <row r="2" spans="1:9" ht="20.100000000000001" customHeight="1">
      <c r="A2" s="77" t="s">
        <v>792</v>
      </c>
      <c r="B2" s="77"/>
    </row>
    <row r="3" spans="1:9" ht="8.25" customHeight="1"/>
    <row r="4" spans="1:9" s="55" customFormat="1" ht="24.9" customHeight="1">
      <c r="A4" s="327" t="s">
        <v>797</v>
      </c>
      <c r="B4" s="327"/>
      <c r="C4" s="327"/>
      <c r="D4" s="327"/>
      <c r="E4" s="327"/>
      <c r="F4" s="327"/>
      <c r="G4" s="327"/>
    </row>
    <row r="5" spans="1:9" s="54" customFormat="1" ht="23.25" customHeight="1">
      <c r="A5" s="79" t="s">
        <v>383</v>
      </c>
      <c r="E5" s="211"/>
      <c r="F5" s="211"/>
    </row>
    <row r="6" spans="1:9" ht="10.5" customHeight="1">
      <c r="A6" s="17"/>
      <c r="B6" s="342" t="s">
        <v>633</v>
      </c>
      <c r="C6" s="342"/>
      <c r="D6" s="342"/>
      <c r="E6" s="342"/>
      <c r="F6" s="342"/>
      <c r="G6" s="342"/>
    </row>
    <row r="7" spans="1:9" ht="15" customHeight="1">
      <c r="A7" s="17"/>
      <c r="B7" s="342"/>
      <c r="C7" s="342"/>
      <c r="D7" s="342"/>
      <c r="E7" s="342"/>
      <c r="F7" s="342"/>
      <c r="G7" s="342"/>
    </row>
    <row r="8" spans="1:9" ht="15" customHeight="1">
      <c r="A8" s="17"/>
      <c r="B8" s="342"/>
      <c r="C8" s="342"/>
      <c r="D8" s="342"/>
      <c r="E8" s="342"/>
      <c r="F8" s="342"/>
      <c r="G8" s="342"/>
    </row>
    <row r="9" spans="1:9" ht="15" customHeight="1">
      <c r="A9" s="17"/>
      <c r="B9" s="342"/>
      <c r="C9" s="342"/>
      <c r="D9" s="342"/>
      <c r="E9" s="342"/>
      <c r="F9" s="342"/>
      <c r="G9" s="342"/>
    </row>
    <row r="10" spans="1:9" ht="10.5" customHeight="1">
      <c r="A10" s="17"/>
      <c r="B10" s="342"/>
      <c r="C10" s="342"/>
      <c r="D10" s="342"/>
      <c r="E10" s="342"/>
      <c r="F10" s="342"/>
      <c r="G10" s="342"/>
    </row>
    <row r="11" spans="1:9" ht="22.5" customHeight="1" thickBot="1">
      <c r="B11" s="342"/>
      <c r="C11" s="342"/>
      <c r="D11" s="342"/>
      <c r="E11" s="342"/>
      <c r="F11" s="342"/>
      <c r="G11" s="342"/>
    </row>
    <row r="12" spans="1:9" ht="20.100000000000001" customHeight="1" thickBot="1">
      <c r="B12" s="70" t="s">
        <v>45</v>
      </c>
      <c r="C12" s="65" t="s">
        <v>192</v>
      </c>
      <c r="D12" s="65" t="s">
        <v>191</v>
      </c>
      <c r="E12" s="213" t="s">
        <v>636</v>
      </c>
      <c r="F12" s="213" t="s">
        <v>794</v>
      </c>
      <c r="G12" s="66" t="s">
        <v>196</v>
      </c>
    </row>
    <row r="13" spans="1:9" s="71" customFormat="1" ht="33.75" customHeight="1">
      <c r="A13"/>
      <c r="B13" s="343" t="s">
        <v>384</v>
      </c>
      <c r="C13" s="339" t="s">
        <v>385</v>
      </c>
      <c r="D13" s="191" t="s">
        <v>386</v>
      </c>
      <c r="E13" s="255" t="s">
        <v>286</v>
      </c>
      <c r="F13" s="228" t="s">
        <v>831</v>
      </c>
      <c r="G13" s="150" t="s">
        <v>287</v>
      </c>
      <c r="I13" s="72"/>
    </row>
    <row r="14" spans="1:9" s="75" customFormat="1" ht="35.4" customHeight="1">
      <c r="A14"/>
      <c r="B14" s="344"/>
      <c r="C14" s="340"/>
      <c r="D14" s="102" t="s">
        <v>207</v>
      </c>
      <c r="E14" s="215" t="s">
        <v>387</v>
      </c>
      <c r="F14" s="109" t="s">
        <v>987</v>
      </c>
      <c r="G14" s="104" t="s">
        <v>200</v>
      </c>
      <c r="I14" s="76"/>
    </row>
    <row r="15" spans="1:9" s="75" customFormat="1" ht="36.9" customHeight="1">
      <c r="A15"/>
      <c r="B15" s="344"/>
      <c r="C15" s="340"/>
      <c r="D15" s="102" t="s">
        <v>323</v>
      </c>
      <c r="E15" s="215" t="s">
        <v>238</v>
      </c>
      <c r="F15" s="215" t="s">
        <v>858</v>
      </c>
      <c r="G15" s="104" t="s">
        <v>275</v>
      </c>
      <c r="I15" s="76"/>
    </row>
    <row r="16" spans="1:9" ht="33" customHeight="1">
      <c r="B16" s="344"/>
      <c r="C16" s="340"/>
      <c r="D16" s="102" t="s">
        <v>217</v>
      </c>
      <c r="E16" s="215" t="s">
        <v>388</v>
      </c>
      <c r="F16" s="215" t="s">
        <v>919</v>
      </c>
      <c r="G16" s="104"/>
      <c r="I16" s="22"/>
    </row>
    <row r="17" spans="1:9" ht="60.75" customHeight="1">
      <c r="B17" s="344"/>
      <c r="C17" s="340"/>
      <c r="D17" s="105" t="s">
        <v>326</v>
      </c>
      <c r="E17" s="217" t="s">
        <v>389</v>
      </c>
      <c r="F17" s="130" t="s">
        <v>389</v>
      </c>
      <c r="G17" s="108" t="s">
        <v>310</v>
      </c>
      <c r="I17" s="22"/>
    </row>
    <row r="18" spans="1:9" ht="78" customHeight="1">
      <c r="B18" s="344"/>
      <c r="C18" s="340"/>
      <c r="D18" s="102" t="s">
        <v>299</v>
      </c>
      <c r="E18" s="215" t="s">
        <v>390</v>
      </c>
      <c r="F18" s="109" t="s">
        <v>1084</v>
      </c>
      <c r="G18" s="104"/>
      <c r="I18" s="22"/>
    </row>
    <row r="19" spans="1:9" ht="48" customHeight="1">
      <c r="B19" s="344"/>
      <c r="C19" s="340"/>
      <c r="D19" s="105" t="s">
        <v>273</v>
      </c>
      <c r="E19" s="217" t="s">
        <v>391</v>
      </c>
      <c r="F19" s="130" t="s">
        <v>1070</v>
      </c>
      <c r="G19" s="108" t="s">
        <v>275</v>
      </c>
      <c r="I19" s="22"/>
    </row>
    <row r="20" spans="1:9" ht="36.75" customHeight="1">
      <c r="B20" s="344"/>
      <c r="C20" s="340"/>
      <c r="D20" s="105" t="s">
        <v>624</v>
      </c>
      <c r="E20" s="217" t="s">
        <v>625</v>
      </c>
      <c r="F20" s="130" t="s">
        <v>1075</v>
      </c>
      <c r="G20" s="108" t="s">
        <v>623</v>
      </c>
      <c r="I20" s="22"/>
    </row>
    <row r="21" spans="1:9" ht="31.5" customHeight="1">
      <c r="B21" s="344"/>
      <c r="C21" s="340"/>
      <c r="D21" s="105" t="s">
        <v>198</v>
      </c>
      <c r="E21" s="217" t="s">
        <v>566</v>
      </c>
      <c r="F21" s="130" t="s">
        <v>1013</v>
      </c>
      <c r="G21" s="108" t="s">
        <v>275</v>
      </c>
      <c r="I21" s="22"/>
    </row>
    <row r="22" spans="1:9" ht="35.25" customHeight="1">
      <c r="B22" s="344"/>
      <c r="C22" s="340"/>
      <c r="D22" s="105" t="s">
        <v>254</v>
      </c>
      <c r="E22" s="217" t="s">
        <v>392</v>
      </c>
      <c r="F22" s="217" t="s">
        <v>885</v>
      </c>
      <c r="G22" s="108"/>
      <c r="I22" s="22"/>
    </row>
    <row r="23" spans="1:9" s="84" customFormat="1" ht="52.8" customHeight="1">
      <c r="A23"/>
      <c r="B23" s="344"/>
      <c r="C23" s="340"/>
      <c r="D23" s="105" t="s">
        <v>277</v>
      </c>
      <c r="E23" s="217" t="s">
        <v>393</v>
      </c>
      <c r="F23" s="217" t="s">
        <v>977</v>
      </c>
      <c r="G23" s="108"/>
      <c r="I23" s="85"/>
    </row>
    <row r="24" spans="1:9" s="84" customFormat="1" ht="104.25" customHeight="1" thickBot="1">
      <c r="A24"/>
      <c r="B24" s="345"/>
      <c r="C24" s="341"/>
      <c r="D24" s="105" t="s">
        <v>394</v>
      </c>
      <c r="E24" s="217" t="s">
        <v>666</v>
      </c>
      <c r="F24" s="217" t="s">
        <v>959</v>
      </c>
      <c r="G24" s="108" t="s">
        <v>288</v>
      </c>
      <c r="I24" s="85"/>
    </row>
    <row r="25" spans="1:9" s="84" customFormat="1" ht="4.5" customHeight="1">
      <c r="A25"/>
      <c r="B25" s="67"/>
      <c r="C25" s="67"/>
      <c r="D25" s="113"/>
      <c r="E25" s="227"/>
      <c r="F25" s="227"/>
      <c r="G25" s="113"/>
      <c r="I25" s="85"/>
    </row>
    <row r="26" spans="1:9" s="84" customFormat="1" ht="9" customHeight="1" thickBot="1">
      <c r="A26"/>
      <c r="B26" s="67"/>
      <c r="C26" s="67"/>
      <c r="D26" s="127"/>
      <c r="E26" s="220"/>
      <c r="F26" s="220"/>
      <c r="G26" s="127"/>
      <c r="I26" s="85"/>
    </row>
    <row r="27" spans="1:9" ht="17.25" customHeight="1" thickBot="1">
      <c r="B27" s="70" t="s">
        <v>45</v>
      </c>
      <c r="C27" s="65" t="s">
        <v>192</v>
      </c>
      <c r="D27" s="117" t="s">
        <v>191</v>
      </c>
      <c r="E27" s="213" t="s">
        <v>636</v>
      </c>
      <c r="F27" s="213" t="s">
        <v>794</v>
      </c>
      <c r="G27" s="119" t="s">
        <v>196</v>
      </c>
      <c r="I27" s="22"/>
    </row>
    <row r="28" spans="1:9" s="75" customFormat="1" ht="53.25" customHeight="1">
      <c r="A28"/>
      <c r="B28" s="320" t="s">
        <v>395</v>
      </c>
      <c r="C28" s="324" t="s">
        <v>396</v>
      </c>
      <c r="D28" s="172" t="s">
        <v>213</v>
      </c>
      <c r="E28" s="214" t="s">
        <v>725</v>
      </c>
      <c r="F28" s="171" t="s">
        <v>1003</v>
      </c>
      <c r="G28" s="139"/>
      <c r="I28" s="76"/>
    </row>
    <row r="29" spans="1:9" s="74" customFormat="1" ht="63.6" customHeight="1">
      <c r="A29"/>
      <c r="B29" s="321"/>
      <c r="C29" s="325"/>
      <c r="D29" s="105" t="s">
        <v>369</v>
      </c>
      <c r="E29" s="271" t="s">
        <v>769</v>
      </c>
      <c r="F29" s="272" t="s">
        <v>1055</v>
      </c>
      <c r="G29" s="108" t="s">
        <v>724</v>
      </c>
      <c r="I29" s="73"/>
    </row>
    <row r="30" spans="1:9" s="71" customFormat="1" ht="46.5" customHeight="1">
      <c r="A30"/>
      <c r="B30" s="321"/>
      <c r="C30" s="325"/>
      <c r="D30" s="105" t="s">
        <v>225</v>
      </c>
      <c r="E30" s="217" t="s">
        <v>678</v>
      </c>
      <c r="F30" s="217" t="s">
        <v>897</v>
      </c>
      <c r="G30" s="108" t="s">
        <v>260</v>
      </c>
      <c r="I30" s="72"/>
    </row>
    <row r="31" spans="1:9" s="75" customFormat="1" ht="49.5" customHeight="1">
      <c r="A31"/>
      <c r="B31" s="321"/>
      <c r="C31" s="325"/>
      <c r="D31" s="105" t="s">
        <v>540</v>
      </c>
      <c r="E31" s="221" t="s">
        <v>644</v>
      </c>
      <c r="F31" s="221" t="s">
        <v>933</v>
      </c>
      <c r="G31" s="108" t="s">
        <v>397</v>
      </c>
      <c r="I31" s="76"/>
    </row>
    <row r="32" spans="1:9" ht="75" customHeight="1">
      <c r="B32" s="321"/>
      <c r="C32" s="325"/>
      <c r="D32" s="102" t="s">
        <v>262</v>
      </c>
      <c r="E32" s="218" t="s">
        <v>496</v>
      </c>
      <c r="F32" s="218" t="s">
        <v>906</v>
      </c>
      <c r="G32" s="104" t="s">
        <v>263</v>
      </c>
      <c r="I32" s="22"/>
    </row>
    <row r="33" spans="1:9" ht="110.4" customHeight="1">
      <c r="B33" s="321"/>
      <c r="C33" s="325"/>
      <c r="D33" s="123" t="s">
        <v>230</v>
      </c>
      <c r="E33" s="228" t="s">
        <v>398</v>
      </c>
      <c r="F33" s="228" t="s">
        <v>948</v>
      </c>
      <c r="G33" s="140" t="s">
        <v>548</v>
      </c>
      <c r="I33" s="22"/>
    </row>
    <row r="34" spans="1:9" s="75" customFormat="1" ht="34.5" customHeight="1">
      <c r="A34"/>
      <c r="B34" s="321"/>
      <c r="C34" s="325"/>
      <c r="D34" s="102" t="s">
        <v>229</v>
      </c>
      <c r="E34" s="218" t="s">
        <v>530</v>
      </c>
      <c r="F34" s="218" t="s">
        <v>812</v>
      </c>
      <c r="G34" s="104" t="s">
        <v>531</v>
      </c>
      <c r="I34" s="76"/>
    </row>
    <row r="35" spans="1:9" s="75" customFormat="1" ht="40.200000000000003" customHeight="1">
      <c r="A35"/>
      <c r="B35" s="321"/>
      <c r="C35" s="325"/>
      <c r="D35" s="105" t="s">
        <v>652</v>
      </c>
      <c r="E35" s="221" t="s">
        <v>654</v>
      </c>
      <c r="F35" s="107" t="s">
        <v>654</v>
      </c>
      <c r="G35" s="146" t="s">
        <v>399</v>
      </c>
      <c r="I35" s="76"/>
    </row>
    <row r="36" spans="1:9" s="90" customFormat="1" ht="61.5" customHeight="1">
      <c r="A36"/>
      <c r="B36" s="321"/>
      <c r="C36" s="325"/>
      <c r="D36" s="102" t="s">
        <v>223</v>
      </c>
      <c r="E36" s="215" t="s">
        <v>716</v>
      </c>
      <c r="F36" s="215" t="s">
        <v>852</v>
      </c>
      <c r="G36" s="104" t="s">
        <v>400</v>
      </c>
      <c r="H36" s="86"/>
      <c r="I36" s="91"/>
    </row>
    <row r="37" spans="1:9" s="90" customFormat="1" ht="78.75" customHeight="1">
      <c r="A37"/>
      <c r="B37" s="321"/>
      <c r="C37" s="325"/>
      <c r="D37" s="105" t="s">
        <v>722</v>
      </c>
      <c r="E37" s="217" t="s">
        <v>723</v>
      </c>
      <c r="F37" s="217" t="s">
        <v>910</v>
      </c>
      <c r="G37" s="108" t="s">
        <v>724</v>
      </c>
      <c r="I37" s="91"/>
    </row>
    <row r="38" spans="1:9" s="90" customFormat="1" ht="64.2" customHeight="1" thickBot="1">
      <c r="A38"/>
      <c r="B38" s="334"/>
      <c r="C38" s="326"/>
      <c r="D38" s="192" t="s">
        <v>401</v>
      </c>
      <c r="E38" s="240" t="s">
        <v>634</v>
      </c>
      <c r="F38" s="267" t="s">
        <v>980</v>
      </c>
      <c r="G38" s="194" t="s">
        <v>635</v>
      </c>
      <c r="I38" s="91"/>
    </row>
    <row r="39" spans="1:9" s="90" customFormat="1" ht="6.75" customHeight="1">
      <c r="A39"/>
      <c r="B39" s="81"/>
      <c r="C39" s="81"/>
      <c r="D39" s="127"/>
      <c r="E39" s="220"/>
      <c r="F39" s="220"/>
      <c r="G39" s="127"/>
      <c r="I39" s="91"/>
    </row>
    <row r="40" spans="1:9" s="90" customFormat="1" ht="11.25" customHeight="1" thickBot="1">
      <c r="A40"/>
      <c r="B40" s="81"/>
      <c r="C40" s="81"/>
      <c r="D40" s="127"/>
      <c r="E40" s="220"/>
      <c r="F40" s="220"/>
      <c r="G40" s="127"/>
      <c r="I40" s="91"/>
    </row>
    <row r="41" spans="1:9" ht="19.5" customHeight="1" thickBot="1">
      <c r="B41" s="70" t="s">
        <v>45</v>
      </c>
      <c r="C41" s="65" t="s">
        <v>192</v>
      </c>
      <c r="D41" s="117" t="s">
        <v>191</v>
      </c>
      <c r="E41" s="213" t="s">
        <v>636</v>
      </c>
      <c r="F41" s="213" t="s">
        <v>794</v>
      </c>
      <c r="G41" s="119" t="s">
        <v>196</v>
      </c>
      <c r="I41" s="22"/>
    </row>
    <row r="42" spans="1:9" ht="198" customHeight="1">
      <c r="B42" s="324" t="s">
        <v>395</v>
      </c>
      <c r="C42" s="317" t="s">
        <v>396</v>
      </c>
      <c r="D42" s="133" t="s">
        <v>583</v>
      </c>
      <c r="E42" s="241" t="s">
        <v>655</v>
      </c>
      <c r="F42" s="241" t="s">
        <v>1036</v>
      </c>
      <c r="G42" s="270" t="s">
        <v>1037</v>
      </c>
      <c r="I42" s="22"/>
    </row>
    <row r="43" spans="1:9" ht="81.599999999999994" customHeight="1">
      <c r="B43" s="325"/>
      <c r="C43" s="318"/>
      <c r="D43" s="138" t="s">
        <v>402</v>
      </c>
      <c r="E43" s="242" t="s">
        <v>788</v>
      </c>
      <c r="F43" s="274" t="s">
        <v>1066</v>
      </c>
      <c r="G43" s="147" t="s">
        <v>403</v>
      </c>
      <c r="I43" s="22"/>
    </row>
    <row r="44" spans="1:9" ht="66.599999999999994" customHeight="1">
      <c r="B44" s="325"/>
      <c r="C44" s="318"/>
      <c r="D44" s="133" t="s">
        <v>404</v>
      </c>
      <c r="E44" s="243" t="s">
        <v>558</v>
      </c>
      <c r="F44" s="195" t="s">
        <v>1076</v>
      </c>
      <c r="G44" s="132" t="s">
        <v>342</v>
      </c>
      <c r="I44" s="22"/>
    </row>
    <row r="45" spans="1:9" ht="183" customHeight="1">
      <c r="B45" s="325"/>
      <c r="C45" s="318"/>
      <c r="D45" s="133" t="s">
        <v>405</v>
      </c>
      <c r="E45" s="243" t="s">
        <v>744</v>
      </c>
      <c r="F45" s="243" t="s">
        <v>1030</v>
      </c>
      <c r="G45" s="132" t="s">
        <v>1031</v>
      </c>
      <c r="I45" s="22"/>
    </row>
    <row r="46" spans="1:9" ht="49.5" customHeight="1">
      <c r="B46" s="325"/>
      <c r="C46" s="318"/>
      <c r="D46" s="133" t="s">
        <v>406</v>
      </c>
      <c r="E46" s="243" t="s">
        <v>747</v>
      </c>
      <c r="F46" s="195" t="s">
        <v>1022</v>
      </c>
      <c r="G46" s="132" t="s">
        <v>342</v>
      </c>
      <c r="I46" s="22"/>
    </row>
    <row r="47" spans="1:9" ht="68.400000000000006" customHeight="1">
      <c r="B47" s="325"/>
      <c r="C47" s="318"/>
      <c r="D47" s="138" t="s">
        <v>341</v>
      </c>
      <c r="E47" s="244" t="s">
        <v>658</v>
      </c>
      <c r="F47" s="244" t="s">
        <v>835</v>
      </c>
      <c r="G47" s="147" t="s">
        <v>342</v>
      </c>
      <c r="I47" s="22"/>
    </row>
    <row r="48" spans="1:9" ht="70.8" customHeight="1">
      <c r="B48" s="325"/>
      <c r="C48" s="318"/>
      <c r="D48" s="133" t="s">
        <v>407</v>
      </c>
      <c r="E48" s="241" t="s">
        <v>630</v>
      </c>
      <c r="F48" s="134" t="s">
        <v>1029</v>
      </c>
      <c r="G48" s="132" t="s">
        <v>408</v>
      </c>
      <c r="I48" s="22"/>
    </row>
    <row r="49" spans="1:9" ht="47.25" customHeight="1" thickBot="1">
      <c r="B49" s="326"/>
      <c r="C49" s="319"/>
      <c r="D49" s="192" t="s">
        <v>409</v>
      </c>
      <c r="E49" s="245" t="s">
        <v>738</v>
      </c>
      <c r="F49" s="245" t="s">
        <v>878</v>
      </c>
      <c r="G49" s="194" t="s">
        <v>410</v>
      </c>
      <c r="I49" s="22"/>
    </row>
    <row r="50" spans="1:9" ht="6" customHeight="1">
      <c r="B50" s="67"/>
      <c r="C50" s="67"/>
      <c r="D50" s="148"/>
      <c r="E50" s="256"/>
      <c r="F50" s="246"/>
      <c r="G50" s="148"/>
      <c r="I50" s="22"/>
    </row>
    <row r="51" spans="1:9" ht="11.25" customHeight="1" thickBot="1">
      <c r="D51" s="148"/>
      <c r="E51" s="256"/>
      <c r="F51" s="246"/>
      <c r="G51" s="148"/>
      <c r="I51" s="22"/>
    </row>
    <row r="52" spans="1:9" ht="23.25" customHeight="1" thickBot="1">
      <c r="B52" s="70" t="s">
        <v>45</v>
      </c>
      <c r="C52" s="65" t="s">
        <v>192</v>
      </c>
      <c r="D52" s="117" t="s">
        <v>191</v>
      </c>
      <c r="E52" s="213" t="s">
        <v>636</v>
      </c>
      <c r="F52" s="213" t="s">
        <v>794</v>
      </c>
      <c r="G52" s="119" t="s">
        <v>196</v>
      </c>
      <c r="I52" s="22"/>
    </row>
    <row r="53" spans="1:9" s="71" customFormat="1" ht="29.25" customHeight="1">
      <c r="A53"/>
      <c r="B53" s="324" t="s">
        <v>411</v>
      </c>
      <c r="C53" s="317" t="s">
        <v>412</v>
      </c>
      <c r="D53" s="191" t="s">
        <v>386</v>
      </c>
      <c r="E53" s="257" t="s">
        <v>286</v>
      </c>
      <c r="F53" s="228" t="s">
        <v>831</v>
      </c>
      <c r="G53" s="150" t="s">
        <v>287</v>
      </c>
      <c r="I53" s="72"/>
    </row>
    <row r="54" spans="1:9" s="75" customFormat="1" ht="39" customHeight="1">
      <c r="A54"/>
      <c r="B54" s="325"/>
      <c r="C54" s="318"/>
      <c r="D54" s="102" t="s">
        <v>207</v>
      </c>
      <c r="E54" s="218" t="s">
        <v>413</v>
      </c>
      <c r="F54" s="103" t="s">
        <v>988</v>
      </c>
      <c r="G54" s="104" t="s">
        <v>200</v>
      </c>
      <c r="I54" s="76"/>
    </row>
    <row r="55" spans="1:9" ht="31.5" customHeight="1">
      <c r="B55" s="325"/>
      <c r="C55" s="318"/>
      <c r="D55" s="105" t="s">
        <v>198</v>
      </c>
      <c r="E55" s="221" t="s">
        <v>567</v>
      </c>
      <c r="F55" s="107" t="s">
        <v>1014</v>
      </c>
      <c r="G55" s="104" t="s">
        <v>200</v>
      </c>
      <c r="I55" s="22"/>
    </row>
    <row r="56" spans="1:9" ht="34.5" customHeight="1">
      <c r="B56" s="325"/>
      <c r="C56" s="318"/>
      <c r="D56" s="105" t="s">
        <v>254</v>
      </c>
      <c r="E56" s="221" t="s">
        <v>414</v>
      </c>
      <c r="F56" s="221" t="s">
        <v>886</v>
      </c>
      <c r="G56" s="108"/>
      <c r="I56" s="22"/>
    </row>
    <row r="57" spans="1:9" s="75" customFormat="1" ht="61.5" customHeight="1">
      <c r="A57"/>
      <c r="B57" s="325"/>
      <c r="C57" s="318"/>
      <c r="D57" s="105" t="s">
        <v>277</v>
      </c>
      <c r="E57" s="217" t="s">
        <v>415</v>
      </c>
      <c r="F57" s="217" t="s">
        <v>978</v>
      </c>
      <c r="G57" s="108"/>
      <c r="I57" s="76"/>
    </row>
    <row r="58" spans="1:9" ht="37.5" customHeight="1">
      <c r="B58" s="325"/>
      <c r="C58" s="318"/>
      <c r="D58" s="102" t="s">
        <v>278</v>
      </c>
      <c r="E58" s="215" t="s">
        <v>538</v>
      </c>
      <c r="F58" s="109" t="s">
        <v>1061</v>
      </c>
      <c r="G58" s="104"/>
      <c r="I58" s="22"/>
    </row>
    <row r="59" spans="1:9" ht="90.75" customHeight="1">
      <c r="B59" s="325"/>
      <c r="C59" s="318"/>
      <c r="D59" s="105" t="s">
        <v>222</v>
      </c>
      <c r="E59" s="217" t="s">
        <v>416</v>
      </c>
      <c r="F59" s="217" t="s">
        <v>959</v>
      </c>
      <c r="G59" s="108" t="s">
        <v>288</v>
      </c>
      <c r="I59" s="22"/>
    </row>
    <row r="60" spans="1:9" ht="21.75" customHeight="1">
      <c r="B60" s="325"/>
      <c r="C60" s="318"/>
      <c r="D60" s="105" t="s">
        <v>213</v>
      </c>
      <c r="E60" s="217" t="s">
        <v>417</v>
      </c>
      <c r="F60" s="130" t="s">
        <v>1000</v>
      </c>
      <c r="G60" s="108"/>
      <c r="I60" s="22"/>
    </row>
    <row r="61" spans="1:9" s="75" customFormat="1" ht="41.4" customHeight="1">
      <c r="A61"/>
      <c r="B61" s="325"/>
      <c r="C61" s="318"/>
      <c r="D61" s="105" t="s">
        <v>369</v>
      </c>
      <c r="E61" s="217" t="s">
        <v>770</v>
      </c>
      <c r="F61" s="130" t="s">
        <v>1051</v>
      </c>
      <c r="G61" s="108" t="s">
        <v>724</v>
      </c>
      <c r="I61" s="76"/>
    </row>
    <row r="62" spans="1:9" s="75" customFormat="1" ht="60" customHeight="1">
      <c r="A62"/>
      <c r="B62" s="325"/>
      <c r="C62" s="318"/>
      <c r="D62" s="102" t="s">
        <v>225</v>
      </c>
      <c r="E62" s="215" t="s">
        <v>679</v>
      </c>
      <c r="F62" s="215" t="s">
        <v>898</v>
      </c>
      <c r="G62" s="104" t="s">
        <v>260</v>
      </c>
      <c r="I62" s="76"/>
    </row>
    <row r="63" spans="1:9" s="75" customFormat="1" ht="39" customHeight="1">
      <c r="A63"/>
      <c r="B63" s="325"/>
      <c r="C63" s="318"/>
      <c r="D63" s="105" t="s">
        <v>540</v>
      </c>
      <c r="E63" s="221" t="s">
        <v>645</v>
      </c>
      <c r="F63" s="221" t="s">
        <v>934</v>
      </c>
      <c r="G63" s="108" t="s">
        <v>377</v>
      </c>
      <c r="I63" s="76"/>
    </row>
    <row r="64" spans="1:9" s="75" customFormat="1" ht="35.25" customHeight="1">
      <c r="A64"/>
      <c r="B64" s="325"/>
      <c r="C64" s="318"/>
      <c r="D64" s="105" t="s">
        <v>230</v>
      </c>
      <c r="E64" s="217" t="s">
        <v>669</v>
      </c>
      <c r="F64" s="217" t="s">
        <v>947</v>
      </c>
      <c r="G64" s="108" t="s">
        <v>418</v>
      </c>
      <c r="I64" s="76"/>
    </row>
    <row r="65" spans="1:9" s="75" customFormat="1" ht="35.25" customHeight="1">
      <c r="A65"/>
      <c r="B65" s="325"/>
      <c r="C65" s="318"/>
      <c r="D65" s="105" t="s">
        <v>229</v>
      </c>
      <c r="E65" s="247" t="s">
        <v>532</v>
      </c>
      <c r="F65" s="247" t="s">
        <v>532</v>
      </c>
      <c r="G65" s="104" t="s">
        <v>533</v>
      </c>
      <c r="I65" s="76"/>
    </row>
    <row r="66" spans="1:9" s="75" customFormat="1" ht="31.5" customHeight="1">
      <c r="A66" s="166"/>
      <c r="B66" s="325"/>
      <c r="C66" s="318"/>
      <c r="D66" s="105" t="s">
        <v>789</v>
      </c>
      <c r="E66" s="217" t="s">
        <v>417</v>
      </c>
      <c r="F66" s="217" t="s">
        <v>816</v>
      </c>
      <c r="G66" s="108"/>
      <c r="I66" s="76"/>
    </row>
    <row r="67" spans="1:9" s="75" customFormat="1" ht="31.5" customHeight="1">
      <c r="A67"/>
      <c r="B67" s="325"/>
      <c r="C67" s="318"/>
      <c r="D67" s="102" t="s">
        <v>232</v>
      </c>
      <c r="E67" s="215" t="s">
        <v>420</v>
      </c>
      <c r="F67" s="215" t="s">
        <v>826</v>
      </c>
      <c r="G67" s="108"/>
      <c r="I67" s="76"/>
    </row>
    <row r="68" spans="1:9" s="75" customFormat="1" ht="57.6" customHeight="1">
      <c r="A68"/>
      <c r="B68" s="325"/>
      <c r="C68" s="318"/>
      <c r="D68" s="102" t="s">
        <v>223</v>
      </c>
      <c r="E68" s="217" t="s">
        <v>577</v>
      </c>
      <c r="F68" s="217" t="s">
        <v>848</v>
      </c>
      <c r="G68" s="104" t="s">
        <v>421</v>
      </c>
      <c r="I68" s="76"/>
    </row>
    <row r="69" spans="1:9" s="75" customFormat="1" ht="32.25" customHeight="1" thickBot="1">
      <c r="A69"/>
      <c r="B69" s="326"/>
      <c r="C69" s="319"/>
      <c r="D69" s="101" t="s">
        <v>652</v>
      </c>
      <c r="E69" s="248" t="s">
        <v>508</v>
      </c>
      <c r="F69" s="122" t="s">
        <v>508</v>
      </c>
      <c r="G69" s="112" t="s">
        <v>422</v>
      </c>
      <c r="I69" s="76"/>
    </row>
    <row r="70" spans="1:9" s="75" customFormat="1" ht="7.5" customHeight="1">
      <c r="A70"/>
      <c r="B70" s="67"/>
      <c r="C70" s="67"/>
      <c r="D70" s="127"/>
      <c r="E70" s="220"/>
      <c r="F70" s="220"/>
      <c r="G70" s="127"/>
      <c r="I70" s="76"/>
    </row>
    <row r="71" spans="1:9" s="75" customFormat="1" ht="17.25" customHeight="1" thickBot="1">
      <c r="A71"/>
      <c r="B71" s="67"/>
      <c r="C71" s="67"/>
      <c r="D71" s="127"/>
      <c r="E71" s="220"/>
      <c r="F71" s="220"/>
      <c r="G71" s="127"/>
      <c r="I71" s="76"/>
    </row>
    <row r="72" spans="1:9" s="75" customFormat="1" ht="24.75" customHeight="1" thickBot="1">
      <c r="A72"/>
      <c r="B72" s="70" t="s">
        <v>45</v>
      </c>
      <c r="C72" s="65" t="s">
        <v>192</v>
      </c>
      <c r="D72" s="117" t="s">
        <v>191</v>
      </c>
      <c r="E72" s="213" t="s">
        <v>636</v>
      </c>
      <c r="F72" s="213" t="s">
        <v>794</v>
      </c>
      <c r="G72" s="119" t="s">
        <v>196</v>
      </c>
      <c r="I72" s="76"/>
    </row>
    <row r="73" spans="1:9" s="71" customFormat="1" ht="78.75" customHeight="1">
      <c r="A73"/>
      <c r="B73" s="339" t="s">
        <v>423</v>
      </c>
      <c r="C73" s="336" t="s">
        <v>424</v>
      </c>
      <c r="D73" s="172" t="s">
        <v>386</v>
      </c>
      <c r="E73" s="214" t="s">
        <v>425</v>
      </c>
      <c r="F73" s="228" t="s">
        <v>831</v>
      </c>
      <c r="G73" s="139" t="s">
        <v>287</v>
      </c>
      <c r="I73" s="72"/>
    </row>
    <row r="74" spans="1:9" s="75" customFormat="1" ht="35.25" customHeight="1">
      <c r="A74"/>
      <c r="B74" s="340"/>
      <c r="C74" s="337"/>
      <c r="D74" s="102" t="s">
        <v>207</v>
      </c>
      <c r="E74" s="215" t="s">
        <v>426</v>
      </c>
      <c r="F74" s="109" t="s">
        <v>989</v>
      </c>
      <c r="G74" s="104" t="s">
        <v>200</v>
      </c>
      <c r="I74" s="76"/>
    </row>
    <row r="75" spans="1:9" ht="35.25" customHeight="1">
      <c r="B75" s="340"/>
      <c r="C75" s="337"/>
      <c r="D75" s="105" t="s">
        <v>326</v>
      </c>
      <c r="E75" s="217" t="s">
        <v>427</v>
      </c>
      <c r="F75" s="130" t="s">
        <v>984</v>
      </c>
      <c r="G75" s="141"/>
      <c r="H75" s="144"/>
      <c r="I75" s="22"/>
    </row>
    <row r="76" spans="1:9" ht="36" customHeight="1">
      <c r="B76" s="340"/>
      <c r="C76" s="337"/>
      <c r="D76" s="105" t="s">
        <v>209</v>
      </c>
      <c r="E76" s="216" t="s">
        <v>729</v>
      </c>
      <c r="F76" s="216" t="s">
        <v>972</v>
      </c>
      <c r="G76" s="178" t="s">
        <v>594</v>
      </c>
      <c r="I76" s="22"/>
    </row>
    <row r="77" spans="1:9" ht="34.5" customHeight="1">
      <c r="B77" s="340"/>
      <c r="C77" s="337"/>
      <c r="D77" s="102" t="s">
        <v>213</v>
      </c>
      <c r="E77" s="215" t="s">
        <v>428</v>
      </c>
      <c r="F77" s="109" t="s">
        <v>1001</v>
      </c>
      <c r="G77" s="104" t="s">
        <v>258</v>
      </c>
      <c r="I77" s="22"/>
    </row>
    <row r="78" spans="1:9" s="75" customFormat="1" ht="49.5" customHeight="1">
      <c r="A78"/>
      <c r="B78" s="340"/>
      <c r="C78" s="337"/>
      <c r="D78" s="123" t="s">
        <v>369</v>
      </c>
      <c r="E78" s="249" t="s">
        <v>771</v>
      </c>
      <c r="F78" s="125" t="s">
        <v>1052</v>
      </c>
      <c r="G78" s="140" t="s">
        <v>772</v>
      </c>
      <c r="I78" s="76"/>
    </row>
    <row r="79" spans="1:9" s="74" customFormat="1" ht="63.75" customHeight="1">
      <c r="A79"/>
      <c r="B79" s="340"/>
      <c r="C79" s="337"/>
      <c r="D79" s="102" t="s">
        <v>225</v>
      </c>
      <c r="E79" s="215" t="s">
        <v>680</v>
      </c>
      <c r="F79" s="215" t="s">
        <v>899</v>
      </c>
      <c r="G79" s="104" t="s">
        <v>227</v>
      </c>
      <c r="I79" s="73"/>
    </row>
    <row r="80" spans="1:9" s="84" customFormat="1" ht="55.2" customHeight="1">
      <c r="A80"/>
      <c r="B80" s="340"/>
      <c r="C80" s="337"/>
      <c r="D80" s="102" t="s">
        <v>540</v>
      </c>
      <c r="E80" s="215" t="s">
        <v>646</v>
      </c>
      <c r="F80" s="215" t="s">
        <v>935</v>
      </c>
      <c r="G80" s="104" t="s">
        <v>429</v>
      </c>
      <c r="I80" s="85"/>
    </row>
    <row r="81" spans="1:9" s="84" customFormat="1" ht="49.5" customHeight="1">
      <c r="A81"/>
      <c r="B81" s="340"/>
      <c r="C81" s="337"/>
      <c r="D81" s="123" t="s">
        <v>262</v>
      </c>
      <c r="E81" s="249" t="s">
        <v>431</v>
      </c>
      <c r="F81" s="249" t="s">
        <v>907</v>
      </c>
      <c r="G81" s="140" t="s">
        <v>432</v>
      </c>
      <c r="I81" s="85"/>
    </row>
    <row r="82" spans="1:9" s="84" customFormat="1" ht="49.5" customHeight="1">
      <c r="A82"/>
      <c r="B82" s="340"/>
      <c r="C82" s="337"/>
      <c r="D82" s="102" t="s">
        <v>229</v>
      </c>
      <c r="E82" s="247" t="s">
        <v>702</v>
      </c>
      <c r="F82" s="247" t="s">
        <v>809</v>
      </c>
      <c r="G82" s="104" t="s">
        <v>520</v>
      </c>
      <c r="I82" s="85"/>
    </row>
    <row r="83" spans="1:9" s="84" customFormat="1" ht="38.4" customHeight="1">
      <c r="A83"/>
      <c r="B83" s="340"/>
      <c r="C83" s="337"/>
      <c r="D83" s="102" t="s">
        <v>652</v>
      </c>
      <c r="E83" s="215" t="s">
        <v>509</v>
      </c>
      <c r="F83" s="109" t="s">
        <v>1027</v>
      </c>
      <c r="G83" s="104" t="s">
        <v>433</v>
      </c>
      <c r="I83" s="85"/>
    </row>
    <row r="84" spans="1:9" s="84" customFormat="1" ht="94.5" customHeight="1" thickBot="1">
      <c r="A84"/>
      <c r="B84" s="341"/>
      <c r="C84" s="338"/>
      <c r="D84" s="102" t="s">
        <v>223</v>
      </c>
      <c r="E84" s="217" t="s">
        <v>717</v>
      </c>
      <c r="F84" s="217" t="s">
        <v>849</v>
      </c>
      <c r="G84" s="198" t="s">
        <v>400</v>
      </c>
      <c r="I84" s="85"/>
    </row>
    <row r="85" spans="1:9" s="84" customFormat="1" ht="19.5" customHeight="1">
      <c r="A85"/>
      <c r="B85" s="61"/>
      <c r="C85" s="63"/>
      <c r="D85" s="113"/>
      <c r="E85" s="227"/>
      <c r="F85" s="227"/>
      <c r="G85" s="113"/>
      <c r="I85" s="85"/>
    </row>
    <row r="86" spans="1:9" s="84" customFormat="1" ht="15" customHeight="1" thickBot="1">
      <c r="A86"/>
      <c r="B86" s="62"/>
      <c r="C86" s="64"/>
      <c r="D86" s="136"/>
      <c r="E86" s="212"/>
      <c r="F86" s="212"/>
      <c r="G86" s="136"/>
      <c r="I86" s="85"/>
    </row>
    <row r="87" spans="1:9" s="84" customFormat="1" ht="23.25" customHeight="1" thickBot="1">
      <c r="A87"/>
      <c r="B87" s="70" t="s">
        <v>45</v>
      </c>
      <c r="C87" s="65" t="s">
        <v>192</v>
      </c>
      <c r="D87" s="117" t="s">
        <v>191</v>
      </c>
      <c r="E87" s="213" t="s">
        <v>636</v>
      </c>
      <c r="F87" s="213" t="s">
        <v>794</v>
      </c>
      <c r="G87" s="119" t="s">
        <v>196</v>
      </c>
      <c r="I87" s="85"/>
    </row>
    <row r="88" spans="1:9" s="71" customFormat="1" ht="36.75" customHeight="1">
      <c r="A88"/>
      <c r="B88" s="320" t="s">
        <v>302</v>
      </c>
      <c r="C88" s="317" t="s">
        <v>434</v>
      </c>
      <c r="D88" s="191" t="s">
        <v>386</v>
      </c>
      <c r="E88" s="255" t="s">
        <v>286</v>
      </c>
      <c r="F88" s="228" t="s">
        <v>831</v>
      </c>
      <c r="G88" s="150" t="s">
        <v>287</v>
      </c>
      <c r="I88" s="72"/>
    </row>
    <row r="89" spans="1:9" s="75" customFormat="1" ht="41.4" customHeight="1">
      <c r="A89"/>
      <c r="B89" s="321"/>
      <c r="C89" s="318"/>
      <c r="D89" s="102" t="s">
        <v>207</v>
      </c>
      <c r="E89" s="215" t="s">
        <v>435</v>
      </c>
      <c r="F89" s="109" t="s">
        <v>990</v>
      </c>
      <c r="G89" s="104" t="s">
        <v>200</v>
      </c>
      <c r="I89" s="76"/>
    </row>
    <row r="90" spans="1:9" ht="63.75" customHeight="1">
      <c r="B90" s="321"/>
      <c r="C90" s="318"/>
      <c r="D90" s="152" t="s">
        <v>436</v>
      </c>
      <c r="E90" s="217" t="s">
        <v>437</v>
      </c>
      <c r="F90" s="130" t="s">
        <v>389</v>
      </c>
      <c r="G90" s="108"/>
      <c r="I90" s="22"/>
    </row>
    <row r="91" spans="1:9" ht="35.1" customHeight="1">
      <c r="B91" s="321"/>
      <c r="C91" s="318"/>
      <c r="D91" s="152" t="s">
        <v>198</v>
      </c>
      <c r="E91" s="217" t="s">
        <v>568</v>
      </c>
      <c r="F91" s="130" t="s">
        <v>1015</v>
      </c>
      <c r="G91" s="108" t="s">
        <v>200</v>
      </c>
      <c r="I91" s="22"/>
    </row>
    <row r="92" spans="1:9" ht="96.75" customHeight="1">
      <c r="B92" s="321"/>
      <c r="C92" s="318"/>
      <c r="D92" s="152" t="s">
        <v>222</v>
      </c>
      <c r="E92" s="217" t="s">
        <v>502</v>
      </c>
      <c r="F92" s="217" t="s">
        <v>960</v>
      </c>
      <c r="G92" s="104" t="s">
        <v>259</v>
      </c>
      <c r="I92" s="22"/>
    </row>
    <row r="93" spans="1:9" ht="36.6" customHeight="1">
      <c r="B93" s="321"/>
      <c r="C93" s="318"/>
      <c r="D93" s="152" t="s">
        <v>209</v>
      </c>
      <c r="E93" s="216" t="s">
        <v>595</v>
      </c>
      <c r="F93" s="216" t="s">
        <v>973</v>
      </c>
      <c r="G93" s="104" t="s">
        <v>596</v>
      </c>
      <c r="I93" s="22"/>
    </row>
    <row r="94" spans="1:9" ht="35.1" customHeight="1">
      <c r="B94" s="321"/>
      <c r="C94" s="318"/>
      <c r="D94" s="152" t="s">
        <v>213</v>
      </c>
      <c r="E94" s="217" t="s">
        <v>438</v>
      </c>
      <c r="F94" s="130" t="s">
        <v>1002</v>
      </c>
      <c r="G94" s="104" t="s">
        <v>258</v>
      </c>
      <c r="I94" s="22"/>
    </row>
    <row r="95" spans="1:9" s="75" customFormat="1" ht="63.75" customHeight="1">
      <c r="A95"/>
      <c r="B95" s="321"/>
      <c r="C95" s="318"/>
      <c r="D95" s="152" t="s">
        <v>369</v>
      </c>
      <c r="E95" s="217" t="s">
        <v>773</v>
      </c>
      <c r="F95" s="130" t="s">
        <v>1053</v>
      </c>
      <c r="G95" s="104" t="s">
        <v>757</v>
      </c>
      <c r="I95" s="76"/>
    </row>
    <row r="96" spans="1:9" s="74" customFormat="1" ht="61.5" customHeight="1">
      <c r="A96"/>
      <c r="B96" s="321"/>
      <c r="C96" s="318"/>
      <c r="D96" s="105" t="s">
        <v>225</v>
      </c>
      <c r="E96" s="217" t="s">
        <v>681</v>
      </c>
      <c r="F96" s="217" t="s">
        <v>900</v>
      </c>
      <c r="G96" s="108" t="s">
        <v>260</v>
      </c>
      <c r="I96" s="73"/>
    </row>
    <row r="97" spans="1:9" s="84" customFormat="1" ht="52.5" customHeight="1">
      <c r="A97"/>
      <c r="B97" s="321"/>
      <c r="C97" s="318"/>
      <c r="D97" s="105" t="s">
        <v>540</v>
      </c>
      <c r="E97" s="217" t="s">
        <v>647</v>
      </c>
      <c r="F97" s="217" t="s">
        <v>936</v>
      </c>
      <c r="G97" s="108" t="s">
        <v>261</v>
      </c>
      <c r="I97" s="85"/>
    </row>
    <row r="98" spans="1:9" s="75" customFormat="1" ht="37.5" customHeight="1">
      <c r="A98"/>
      <c r="B98" s="321"/>
      <c r="C98" s="318"/>
      <c r="D98" s="102" t="s">
        <v>262</v>
      </c>
      <c r="E98" s="218" t="s">
        <v>439</v>
      </c>
      <c r="F98" s="218" t="s">
        <v>908</v>
      </c>
      <c r="G98" s="104" t="s">
        <v>263</v>
      </c>
      <c r="I98" s="76"/>
    </row>
    <row r="99" spans="1:9" ht="50.25" customHeight="1">
      <c r="B99" s="321"/>
      <c r="C99" s="318"/>
      <c r="D99" s="102" t="s">
        <v>229</v>
      </c>
      <c r="E99" s="250" t="s">
        <v>703</v>
      </c>
      <c r="F99" s="250" t="s">
        <v>810</v>
      </c>
      <c r="G99" s="108" t="s">
        <v>520</v>
      </c>
      <c r="I99" s="22"/>
    </row>
    <row r="100" spans="1:9" ht="33" customHeight="1">
      <c r="B100" s="321"/>
      <c r="C100" s="318"/>
      <c r="D100" s="123" t="s">
        <v>652</v>
      </c>
      <c r="E100" s="217" t="s">
        <v>510</v>
      </c>
      <c r="F100" s="130" t="s">
        <v>510</v>
      </c>
      <c r="G100" s="108" t="s">
        <v>440</v>
      </c>
      <c r="I100" s="22"/>
    </row>
    <row r="101" spans="1:9" ht="50.25" customHeight="1" thickBot="1">
      <c r="B101" s="334"/>
      <c r="C101" s="319"/>
      <c r="D101" s="102" t="s">
        <v>223</v>
      </c>
      <c r="E101" s="248" t="s">
        <v>853</v>
      </c>
      <c r="F101" s="248" t="s">
        <v>850</v>
      </c>
      <c r="G101" s="112" t="s">
        <v>452</v>
      </c>
      <c r="I101" s="22"/>
    </row>
    <row r="102" spans="1:9" ht="11.25" customHeight="1">
      <c r="B102" s="63"/>
      <c r="C102" s="63"/>
      <c r="D102" s="113"/>
      <c r="E102" s="223"/>
      <c r="F102" s="223"/>
      <c r="G102" s="113"/>
      <c r="I102" s="22"/>
    </row>
    <row r="103" spans="1:9" ht="6.75" customHeight="1" thickBot="1">
      <c r="B103" s="64"/>
      <c r="C103" s="64"/>
      <c r="D103" s="136"/>
      <c r="E103" s="251"/>
      <c r="F103" s="251"/>
      <c r="G103" s="136"/>
      <c r="I103" s="22"/>
    </row>
    <row r="104" spans="1:9" ht="24" customHeight="1" thickBot="1">
      <c r="B104" s="70" t="s">
        <v>45</v>
      </c>
      <c r="C104" s="65" t="s">
        <v>192</v>
      </c>
      <c r="D104" s="117" t="s">
        <v>191</v>
      </c>
      <c r="E104" s="213" t="s">
        <v>636</v>
      </c>
      <c r="F104" s="213" t="s">
        <v>794</v>
      </c>
      <c r="G104" s="119" t="s">
        <v>196</v>
      </c>
      <c r="I104" s="22"/>
    </row>
    <row r="105" spans="1:9" s="71" customFormat="1" ht="108" customHeight="1">
      <c r="A105"/>
      <c r="B105" s="324" t="s">
        <v>423</v>
      </c>
      <c r="C105" s="317" t="s">
        <v>441</v>
      </c>
      <c r="D105" s="172" t="s">
        <v>386</v>
      </c>
      <c r="E105" s="214" t="s">
        <v>442</v>
      </c>
      <c r="F105" s="228" t="s">
        <v>831</v>
      </c>
      <c r="G105" s="139" t="s">
        <v>200</v>
      </c>
      <c r="I105" s="72"/>
    </row>
    <row r="106" spans="1:9" s="75" customFormat="1" ht="40.799999999999997" customHeight="1">
      <c r="A106"/>
      <c r="B106" s="325"/>
      <c r="C106" s="318"/>
      <c r="D106" s="102" t="s">
        <v>207</v>
      </c>
      <c r="E106" s="215" t="s">
        <v>443</v>
      </c>
      <c r="F106" s="109" t="s">
        <v>991</v>
      </c>
      <c r="G106" s="104" t="s">
        <v>200</v>
      </c>
      <c r="I106" s="76"/>
    </row>
    <row r="107" spans="1:9" ht="44.25" customHeight="1">
      <c r="B107" s="325"/>
      <c r="C107" s="318"/>
      <c r="D107" s="153" t="s">
        <v>444</v>
      </c>
      <c r="E107" s="215" t="s">
        <v>796</v>
      </c>
      <c r="F107" s="109" t="s">
        <v>1077</v>
      </c>
      <c r="G107" s="104" t="s">
        <v>445</v>
      </c>
      <c r="I107" s="22"/>
    </row>
    <row r="108" spans="1:9" ht="35.1" customHeight="1">
      <c r="B108" s="325"/>
      <c r="C108" s="318"/>
      <c r="D108" s="102" t="s">
        <v>326</v>
      </c>
      <c r="E108" s="215" t="s">
        <v>446</v>
      </c>
      <c r="F108" s="109" t="s">
        <v>446</v>
      </c>
      <c r="G108" s="104" t="s">
        <v>310</v>
      </c>
      <c r="I108" s="22"/>
    </row>
    <row r="109" spans="1:9" ht="54" customHeight="1">
      <c r="B109" s="325"/>
      <c r="C109" s="318"/>
      <c r="D109" s="105" t="s">
        <v>503</v>
      </c>
      <c r="E109" s="217" t="s">
        <v>667</v>
      </c>
      <c r="F109" s="217" t="s">
        <v>961</v>
      </c>
      <c r="G109" s="108"/>
      <c r="I109" s="22"/>
    </row>
    <row r="110" spans="1:9" ht="35.1" customHeight="1">
      <c r="A110" s="82"/>
      <c r="B110" s="325"/>
      <c r="C110" s="318"/>
      <c r="D110" s="105" t="s">
        <v>299</v>
      </c>
      <c r="E110" s="217" t="s">
        <v>447</v>
      </c>
      <c r="F110" s="130" t="s">
        <v>1083</v>
      </c>
      <c r="G110" s="108" t="s">
        <v>448</v>
      </c>
      <c r="I110" s="22"/>
    </row>
    <row r="111" spans="1:9" ht="35.1" customHeight="1">
      <c r="B111" s="325"/>
      <c r="C111" s="318"/>
      <c r="D111" s="102" t="s">
        <v>273</v>
      </c>
      <c r="E111" s="215" t="s">
        <v>449</v>
      </c>
      <c r="F111" s="109" t="s">
        <v>1071</v>
      </c>
      <c r="G111" s="104" t="s">
        <v>275</v>
      </c>
      <c r="I111" s="22"/>
    </row>
    <row r="112" spans="1:9" s="75" customFormat="1" ht="35.1" customHeight="1">
      <c r="A112"/>
      <c r="B112" s="325"/>
      <c r="C112" s="318"/>
      <c r="D112" s="105" t="s">
        <v>277</v>
      </c>
      <c r="E112" s="217" t="s">
        <v>450</v>
      </c>
      <c r="F112" s="217" t="s">
        <v>979</v>
      </c>
      <c r="G112" s="108" t="s">
        <v>451</v>
      </c>
      <c r="I112" s="76"/>
    </row>
    <row r="113" spans="1:9" ht="35.1" customHeight="1">
      <c r="B113" s="325"/>
      <c r="C113" s="318"/>
      <c r="D113" s="102" t="s">
        <v>198</v>
      </c>
      <c r="E113" s="215" t="s">
        <v>569</v>
      </c>
      <c r="F113" s="109" t="s">
        <v>1016</v>
      </c>
      <c r="G113" s="104" t="s">
        <v>451</v>
      </c>
      <c r="I113" s="22"/>
    </row>
    <row r="114" spans="1:9" s="75" customFormat="1" ht="62.25" customHeight="1">
      <c r="A114"/>
      <c r="B114" s="325"/>
      <c r="C114" s="318"/>
      <c r="D114" s="102" t="s">
        <v>369</v>
      </c>
      <c r="E114" s="215" t="s">
        <v>774</v>
      </c>
      <c r="F114" s="109" t="s">
        <v>1054</v>
      </c>
      <c r="G114" s="104" t="s">
        <v>603</v>
      </c>
      <c r="I114" s="76"/>
    </row>
    <row r="115" spans="1:9" s="74" customFormat="1" ht="54.75" customHeight="1">
      <c r="A115"/>
      <c r="B115" s="325"/>
      <c r="C115" s="318"/>
      <c r="D115" s="105" t="s">
        <v>225</v>
      </c>
      <c r="E115" s="217" t="s">
        <v>682</v>
      </c>
      <c r="F115" s="217" t="s">
        <v>901</v>
      </c>
      <c r="G115" s="104" t="s">
        <v>260</v>
      </c>
      <c r="I115" s="73"/>
    </row>
    <row r="116" spans="1:9" ht="30" customHeight="1">
      <c r="B116" s="325"/>
      <c r="C116" s="318"/>
      <c r="D116" s="102" t="s">
        <v>540</v>
      </c>
      <c r="E116" s="215" t="s">
        <v>543</v>
      </c>
      <c r="F116" s="215" t="s">
        <v>932</v>
      </c>
      <c r="G116" s="104" t="s">
        <v>452</v>
      </c>
      <c r="I116" s="22"/>
    </row>
    <row r="117" spans="1:9" ht="75" customHeight="1">
      <c r="B117" s="325"/>
      <c r="C117" s="318"/>
      <c r="D117" s="102" t="s">
        <v>229</v>
      </c>
      <c r="E117" s="217" t="s">
        <v>704</v>
      </c>
      <c r="F117" s="217" t="s">
        <v>811</v>
      </c>
      <c r="G117" s="108" t="s">
        <v>524</v>
      </c>
      <c r="I117" s="22"/>
    </row>
    <row r="118" spans="1:9" s="166" customFormat="1" ht="43.5" customHeight="1">
      <c r="B118" s="325"/>
      <c r="C118" s="318"/>
      <c r="D118" s="102" t="s">
        <v>790</v>
      </c>
      <c r="E118" s="216" t="s">
        <v>791</v>
      </c>
      <c r="F118" s="216" t="s">
        <v>815</v>
      </c>
      <c r="G118" s="108" t="s">
        <v>524</v>
      </c>
      <c r="I118" s="165"/>
    </row>
    <row r="119" spans="1:9" ht="51" customHeight="1" thickBot="1">
      <c r="B119" s="326"/>
      <c r="C119" s="319"/>
      <c r="D119" s="102" t="s">
        <v>223</v>
      </c>
      <c r="E119" s="248" t="s">
        <v>718</v>
      </c>
      <c r="F119" s="248" t="s">
        <v>851</v>
      </c>
      <c r="G119" s="112" t="s">
        <v>452</v>
      </c>
      <c r="I119" s="22"/>
    </row>
    <row r="120" spans="1:9" ht="9" customHeight="1">
      <c r="B120" s="63"/>
      <c r="C120" s="63"/>
      <c r="D120" s="113"/>
      <c r="E120" s="227"/>
      <c r="F120" s="227"/>
      <c r="G120" s="113"/>
      <c r="I120" s="22"/>
    </row>
    <row r="121" spans="1:9" ht="17.25" customHeight="1" thickBot="1">
      <c r="B121" s="64"/>
      <c r="C121" s="64"/>
      <c r="D121" s="136"/>
      <c r="E121" s="212"/>
      <c r="F121" s="212"/>
      <c r="G121" s="136"/>
      <c r="I121" s="22"/>
    </row>
    <row r="122" spans="1:9" ht="26.25" customHeight="1" thickBot="1">
      <c r="B122" s="70" t="s">
        <v>45</v>
      </c>
      <c r="C122" s="65" t="s">
        <v>192</v>
      </c>
      <c r="D122" s="117" t="s">
        <v>191</v>
      </c>
      <c r="E122" s="213" t="s">
        <v>636</v>
      </c>
      <c r="F122" s="213" t="s">
        <v>794</v>
      </c>
      <c r="G122" s="119" t="s">
        <v>196</v>
      </c>
      <c r="I122" s="22"/>
    </row>
    <row r="123" spans="1:9" s="75" customFormat="1" ht="39" customHeight="1">
      <c r="A123"/>
      <c r="B123" s="325" t="s">
        <v>430</v>
      </c>
      <c r="C123" s="318" t="s">
        <v>453</v>
      </c>
      <c r="D123" s="199" t="s">
        <v>402</v>
      </c>
      <c r="E123" s="252" t="s">
        <v>749</v>
      </c>
      <c r="F123" s="273" t="s">
        <v>1065</v>
      </c>
      <c r="G123" s="200" t="s">
        <v>403</v>
      </c>
      <c r="I123" s="76"/>
    </row>
    <row r="124" spans="1:9" ht="61.2" customHeight="1">
      <c r="B124" s="325"/>
      <c r="C124" s="318"/>
      <c r="D124" s="138" t="s">
        <v>454</v>
      </c>
      <c r="E124" s="244" t="s">
        <v>748</v>
      </c>
      <c r="F124" s="196" t="s">
        <v>1021</v>
      </c>
      <c r="G124" s="147" t="s">
        <v>342</v>
      </c>
      <c r="I124" s="22"/>
    </row>
    <row r="125" spans="1:9" ht="36.6" customHeight="1" thickBot="1">
      <c r="B125" s="326"/>
      <c r="C125" s="319"/>
      <c r="D125" s="192" t="s">
        <v>409</v>
      </c>
      <c r="E125" s="245" t="s">
        <v>736</v>
      </c>
      <c r="F125" s="245" t="s">
        <v>877</v>
      </c>
      <c r="G125" s="194" t="s">
        <v>556</v>
      </c>
      <c r="I125" s="22"/>
    </row>
    <row r="126" spans="1:9" ht="15.75" customHeight="1">
      <c r="B126" s="67"/>
      <c r="C126" s="92"/>
      <c r="D126" s="93"/>
      <c r="E126" s="220"/>
      <c r="F126" s="220"/>
      <c r="G126" s="94"/>
      <c r="I126" s="22"/>
    </row>
  </sheetData>
  <mergeCells count="18">
    <mergeCell ref="A4:G4"/>
    <mergeCell ref="B6:G11"/>
    <mergeCell ref="B13:B24"/>
    <mergeCell ref="C13:C24"/>
    <mergeCell ref="C28:C38"/>
    <mergeCell ref="B28:B38"/>
    <mergeCell ref="B105:B119"/>
    <mergeCell ref="C105:C119"/>
    <mergeCell ref="B123:B125"/>
    <mergeCell ref="C123:C125"/>
    <mergeCell ref="C88:C101"/>
    <mergeCell ref="B88:B101"/>
    <mergeCell ref="C53:C69"/>
    <mergeCell ref="B53:B69"/>
    <mergeCell ref="C73:C84"/>
    <mergeCell ref="B73:B84"/>
    <mergeCell ref="C42:C49"/>
    <mergeCell ref="B42:B49"/>
  </mergeCells>
  <phoneticPr fontId="2"/>
  <conditionalFormatting sqref="E25:E26">
    <cfRule type="containsText" dxfId="0" priority="9" stopIfTrue="1" operator="containsText" text="行田中央総合">
      <formula>NOT(ISERROR(SEARCH("行田中央総合",E25)))</formula>
    </cfRule>
  </conditionalFormatting>
  <printOptions horizontalCentered="1"/>
  <pageMargins left="0.70866141732283472" right="0.70866141732283472" top="0.74803149606299213" bottom="0.74803149606299213" header="0.31496062992125984" footer="0.31496062992125984"/>
  <pageSetup paperSize="9" scale="64" fitToHeight="0" orientation="landscape" r:id="rId1"/>
  <headerFooter>
    <oddFooter>&amp;C&amp;18&amp;P</oddFooter>
  </headerFooter>
  <rowBreaks count="7" manualBreakCount="7">
    <brk id="25" max="6" man="1"/>
    <brk id="39" max="6" man="1"/>
    <brk id="50" max="6" man="1"/>
    <brk id="70" max="6" man="1"/>
    <brk id="85" max="6" man="1"/>
    <brk id="102" max="6" man="1"/>
    <brk id="120"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B416-723A-4E42-A02B-C04BE79D370B}">
  <sheetPr>
    <tabColor indexed="10"/>
    <pageSetUpPr fitToPage="1"/>
  </sheetPr>
  <dimension ref="A1:I57"/>
  <sheetViews>
    <sheetView view="pageBreakPreview" zoomScale="82" zoomScaleNormal="100" zoomScaleSheetLayoutView="82" workbookViewId="0">
      <selection activeCell="F55" sqref="F55"/>
    </sheetView>
  </sheetViews>
  <sheetFormatPr defaultRowHeight="14.4"/>
  <cols>
    <col min="1" max="1" width="2" customWidth="1"/>
    <col min="2" max="2" width="12.8984375" customWidth="1"/>
    <col min="3" max="3" width="16.59765625" customWidth="1"/>
    <col min="4" max="4" width="15.59765625" customWidth="1"/>
    <col min="5" max="5" width="63.59765625" customWidth="1"/>
    <col min="6" max="6" width="63.59765625" style="210" customWidth="1"/>
    <col min="7" max="7" width="15.8984375" customWidth="1"/>
    <col min="8" max="8" width="2" customWidth="1"/>
  </cols>
  <sheetData>
    <row r="1" spans="1:9" ht="15" customHeight="1"/>
    <row r="2" spans="1:9" ht="20.100000000000001" customHeight="1">
      <c r="A2" s="77" t="s">
        <v>792</v>
      </c>
      <c r="B2" s="77"/>
    </row>
    <row r="3" spans="1:9" ht="15" customHeight="1"/>
    <row r="4" spans="1:9" s="55" customFormat="1" ht="24.9" customHeight="1">
      <c r="A4" s="327" t="s">
        <v>797</v>
      </c>
      <c r="B4" s="327"/>
      <c r="C4" s="327"/>
      <c r="D4" s="327"/>
      <c r="E4" s="327"/>
      <c r="F4" s="327"/>
      <c r="G4" s="327"/>
    </row>
    <row r="5" spans="1:9" ht="12.75" customHeight="1">
      <c r="E5" s="78"/>
      <c r="F5" s="258"/>
    </row>
    <row r="6" spans="1:9" s="54" customFormat="1" ht="20.25" customHeight="1">
      <c r="A6" s="79" t="s">
        <v>455</v>
      </c>
      <c r="F6" s="211"/>
    </row>
    <row r="7" spans="1:9" ht="24.75" customHeight="1">
      <c r="A7" s="17"/>
      <c r="B7" s="342" t="s">
        <v>456</v>
      </c>
      <c r="C7" s="342"/>
      <c r="D7" s="342"/>
      <c r="E7" s="342"/>
      <c r="F7" s="342"/>
      <c r="G7" s="342"/>
    </row>
    <row r="8" spans="1:9" ht="15" customHeight="1">
      <c r="A8" s="17"/>
      <c r="B8" s="342"/>
      <c r="C8" s="342"/>
      <c r="D8" s="342"/>
      <c r="E8" s="342"/>
      <c r="F8" s="342"/>
      <c r="G8" s="342"/>
    </row>
    <row r="9" spans="1:9" ht="15" customHeight="1">
      <c r="A9" s="17"/>
      <c r="B9" s="342"/>
      <c r="C9" s="342"/>
      <c r="D9" s="342"/>
      <c r="E9" s="342"/>
      <c r="F9" s="342"/>
      <c r="G9" s="342"/>
    </row>
    <row r="10" spans="1:9" ht="15" customHeight="1">
      <c r="A10" s="17"/>
      <c r="B10" s="342"/>
      <c r="C10" s="342"/>
      <c r="D10" s="342"/>
      <c r="E10" s="342"/>
      <c r="F10" s="342"/>
      <c r="G10" s="342"/>
    </row>
    <row r="11" spans="1:9" ht="12.75" customHeight="1">
      <c r="B11" s="342"/>
      <c r="C11" s="342"/>
      <c r="D11" s="342"/>
      <c r="E11" s="342"/>
      <c r="F11" s="342"/>
      <c r="G11" s="342"/>
    </row>
    <row r="12" spans="1:9" ht="6.75" customHeight="1" thickBot="1"/>
    <row r="13" spans="1:9" ht="20.100000000000001" customHeight="1" thickBot="1">
      <c r="B13" s="70" t="s">
        <v>45</v>
      </c>
      <c r="C13" s="65" t="s">
        <v>192</v>
      </c>
      <c r="D13" s="65" t="s">
        <v>191</v>
      </c>
      <c r="E13" s="80" t="s">
        <v>636</v>
      </c>
      <c r="F13" s="213" t="s">
        <v>794</v>
      </c>
      <c r="G13" s="66" t="s">
        <v>196</v>
      </c>
    </row>
    <row r="14" spans="1:9" s="71" customFormat="1" ht="38.25" customHeight="1">
      <c r="A14"/>
      <c r="B14" s="339" t="s">
        <v>457</v>
      </c>
      <c r="C14" s="349" t="s">
        <v>458</v>
      </c>
      <c r="D14" s="172" t="s">
        <v>195</v>
      </c>
      <c r="E14" s="171" t="s">
        <v>286</v>
      </c>
      <c r="F14" s="228" t="s">
        <v>831</v>
      </c>
      <c r="G14" s="139" t="s">
        <v>287</v>
      </c>
      <c r="I14" s="72"/>
    </row>
    <row r="15" spans="1:9" s="75" customFormat="1" ht="31.2" customHeight="1">
      <c r="A15"/>
      <c r="B15" s="340"/>
      <c r="C15" s="323"/>
      <c r="D15" s="102" t="s">
        <v>207</v>
      </c>
      <c r="E15" s="109" t="s">
        <v>459</v>
      </c>
      <c r="F15" s="109" t="s">
        <v>459</v>
      </c>
      <c r="G15" s="104" t="s">
        <v>200</v>
      </c>
      <c r="I15" s="76"/>
    </row>
    <row r="16" spans="1:9" ht="36" customHeight="1">
      <c r="B16" s="340"/>
      <c r="C16" s="323"/>
      <c r="D16" s="102" t="s">
        <v>222</v>
      </c>
      <c r="E16" s="109" t="s">
        <v>460</v>
      </c>
      <c r="F16" s="215" t="s">
        <v>460</v>
      </c>
      <c r="G16" s="104" t="s">
        <v>461</v>
      </c>
      <c r="I16" s="22"/>
    </row>
    <row r="17" spans="1:9" s="75" customFormat="1" ht="75" customHeight="1">
      <c r="A17"/>
      <c r="B17" s="340"/>
      <c r="C17" s="323"/>
      <c r="D17" s="102" t="s">
        <v>369</v>
      </c>
      <c r="E17" s="109" t="s">
        <v>775</v>
      </c>
      <c r="F17" s="109" t="s">
        <v>1056</v>
      </c>
      <c r="G17" s="104" t="s">
        <v>776</v>
      </c>
      <c r="I17" s="76"/>
    </row>
    <row r="18" spans="1:9" ht="37.5" customHeight="1" thickBot="1">
      <c r="B18" s="340"/>
      <c r="C18" s="350"/>
      <c r="D18" s="101" t="s">
        <v>462</v>
      </c>
      <c r="E18" s="122" t="s">
        <v>670</v>
      </c>
      <c r="F18" s="264" t="s">
        <v>911</v>
      </c>
      <c r="G18" s="112" t="s">
        <v>463</v>
      </c>
      <c r="I18" s="22"/>
    </row>
    <row r="19" spans="1:9" ht="36" customHeight="1">
      <c r="B19" s="340"/>
      <c r="C19" s="317" t="s">
        <v>464</v>
      </c>
      <c r="D19" s="123" t="s">
        <v>195</v>
      </c>
      <c r="E19" s="125" t="s">
        <v>286</v>
      </c>
      <c r="F19" s="228" t="s">
        <v>831</v>
      </c>
      <c r="G19" s="139" t="s">
        <v>287</v>
      </c>
      <c r="H19" s="53"/>
      <c r="I19" s="22"/>
    </row>
    <row r="20" spans="1:9" s="75" customFormat="1" ht="28.5" customHeight="1">
      <c r="A20"/>
      <c r="B20" s="340"/>
      <c r="C20" s="318"/>
      <c r="D20" s="102" t="s">
        <v>207</v>
      </c>
      <c r="E20" s="109" t="s">
        <v>465</v>
      </c>
      <c r="F20" s="109" t="s">
        <v>465</v>
      </c>
      <c r="G20" s="104" t="s">
        <v>200</v>
      </c>
      <c r="I20" s="76"/>
    </row>
    <row r="21" spans="1:9" ht="48" customHeight="1">
      <c r="B21" s="340"/>
      <c r="C21" s="318"/>
      <c r="D21" s="105" t="s">
        <v>326</v>
      </c>
      <c r="E21" s="130" t="s">
        <v>466</v>
      </c>
      <c r="F21" s="130" t="s">
        <v>982</v>
      </c>
      <c r="G21" s="108" t="s">
        <v>310</v>
      </c>
      <c r="I21" s="22"/>
    </row>
    <row r="22" spans="1:9" ht="36" customHeight="1">
      <c r="B22" s="340"/>
      <c r="C22" s="318"/>
      <c r="D22" s="102" t="s">
        <v>198</v>
      </c>
      <c r="E22" s="109" t="s">
        <v>570</v>
      </c>
      <c r="F22" s="109" t="s">
        <v>1018</v>
      </c>
      <c r="G22" s="104" t="s">
        <v>200</v>
      </c>
      <c r="I22" s="22"/>
    </row>
    <row r="23" spans="1:9" ht="39.6" customHeight="1">
      <c r="B23" s="340"/>
      <c r="C23" s="318"/>
      <c r="D23" s="105" t="s">
        <v>222</v>
      </c>
      <c r="E23" s="130" t="s">
        <v>467</v>
      </c>
      <c r="F23" s="217" t="s">
        <v>962</v>
      </c>
      <c r="G23" s="104" t="s">
        <v>463</v>
      </c>
      <c r="I23" s="22"/>
    </row>
    <row r="24" spans="1:9" s="75" customFormat="1" ht="36" customHeight="1">
      <c r="A24"/>
      <c r="B24" s="340"/>
      <c r="C24" s="318"/>
      <c r="D24" s="105" t="s">
        <v>369</v>
      </c>
      <c r="E24" s="130" t="s">
        <v>777</v>
      </c>
      <c r="F24" s="130" t="s">
        <v>777</v>
      </c>
      <c r="G24" s="104" t="s">
        <v>606</v>
      </c>
      <c r="I24" s="76"/>
    </row>
    <row r="25" spans="1:9" s="75" customFormat="1" ht="108.75" customHeight="1" thickBot="1">
      <c r="A25"/>
      <c r="B25" s="341"/>
      <c r="C25" s="319"/>
      <c r="D25" s="101" t="s">
        <v>223</v>
      </c>
      <c r="E25" s="122" t="s">
        <v>719</v>
      </c>
      <c r="F25" s="248" t="s">
        <v>854</v>
      </c>
      <c r="G25" s="112" t="s">
        <v>469</v>
      </c>
      <c r="I25" s="76"/>
    </row>
    <row r="26" spans="1:9" s="75" customFormat="1" ht="17.25" customHeight="1">
      <c r="A26"/>
      <c r="B26" s="63"/>
      <c r="C26" s="68"/>
      <c r="D26" s="113"/>
      <c r="E26" s="126"/>
      <c r="F26" s="227"/>
      <c r="G26" s="113"/>
      <c r="I26" s="76"/>
    </row>
    <row r="27" spans="1:9" s="75" customFormat="1" ht="12" customHeight="1" thickBot="1">
      <c r="A27"/>
      <c r="B27" s="67"/>
      <c r="C27" s="15"/>
      <c r="D27" s="127"/>
      <c r="E27" s="128"/>
      <c r="F27" s="220"/>
      <c r="G27" s="127"/>
      <c r="I27" s="76"/>
    </row>
    <row r="28" spans="1:9" s="75" customFormat="1" ht="19.5" customHeight="1" thickBot="1">
      <c r="A28"/>
      <c r="B28" s="70" t="s">
        <v>45</v>
      </c>
      <c r="C28" s="65" t="s">
        <v>192</v>
      </c>
      <c r="D28" s="117" t="s">
        <v>191</v>
      </c>
      <c r="E28" s="118" t="s">
        <v>636</v>
      </c>
      <c r="F28" s="232" t="s">
        <v>794</v>
      </c>
      <c r="G28" s="119" t="s">
        <v>196</v>
      </c>
      <c r="I28" s="76"/>
    </row>
    <row r="29" spans="1:9" s="71" customFormat="1" ht="89.25" customHeight="1">
      <c r="A29"/>
      <c r="B29" s="339" t="s">
        <v>284</v>
      </c>
      <c r="C29" s="317" t="s">
        <v>607</v>
      </c>
      <c r="D29" s="105" t="s">
        <v>470</v>
      </c>
      <c r="E29" s="130" t="s">
        <v>745</v>
      </c>
      <c r="F29" s="217" t="s">
        <v>874</v>
      </c>
      <c r="G29" s="108" t="s">
        <v>471</v>
      </c>
      <c r="I29" s="72"/>
    </row>
    <row r="30" spans="1:9" s="71" customFormat="1" ht="89.25" customHeight="1">
      <c r="A30" s="265"/>
      <c r="B30" s="340"/>
      <c r="C30" s="318"/>
      <c r="D30" s="266" t="s">
        <v>938</v>
      </c>
      <c r="E30" s="244" t="s">
        <v>939</v>
      </c>
      <c r="F30" s="244" t="s">
        <v>940</v>
      </c>
      <c r="G30" s="266" t="s">
        <v>941</v>
      </c>
      <c r="I30" s="72"/>
    </row>
    <row r="31" spans="1:9" ht="75.75" customHeight="1" thickBot="1">
      <c r="B31" s="340"/>
      <c r="C31" s="319"/>
      <c r="D31" s="192" t="s">
        <v>582</v>
      </c>
      <c r="E31" s="197" t="s">
        <v>656</v>
      </c>
      <c r="F31" s="245" t="s">
        <v>1035</v>
      </c>
      <c r="G31" s="201" t="s">
        <v>657</v>
      </c>
      <c r="I31" s="22"/>
    </row>
    <row r="32" spans="1:9" ht="91.5" customHeight="1">
      <c r="B32" s="340"/>
      <c r="C32" s="331" t="s">
        <v>472</v>
      </c>
      <c r="D32" s="172" t="s">
        <v>195</v>
      </c>
      <c r="E32" s="171" t="s">
        <v>610</v>
      </c>
      <c r="F32" s="228" t="s">
        <v>831</v>
      </c>
      <c r="G32" s="139" t="s">
        <v>200</v>
      </c>
    </row>
    <row r="33" spans="1:7" ht="34.5" customHeight="1">
      <c r="B33" s="340"/>
      <c r="C33" s="332"/>
      <c r="D33" s="102" t="s">
        <v>444</v>
      </c>
      <c r="E33" s="109" t="s">
        <v>516</v>
      </c>
      <c r="F33" s="109" t="s">
        <v>1078</v>
      </c>
      <c r="G33" s="104"/>
    </row>
    <row r="34" spans="1:7" ht="28.5" customHeight="1">
      <c r="B34" s="340"/>
      <c r="C34" s="332"/>
      <c r="D34" s="105" t="s">
        <v>198</v>
      </c>
      <c r="E34" s="130" t="s">
        <v>473</v>
      </c>
      <c r="F34" s="130" t="s">
        <v>1017</v>
      </c>
      <c r="G34" s="108" t="s">
        <v>200</v>
      </c>
    </row>
    <row r="35" spans="1:7" s="75" customFormat="1" ht="50.4" customHeight="1">
      <c r="A35"/>
      <c r="B35" s="340"/>
      <c r="C35" s="332"/>
      <c r="D35" s="102" t="s">
        <v>369</v>
      </c>
      <c r="E35" s="202" t="s">
        <v>778</v>
      </c>
      <c r="F35" s="202" t="s">
        <v>1057</v>
      </c>
      <c r="G35" s="104" t="s">
        <v>779</v>
      </c>
    </row>
    <row r="36" spans="1:7" s="71" customFormat="1" ht="41.25" customHeight="1">
      <c r="A36"/>
      <c r="B36" s="340"/>
      <c r="C36" s="332"/>
      <c r="D36" s="105" t="s">
        <v>470</v>
      </c>
      <c r="E36" s="130" t="s">
        <v>474</v>
      </c>
      <c r="F36" s="217" t="s">
        <v>875</v>
      </c>
      <c r="G36" s="108" t="s">
        <v>475</v>
      </c>
    </row>
    <row r="37" spans="1:7" s="75" customFormat="1" ht="39" customHeight="1">
      <c r="A37"/>
      <c r="B37" s="340"/>
      <c r="C37" s="332"/>
      <c r="D37" s="102" t="s">
        <v>223</v>
      </c>
      <c r="E37" s="109" t="s">
        <v>578</v>
      </c>
      <c r="F37" s="215" t="s">
        <v>855</v>
      </c>
      <c r="G37" s="104" t="s">
        <v>469</v>
      </c>
    </row>
    <row r="38" spans="1:7" ht="47.25" customHeight="1">
      <c r="B38" s="340"/>
      <c r="C38" s="332"/>
      <c r="D38" s="205" t="s">
        <v>476</v>
      </c>
      <c r="E38" s="130" t="s">
        <v>517</v>
      </c>
      <c r="F38" s="217" t="s">
        <v>912</v>
      </c>
      <c r="G38" s="141"/>
    </row>
    <row r="39" spans="1:7" s="75" customFormat="1" ht="101.4" customHeight="1">
      <c r="A39"/>
      <c r="B39" s="340"/>
      <c r="C39" s="332"/>
      <c r="D39" s="133" t="s">
        <v>477</v>
      </c>
      <c r="E39" s="195" t="s">
        <v>750</v>
      </c>
      <c r="F39" s="243" t="s">
        <v>1063</v>
      </c>
      <c r="G39" s="269" t="s">
        <v>1064</v>
      </c>
    </row>
    <row r="40" spans="1:7" ht="60.75" customHeight="1">
      <c r="B40" s="340"/>
      <c r="C40" s="332"/>
      <c r="D40" s="133" t="s">
        <v>1034</v>
      </c>
      <c r="E40" s="195" t="s">
        <v>743</v>
      </c>
      <c r="F40" s="243" t="s">
        <v>1032</v>
      </c>
      <c r="G40" s="269" t="s">
        <v>1033</v>
      </c>
    </row>
    <row r="41" spans="1:7" s="75" customFormat="1" ht="132" customHeight="1" thickBot="1">
      <c r="A41"/>
      <c r="B41" s="341"/>
      <c r="C41" s="346"/>
      <c r="D41" s="133" t="s">
        <v>478</v>
      </c>
      <c r="E41" s="134" t="s">
        <v>742</v>
      </c>
      <c r="F41" s="241" t="s">
        <v>798</v>
      </c>
      <c r="G41" s="194" t="s">
        <v>479</v>
      </c>
    </row>
    <row r="42" spans="1:7" s="95" customFormat="1" ht="7.5" customHeight="1">
      <c r="A42"/>
      <c r="B42" s="63"/>
      <c r="C42" s="68"/>
      <c r="D42" s="113"/>
      <c r="E42" s="135"/>
      <c r="F42" s="259"/>
      <c r="G42" s="113"/>
    </row>
    <row r="43" spans="1:7" s="96" customFormat="1" ht="12.75" customHeight="1" thickBot="1">
      <c r="A43"/>
      <c r="B43" s="64"/>
      <c r="C43" s="69"/>
      <c r="D43" s="136"/>
      <c r="E43" s="137"/>
      <c r="F43" s="260"/>
      <c r="G43" s="136"/>
    </row>
    <row r="44" spans="1:7" ht="20.100000000000001" customHeight="1" thickBot="1">
      <c r="B44" s="97" t="s">
        <v>45</v>
      </c>
      <c r="C44" s="98" t="s">
        <v>192</v>
      </c>
      <c r="D44" s="142" t="s">
        <v>191</v>
      </c>
      <c r="E44" s="118" t="s">
        <v>636</v>
      </c>
      <c r="F44" s="232" t="s">
        <v>794</v>
      </c>
      <c r="G44" s="143" t="s">
        <v>196</v>
      </c>
    </row>
    <row r="45" spans="1:7" ht="78.75" customHeight="1">
      <c r="B45" s="324" t="s">
        <v>203</v>
      </c>
      <c r="C45" s="317" t="s">
        <v>472</v>
      </c>
      <c r="D45" s="133" t="s">
        <v>480</v>
      </c>
      <c r="E45" s="134" t="s">
        <v>557</v>
      </c>
      <c r="F45" s="134" t="s">
        <v>1020</v>
      </c>
      <c r="G45" s="132" t="s">
        <v>342</v>
      </c>
    </row>
    <row r="46" spans="1:7" ht="172.2" customHeight="1">
      <c r="B46" s="325"/>
      <c r="C46" s="318"/>
      <c r="D46" s="138" t="s">
        <v>481</v>
      </c>
      <c r="E46" s="196" t="s">
        <v>659</v>
      </c>
      <c r="F46" s="244" t="s">
        <v>834</v>
      </c>
      <c r="G46" s="203" t="s">
        <v>660</v>
      </c>
    </row>
    <row r="47" spans="1:7" ht="119.25" customHeight="1" thickBot="1">
      <c r="B47" s="325"/>
      <c r="C47" s="319"/>
      <c r="D47" s="192" t="s">
        <v>482</v>
      </c>
      <c r="E47" s="197" t="s">
        <v>737</v>
      </c>
      <c r="F47" s="245" t="s">
        <v>876</v>
      </c>
      <c r="G47" s="204" t="s">
        <v>483</v>
      </c>
    </row>
    <row r="48" spans="1:7" s="71" customFormat="1" ht="51.75" customHeight="1">
      <c r="A48"/>
      <c r="B48" s="325"/>
      <c r="C48" s="322" t="s">
        <v>484</v>
      </c>
      <c r="D48" s="172" t="s">
        <v>195</v>
      </c>
      <c r="E48" s="171" t="s">
        <v>691</v>
      </c>
      <c r="F48" s="228" t="s">
        <v>831</v>
      </c>
      <c r="G48" s="139" t="s">
        <v>287</v>
      </c>
    </row>
    <row r="49" spans="1:7" ht="35.4" customHeight="1">
      <c r="B49" s="325"/>
      <c r="C49" s="347"/>
      <c r="D49" s="102" t="s">
        <v>222</v>
      </c>
      <c r="E49" s="109" t="s">
        <v>485</v>
      </c>
      <c r="F49" s="215" t="s">
        <v>485</v>
      </c>
      <c r="G49" s="104" t="s">
        <v>486</v>
      </c>
    </row>
    <row r="50" spans="1:7" ht="47.25" customHeight="1">
      <c r="B50" s="325"/>
      <c r="C50" s="347"/>
      <c r="D50" s="102" t="s">
        <v>209</v>
      </c>
      <c r="E50" s="131" t="s">
        <v>597</v>
      </c>
      <c r="F50" s="131" t="s">
        <v>1079</v>
      </c>
      <c r="G50" s="110" t="s">
        <v>212</v>
      </c>
    </row>
    <row r="51" spans="1:7" s="75" customFormat="1" ht="52.8" customHeight="1">
      <c r="A51"/>
      <c r="B51" s="325"/>
      <c r="C51" s="347"/>
      <c r="D51" s="102" t="s">
        <v>369</v>
      </c>
      <c r="E51" s="109" t="s">
        <v>780</v>
      </c>
      <c r="F51" s="109" t="s">
        <v>1058</v>
      </c>
      <c r="G51" s="104" t="s">
        <v>779</v>
      </c>
    </row>
    <row r="52" spans="1:7" s="84" customFormat="1" ht="45" customHeight="1">
      <c r="A52"/>
      <c r="B52" s="325"/>
      <c r="C52" s="347"/>
      <c r="D52" s="102" t="s">
        <v>540</v>
      </c>
      <c r="E52" s="109" t="s">
        <v>648</v>
      </c>
      <c r="F52" s="215" t="s">
        <v>937</v>
      </c>
      <c r="G52" s="104" t="s">
        <v>649</v>
      </c>
    </row>
    <row r="53" spans="1:7" s="71" customFormat="1" ht="45.75" customHeight="1">
      <c r="A53"/>
      <c r="B53" s="325"/>
      <c r="C53" s="347"/>
      <c r="D53" s="105" t="s">
        <v>470</v>
      </c>
      <c r="E53" s="130" t="s">
        <v>487</v>
      </c>
      <c r="F53" s="217" t="s">
        <v>873</v>
      </c>
      <c r="G53" s="108" t="s">
        <v>488</v>
      </c>
    </row>
    <row r="54" spans="1:7" ht="45.75" customHeight="1">
      <c r="B54" s="325"/>
      <c r="C54" s="347"/>
      <c r="D54" s="102" t="s">
        <v>229</v>
      </c>
      <c r="E54" s="188" t="s">
        <v>705</v>
      </c>
      <c r="F54" s="247" t="s">
        <v>705</v>
      </c>
      <c r="G54" s="104" t="s">
        <v>419</v>
      </c>
    </row>
    <row r="55" spans="1:7" s="75" customFormat="1" ht="45.75" customHeight="1">
      <c r="A55"/>
      <c r="B55" s="325"/>
      <c r="C55" s="347"/>
      <c r="D55" s="102" t="s">
        <v>223</v>
      </c>
      <c r="E55" s="109" t="s">
        <v>489</v>
      </c>
      <c r="F55" s="215" t="s">
        <v>856</v>
      </c>
      <c r="G55" s="104" t="s">
        <v>490</v>
      </c>
    </row>
    <row r="56" spans="1:7" s="84" customFormat="1" ht="36.75" customHeight="1" thickBot="1">
      <c r="A56"/>
      <c r="B56" s="326"/>
      <c r="C56" s="348"/>
      <c r="D56" s="101" t="s">
        <v>652</v>
      </c>
      <c r="E56" s="122" t="s">
        <v>511</v>
      </c>
      <c r="F56" s="122" t="s">
        <v>511</v>
      </c>
      <c r="G56" s="112" t="s">
        <v>382</v>
      </c>
    </row>
    <row r="57" spans="1:7" ht="8.25" customHeight="1"/>
  </sheetData>
  <mergeCells count="11">
    <mergeCell ref="A4:G4"/>
    <mergeCell ref="B7:G11"/>
    <mergeCell ref="C14:C18"/>
    <mergeCell ref="C19:C25"/>
    <mergeCell ref="B14:B25"/>
    <mergeCell ref="C29:C31"/>
    <mergeCell ref="B29:B41"/>
    <mergeCell ref="B45:B56"/>
    <mergeCell ref="C32:C41"/>
    <mergeCell ref="C45:C47"/>
    <mergeCell ref="C48:C56"/>
  </mergeCells>
  <phoneticPr fontId="2"/>
  <printOptions horizontalCentered="1"/>
  <pageMargins left="0.70866141732283472" right="0.70866141732283472" top="0.74803149606299213" bottom="0.74803149606299213" header="0.31496062992125984" footer="0.31496062992125984"/>
  <pageSetup paperSize="9" scale="64" fitToHeight="0" orientation="landscape" r:id="rId1"/>
  <headerFooter>
    <oddFooter>&amp;C&amp;18&amp;P</oddFooter>
  </headerFooter>
  <rowBreaks count="2" manualBreakCount="2">
    <brk id="26" max="6" man="1"/>
    <brk id="42"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4903-FE6D-468C-986D-8C364E8BF147}">
  <sheetPr>
    <tabColor rgb="FFFFFF00"/>
    <pageSetUpPr fitToPage="1"/>
  </sheetPr>
  <dimension ref="A1:I48"/>
  <sheetViews>
    <sheetView tabSelected="1" view="pageBreakPreview" zoomScale="82" zoomScaleNormal="100" zoomScaleSheetLayoutView="82" workbookViewId="0">
      <selection activeCell="E17" sqref="E17"/>
    </sheetView>
  </sheetViews>
  <sheetFormatPr defaultRowHeight="14.4"/>
  <cols>
    <col min="1" max="1" width="2" customWidth="1"/>
    <col min="2" max="2" width="12.8984375" customWidth="1"/>
    <col min="3" max="3" width="16.59765625" customWidth="1"/>
    <col min="4" max="4" width="15.59765625" customWidth="1"/>
    <col min="5" max="5" width="63.59765625" customWidth="1"/>
    <col min="6" max="6" width="63.59765625" style="210" customWidth="1"/>
    <col min="7" max="7" width="15.8984375" customWidth="1"/>
    <col min="8" max="8" width="2" customWidth="1"/>
  </cols>
  <sheetData>
    <row r="1" spans="1:9" ht="15" customHeight="1"/>
    <row r="2" spans="1:9" ht="20.100000000000001" customHeight="1">
      <c r="A2" s="77" t="s">
        <v>792</v>
      </c>
      <c r="B2" s="77"/>
    </row>
    <row r="3" spans="1:9" ht="15" customHeight="1"/>
    <row r="4" spans="1:9" s="55" customFormat="1" ht="24.9" customHeight="1">
      <c r="A4" s="327" t="s">
        <v>797</v>
      </c>
      <c r="B4" s="327"/>
      <c r="C4" s="327"/>
      <c r="D4" s="327"/>
      <c r="E4" s="327"/>
      <c r="F4" s="327"/>
      <c r="G4" s="327"/>
    </row>
    <row r="5" spans="1:9" ht="12.75" customHeight="1">
      <c r="E5" s="78"/>
      <c r="F5" s="258"/>
    </row>
    <row r="6" spans="1:9" s="54" customFormat="1" ht="20.25" customHeight="1">
      <c r="A6" s="79" t="s">
        <v>632</v>
      </c>
      <c r="F6" s="211"/>
    </row>
    <row r="7" spans="1:9" ht="15" customHeight="1">
      <c r="A7" s="17"/>
      <c r="B7" s="303" t="s">
        <v>491</v>
      </c>
      <c r="C7" s="304"/>
      <c r="D7" s="304"/>
      <c r="E7" s="304"/>
      <c r="F7" s="304"/>
      <c r="G7" s="304"/>
    </row>
    <row r="8" spans="1:9" ht="6.75" customHeight="1">
      <c r="A8" s="17"/>
      <c r="B8" s="303"/>
      <c r="C8" s="304"/>
      <c r="D8" s="304"/>
      <c r="E8" s="304"/>
      <c r="F8" s="304"/>
      <c r="G8" s="304"/>
    </row>
    <row r="9" spans="1:9" ht="15" customHeight="1">
      <c r="A9" s="17"/>
      <c r="B9" s="303"/>
      <c r="C9" s="304"/>
      <c r="D9" s="304"/>
      <c r="E9" s="304"/>
      <c r="F9" s="304"/>
      <c r="G9" s="304"/>
    </row>
    <row r="10" spans="1:9" ht="15" customHeight="1">
      <c r="A10" s="17"/>
      <c r="B10" s="303"/>
      <c r="C10" s="304"/>
      <c r="D10" s="304"/>
      <c r="E10" s="304"/>
      <c r="F10" s="304"/>
      <c r="G10" s="304"/>
    </row>
    <row r="11" spans="1:9" ht="10.5" customHeight="1" thickBot="1">
      <c r="B11" t="s">
        <v>492</v>
      </c>
    </row>
    <row r="12" spans="1:9" ht="21.9" customHeight="1" thickBot="1">
      <c r="B12" s="70" t="s">
        <v>45</v>
      </c>
      <c r="C12" s="65" t="s">
        <v>192</v>
      </c>
      <c r="D12" s="65" t="s">
        <v>191</v>
      </c>
      <c r="E12" s="80" t="s">
        <v>636</v>
      </c>
      <c r="F12" s="213" t="s">
        <v>794</v>
      </c>
      <c r="G12" s="66" t="s">
        <v>196</v>
      </c>
    </row>
    <row r="13" spans="1:9" s="71" customFormat="1" ht="41.25" customHeight="1">
      <c r="A13"/>
      <c r="B13" s="340" t="s">
        <v>284</v>
      </c>
      <c r="C13" s="318" t="s">
        <v>493</v>
      </c>
      <c r="D13" s="206" t="s">
        <v>195</v>
      </c>
      <c r="E13" s="176" t="s">
        <v>690</v>
      </c>
      <c r="F13" s="228" t="s">
        <v>831</v>
      </c>
      <c r="G13" s="106" t="s">
        <v>287</v>
      </c>
      <c r="H13" s="81"/>
      <c r="I13" s="160"/>
    </row>
    <row r="14" spans="1:9" ht="37.5" customHeight="1">
      <c r="B14" s="340"/>
      <c r="C14" s="318"/>
      <c r="D14" s="105" t="s">
        <v>513</v>
      </c>
      <c r="E14" s="107" t="s">
        <v>661</v>
      </c>
      <c r="F14" s="107" t="s">
        <v>661</v>
      </c>
      <c r="G14" s="108" t="s">
        <v>506</v>
      </c>
    </row>
    <row r="15" spans="1:9" ht="63.6" customHeight="1">
      <c r="B15" s="340"/>
      <c r="C15" s="318"/>
      <c r="D15" s="105" t="s">
        <v>617</v>
      </c>
      <c r="E15" s="107" t="s">
        <v>687</v>
      </c>
      <c r="F15" s="221" t="s">
        <v>861</v>
      </c>
      <c r="G15" s="104" t="s">
        <v>618</v>
      </c>
      <c r="I15" s="22"/>
    </row>
    <row r="16" spans="1:9" ht="39.75" customHeight="1">
      <c r="B16" s="340"/>
      <c r="C16" s="318"/>
      <c r="D16" s="102" t="s">
        <v>504</v>
      </c>
      <c r="E16" s="103" t="s">
        <v>505</v>
      </c>
      <c r="F16" s="218" t="s">
        <v>833</v>
      </c>
      <c r="G16" s="104" t="s">
        <v>506</v>
      </c>
      <c r="I16" s="22"/>
    </row>
    <row r="17" spans="2:9" ht="49.5" customHeight="1">
      <c r="B17" s="340"/>
      <c r="C17" s="318"/>
      <c r="D17" s="105" t="s">
        <v>626</v>
      </c>
      <c r="E17" s="107" t="s">
        <v>627</v>
      </c>
      <c r="F17" s="107" t="s">
        <v>981</v>
      </c>
      <c r="G17" s="104"/>
      <c r="I17" s="22"/>
    </row>
    <row r="18" spans="2:9" ht="41.25" customHeight="1">
      <c r="B18" s="340"/>
      <c r="C18" s="318"/>
      <c r="D18" s="105" t="s">
        <v>299</v>
      </c>
      <c r="E18" s="107" t="s">
        <v>494</v>
      </c>
      <c r="F18" s="107" t="s">
        <v>1085</v>
      </c>
      <c r="G18" s="104"/>
      <c r="I18" s="22"/>
    </row>
    <row r="19" spans="2:9" ht="40.5" customHeight="1">
      <c r="B19" s="340"/>
      <c r="C19" s="318"/>
      <c r="D19" s="102" t="s">
        <v>539</v>
      </c>
      <c r="E19" s="103" t="s">
        <v>734</v>
      </c>
      <c r="F19" s="103" t="s">
        <v>1062</v>
      </c>
      <c r="G19" s="104" t="s">
        <v>536</v>
      </c>
    </row>
    <row r="20" spans="2:9" ht="38.25" customHeight="1">
      <c r="B20" s="340"/>
      <c r="C20" s="318"/>
      <c r="D20" s="105" t="s">
        <v>571</v>
      </c>
      <c r="E20" s="103" t="s">
        <v>572</v>
      </c>
      <c r="F20" s="103" t="s">
        <v>1019</v>
      </c>
      <c r="G20" s="104" t="s">
        <v>506</v>
      </c>
    </row>
    <row r="21" spans="2:9" ht="62.4" customHeight="1">
      <c r="B21" s="340"/>
      <c r="C21" s="318"/>
      <c r="D21" s="102" t="s">
        <v>611</v>
      </c>
      <c r="E21" s="109" t="s">
        <v>735</v>
      </c>
      <c r="F21" s="215" t="s">
        <v>887</v>
      </c>
      <c r="G21" s="104"/>
    </row>
    <row r="22" spans="2:9" ht="71.400000000000006" customHeight="1">
      <c r="B22" s="340"/>
      <c r="C22" s="318"/>
      <c r="D22" s="105" t="s">
        <v>598</v>
      </c>
      <c r="E22" s="107" t="s">
        <v>730</v>
      </c>
      <c r="F22" s="107" t="s">
        <v>974</v>
      </c>
      <c r="G22" s="110" t="s">
        <v>599</v>
      </c>
    </row>
    <row r="23" spans="2:9" ht="54.6" customHeight="1">
      <c r="B23" s="340"/>
      <c r="C23" s="318"/>
      <c r="D23" s="105" t="s">
        <v>604</v>
      </c>
      <c r="E23" s="107" t="s">
        <v>781</v>
      </c>
      <c r="F23" s="107" t="s">
        <v>1059</v>
      </c>
      <c r="G23" s="104" t="s">
        <v>605</v>
      </c>
    </row>
    <row r="24" spans="2:9" ht="55.5" customHeight="1" thickBot="1">
      <c r="B24" s="341"/>
      <c r="C24" s="319"/>
      <c r="D24" s="101" t="s">
        <v>222</v>
      </c>
      <c r="E24" s="111" t="s">
        <v>668</v>
      </c>
      <c r="F24" s="230" t="s">
        <v>1080</v>
      </c>
      <c r="G24" s="112" t="s">
        <v>495</v>
      </c>
      <c r="I24" s="22"/>
    </row>
    <row r="25" spans="2:9" ht="8.25" customHeight="1">
      <c r="B25" s="61"/>
      <c r="C25" s="100"/>
      <c r="D25" s="113"/>
      <c r="E25" s="114"/>
      <c r="F25" s="237"/>
      <c r="G25" s="113"/>
    </row>
    <row r="26" spans="2:9" ht="7.5" customHeight="1" thickBot="1">
      <c r="B26" s="58"/>
      <c r="C26" s="92"/>
      <c r="D26" s="115"/>
      <c r="E26" s="116"/>
      <c r="F26" s="261"/>
      <c r="G26" s="115"/>
    </row>
    <row r="27" spans="2:9" ht="25.5" customHeight="1" thickBot="1">
      <c r="B27" s="70" t="s">
        <v>45</v>
      </c>
      <c r="C27" s="65" t="s">
        <v>192</v>
      </c>
      <c r="D27" s="117" t="s">
        <v>191</v>
      </c>
      <c r="E27" s="118" t="s">
        <v>636</v>
      </c>
      <c r="F27" s="232" t="s">
        <v>794</v>
      </c>
      <c r="G27" s="119" t="s">
        <v>196</v>
      </c>
    </row>
    <row r="28" spans="2:9" ht="367.8" customHeight="1">
      <c r="B28" s="339" t="s">
        <v>284</v>
      </c>
      <c r="C28" s="317" t="s">
        <v>493</v>
      </c>
      <c r="D28" s="102" t="s">
        <v>544</v>
      </c>
      <c r="E28" s="103" t="s">
        <v>650</v>
      </c>
      <c r="F28" s="218" t="s">
        <v>942</v>
      </c>
      <c r="G28" s="104" t="s">
        <v>545</v>
      </c>
    </row>
    <row r="29" spans="2:9" ht="90.6" customHeight="1">
      <c r="B29" s="340"/>
      <c r="C29" s="318"/>
      <c r="D29" s="105" t="s">
        <v>615</v>
      </c>
      <c r="E29" s="107" t="s">
        <v>726</v>
      </c>
      <c r="F29" s="107" t="s">
        <v>1004</v>
      </c>
      <c r="G29" s="207" t="s">
        <v>616</v>
      </c>
      <c r="I29" s="22"/>
    </row>
    <row r="30" spans="2:9" ht="51" customHeight="1">
      <c r="B30" s="340"/>
      <c r="C30" s="318"/>
      <c r="D30" s="105" t="s">
        <v>230</v>
      </c>
      <c r="E30" s="107" t="s">
        <v>549</v>
      </c>
      <c r="F30" s="221" t="s">
        <v>949</v>
      </c>
      <c r="G30" s="104" t="s">
        <v>550</v>
      </c>
    </row>
    <row r="31" spans="2:9" ht="61.8" customHeight="1">
      <c r="B31" s="340"/>
      <c r="C31" s="318"/>
      <c r="D31" s="105" t="s">
        <v>580</v>
      </c>
      <c r="E31" s="103" t="s">
        <v>683</v>
      </c>
      <c r="F31" s="218" t="s">
        <v>902</v>
      </c>
      <c r="G31" s="104" t="s">
        <v>581</v>
      </c>
    </row>
    <row r="32" spans="2:9" ht="62.4" customHeight="1">
      <c r="B32" s="340"/>
      <c r="C32" s="318"/>
      <c r="D32" s="102" t="s">
        <v>468</v>
      </c>
      <c r="E32" s="103" t="s">
        <v>720</v>
      </c>
      <c r="F32" s="218" t="s">
        <v>857</v>
      </c>
      <c r="G32" s="104" t="s">
        <v>721</v>
      </c>
    </row>
    <row r="33" spans="2:9" ht="165.6" customHeight="1">
      <c r="B33" s="340"/>
      <c r="C33" s="318"/>
      <c r="D33" s="102" t="s">
        <v>522</v>
      </c>
      <c r="E33" s="109" t="s">
        <v>706</v>
      </c>
      <c r="F33" s="215" t="s">
        <v>813</v>
      </c>
      <c r="G33" s="104" t="s">
        <v>534</v>
      </c>
    </row>
    <row r="34" spans="2:9" ht="82.2" customHeight="1">
      <c r="B34" s="340"/>
      <c r="C34" s="318"/>
      <c r="D34" s="102" t="s">
        <v>497</v>
      </c>
      <c r="E34" s="103" t="s">
        <v>639</v>
      </c>
      <c r="F34" s="218" t="s">
        <v>909</v>
      </c>
      <c r="G34" s="104" t="s">
        <v>291</v>
      </c>
      <c r="I34" s="22"/>
    </row>
    <row r="35" spans="2:9" ht="79.5" customHeight="1" thickBot="1">
      <c r="B35" s="341"/>
      <c r="C35" s="319"/>
      <c r="D35" s="101" t="s">
        <v>652</v>
      </c>
      <c r="E35" s="111" t="s">
        <v>512</v>
      </c>
      <c r="F35" s="111" t="s">
        <v>1028</v>
      </c>
      <c r="G35" s="112" t="s">
        <v>306</v>
      </c>
      <c r="I35" s="22"/>
    </row>
    <row r="36" spans="2:9" ht="6" customHeight="1">
      <c r="B36" s="61"/>
      <c r="C36" s="63"/>
      <c r="D36" s="113"/>
      <c r="E36" s="120"/>
      <c r="F36" s="223"/>
      <c r="G36" s="113"/>
      <c r="I36" s="22"/>
    </row>
    <row r="37" spans="2:9" ht="15" thickBot="1">
      <c r="B37" s="62"/>
      <c r="C37" s="64"/>
      <c r="D37" s="121"/>
      <c r="E37" s="121"/>
      <c r="F37" s="262"/>
      <c r="G37" s="121"/>
    </row>
    <row r="38" spans="2:9" ht="16.8" thickBot="1">
      <c r="B38" s="70" t="s">
        <v>45</v>
      </c>
      <c r="C38" s="65" t="s">
        <v>192</v>
      </c>
      <c r="D38" s="117" t="s">
        <v>191</v>
      </c>
      <c r="E38" s="118" t="s">
        <v>636</v>
      </c>
      <c r="F38" s="232" t="s">
        <v>794</v>
      </c>
      <c r="G38" s="119" t="s">
        <v>196</v>
      </c>
    </row>
    <row r="39" spans="2:9" ht="102.6" customHeight="1">
      <c r="B39" s="339" t="s">
        <v>284</v>
      </c>
      <c r="C39" s="317" t="s">
        <v>493</v>
      </c>
      <c r="D39" s="105" t="s">
        <v>631</v>
      </c>
      <c r="E39" s="107" t="s">
        <v>746</v>
      </c>
      <c r="F39" s="221" t="s">
        <v>872</v>
      </c>
      <c r="G39" s="108" t="s">
        <v>288</v>
      </c>
    </row>
    <row r="40" spans="2:9" ht="98.25" customHeight="1">
      <c r="B40" s="340"/>
      <c r="C40" s="318"/>
      <c r="D40" s="102" t="s">
        <v>336</v>
      </c>
      <c r="E40" s="103" t="s">
        <v>619</v>
      </c>
      <c r="F40" s="218" t="s">
        <v>814</v>
      </c>
      <c r="G40" s="104" t="s">
        <v>620</v>
      </c>
    </row>
    <row r="41" spans="2:9" ht="101.25" customHeight="1">
      <c r="B41" s="340"/>
      <c r="C41" s="318"/>
      <c r="D41" s="199" t="s">
        <v>404</v>
      </c>
      <c r="E41" s="208" t="s">
        <v>739</v>
      </c>
      <c r="F41" s="208" t="s">
        <v>1023</v>
      </c>
      <c r="G41" s="209" t="s">
        <v>342</v>
      </c>
    </row>
    <row r="42" spans="2:9" ht="91.5" customHeight="1" thickBot="1">
      <c r="B42" s="341"/>
      <c r="C42" s="319"/>
      <c r="D42" s="192" t="s">
        <v>740</v>
      </c>
      <c r="E42" s="193" t="s">
        <v>741</v>
      </c>
      <c r="F42" s="240" t="s">
        <v>799</v>
      </c>
      <c r="G42" s="194" t="s">
        <v>559</v>
      </c>
    </row>
    <row r="43" spans="2:9">
      <c r="B43" s="58"/>
    </row>
    <row r="44" spans="2:9">
      <c r="B44" s="58"/>
      <c r="D44" s="167"/>
      <c r="E44" s="168"/>
      <c r="F44" s="263"/>
      <c r="G44" s="167"/>
    </row>
    <row r="45" spans="2:9">
      <c r="B45" s="58"/>
    </row>
    <row r="46" spans="2:9" ht="102.75" customHeight="1">
      <c r="B46" s="58"/>
      <c r="E46" s="15"/>
    </row>
    <row r="47" spans="2:9">
      <c r="B47" s="58"/>
    </row>
    <row r="48" spans="2:9">
      <c r="B48" s="58"/>
    </row>
  </sheetData>
  <autoFilter ref="B12:G36" xr:uid="{00000000-0009-0000-0000-000012000000}"/>
  <mergeCells count="8">
    <mergeCell ref="C39:C42"/>
    <mergeCell ref="B39:B42"/>
    <mergeCell ref="A4:G4"/>
    <mergeCell ref="B7:G10"/>
    <mergeCell ref="B13:B24"/>
    <mergeCell ref="C13:C24"/>
    <mergeCell ref="C28:C35"/>
    <mergeCell ref="B28:B35"/>
  </mergeCells>
  <phoneticPr fontId="2"/>
  <printOptions horizontalCentered="1"/>
  <pageMargins left="0.70866141732283472" right="0.70866141732283472" top="0.74803149606299213" bottom="0.74803149606299213" header="0.31496062992125984" footer="0.31496062992125984"/>
  <pageSetup paperSize="9" scale="64" fitToHeight="0" orientation="landscape" r:id="rId1"/>
  <headerFooter>
    <oddFooter>&amp;C&amp;18&amp;P</oddFooter>
  </headerFooter>
  <rowBreaks count="2" manualBreakCount="2">
    <brk id="25" max="16383" man="1"/>
    <brk id="3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81"/>
  <sheetViews>
    <sheetView zoomScaleNormal="100" workbookViewId="0">
      <selection activeCell="B19" sqref="B19:B27"/>
    </sheetView>
  </sheetViews>
  <sheetFormatPr defaultRowHeight="14.4"/>
  <cols>
    <col min="1" max="1" width="6.59765625" customWidth="1"/>
    <col min="2" max="2" width="23.59765625" customWidth="1"/>
    <col min="3" max="3" width="8.59765625" customWidth="1"/>
    <col min="4" max="4" width="60.59765625" customWidth="1"/>
    <col min="5" max="5" width="10.59765625" customWidth="1"/>
  </cols>
  <sheetData>
    <row r="1" spans="1:5" ht="15" customHeight="1">
      <c r="A1" t="s">
        <v>24</v>
      </c>
    </row>
    <row r="2" spans="1:5" ht="15" customHeight="1"/>
    <row r="3" spans="1:5" ht="15" customHeight="1"/>
    <row r="4" spans="1:5" ht="15" customHeight="1">
      <c r="A4" s="17" t="s">
        <v>8</v>
      </c>
    </row>
    <row r="5" spans="1:5" ht="15" customHeight="1"/>
    <row r="6" spans="1:5" ht="45" customHeight="1">
      <c r="A6" s="303" t="s">
        <v>29</v>
      </c>
      <c r="B6" s="303"/>
      <c r="C6" s="303"/>
      <c r="D6" s="303"/>
      <c r="E6" s="303"/>
    </row>
    <row r="7" spans="1:5" ht="15" customHeight="1"/>
    <row r="8" spans="1:5" ht="15" customHeight="1"/>
    <row r="9" spans="1:5" ht="15" customHeight="1"/>
    <row r="10" spans="1:5" ht="15" customHeight="1"/>
    <row r="11" spans="1:5" ht="15" customHeight="1"/>
    <row r="12" spans="1:5" ht="15" customHeight="1"/>
    <row r="13" spans="1:5" ht="15" customHeight="1"/>
    <row r="14" spans="1:5" ht="15" customHeight="1"/>
    <row r="15" spans="1:5" ht="15" customHeight="1"/>
    <row r="16" spans="1:5" ht="15" customHeight="1"/>
    <row r="17" spans="1:5" ht="15" customHeight="1" thickBot="1"/>
    <row r="18" spans="1:5" ht="15" customHeight="1" thickTop="1">
      <c r="B18" s="18" t="s">
        <v>10</v>
      </c>
      <c r="C18" s="19" t="s">
        <v>11</v>
      </c>
      <c r="D18" s="20" t="s">
        <v>26</v>
      </c>
      <c r="E18" s="21" t="s">
        <v>27</v>
      </c>
    </row>
    <row r="19" spans="1:5" ht="15" customHeight="1">
      <c r="B19" s="316" t="s">
        <v>25</v>
      </c>
      <c r="C19" s="351" t="s">
        <v>17</v>
      </c>
      <c r="D19" s="315" t="s">
        <v>109</v>
      </c>
      <c r="E19" s="354" t="s">
        <v>28</v>
      </c>
    </row>
    <row r="20" spans="1:5" ht="15" customHeight="1">
      <c r="B20" s="316"/>
      <c r="C20" s="351"/>
      <c r="D20" s="315"/>
      <c r="E20" s="354"/>
    </row>
    <row r="21" spans="1:5" ht="15" customHeight="1">
      <c r="B21" s="316"/>
      <c r="C21" s="351"/>
      <c r="D21" s="315"/>
      <c r="E21" s="354"/>
    </row>
    <row r="22" spans="1:5" ht="15" customHeight="1">
      <c r="B22" s="316"/>
      <c r="C22" s="351"/>
      <c r="D22" s="315"/>
      <c r="E22" s="354"/>
    </row>
    <row r="23" spans="1:5" ht="15" customHeight="1">
      <c r="B23" s="316"/>
      <c r="C23" s="351"/>
      <c r="D23" s="315"/>
      <c r="E23" s="354"/>
    </row>
    <row r="24" spans="1:5" ht="15" customHeight="1">
      <c r="B24" s="316"/>
      <c r="C24" s="351"/>
      <c r="D24" s="315"/>
      <c r="E24" s="354"/>
    </row>
    <row r="25" spans="1:5" ht="15" customHeight="1">
      <c r="B25" s="316"/>
      <c r="C25" s="351"/>
      <c r="D25" s="315"/>
      <c r="E25" s="354"/>
    </row>
    <row r="26" spans="1:5" ht="15" customHeight="1">
      <c r="B26" s="316"/>
      <c r="C26" s="351"/>
      <c r="D26" s="315"/>
      <c r="E26" s="354"/>
    </row>
    <row r="27" spans="1:5" ht="15" customHeight="1" thickBot="1">
      <c r="B27" s="316"/>
      <c r="C27" s="352"/>
      <c r="D27" s="353"/>
      <c r="E27" s="355"/>
    </row>
    <row r="28" spans="1:5" ht="15" customHeight="1" thickTop="1"/>
    <row r="29" spans="1:5" ht="15" customHeight="1">
      <c r="A29" s="17" t="s">
        <v>19</v>
      </c>
      <c r="D29" s="15"/>
    </row>
    <row r="30" spans="1:5" ht="15" customHeight="1">
      <c r="A30" t="s">
        <v>20</v>
      </c>
    </row>
    <row r="31" spans="1:5" ht="15" customHeight="1">
      <c r="A31" t="s">
        <v>22</v>
      </c>
    </row>
    <row r="32" spans="1:5" ht="15" customHeight="1">
      <c r="A32" t="s">
        <v>21</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5">
    <mergeCell ref="A6:E6"/>
    <mergeCell ref="B19:B27"/>
    <mergeCell ref="C19:C27"/>
    <mergeCell ref="D19:D27"/>
    <mergeCell ref="E19:E27"/>
  </mergeCells>
  <phoneticPr fontId="2"/>
  <printOptions horizontalCentered="1"/>
  <pageMargins left="0.70866141732283472" right="0.70866141732283472" top="0.74803149606299213" bottom="0.74803149606299213" header="0.19685039370078741" footer="0.19685039370078741"/>
  <pageSetup paperSize="9" scale="9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7"/>
  <sheetViews>
    <sheetView view="pageBreakPreview" zoomScaleNormal="100" zoomScaleSheetLayoutView="100" workbookViewId="0">
      <selection activeCell="D31" sqref="D31"/>
    </sheetView>
  </sheetViews>
  <sheetFormatPr defaultRowHeight="14.4"/>
  <cols>
    <col min="1" max="1" width="10.59765625" customWidth="1"/>
    <col min="2" max="2" width="23.59765625" customWidth="1"/>
    <col min="3" max="3" width="8.59765625" customWidth="1"/>
    <col min="4" max="5" width="38.59765625" customWidth="1"/>
    <col min="6" max="6" width="6.59765625" customWidth="1"/>
  </cols>
  <sheetData>
    <row r="1" spans="1:1" ht="15" customHeight="1">
      <c r="A1" t="s">
        <v>118</v>
      </c>
    </row>
    <row r="2" spans="1:1" ht="15" customHeight="1"/>
    <row r="3" spans="1:1" ht="15" customHeight="1"/>
    <row r="4" spans="1:1" ht="15" customHeight="1"/>
    <row r="5" spans="1:1" ht="15" customHeight="1">
      <c r="A5" s="17" t="s">
        <v>8</v>
      </c>
    </row>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spans="1:6" ht="15" customHeight="1"/>
    <row r="18" spans="1:6" ht="15" customHeight="1"/>
    <row r="19" spans="1:6" ht="15" customHeight="1">
      <c r="B19" t="s">
        <v>43</v>
      </c>
    </row>
    <row r="20" spans="1:6" ht="15" customHeight="1">
      <c r="A20" s="16" t="s">
        <v>45</v>
      </c>
      <c r="B20" s="16" t="s">
        <v>10</v>
      </c>
      <c r="C20" s="16" t="s">
        <v>11</v>
      </c>
      <c r="D20" s="18" t="s">
        <v>12</v>
      </c>
      <c r="E20" s="16" t="s">
        <v>13</v>
      </c>
      <c r="F20" s="16" t="s">
        <v>14</v>
      </c>
    </row>
    <row r="21" spans="1:6" ht="15" customHeight="1">
      <c r="A21" s="312" t="s">
        <v>106</v>
      </c>
      <c r="B21" s="315" t="s">
        <v>122</v>
      </c>
      <c r="C21" s="315" t="s">
        <v>119</v>
      </c>
      <c r="D21" s="316" t="s">
        <v>123</v>
      </c>
      <c r="E21" s="315" t="s">
        <v>125</v>
      </c>
      <c r="F21" s="315" t="s">
        <v>124</v>
      </c>
    </row>
    <row r="22" spans="1:6" ht="15" customHeight="1">
      <c r="A22" s="356"/>
      <c r="B22" s="315"/>
      <c r="C22" s="315"/>
      <c r="D22" s="316"/>
      <c r="E22" s="315"/>
      <c r="F22" s="315"/>
    </row>
    <row r="23" spans="1:6" ht="15" customHeight="1">
      <c r="A23" s="356"/>
      <c r="B23" s="315"/>
      <c r="C23" s="315"/>
      <c r="D23" s="316"/>
      <c r="E23" s="315"/>
      <c r="F23" s="315"/>
    </row>
    <row r="24" spans="1:6" ht="15" customHeight="1">
      <c r="A24" s="356"/>
      <c r="B24" s="315"/>
      <c r="C24" s="315"/>
      <c r="D24" s="316"/>
      <c r="E24" s="315"/>
      <c r="F24" s="315"/>
    </row>
    <row r="25" spans="1:6" ht="15" customHeight="1">
      <c r="A25" s="313"/>
      <c r="B25" s="315"/>
      <c r="C25" s="315"/>
      <c r="D25" s="316"/>
      <c r="E25" s="315"/>
      <c r="F25" s="315"/>
    </row>
    <row r="26" spans="1:6" ht="15" customHeight="1">
      <c r="A26" s="313"/>
      <c r="B26" s="315"/>
      <c r="C26" s="315"/>
      <c r="D26" s="316"/>
      <c r="E26" s="315"/>
      <c r="F26" s="315"/>
    </row>
    <row r="27" spans="1:6" ht="15" customHeight="1">
      <c r="A27" s="313"/>
      <c r="B27" s="315"/>
      <c r="C27" s="315"/>
      <c r="D27" s="316"/>
      <c r="E27" s="315"/>
      <c r="F27" s="315"/>
    </row>
    <row r="28" spans="1:6" ht="15" customHeight="1">
      <c r="A28" s="313"/>
      <c r="B28" s="315"/>
      <c r="C28" s="315"/>
      <c r="D28" s="316"/>
      <c r="E28" s="315"/>
      <c r="F28" s="315"/>
    </row>
    <row r="29" spans="1:6" ht="15" customHeight="1">
      <c r="A29" s="314"/>
      <c r="B29" s="315"/>
      <c r="C29" s="315"/>
      <c r="D29" s="316"/>
      <c r="E29" s="315"/>
      <c r="F29" s="315"/>
    </row>
    <row r="30" spans="1:6" ht="15" customHeight="1"/>
    <row r="31" spans="1:6" ht="15" customHeight="1">
      <c r="A31" s="17" t="s">
        <v>19</v>
      </c>
    </row>
    <row r="32" spans="1:6" ht="15" customHeight="1">
      <c r="A32" t="s">
        <v>20</v>
      </c>
    </row>
    <row r="33" spans="1:1" ht="15" customHeight="1">
      <c r="A33" t="s">
        <v>120</v>
      </c>
    </row>
    <row r="34" spans="1:1" ht="15" customHeight="1">
      <c r="A34" t="s">
        <v>157</v>
      </c>
    </row>
    <row r="35" spans="1:1" ht="15" customHeight="1"/>
    <row r="36" spans="1:1" ht="15" customHeight="1"/>
    <row r="37" spans="1:1" ht="15" customHeight="1"/>
  </sheetData>
  <mergeCells count="6">
    <mergeCell ref="F21:F29"/>
    <mergeCell ref="A21:A29"/>
    <mergeCell ref="B21:B29"/>
    <mergeCell ref="C21:C29"/>
    <mergeCell ref="D21:D29"/>
    <mergeCell ref="E21:E29"/>
  </mergeCells>
  <phoneticPr fontId="2"/>
  <printOptions horizontalCentered="1"/>
  <pageMargins left="0.70866141732283472" right="0.70866141732283472" top="0.74803149606299213" bottom="0.74803149606299213" header="0.19685039370078741" footer="0.19685039370078741"/>
  <pageSetup paperSize="9" scale="9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107"/>
  <sheetViews>
    <sheetView zoomScaleNormal="100" zoomScaleSheetLayoutView="100" workbookViewId="0">
      <selection activeCell="D65" sqref="D65"/>
    </sheetView>
  </sheetViews>
  <sheetFormatPr defaultRowHeight="14.4"/>
  <cols>
    <col min="1" max="1" width="10.59765625" customWidth="1"/>
    <col min="2" max="2" width="23.59765625" customWidth="1"/>
    <col min="3" max="3" width="8.59765625" customWidth="1"/>
    <col min="4" max="5" width="38.59765625" customWidth="1"/>
    <col min="6" max="6" width="6.59765625" customWidth="1"/>
  </cols>
  <sheetData>
    <row r="1" spans="1:6" ht="15" customHeight="1">
      <c r="A1" t="s">
        <v>147</v>
      </c>
    </row>
    <row r="2" spans="1:6" ht="20.100000000000001" customHeight="1">
      <c r="A2" s="305" t="s">
        <v>42</v>
      </c>
      <c r="B2" s="305"/>
      <c r="C2" s="305"/>
      <c r="D2" s="305"/>
      <c r="E2" s="305"/>
      <c r="F2" s="305"/>
    </row>
    <row r="3" spans="1:6" ht="15" customHeight="1"/>
    <row r="4" spans="1:6" ht="15" customHeight="1">
      <c r="A4" s="28" t="s">
        <v>43</v>
      </c>
    </row>
    <row r="5" spans="1:6" ht="15" customHeight="1">
      <c r="A5" s="17"/>
      <c r="B5" s="303" t="s">
        <v>44</v>
      </c>
      <c r="C5" s="304"/>
      <c r="D5" s="304"/>
      <c r="E5" s="304"/>
      <c r="F5" s="304"/>
    </row>
    <row r="6" spans="1:6" ht="15" customHeight="1">
      <c r="A6" s="17"/>
      <c r="B6" s="303"/>
      <c r="C6" s="304"/>
      <c r="D6" s="304"/>
      <c r="E6" s="304"/>
      <c r="F6" s="304"/>
    </row>
    <row r="7" spans="1:6" ht="15" customHeight="1">
      <c r="A7" s="17"/>
      <c r="B7" s="304"/>
      <c r="C7" s="304"/>
      <c r="D7" s="304"/>
      <c r="E7" s="304"/>
      <c r="F7" s="304"/>
    </row>
    <row r="8" spans="1:6" ht="15" customHeight="1">
      <c r="A8" s="17"/>
      <c r="B8" s="304"/>
      <c r="C8" s="304"/>
      <c r="D8" s="304"/>
      <c r="E8" s="304"/>
      <c r="F8" s="304"/>
    </row>
    <row r="9" spans="1:6" ht="15" customHeight="1">
      <c r="B9" s="304"/>
      <c r="C9" s="304"/>
      <c r="D9" s="304"/>
      <c r="E9" s="304"/>
      <c r="F9" s="304"/>
    </row>
    <row r="10" spans="1:6" ht="15" customHeight="1"/>
    <row r="11" spans="1:6" ht="15" customHeight="1"/>
    <row r="12" spans="1:6" ht="15" customHeight="1">
      <c r="A12" s="16" t="s">
        <v>45</v>
      </c>
      <c r="B12" s="16" t="s">
        <v>10</v>
      </c>
      <c r="C12" s="16" t="s">
        <v>11</v>
      </c>
      <c r="D12" s="18" t="s">
        <v>12</v>
      </c>
      <c r="E12" s="16" t="s">
        <v>13</v>
      </c>
      <c r="F12" s="16" t="s">
        <v>14</v>
      </c>
    </row>
    <row r="13" spans="1:6" ht="75" customHeight="1">
      <c r="A13" s="40" t="s">
        <v>46</v>
      </c>
      <c r="B13" s="39" t="s">
        <v>49</v>
      </c>
      <c r="C13" s="41"/>
      <c r="D13" s="40"/>
      <c r="E13" s="39"/>
      <c r="F13" s="39"/>
    </row>
    <row r="14" spans="1:6" ht="60" customHeight="1">
      <c r="A14" s="316" t="s">
        <v>48</v>
      </c>
      <c r="B14" s="312" t="s">
        <v>50</v>
      </c>
      <c r="C14" s="41" t="s">
        <v>31</v>
      </c>
      <c r="D14" s="40" t="s">
        <v>136</v>
      </c>
      <c r="E14" s="39"/>
      <c r="F14" s="39"/>
    </row>
    <row r="15" spans="1:6" ht="45" customHeight="1">
      <c r="A15" s="316"/>
      <c r="B15" s="356"/>
      <c r="C15" s="41" t="s">
        <v>126</v>
      </c>
      <c r="D15" s="40" t="s">
        <v>130</v>
      </c>
      <c r="E15" s="39" t="s">
        <v>173</v>
      </c>
      <c r="F15" s="52" t="s">
        <v>16</v>
      </c>
    </row>
    <row r="16" spans="1:6" ht="90" customHeight="1">
      <c r="A16" s="40" t="s">
        <v>48</v>
      </c>
      <c r="B16" s="39" t="s">
        <v>51</v>
      </c>
      <c r="C16" s="39" t="s">
        <v>127</v>
      </c>
      <c r="D16" s="40" t="s">
        <v>137</v>
      </c>
      <c r="E16" s="39"/>
      <c r="F16" s="39"/>
    </row>
    <row r="17" spans="1:6" ht="45" customHeight="1">
      <c r="A17" s="316" t="s">
        <v>46</v>
      </c>
      <c r="B17" s="315" t="s">
        <v>52</v>
      </c>
      <c r="C17" s="41" t="s">
        <v>31</v>
      </c>
      <c r="D17" s="40" t="s">
        <v>170</v>
      </c>
      <c r="E17" s="39"/>
      <c r="F17" s="39"/>
    </row>
    <row r="18" spans="1:6" ht="45" customHeight="1">
      <c r="A18" s="316"/>
      <c r="B18" s="315"/>
      <c r="C18" s="41" t="s">
        <v>126</v>
      </c>
      <c r="D18" s="40" t="s">
        <v>169</v>
      </c>
      <c r="E18" s="39" t="s">
        <v>173</v>
      </c>
      <c r="F18" s="52" t="s">
        <v>16</v>
      </c>
    </row>
    <row r="19" spans="1:6" ht="15" customHeight="1">
      <c r="A19" s="35"/>
      <c r="B19" s="36"/>
      <c r="C19" s="36"/>
      <c r="D19" s="36"/>
      <c r="E19" s="36"/>
      <c r="F19" s="36"/>
    </row>
    <row r="20" spans="1:6" ht="15" customHeight="1">
      <c r="A20" s="15"/>
      <c r="B20" s="37"/>
      <c r="C20" s="37"/>
      <c r="D20" s="37"/>
      <c r="E20" s="37"/>
      <c r="F20" s="37"/>
    </row>
    <row r="21" spans="1:6" ht="15" customHeight="1">
      <c r="A21" s="28" t="s">
        <v>9</v>
      </c>
    </row>
    <row r="22" spans="1:6" ht="15" customHeight="1">
      <c r="A22" s="17"/>
      <c r="B22" s="303" t="s">
        <v>57</v>
      </c>
      <c r="C22" s="304"/>
      <c r="D22" s="304"/>
      <c r="E22" s="304"/>
      <c r="F22" s="304"/>
    </row>
    <row r="23" spans="1:6" ht="15" customHeight="1">
      <c r="A23" s="17"/>
      <c r="B23" s="303"/>
      <c r="C23" s="304"/>
      <c r="D23" s="304"/>
      <c r="E23" s="304"/>
      <c r="F23" s="304"/>
    </row>
    <row r="24" spans="1:6" ht="15" customHeight="1">
      <c r="A24" s="17"/>
      <c r="B24" s="304"/>
      <c r="C24" s="304"/>
      <c r="D24" s="304"/>
      <c r="E24" s="304"/>
      <c r="F24" s="304"/>
    </row>
    <row r="25" spans="1:6" ht="15" customHeight="1">
      <c r="B25" s="304"/>
      <c r="C25" s="304"/>
      <c r="D25" s="304"/>
      <c r="E25" s="304"/>
      <c r="F25" s="304"/>
    </row>
    <row r="26" spans="1:6" ht="15" customHeight="1">
      <c r="A26" s="15"/>
      <c r="B26" s="37"/>
      <c r="C26" s="37"/>
      <c r="D26" s="37"/>
      <c r="E26" s="37"/>
      <c r="F26" s="42"/>
    </row>
    <row r="27" spans="1:6" ht="15" customHeight="1">
      <c r="A27" s="16" t="s">
        <v>45</v>
      </c>
      <c r="B27" s="16" t="s">
        <v>10</v>
      </c>
      <c r="C27" s="16" t="s">
        <v>11</v>
      </c>
      <c r="D27" s="18" t="s">
        <v>12</v>
      </c>
      <c r="E27" s="16" t="s">
        <v>13</v>
      </c>
      <c r="F27" s="16" t="s">
        <v>14</v>
      </c>
    </row>
    <row r="28" spans="1:6" ht="60" customHeight="1">
      <c r="A28" s="316" t="s">
        <v>46</v>
      </c>
      <c r="B28" s="315" t="s">
        <v>58</v>
      </c>
      <c r="C28" s="41" t="s">
        <v>31</v>
      </c>
      <c r="D28" s="40" t="s">
        <v>140</v>
      </c>
      <c r="E28" s="39"/>
      <c r="F28" s="39"/>
    </row>
    <row r="29" spans="1:6" ht="45" customHeight="1">
      <c r="A29" s="316"/>
      <c r="B29" s="315"/>
      <c r="C29" s="41" t="s">
        <v>126</v>
      </c>
      <c r="D29" s="40" t="s">
        <v>131</v>
      </c>
      <c r="E29" s="39" t="s">
        <v>171</v>
      </c>
      <c r="F29" s="39"/>
    </row>
    <row r="30" spans="1:6" ht="60" customHeight="1">
      <c r="A30" s="316" t="s">
        <v>46</v>
      </c>
      <c r="B30" s="315" t="s">
        <v>60</v>
      </c>
      <c r="C30" s="41" t="s">
        <v>31</v>
      </c>
      <c r="D30" s="40" t="s">
        <v>138</v>
      </c>
      <c r="E30" s="39"/>
      <c r="F30" s="39"/>
    </row>
    <row r="31" spans="1:6" ht="60" customHeight="1">
      <c r="A31" s="316"/>
      <c r="B31" s="315"/>
      <c r="C31" s="41" t="s">
        <v>126</v>
      </c>
      <c r="D31" s="40" t="s">
        <v>132</v>
      </c>
      <c r="E31" s="39" t="s">
        <v>172</v>
      </c>
      <c r="F31" s="52" t="s">
        <v>16</v>
      </c>
    </row>
    <row r="32" spans="1:6" ht="60" customHeight="1">
      <c r="A32" s="316" t="s">
        <v>48</v>
      </c>
      <c r="B32" s="312" t="s">
        <v>59</v>
      </c>
      <c r="C32" s="41" t="s">
        <v>31</v>
      </c>
      <c r="D32" s="40" t="s">
        <v>139</v>
      </c>
      <c r="E32" s="39"/>
      <c r="F32" s="39"/>
    </row>
    <row r="33" spans="1:6" ht="60" customHeight="1">
      <c r="A33" s="316"/>
      <c r="B33" s="356"/>
      <c r="C33" s="41" t="s">
        <v>126</v>
      </c>
      <c r="D33" s="40" t="s">
        <v>133</v>
      </c>
      <c r="E33" s="39" t="s">
        <v>172</v>
      </c>
      <c r="F33" s="52" t="s">
        <v>16</v>
      </c>
    </row>
    <row r="34" spans="1:6" ht="45" customHeight="1">
      <c r="A34" s="316" t="s">
        <v>46</v>
      </c>
      <c r="B34" s="315" t="s">
        <v>61</v>
      </c>
      <c r="C34" s="41" t="s">
        <v>31</v>
      </c>
      <c r="D34" s="40" t="s">
        <v>141</v>
      </c>
      <c r="E34" s="39"/>
      <c r="F34" s="39"/>
    </row>
    <row r="35" spans="1:6" ht="45" customHeight="1">
      <c r="A35" s="316"/>
      <c r="B35" s="315"/>
      <c r="C35" s="41" t="s">
        <v>126</v>
      </c>
      <c r="D35" s="40" t="s">
        <v>134</v>
      </c>
      <c r="E35" s="39" t="s">
        <v>173</v>
      </c>
      <c r="F35" s="52" t="s">
        <v>16</v>
      </c>
    </row>
    <row r="36" spans="1:6" ht="15" customHeight="1"/>
    <row r="37" spans="1:6" ht="15" customHeight="1"/>
    <row r="38" spans="1:6" ht="15" customHeight="1">
      <c r="A38" s="28" t="s">
        <v>62</v>
      </c>
    </row>
    <row r="39" spans="1:6" ht="15" customHeight="1">
      <c r="A39" s="17"/>
      <c r="B39" s="303" t="s">
        <v>63</v>
      </c>
      <c r="C39" s="304"/>
      <c r="D39" s="304"/>
      <c r="E39" s="304"/>
      <c r="F39" s="304"/>
    </row>
    <row r="40" spans="1:6" ht="15" customHeight="1">
      <c r="A40" s="17"/>
      <c r="B40" s="303"/>
      <c r="C40" s="304"/>
      <c r="D40" s="304"/>
      <c r="E40" s="304"/>
      <c r="F40" s="304"/>
    </row>
    <row r="41" spans="1:6" ht="15" customHeight="1">
      <c r="A41" s="17"/>
      <c r="B41" s="303"/>
      <c r="C41" s="304"/>
      <c r="D41" s="304"/>
      <c r="E41" s="304"/>
      <c r="F41" s="304"/>
    </row>
    <row r="42" spans="1:6" ht="15" customHeight="1">
      <c r="A42" s="17"/>
      <c r="B42" s="304"/>
      <c r="C42" s="304"/>
      <c r="D42" s="304"/>
      <c r="E42" s="304"/>
      <c r="F42" s="304"/>
    </row>
    <row r="43" spans="1:6" ht="15" customHeight="1">
      <c r="B43" s="304"/>
      <c r="C43" s="304"/>
      <c r="D43" s="304"/>
      <c r="E43" s="304"/>
      <c r="F43" s="304"/>
    </row>
    <row r="44" spans="1:6" ht="15" customHeight="1"/>
    <row r="45" spans="1:6" ht="15" customHeight="1">
      <c r="A45" s="16" t="s">
        <v>45</v>
      </c>
      <c r="B45" s="16" t="s">
        <v>10</v>
      </c>
      <c r="C45" s="16" t="s">
        <v>11</v>
      </c>
      <c r="D45" s="18" t="s">
        <v>12</v>
      </c>
      <c r="E45" s="16" t="s">
        <v>13</v>
      </c>
      <c r="F45" s="16" t="s">
        <v>14</v>
      </c>
    </row>
    <row r="46" spans="1:6" ht="90" customHeight="1">
      <c r="A46" s="316" t="s">
        <v>64</v>
      </c>
      <c r="B46" s="315" t="s">
        <v>66</v>
      </c>
      <c r="C46" s="41" t="s">
        <v>31</v>
      </c>
      <c r="D46" s="40" t="s">
        <v>145</v>
      </c>
      <c r="E46" s="39"/>
      <c r="F46" s="39"/>
    </row>
    <row r="47" spans="1:6" ht="75" customHeight="1">
      <c r="A47" s="316"/>
      <c r="B47" s="315"/>
      <c r="C47" s="41" t="s">
        <v>126</v>
      </c>
      <c r="D47" s="40" t="s">
        <v>129</v>
      </c>
      <c r="E47" s="39"/>
      <c r="F47" s="39"/>
    </row>
    <row r="48" spans="1:6" ht="120" customHeight="1">
      <c r="A48" s="316" t="s">
        <v>65</v>
      </c>
      <c r="B48" s="312" t="s">
        <v>67</v>
      </c>
      <c r="C48" s="41" t="s">
        <v>31</v>
      </c>
      <c r="D48" s="40" t="s">
        <v>145</v>
      </c>
      <c r="E48" s="39"/>
      <c r="F48" s="39"/>
    </row>
    <row r="49" spans="1:6" ht="120" customHeight="1">
      <c r="A49" s="316"/>
      <c r="B49" s="356"/>
      <c r="C49" s="41" t="s">
        <v>126</v>
      </c>
      <c r="D49" s="40" t="s">
        <v>135</v>
      </c>
      <c r="E49" s="39"/>
      <c r="F49" s="39"/>
    </row>
    <row r="50" spans="1:6" ht="90" customHeight="1">
      <c r="A50" s="40" t="s">
        <v>65</v>
      </c>
      <c r="B50" s="39" t="s">
        <v>68</v>
      </c>
      <c r="C50" s="39"/>
      <c r="D50" s="40"/>
      <c r="E50" s="39"/>
      <c r="F50" s="39"/>
    </row>
    <row r="51" spans="1:6" ht="15" customHeight="1"/>
    <row r="52" spans="1:6" ht="15" customHeight="1"/>
    <row r="53" spans="1:6" ht="15" customHeight="1">
      <c r="A53" s="28" t="s">
        <v>70</v>
      </c>
    </row>
    <row r="54" spans="1:6" ht="15" customHeight="1">
      <c r="A54" s="17"/>
      <c r="B54" s="303" t="s">
        <v>71</v>
      </c>
      <c r="C54" s="304"/>
      <c r="D54" s="304"/>
      <c r="E54" s="304"/>
      <c r="F54" s="304"/>
    </row>
    <row r="55" spans="1:6" ht="15" customHeight="1">
      <c r="A55" s="17"/>
      <c r="B55" s="303"/>
      <c r="C55" s="304"/>
      <c r="D55" s="304"/>
      <c r="E55" s="304"/>
      <c r="F55" s="304"/>
    </row>
    <row r="56" spans="1:6" ht="15" customHeight="1">
      <c r="A56" s="17"/>
      <c r="B56" s="303"/>
      <c r="C56" s="304"/>
      <c r="D56" s="304"/>
      <c r="E56" s="304"/>
      <c r="F56" s="304"/>
    </row>
    <row r="57" spans="1:6" ht="15" customHeight="1">
      <c r="A57" s="17"/>
      <c r="B57" s="304"/>
      <c r="C57" s="304"/>
      <c r="D57" s="304"/>
      <c r="E57" s="304"/>
      <c r="F57" s="304"/>
    </row>
    <row r="58" spans="1:6" ht="15" customHeight="1">
      <c r="B58" s="304"/>
      <c r="C58" s="304"/>
      <c r="D58" s="304"/>
      <c r="E58" s="304"/>
      <c r="F58" s="304"/>
    </row>
    <row r="59" spans="1:6" ht="15" customHeight="1"/>
    <row r="60" spans="1:6" ht="15" customHeight="1">
      <c r="A60" s="16" t="s">
        <v>45</v>
      </c>
      <c r="B60" s="16" t="s">
        <v>10</v>
      </c>
      <c r="C60" s="16" t="s">
        <v>11</v>
      </c>
      <c r="D60" s="18" t="s">
        <v>12</v>
      </c>
      <c r="E60" s="16" t="s">
        <v>13</v>
      </c>
      <c r="F60" s="16" t="s">
        <v>14</v>
      </c>
    </row>
    <row r="61" spans="1:6" ht="60" customHeight="1">
      <c r="A61" s="40" t="s">
        <v>72</v>
      </c>
      <c r="B61" s="39" t="s">
        <v>73</v>
      </c>
      <c r="C61" s="41" t="s">
        <v>31</v>
      </c>
      <c r="D61" s="40" t="s">
        <v>144</v>
      </c>
      <c r="E61" s="39"/>
      <c r="F61" s="39"/>
    </row>
    <row r="62" spans="1:6" ht="45" customHeight="1">
      <c r="A62" s="40" t="s">
        <v>72</v>
      </c>
      <c r="B62" s="39" t="s">
        <v>74</v>
      </c>
      <c r="C62" s="41"/>
      <c r="D62" s="40"/>
      <c r="E62" s="39"/>
      <c r="F62" s="39"/>
    </row>
    <row r="63" spans="1:6" ht="45" customHeight="1">
      <c r="A63" s="40" t="s">
        <v>72</v>
      </c>
      <c r="B63" s="39" t="s">
        <v>75</v>
      </c>
      <c r="C63" s="41" t="s">
        <v>31</v>
      </c>
      <c r="D63" s="40" t="s">
        <v>142</v>
      </c>
      <c r="E63" s="39"/>
      <c r="F63" s="39"/>
    </row>
    <row r="64" spans="1:6" ht="60" customHeight="1">
      <c r="A64" s="316" t="s">
        <v>72</v>
      </c>
      <c r="B64" s="315" t="s">
        <v>76</v>
      </c>
      <c r="C64" s="41" t="s">
        <v>31</v>
      </c>
      <c r="D64" s="40" t="s">
        <v>143</v>
      </c>
      <c r="E64" s="39"/>
      <c r="F64" s="39"/>
    </row>
    <row r="65" spans="1:6" ht="90" customHeight="1">
      <c r="A65" s="316"/>
      <c r="B65" s="315"/>
      <c r="C65" s="41" t="s">
        <v>126</v>
      </c>
      <c r="D65" s="40" t="s">
        <v>128</v>
      </c>
      <c r="E65" s="39"/>
      <c r="F65" s="39"/>
    </row>
    <row r="66" spans="1:6" ht="15" customHeight="1"/>
    <row r="67" spans="1:6" ht="15" customHeight="1"/>
    <row r="68" spans="1:6" ht="15" customHeight="1"/>
    <row r="69" spans="1:6" ht="15" customHeight="1"/>
    <row r="70" spans="1:6" ht="15" customHeight="1"/>
    <row r="71" spans="1:6" ht="15" customHeight="1"/>
    <row r="72" spans="1:6" ht="15" customHeight="1"/>
    <row r="73" spans="1:6" ht="15" customHeight="1"/>
    <row r="74" spans="1:6" ht="15" customHeight="1"/>
    <row r="75" spans="1:6" ht="15" customHeight="1"/>
    <row r="76" spans="1:6" ht="15" customHeight="1"/>
    <row r="77" spans="1:6" ht="15" customHeight="1"/>
    <row r="78" spans="1:6" ht="15" customHeight="1"/>
    <row r="79" spans="1:6" ht="15" customHeight="1"/>
    <row r="80" spans="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2:F2"/>
    <mergeCell ref="B5:F9"/>
    <mergeCell ref="A14:A15"/>
    <mergeCell ref="B14:B15"/>
    <mergeCell ref="A17:A18"/>
    <mergeCell ref="B17:B18"/>
    <mergeCell ref="B22:F25"/>
    <mergeCell ref="A28:A29"/>
    <mergeCell ref="B28:B29"/>
    <mergeCell ref="A30:A31"/>
    <mergeCell ref="B30:B31"/>
    <mergeCell ref="A32:A33"/>
    <mergeCell ref="B32:B33"/>
    <mergeCell ref="A34:A35"/>
    <mergeCell ref="B34:B35"/>
    <mergeCell ref="A64:A65"/>
    <mergeCell ref="B64:B65"/>
    <mergeCell ref="B54:F58"/>
    <mergeCell ref="B39:F43"/>
    <mergeCell ref="A46:A47"/>
    <mergeCell ref="B46:B47"/>
    <mergeCell ref="A48:A49"/>
    <mergeCell ref="B48:B49"/>
  </mergeCells>
  <phoneticPr fontId="2"/>
  <printOptions horizontalCentered="1"/>
  <pageMargins left="0.70866141732283472" right="0.70866141732283472" top="0.74803149606299213" bottom="0.74803149606299213" header="0.19685039370078741" footer="0.19685039370078741"/>
  <pageSetup paperSize="9" scale="97" orientation="landscape" r:id="rId1"/>
  <headerFooter>
    <oddFooter>&amp;C&amp;10－ &amp;P －</oddFooter>
  </headerFooter>
  <rowBreaks count="2" manualBreakCount="2">
    <brk id="16" max="5" man="1"/>
    <brk id="31" max="5"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8"/>
  <sheetViews>
    <sheetView view="pageBreakPreview" topLeftCell="A4" zoomScaleNormal="100" zoomScaleSheetLayoutView="100" workbookViewId="0">
      <selection activeCell="D27" sqref="D27"/>
    </sheetView>
  </sheetViews>
  <sheetFormatPr defaultRowHeight="14.4"/>
  <cols>
    <col min="1" max="1" width="6.59765625" customWidth="1"/>
    <col min="2" max="2" width="23.59765625" customWidth="1"/>
    <col min="3" max="3" width="8.59765625" customWidth="1"/>
    <col min="4" max="4" width="70.59765625" customWidth="1"/>
    <col min="5" max="5" width="10.59765625" customWidth="1"/>
  </cols>
  <sheetData>
    <row r="1" spans="1:5" ht="15" customHeight="1">
      <c r="A1" t="s">
        <v>146</v>
      </c>
    </row>
    <row r="2" spans="1:5" ht="15" customHeight="1"/>
    <row r="3" spans="1:5" ht="15" customHeight="1"/>
    <row r="4" spans="1:5" ht="15" customHeight="1"/>
    <row r="5" spans="1:5" ht="15" customHeight="1">
      <c r="A5" s="17" t="s">
        <v>8</v>
      </c>
    </row>
    <row r="6" spans="1:5" ht="15" customHeight="1"/>
    <row r="7" spans="1:5" ht="15" customHeight="1">
      <c r="A7" s="289" t="s">
        <v>81</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 t="s">
        <v>26</v>
      </c>
      <c r="E16" s="30" t="s">
        <v>154</v>
      </c>
    </row>
    <row r="17" spans="1:5" ht="15" customHeight="1">
      <c r="B17" s="280" t="s">
        <v>121</v>
      </c>
      <c r="C17" s="281" t="s">
        <v>119</v>
      </c>
      <c r="D17" s="283" t="s">
        <v>149</v>
      </c>
      <c r="E17" s="284" t="s">
        <v>148</v>
      </c>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85"/>
      <c r="E22" s="286"/>
    </row>
    <row r="23" spans="1:5" ht="15" customHeight="1" thickBot="1">
      <c r="B23" s="280"/>
      <c r="C23" s="282"/>
      <c r="D23" s="287"/>
      <c r="E23" s="288"/>
    </row>
    <row r="24" spans="1:5" ht="15" customHeight="1" thickTop="1"/>
    <row r="25" spans="1:5" ht="15" customHeight="1"/>
    <row r="26" spans="1:5" ht="15" customHeight="1">
      <c r="A26" s="17" t="s">
        <v>19</v>
      </c>
      <c r="D26" s="15"/>
    </row>
    <row r="27" spans="1:5" ht="15" customHeight="1">
      <c r="A27" t="s">
        <v>20</v>
      </c>
    </row>
    <row r="28" spans="1:5" ht="15" customHeight="1">
      <c r="A28" t="s">
        <v>120</v>
      </c>
    </row>
    <row r="29" spans="1:5" ht="15" customHeight="1">
      <c r="A29" t="s">
        <v>157</v>
      </c>
    </row>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5">
    <mergeCell ref="A7:E8"/>
    <mergeCell ref="B17:B23"/>
    <mergeCell ref="C17:C23"/>
    <mergeCell ref="D17:D23"/>
    <mergeCell ref="E17:E23"/>
  </mergeCells>
  <phoneticPr fontId="2"/>
  <printOptions horizontalCentered="1"/>
  <pageMargins left="0.70866141732283472" right="0.70866141732283472" top="0.74803149606299213" bottom="0.74803149606299213" header="0.19685039370078741" footer="0.19685039370078741"/>
  <pageSetup paperSize="9" scale="9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77"/>
  <sheetViews>
    <sheetView view="pageBreakPreview" zoomScaleNormal="100" zoomScaleSheetLayoutView="100" workbookViewId="0">
      <selection activeCell="D53" sqref="D53:F53"/>
    </sheetView>
  </sheetViews>
  <sheetFormatPr defaultRowHeight="14.4"/>
  <cols>
    <col min="1" max="1" width="6.59765625" customWidth="1"/>
    <col min="2" max="2" width="15.59765625" customWidth="1"/>
    <col min="3" max="4" width="20.59765625" customWidth="1"/>
    <col min="5" max="5" width="50.59765625" customWidth="1"/>
    <col min="6" max="6" width="10.59765625" customWidth="1"/>
  </cols>
  <sheetData>
    <row r="1" spans="1:6" ht="15" customHeight="1"/>
    <row r="2" spans="1:6" ht="15" customHeight="1">
      <c r="A2" t="s">
        <v>150</v>
      </c>
    </row>
    <row r="3" spans="1:6" ht="15" customHeight="1"/>
    <row r="4" spans="1:6" s="32" customFormat="1" ht="20.100000000000001" customHeight="1">
      <c r="A4" s="305" t="s">
        <v>84</v>
      </c>
      <c r="B4" s="305"/>
      <c r="C4" s="305"/>
      <c r="D4" s="305"/>
      <c r="E4" s="305"/>
      <c r="F4" s="305"/>
    </row>
    <row r="5" spans="1:6" ht="15" customHeight="1"/>
    <row r="6" spans="1:6" ht="15" customHeight="1">
      <c r="A6" s="28" t="s">
        <v>43</v>
      </c>
    </row>
    <row r="7" spans="1:6" ht="15" customHeight="1">
      <c r="A7" s="17"/>
      <c r="B7" s="303" t="s">
        <v>44</v>
      </c>
      <c r="C7" s="304"/>
      <c r="D7" s="304"/>
      <c r="E7" s="304"/>
      <c r="F7" s="304"/>
    </row>
    <row r="8" spans="1:6" ht="15" customHeight="1">
      <c r="A8" s="17"/>
      <c r="B8" s="303"/>
      <c r="C8" s="304"/>
      <c r="D8" s="304"/>
      <c r="E8" s="304"/>
      <c r="F8" s="304"/>
    </row>
    <row r="9" spans="1:6" ht="15" customHeight="1">
      <c r="A9" s="17"/>
      <c r="B9" s="304"/>
      <c r="C9" s="304"/>
      <c r="D9" s="304"/>
      <c r="E9" s="304"/>
      <c r="F9" s="304"/>
    </row>
    <row r="10" spans="1:6" ht="15" customHeight="1">
      <c r="A10" s="17"/>
      <c r="B10" s="304"/>
      <c r="C10" s="304"/>
      <c r="D10" s="304"/>
      <c r="E10" s="304"/>
      <c r="F10" s="304"/>
    </row>
    <row r="11" spans="1:6" ht="15" customHeight="1">
      <c r="B11" s="304"/>
      <c r="C11" s="304"/>
      <c r="D11" s="304"/>
      <c r="E11" s="304"/>
      <c r="F11" s="304"/>
    </row>
    <row r="12" spans="1:6" ht="15" customHeight="1"/>
    <row r="13" spans="1:6" ht="15" customHeight="1">
      <c r="B13" s="26" t="s">
        <v>45</v>
      </c>
      <c r="C13" s="33" t="s">
        <v>53</v>
      </c>
      <c r="D13" s="33" t="s">
        <v>54</v>
      </c>
      <c r="E13" s="33" t="s">
        <v>26</v>
      </c>
      <c r="F13" s="33" t="s">
        <v>154</v>
      </c>
    </row>
    <row r="14" spans="1:6" ht="15" customHeight="1">
      <c r="B14" s="280" t="s">
        <v>46</v>
      </c>
      <c r="C14" s="302" t="s">
        <v>49</v>
      </c>
      <c r="D14" s="49"/>
      <c r="E14" s="49"/>
      <c r="F14" s="49"/>
    </row>
    <row r="15" spans="1:6" ht="15" customHeight="1">
      <c r="B15" s="280"/>
      <c r="C15" s="302"/>
      <c r="D15" s="50"/>
      <c r="E15" s="50"/>
      <c r="F15" s="50"/>
    </row>
    <row r="16" spans="1:6" ht="15" customHeight="1">
      <c r="B16" s="280"/>
      <c r="C16" s="302"/>
      <c r="D16" s="50"/>
      <c r="E16" s="50"/>
      <c r="F16" s="50"/>
    </row>
    <row r="17" spans="2:6" ht="15" customHeight="1">
      <c r="B17" s="280"/>
      <c r="C17" s="302"/>
      <c r="D17" s="50"/>
      <c r="E17" s="50"/>
      <c r="F17" s="50"/>
    </row>
    <row r="18" spans="2:6" ht="15" customHeight="1">
      <c r="B18" s="280"/>
      <c r="C18" s="302"/>
      <c r="D18" s="51"/>
      <c r="E18" s="51"/>
      <c r="F18" s="51"/>
    </row>
    <row r="19" spans="2:6" ht="45" customHeight="1">
      <c r="B19" s="280" t="s">
        <v>48</v>
      </c>
      <c r="C19" s="283" t="s">
        <v>50</v>
      </c>
      <c r="D19" s="49" t="s">
        <v>126</v>
      </c>
      <c r="E19" s="49" t="s">
        <v>174</v>
      </c>
      <c r="F19" s="49" t="s">
        <v>162</v>
      </c>
    </row>
    <row r="20" spans="2:6" ht="15" customHeight="1">
      <c r="B20" s="280"/>
      <c r="C20" s="285"/>
      <c r="D20" s="50"/>
      <c r="E20" s="50"/>
      <c r="F20" s="50"/>
    </row>
    <row r="21" spans="2:6" ht="15" customHeight="1">
      <c r="B21" s="280"/>
      <c r="C21" s="285"/>
      <c r="D21" s="50"/>
      <c r="E21" s="50"/>
      <c r="F21" s="50"/>
    </row>
    <row r="22" spans="2:6" ht="15" customHeight="1">
      <c r="B22" s="280"/>
      <c r="C22" s="293"/>
      <c r="D22" s="50"/>
      <c r="E22" s="50"/>
      <c r="F22" s="50"/>
    </row>
    <row r="23" spans="2:6" ht="15" customHeight="1">
      <c r="B23" s="280" t="s">
        <v>48</v>
      </c>
      <c r="C23" s="283" t="s">
        <v>51</v>
      </c>
      <c r="D23" s="49"/>
      <c r="E23" s="49"/>
      <c r="F23" s="49"/>
    </row>
    <row r="24" spans="2:6" ht="15" customHeight="1">
      <c r="B24" s="280"/>
      <c r="C24" s="285"/>
      <c r="D24" s="50"/>
      <c r="E24" s="50"/>
      <c r="F24" s="50"/>
    </row>
    <row r="25" spans="2:6" ht="15" customHeight="1">
      <c r="B25" s="280"/>
      <c r="C25" s="285"/>
      <c r="D25" s="50"/>
      <c r="E25" s="50"/>
      <c r="F25" s="50"/>
    </row>
    <row r="26" spans="2:6" ht="15" customHeight="1">
      <c r="B26" s="280"/>
      <c r="C26" s="285"/>
      <c r="D26" s="50"/>
      <c r="E26" s="50"/>
      <c r="F26" s="50"/>
    </row>
    <row r="27" spans="2:6" ht="15" customHeight="1">
      <c r="B27" s="280"/>
      <c r="C27" s="285"/>
      <c r="D27" s="50"/>
      <c r="E27" s="50"/>
      <c r="F27" s="50"/>
    </row>
    <row r="28" spans="2:6" ht="15" customHeight="1">
      <c r="B28" s="280"/>
      <c r="C28" s="293"/>
      <c r="D28" s="50"/>
      <c r="E28" s="51"/>
      <c r="F28" s="51"/>
    </row>
    <row r="29" spans="2:6" ht="45" customHeight="1">
      <c r="B29" s="280" t="s">
        <v>46</v>
      </c>
      <c r="C29" s="302" t="s">
        <v>52</v>
      </c>
      <c r="D29" s="49" t="s">
        <v>126</v>
      </c>
      <c r="E29" s="49" t="s">
        <v>175</v>
      </c>
      <c r="F29" s="49" t="s">
        <v>162</v>
      </c>
    </row>
    <row r="30" spans="2:6" ht="15" customHeight="1">
      <c r="B30" s="280"/>
      <c r="C30" s="302"/>
      <c r="D30" s="50"/>
      <c r="E30" s="50"/>
      <c r="F30" s="50"/>
    </row>
    <row r="31" spans="2:6" ht="15" customHeight="1">
      <c r="B31" s="280"/>
      <c r="C31" s="302"/>
      <c r="D31" s="51"/>
      <c r="E31" s="51"/>
      <c r="F31" s="51"/>
    </row>
    <row r="32" spans="2:6" ht="15" customHeight="1"/>
    <row r="33" spans="1:6" ht="15" customHeight="1">
      <c r="A33" s="300" t="s">
        <v>55</v>
      </c>
      <c r="B33" s="301"/>
      <c r="C33" s="301"/>
      <c r="D33" s="301"/>
      <c r="E33" s="301"/>
      <c r="F33" s="301"/>
    </row>
    <row r="34" spans="1:6" ht="15" customHeight="1">
      <c r="A34" s="34"/>
      <c r="B34" s="31"/>
      <c r="C34" s="31"/>
      <c r="D34" s="31"/>
      <c r="E34" s="31"/>
      <c r="F34" s="31"/>
    </row>
    <row r="35" spans="1:6" ht="15" customHeight="1"/>
    <row r="36" spans="1:6" ht="15" customHeight="1">
      <c r="A36" s="28" t="s">
        <v>9</v>
      </c>
    </row>
    <row r="37" spans="1:6" ht="15" customHeight="1">
      <c r="A37" s="17"/>
      <c r="B37" s="303" t="s">
        <v>57</v>
      </c>
      <c r="C37" s="304"/>
      <c r="D37" s="304"/>
      <c r="E37" s="304"/>
      <c r="F37" s="304"/>
    </row>
    <row r="38" spans="1:6" ht="15" customHeight="1">
      <c r="A38" s="17"/>
      <c r="B38" s="303"/>
      <c r="C38" s="304"/>
      <c r="D38" s="304"/>
      <c r="E38" s="304"/>
      <c r="F38" s="304"/>
    </row>
    <row r="39" spans="1:6" ht="15" customHeight="1">
      <c r="A39" s="17"/>
      <c r="B39" s="304"/>
      <c r="C39" s="304"/>
      <c r="D39" s="304"/>
      <c r="E39" s="304"/>
      <c r="F39" s="304"/>
    </row>
    <row r="40" spans="1:6" ht="15" customHeight="1">
      <c r="B40" s="304"/>
      <c r="C40" s="304"/>
      <c r="D40" s="304"/>
      <c r="E40" s="304"/>
      <c r="F40" s="304"/>
    </row>
    <row r="41" spans="1:6" ht="15" customHeight="1"/>
    <row r="42" spans="1:6" ht="15" customHeight="1">
      <c r="B42" s="26" t="s">
        <v>45</v>
      </c>
      <c r="C42" s="33" t="s">
        <v>53</v>
      </c>
      <c r="D42" s="33" t="s">
        <v>54</v>
      </c>
      <c r="E42" s="33" t="s">
        <v>26</v>
      </c>
      <c r="F42" s="33" t="s">
        <v>154</v>
      </c>
    </row>
    <row r="43" spans="1:6" ht="15" customHeight="1">
      <c r="B43" s="280" t="s">
        <v>46</v>
      </c>
      <c r="C43" s="302" t="s">
        <v>58</v>
      </c>
      <c r="D43" s="49"/>
      <c r="E43" s="49"/>
      <c r="F43" s="49"/>
    </row>
    <row r="44" spans="1:6" ht="15" customHeight="1">
      <c r="B44" s="280"/>
      <c r="C44" s="302"/>
      <c r="D44" s="50"/>
      <c r="E44" s="50"/>
      <c r="F44" s="50"/>
    </row>
    <row r="45" spans="1:6" ht="15" customHeight="1">
      <c r="B45" s="280"/>
      <c r="C45" s="302"/>
      <c r="D45" s="50"/>
      <c r="E45" s="50"/>
      <c r="F45" s="50"/>
    </row>
    <row r="46" spans="1:6" ht="15" customHeight="1">
      <c r="B46" s="280"/>
      <c r="C46" s="302"/>
      <c r="D46" s="50"/>
      <c r="E46" s="50"/>
      <c r="F46" s="50"/>
    </row>
    <row r="47" spans="1:6" ht="15" customHeight="1">
      <c r="B47" s="280"/>
      <c r="C47" s="302"/>
      <c r="D47" s="51"/>
      <c r="E47" s="51"/>
      <c r="F47" s="51"/>
    </row>
    <row r="48" spans="1:6" ht="15" customHeight="1">
      <c r="B48" s="280" t="s">
        <v>46</v>
      </c>
      <c r="C48" s="302" t="s">
        <v>60</v>
      </c>
      <c r="D48" s="49"/>
      <c r="E48" s="49"/>
      <c r="F48" s="49"/>
    </row>
    <row r="49" spans="2:6" ht="15" customHeight="1">
      <c r="B49" s="280"/>
      <c r="C49" s="302"/>
      <c r="D49" s="50"/>
      <c r="E49" s="50"/>
      <c r="F49" s="50"/>
    </row>
    <row r="50" spans="2:6" ht="15" customHeight="1">
      <c r="B50" s="280"/>
      <c r="C50" s="302"/>
      <c r="D50" s="50"/>
      <c r="E50" s="50"/>
      <c r="F50" s="50"/>
    </row>
    <row r="51" spans="2:6" ht="15" customHeight="1">
      <c r="B51" s="280"/>
      <c r="C51" s="302"/>
      <c r="D51" s="50"/>
      <c r="E51" s="50"/>
      <c r="F51" s="50"/>
    </row>
    <row r="52" spans="2:6" ht="15" customHeight="1">
      <c r="B52" s="280"/>
      <c r="C52" s="302"/>
      <c r="D52" s="50"/>
      <c r="E52" s="50"/>
      <c r="F52" s="50"/>
    </row>
    <row r="53" spans="2:6" ht="45" customHeight="1">
      <c r="B53" s="280" t="s">
        <v>48</v>
      </c>
      <c r="C53" s="283" t="s">
        <v>59</v>
      </c>
      <c r="D53" s="49" t="s">
        <v>126</v>
      </c>
      <c r="E53" s="49" t="s">
        <v>174</v>
      </c>
      <c r="F53" s="49" t="s">
        <v>162</v>
      </c>
    </row>
    <row r="54" spans="2:6" ht="15" customHeight="1">
      <c r="B54" s="280"/>
      <c r="C54" s="285"/>
      <c r="D54" s="50"/>
      <c r="E54" s="50"/>
      <c r="F54" s="50"/>
    </row>
    <row r="55" spans="2:6" ht="15" customHeight="1">
      <c r="B55" s="280"/>
      <c r="C55" s="285"/>
      <c r="D55" s="50"/>
      <c r="E55" s="50"/>
      <c r="F55" s="50"/>
    </row>
    <row r="56" spans="2:6" ht="15" customHeight="1">
      <c r="B56" s="280"/>
      <c r="C56" s="293"/>
      <c r="D56" s="50"/>
      <c r="E56" s="51"/>
      <c r="F56" s="51"/>
    </row>
    <row r="57" spans="2:6" ht="15" customHeight="1">
      <c r="B57" s="280" t="s">
        <v>46</v>
      </c>
      <c r="C57" s="302" t="s">
        <v>61</v>
      </c>
      <c r="D57" s="49"/>
      <c r="E57" s="49"/>
      <c r="F57" s="49"/>
    </row>
    <row r="58" spans="2:6" ht="15" customHeight="1">
      <c r="B58" s="280"/>
      <c r="C58" s="302"/>
      <c r="D58" s="50"/>
      <c r="E58" s="50"/>
      <c r="F58" s="50"/>
    </row>
    <row r="59" spans="2:6" ht="15" customHeight="1">
      <c r="B59" s="280"/>
      <c r="C59" s="302"/>
      <c r="D59" s="50"/>
      <c r="E59" s="50"/>
      <c r="F59" s="50"/>
    </row>
    <row r="60" spans="2:6" ht="15" customHeight="1">
      <c r="B60" s="280"/>
      <c r="C60" s="302"/>
      <c r="D60" s="50"/>
      <c r="E60" s="50"/>
      <c r="F60" s="50"/>
    </row>
    <row r="61" spans="2:6" ht="15" customHeight="1">
      <c r="B61" s="280"/>
      <c r="C61" s="302"/>
      <c r="D61" s="51"/>
      <c r="E61" s="51"/>
      <c r="F61" s="51"/>
    </row>
    <row r="62" spans="2:6" ht="15" customHeight="1"/>
    <row r="63" spans="2:6" ht="15" customHeight="1"/>
    <row r="64" spans="2:6" ht="15" customHeight="1"/>
    <row r="65" spans="1:6" ht="15" customHeight="1"/>
    <row r="66" spans="1:6" ht="15" customHeight="1"/>
    <row r="67" spans="1:6" ht="15" customHeight="1"/>
    <row r="68" spans="1:6" ht="15" customHeight="1">
      <c r="A68" s="300" t="s">
        <v>56</v>
      </c>
      <c r="B68" s="301"/>
      <c r="C68" s="301"/>
      <c r="D68" s="301"/>
      <c r="E68" s="301"/>
      <c r="F68" s="301"/>
    </row>
    <row r="69" spans="1:6" ht="15" customHeight="1">
      <c r="A69" s="34"/>
      <c r="B69" s="31"/>
      <c r="C69" s="31"/>
      <c r="D69" s="31"/>
      <c r="E69" s="31"/>
      <c r="F69" s="31"/>
    </row>
    <row r="70" spans="1:6" ht="15" customHeight="1"/>
    <row r="71" spans="1:6" ht="15" customHeight="1">
      <c r="A71" s="28" t="s">
        <v>62</v>
      </c>
    </row>
    <row r="72" spans="1:6" ht="15" customHeight="1">
      <c r="A72" s="17"/>
      <c r="B72" s="303" t="s">
        <v>63</v>
      </c>
      <c r="C72" s="304"/>
      <c r="D72" s="304"/>
      <c r="E72" s="304"/>
      <c r="F72" s="304"/>
    </row>
    <row r="73" spans="1:6" ht="15" customHeight="1">
      <c r="A73" s="17"/>
      <c r="B73" s="303"/>
      <c r="C73" s="304"/>
      <c r="D73" s="304"/>
      <c r="E73" s="304"/>
      <c r="F73" s="304"/>
    </row>
    <row r="74" spans="1:6" ht="15" customHeight="1">
      <c r="A74" s="17"/>
      <c r="B74" s="303"/>
      <c r="C74" s="304"/>
      <c r="D74" s="304"/>
      <c r="E74" s="304"/>
      <c r="F74" s="304"/>
    </row>
    <row r="75" spans="1:6" ht="15" customHeight="1">
      <c r="A75" s="17"/>
      <c r="B75" s="304"/>
      <c r="C75" s="304"/>
      <c r="D75" s="304"/>
      <c r="E75" s="304"/>
      <c r="F75" s="304"/>
    </row>
    <row r="76" spans="1:6" ht="15" customHeight="1">
      <c r="B76" s="304"/>
      <c r="C76" s="304"/>
      <c r="D76" s="304"/>
      <c r="E76" s="304"/>
      <c r="F76" s="304"/>
    </row>
    <row r="77" spans="1:6" ht="15" customHeight="1"/>
    <row r="78" spans="1:6" ht="15" customHeight="1">
      <c r="B78" s="26" t="s">
        <v>45</v>
      </c>
      <c r="C78" s="33" t="s">
        <v>53</v>
      </c>
      <c r="D78" s="33" t="s">
        <v>54</v>
      </c>
      <c r="E78" s="33" t="s">
        <v>26</v>
      </c>
      <c r="F78" s="33" t="s">
        <v>154</v>
      </c>
    </row>
    <row r="79" spans="1:6" ht="15" customHeight="1">
      <c r="B79" s="280" t="s">
        <v>64</v>
      </c>
      <c r="C79" s="302" t="s">
        <v>66</v>
      </c>
      <c r="D79" s="49"/>
      <c r="E79" s="49"/>
      <c r="F79" s="49"/>
    </row>
    <row r="80" spans="1:6" ht="15" customHeight="1">
      <c r="B80" s="280"/>
      <c r="C80" s="302"/>
      <c r="D80" s="50"/>
      <c r="E80" s="50"/>
      <c r="F80" s="50"/>
    </row>
    <row r="81" spans="2:6" ht="15" customHeight="1">
      <c r="B81" s="280"/>
      <c r="C81" s="302"/>
      <c r="D81" s="50"/>
      <c r="E81" s="50"/>
      <c r="F81" s="50"/>
    </row>
    <row r="82" spans="2:6" ht="15" customHeight="1">
      <c r="B82" s="280"/>
      <c r="C82" s="302"/>
      <c r="D82" s="50"/>
      <c r="E82" s="50"/>
      <c r="F82" s="50"/>
    </row>
    <row r="83" spans="2:6" ht="15" customHeight="1">
      <c r="B83" s="280"/>
      <c r="C83" s="302"/>
      <c r="D83" s="51"/>
      <c r="E83" s="51"/>
      <c r="F83" s="51"/>
    </row>
    <row r="84" spans="2:6" ht="15" customHeight="1">
      <c r="B84" s="280" t="s">
        <v>65</v>
      </c>
      <c r="C84" s="283" t="s">
        <v>67</v>
      </c>
      <c r="D84" s="49"/>
      <c r="E84" s="49"/>
      <c r="F84" s="49"/>
    </row>
    <row r="85" spans="2:6" ht="15" customHeight="1">
      <c r="B85" s="280"/>
      <c r="C85" s="285"/>
      <c r="D85" s="50"/>
      <c r="E85" s="50"/>
      <c r="F85" s="50"/>
    </row>
    <row r="86" spans="2:6" ht="15" customHeight="1">
      <c r="B86" s="280"/>
      <c r="C86" s="285"/>
      <c r="D86" s="50"/>
      <c r="E86" s="50"/>
      <c r="F86" s="50"/>
    </row>
    <row r="87" spans="2:6" ht="15" customHeight="1">
      <c r="B87" s="280"/>
      <c r="C87" s="285"/>
      <c r="D87" s="50"/>
      <c r="E87" s="50"/>
      <c r="F87" s="50"/>
    </row>
    <row r="88" spans="2:6" ht="15" customHeight="1">
      <c r="B88" s="280"/>
      <c r="C88" s="285"/>
      <c r="D88" s="50"/>
      <c r="E88" s="50"/>
      <c r="F88" s="50"/>
    </row>
    <row r="89" spans="2:6" ht="15" customHeight="1">
      <c r="B89" s="280"/>
      <c r="C89" s="293"/>
      <c r="D89" s="50"/>
      <c r="E89" s="51"/>
      <c r="F89" s="51"/>
    </row>
    <row r="90" spans="2:6" ht="15" customHeight="1">
      <c r="B90" s="280" t="s">
        <v>65</v>
      </c>
      <c r="C90" s="302" t="s">
        <v>68</v>
      </c>
      <c r="D90" s="49"/>
      <c r="E90" s="49"/>
      <c r="F90" s="49"/>
    </row>
    <row r="91" spans="2:6" ht="15" customHeight="1">
      <c r="B91" s="280"/>
      <c r="C91" s="302"/>
      <c r="D91" s="50"/>
      <c r="E91" s="50"/>
      <c r="F91" s="50"/>
    </row>
    <row r="92" spans="2:6" ht="15" customHeight="1">
      <c r="B92" s="280"/>
      <c r="C92" s="302"/>
      <c r="D92" s="50"/>
      <c r="E92" s="50"/>
      <c r="F92" s="50"/>
    </row>
    <row r="93" spans="2:6" ht="15" customHeight="1">
      <c r="B93" s="280"/>
      <c r="C93" s="302"/>
      <c r="D93" s="50"/>
      <c r="E93" s="50"/>
      <c r="F93" s="50"/>
    </row>
    <row r="94" spans="2:6" ht="15" customHeight="1">
      <c r="B94" s="280"/>
      <c r="C94" s="302"/>
      <c r="D94" s="50"/>
      <c r="E94" s="50"/>
      <c r="F94" s="50"/>
    </row>
    <row r="95" spans="2:6" ht="15" customHeight="1">
      <c r="B95" s="280"/>
      <c r="C95" s="302"/>
      <c r="D95" s="51"/>
      <c r="E95" s="51"/>
      <c r="F95" s="51"/>
    </row>
    <row r="96" spans="2:6" ht="15" customHeight="1"/>
    <row r="97" spans="1:6" ht="15" customHeight="1"/>
    <row r="98" spans="1:6" ht="15" customHeight="1"/>
    <row r="99" spans="1:6" ht="15" customHeight="1"/>
    <row r="100" spans="1:6" ht="15" customHeight="1"/>
    <row r="101" spans="1:6" ht="15" customHeight="1"/>
    <row r="102" spans="1:6" ht="15" customHeight="1"/>
    <row r="103" spans="1:6" ht="15" customHeight="1"/>
    <row r="104" spans="1:6" ht="15" customHeight="1"/>
    <row r="105" spans="1:6" ht="15" customHeight="1">
      <c r="A105" s="300" t="s">
        <v>69</v>
      </c>
      <c r="B105" s="301"/>
      <c r="C105" s="301"/>
      <c r="D105" s="301"/>
      <c r="E105" s="301"/>
      <c r="F105" s="301"/>
    </row>
    <row r="106" spans="1:6" ht="15" customHeight="1">
      <c r="A106" s="34"/>
      <c r="B106" s="31"/>
      <c r="C106" s="31"/>
      <c r="D106" s="31"/>
      <c r="E106" s="31"/>
      <c r="F106" s="31"/>
    </row>
    <row r="107" spans="1:6" ht="15" customHeight="1"/>
    <row r="108" spans="1:6" ht="15" customHeight="1">
      <c r="A108" s="28" t="s">
        <v>70</v>
      </c>
    </row>
    <row r="109" spans="1:6" ht="15" customHeight="1">
      <c r="A109" s="17"/>
      <c r="B109" s="303" t="s">
        <v>71</v>
      </c>
      <c r="C109" s="304"/>
      <c r="D109" s="304"/>
      <c r="E109" s="304"/>
      <c r="F109" s="304"/>
    </row>
    <row r="110" spans="1:6" ht="15" customHeight="1">
      <c r="A110" s="17"/>
      <c r="B110" s="303"/>
      <c r="C110" s="304"/>
      <c r="D110" s="304"/>
      <c r="E110" s="304"/>
      <c r="F110" s="304"/>
    </row>
    <row r="111" spans="1:6" ht="15" customHeight="1">
      <c r="A111" s="17"/>
      <c r="B111" s="303"/>
      <c r="C111" s="304"/>
      <c r="D111" s="304"/>
      <c r="E111" s="304"/>
      <c r="F111" s="304"/>
    </row>
    <row r="112" spans="1:6" ht="15" customHeight="1">
      <c r="A112" s="17"/>
      <c r="B112" s="304"/>
      <c r="C112" s="304"/>
      <c r="D112" s="304"/>
      <c r="E112" s="304"/>
      <c r="F112" s="304"/>
    </row>
    <row r="113" spans="2:6" ht="15" customHeight="1">
      <c r="B113" s="304"/>
      <c r="C113" s="304"/>
      <c r="D113" s="304"/>
      <c r="E113" s="304"/>
      <c r="F113" s="304"/>
    </row>
    <row r="114" spans="2:6" ht="15" customHeight="1"/>
    <row r="115" spans="2:6" ht="15" customHeight="1">
      <c r="B115" s="26" t="s">
        <v>45</v>
      </c>
      <c r="C115" s="33" t="s">
        <v>53</v>
      </c>
      <c r="D115" s="33" t="s">
        <v>54</v>
      </c>
      <c r="E115" s="33" t="s">
        <v>26</v>
      </c>
      <c r="F115" s="33" t="s">
        <v>154</v>
      </c>
    </row>
    <row r="116" spans="2:6" ht="15" customHeight="1">
      <c r="B116" s="280" t="s">
        <v>72</v>
      </c>
      <c r="C116" s="302" t="s">
        <v>73</v>
      </c>
      <c r="D116" s="49"/>
      <c r="E116" s="49"/>
      <c r="F116" s="49"/>
    </row>
    <row r="117" spans="2:6" ht="15" customHeight="1">
      <c r="B117" s="280"/>
      <c r="C117" s="302"/>
      <c r="D117" s="50"/>
      <c r="E117" s="50"/>
      <c r="F117" s="50"/>
    </row>
    <row r="118" spans="2:6" ht="15" customHeight="1">
      <c r="B118" s="280"/>
      <c r="C118" s="302"/>
      <c r="D118" s="50"/>
      <c r="E118" s="50"/>
      <c r="F118" s="50"/>
    </row>
    <row r="119" spans="2:6" ht="15" customHeight="1">
      <c r="B119" s="280"/>
      <c r="C119" s="302"/>
      <c r="D119" s="51"/>
      <c r="E119" s="51"/>
      <c r="F119" s="51"/>
    </row>
    <row r="120" spans="2:6" ht="15" customHeight="1">
      <c r="B120" s="280" t="s">
        <v>72</v>
      </c>
      <c r="C120" s="302" t="s">
        <v>74</v>
      </c>
      <c r="D120" s="49"/>
      <c r="E120" s="49"/>
      <c r="F120" s="49"/>
    </row>
    <row r="121" spans="2:6" ht="15" customHeight="1">
      <c r="B121" s="280"/>
      <c r="C121" s="302"/>
      <c r="D121" s="50"/>
      <c r="E121" s="50"/>
      <c r="F121" s="50"/>
    </row>
    <row r="122" spans="2:6" ht="15" customHeight="1">
      <c r="B122" s="280"/>
      <c r="C122" s="302"/>
      <c r="D122" s="50"/>
      <c r="E122" s="50"/>
      <c r="F122" s="50"/>
    </row>
    <row r="123" spans="2:6" ht="15" customHeight="1">
      <c r="B123" s="280"/>
      <c r="C123" s="302"/>
      <c r="D123" s="51"/>
      <c r="E123" s="51"/>
      <c r="F123" s="51"/>
    </row>
    <row r="124" spans="2:6" ht="15" customHeight="1">
      <c r="B124" s="280" t="s">
        <v>72</v>
      </c>
      <c r="C124" s="302" t="s">
        <v>75</v>
      </c>
      <c r="D124" s="49"/>
      <c r="E124" s="49"/>
      <c r="F124" s="49"/>
    </row>
    <row r="125" spans="2:6" ht="15" customHeight="1">
      <c r="B125" s="280"/>
      <c r="C125" s="302"/>
      <c r="D125" s="50"/>
      <c r="E125" s="50"/>
      <c r="F125" s="50"/>
    </row>
    <row r="126" spans="2:6" ht="15" customHeight="1">
      <c r="B126" s="280"/>
      <c r="C126" s="302"/>
      <c r="D126" s="50"/>
      <c r="E126" s="50"/>
      <c r="F126" s="50"/>
    </row>
    <row r="127" spans="2:6" ht="15" customHeight="1">
      <c r="B127" s="280"/>
      <c r="C127" s="302"/>
      <c r="D127" s="51"/>
      <c r="E127" s="51"/>
      <c r="F127" s="51"/>
    </row>
    <row r="128" spans="2:6" ht="15" customHeight="1">
      <c r="B128" s="280" t="s">
        <v>72</v>
      </c>
      <c r="C128" s="302" t="s">
        <v>76</v>
      </c>
      <c r="D128" s="49"/>
      <c r="E128" s="49"/>
      <c r="F128" s="49"/>
    </row>
    <row r="129" spans="1:6" ht="15" customHeight="1">
      <c r="B129" s="280"/>
      <c r="C129" s="302"/>
      <c r="D129" s="50"/>
      <c r="E129" s="50"/>
      <c r="F129" s="50"/>
    </row>
    <row r="130" spans="1:6" ht="15" customHeight="1">
      <c r="B130" s="280"/>
      <c r="C130" s="302"/>
      <c r="D130" s="50"/>
      <c r="E130" s="50"/>
      <c r="F130" s="50"/>
    </row>
    <row r="131" spans="1:6" ht="15" customHeight="1">
      <c r="B131" s="280"/>
      <c r="C131" s="302"/>
      <c r="D131" s="51"/>
      <c r="E131" s="51"/>
      <c r="F131" s="51"/>
    </row>
    <row r="132" spans="1:6" ht="15" customHeight="1"/>
    <row r="133" spans="1:6" ht="15" customHeight="1"/>
    <row r="134" spans="1:6" ht="15" customHeight="1"/>
    <row r="135" spans="1:6" ht="15" customHeight="1"/>
    <row r="136" spans="1:6" ht="15" customHeight="1"/>
    <row r="137" spans="1:6" ht="15" customHeight="1"/>
    <row r="138" spans="1:6" ht="15" customHeight="1"/>
    <row r="139" spans="1:6" ht="15" customHeight="1"/>
    <row r="140" spans="1:6" ht="15" customHeight="1"/>
    <row r="141" spans="1:6" ht="15" customHeight="1"/>
    <row r="142" spans="1:6" ht="15" customHeight="1">
      <c r="A142" s="300" t="s">
        <v>77</v>
      </c>
      <c r="B142" s="301"/>
      <c r="C142" s="301"/>
      <c r="D142" s="301"/>
      <c r="E142" s="301"/>
      <c r="F142" s="301"/>
    </row>
    <row r="143" spans="1:6" ht="15" customHeight="1"/>
    <row r="144" spans="1:6"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sheetData>
  <mergeCells count="39">
    <mergeCell ref="B37:F40"/>
    <mergeCell ref="A4:F4"/>
    <mergeCell ref="B7:F11"/>
    <mergeCell ref="B14:B18"/>
    <mergeCell ref="C14:C18"/>
    <mergeCell ref="B19:B22"/>
    <mergeCell ref="C19:C22"/>
    <mergeCell ref="B23:B28"/>
    <mergeCell ref="C23:C28"/>
    <mergeCell ref="B29:B31"/>
    <mergeCell ref="C29:C31"/>
    <mergeCell ref="A33:F33"/>
    <mergeCell ref="B43:B47"/>
    <mergeCell ref="C43:C47"/>
    <mergeCell ref="B48:B52"/>
    <mergeCell ref="C48:C52"/>
    <mergeCell ref="B53:B56"/>
    <mergeCell ref="C53:C56"/>
    <mergeCell ref="B109:F113"/>
    <mergeCell ref="B57:B61"/>
    <mergeCell ref="C57:C61"/>
    <mergeCell ref="A68:F68"/>
    <mergeCell ref="B72:F76"/>
    <mergeCell ref="B79:B83"/>
    <mergeCell ref="C79:C83"/>
    <mergeCell ref="B84:B89"/>
    <mergeCell ref="C84:C89"/>
    <mergeCell ref="B90:B95"/>
    <mergeCell ref="C90:C95"/>
    <mergeCell ref="A105:F105"/>
    <mergeCell ref="B128:B131"/>
    <mergeCell ref="C128:C131"/>
    <mergeCell ref="A142:F142"/>
    <mergeCell ref="B116:B119"/>
    <mergeCell ref="C116:C119"/>
    <mergeCell ref="B120:B123"/>
    <mergeCell ref="C120:C123"/>
    <mergeCell ref="B124:B127"/>
    <mergeCell ref="C124:C127"/>
  </mergeCells>
  <phoneticPr fontId="2"/>
  <printOptions horizontalCentered="1"/>
  <pageMargins left="0.70866141732283472" right="0.70866141732283472" top="0.59055118110236227" bottom="0.59055118110236227" header="0.19685039370078741" footer="0.19685039370078741"/>
  <pageSetup paperSize="9" scale="9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H53"/>
  <sheetViews>
    <sheetView zoomScaleNormal="100" workbookViewId="0">
      <selection activeCell="D18" sqref="D18"/>
    </sheetView>
  </sheetViews>
  <sheetFormatPr defaultRowHeight="14.4"/>
  <cols>
    <col min="1" max="8" width="10.59765625" customWidth="1"/>
  </cols>
  <sheetData>
    <row r="1" spans="2:8" ht="15" customHeight="1">
      <c r="B1" t="s">
        <v>164</v>
      </c>
    </row>
    <row r="2" spans="2:8" ht="15" customHeight="1"/>
    <row r="3" spans="2:8" ht="15" customHeight="1">
      <c r="B3" t="s">
        <v>165</v>
      </c>
    </row>
    <row r="4" spans="2:8" ht="15" customHeight="1">
      <c r="B4" t="s">
        <v>166</v>
      </c>
    </row>
    <row r="5" spans="2:8" ht="15" customHeight="1"/>
    <row r="6" spans="2:8" ht="15" customHeight="1">
      <c r="B6" t="s">
        <v>167</v>
      </c>
    </row>
    <row r="7" spans="2:8" ht="15" customHeight="1"/>
    <row r="8" spans="2:8" ht="15" customHeight="1"/>
    <row r="9" spans="2:8" ht="15" customHeight="1">
      <c r="B9" s="303" t="s">
        <v>168</v>
      </c>
      <c r="C9" s="303"/>
      <c r="D9" s="303"/>
      <c r="E9" s="303"/>
      <c r="F9" s="303"/>
      <c r="G9" s="303"/>
      <c r="H9" s="303"/>
    </row>
    <row r="10" spans="2:8" ht="15" customHeight="1">
      <c r="B10" s="303"/>
      <c r="C10" s="303"/>
      <c r="D10" s="303"/>
      <c r="E10" s="303"/>
      <c r="F10" s="303"/>
      <c r="G10" s="303"/>
      <c r="H10" s="303"/>
    </row>
    <row r="11" spans="2:8" ht="15" customHeight="1">
      <c r="B11" s="303"/>
      <c r="C11" s="303"/>
      <c r="D11" s="303"/>
      <c r="E11" s="303"/>
      <c r="F11" s="303"/>
      <c r="G11" s="303"/>
      <c r="H11" s="303"/>
    </row>
    <row r="12" spans="2:8" ht="15" customHeight="1">
      <c r="B12" s="303"/>
      <c r="C12" s="303"/>
      <c r="D12" s="303"/>
      <c r="E12" s="303"/>
      <c r="F12" s="303"/>
      <c r="G12" s="303"/>
      <c r="H12" s="303"/>
    </row>
    <row r="13" spans="2:8" ht="15" customHeight="1">
      <c r="B13" s="303"/>
      <c r="C13" s="303"/>
      <c r="D13" s="303"/>
      <c r="E13" s="303"/>
      <c r="F13" s="303"/>
      <c r="G13" s="303"/>
      <c r="H13" s="303"/>
    </row>
    <row r="14" spans="2:8" ht="15" customHeight="1"/>
    <row r="15" spans="2:8" ht="15" customHeight="1"/>
    <row r="16" spans="2:8"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1">
    <mergeCell ref="B9:H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9"/>
  <sheetViews>
    <sheetView zoomScaleNormal="100" workbookViewId="0">
      <selection activeCell="B4" sqref="B4"/>
    </sheetView>
  </sheetViews>
  <sheetFormatPr defaultColWidth="9" defaultRowHeight="14.4"/>
  <cols>
    <col min="1" max="1" width="11.09765625" style="1" bestFit="1" customWidth="1"/>
    <col min="2" max="2" width="2.59765625" style="1" customWidth="1"/>
    <col min="3" max="3" width="14.59765625" style="1" customWidth="1"/>
    <col min="4" max="8" width="9" style="1"/>
    <col min="9" max="9" width="12.59765625" style="1" customWidth="1"/>
    <col min="10" max="11" width="2.59765625" style="1" customWidth="1"/>
    <col min="12" max="12" width="5.59765625" style="1" customWidth="1"/>
    <col min="13" max="13" width="9" style="1"/>
    <col min="14" max="14" width="12.59765625" style="1" customWidth="1"/>
    <col min="15" max="15" width="2.59765625" style="1" customWidth="1"/>
    <col min="16" max="16384" width="9" style="1"/>
  </cols>
  <sheetData>
    <row r="1" spans="1:15" ht="20.100000000000001" customHeight="1">
      <c r="B1" s="2"/>
      <c r="C1" s="2"/>
      <c r="D1" s="2"/>
      <c r="E1" s="2"/>
      <c r="F1" s="2"/>
      <c r="G1" s="2"/>
      <c r="H1" s="2" t="s">
        <v>0</v>
      </c>
      <c r="I1" s="3" t="str">
        <f>DBCS(594)</f>
        <v>５９４</v>
      </c>
      <c r="J1" s="4" t="s">
        <v>1</v>
      </c>
      <c r="K1" s="2"/>
      <c r="N1" s="5"/>
      <c r="O1" s="6"/>
    </row>
    <row r="2" spans="1:15" ht="20.100000000000001" customHeight="1">
      <c r="B2" s="2"/>
      <c r="C2" s="2"/>
      <c r="D2" s="2"/>
      <c r="E2" s="2"/>
      <c r="F2" s="2"/>
      <c r="G2" s="2"/>
      <c r="H2" s="276">
        <v>40379</v>
      </c>
      <c r="I2" s="276"/>
      <c r="J2" s="276"/>
      <c r="K2" s="2"/>
      <c r="M2" s="14"/>
      <c r="N2" s="14"/>
      <c r="O2" s="14"/>
    </row>
    <row r="3" spans="1:15" ht="20.100000000000001" customHeight="1">
      <c r="A3" s="7" t="s">
        <v>2</v>
      </c>
      <c r="B3" s="2"/>
      <c r="C3" s="2"/>
      <c r="D3" s="2"/>
      <c r="E3" s="2"/>
      <c r="F3" s="2"/>
      <c r="G3" s="2"/>
      <c r="H3" s="2"/>
      <c r="I3" s="2"/>
      <c r="J3" s="2"/>
      <c r="K3" s="2"/>
    </row>
    <row r="4" spans="1:15" ht="20.100000000000001" customHeight="1">
      <c r="A4" s="7">
        <v>54</v>
      </c>
      <c r="B4" s="2"/>
      <c r="C4" s="24" t="e">
        <f>HLOOKUP("団体名",[0]!基本表,$A$4,FALSE)&amp;"管理者　様"</f>
        <v>#NAME?</v>
      </c>
      <c r="D4" s="2"/>
      <c r="E4" s="2"/>
      <c r="F4" s="2"/>
      <c r="G4" s="2"/>
      <c r="H4" s="2"/>
      <c r="I4" s="2"/>
      <c r="J4" s="2"/>
      <c r="K4" s="2"/>
    </row>
    <row r="5" spans="1:15" ht="20.100000000000001" customHeight="1">
      <c r="B5" s="2"/>
      <c r="C5" s="24" t="e">
        <f>HLOOKUP("封筒２",[0]!基本表,$A$4,FALSE)</f>
        <v>#NAME?</v>
      </c>
      <c r="D5" s="9"/>
      <c r="E5" s="10"/>
      <c r="F5" s="2"/>
      <c r="G5" s="2"/>
      <c r="H5" s="2"/>
      <c r="I5" s="2"/>
      <c r="J5" s="2"/>
      <c r="K5" s="2"/>
    </row>
    <row r="6" spans="1:15" ht="20.100000000000001" customHeight="1">
      <c r="A6" s="7">
        <v>44</v>
      </c>
      <c r="B6" s="2"/>
      <c r="C6" s="2"/>
      <c r="D6" s="2"/>
      <c r="E6" s="2"/>
      <c r="F6" s="2"/>
      <c r="G6" s="2"/>
      <c r="H6" s="2"/>
      <c r="I6" s="2"/>
      <c r="J6" s="2"/>
      <c r="K6" s="2"/>
    </row>
    <row r="7" spans="1:15" ht="20.100000000000001" customHeight="1">
      <c r="A7" s="7">
        <f>A6+1</f>
        <v>45</v>
      </c>
      <c r="B7" s="2"/>
      <c r="C7" s="2"/>
      <c r="D7" s="2"/>
      <c r="E7" s="2"/>
      <c r="F7" s="2"/>
      <c r="G7" s="2"/>
      <c r="H7" s="277" t="s">
        <v>3</v>
      </c>
      <c r="I7" s="277"/>
      <c r="J7" s="277"/>
      <c r="K7" s="2"/>
    </row>
    <row r="8" spans="1:15" ht="20.100000000000001" customHeight="1">
      <c r="A8" s="7">
        <f>A7+1</f>
        <v>46</v>
      </c>
      <c r="B8" s="2"/>
      <c r="C8" s="2"/>
      <c r="D8" s="2"/>
      <c r="E8" s="2"/>
      <c r="F8" s="2"/>
      <c r="G8" s="2"/>
      <c r="H8" s="277" t="s">
        <v>4</v>
      </c>
      <c r="I8" s="277"/>
      <c r="J8" s="277"/>
      <c r="K8" s="2"/>
    </row>
    <row r="9" spans="1:15" ht="20.100000000000001" customHeight="1">
      <c r="A9" s="7">
        <f t="shared" ref="A9:A16" si="0">A8+1</f>
        <v>47</v>
      </c>
      <c r="B9" s="2"/>
      <c r="C9" s="2"/>
      <c r="D9" s="2"/>
      <c r="E9" s="2"/>
      <c r="F9" s="2"/>
      <c r="G9" s="2"/>
      <c r="H9" s="2"/>
      <c r="I9" s="2"/>
      <c r="J9" s="2"/>
      <c r="K9" s="2"/>
    </row>
    <row r="10" spans="1:15" ht="20.100000000000001" customHeight="1">
      <c r="A10" s="7">
        <f t="shared" si="0"/>
        <v>48</v>
      </c>
      <c r="B10" s="2"/>
      <c r="C10" s="2"/>
      <c r="D10" s="2"/>
      <c r="E10" s="2"/>
      <c r="F10" s="2"/>
      <c r="G10" s="2"/>
      <c r="H10" s="2"/>
      <c r="I10" s="2"/>
      <c r="J10" s="2"/>
      <c r="K10" s="2"/>
    </row>
    <row r="11" spans="1:15" ht="20.100000000000001" customHeight="1">
      <c r="A11" s="7">
        <f t="shared" si="0"/>
        <v>49</v>
      </c>
      <c r="B11" s="2"/>
      <c r="C11" s="278" t="s">
        <v>5</v>
      </c>
      <c r="D11" s="278"/>
      <c r="E11" s="278"/>
      <c r="F11" s="278"/>
      <c r="G11" s="278"/>
      <c r="H11" s="278"/>
      <c r="I11" s="278"/>
      <c r="J11" s="278"/>
      <c r="K11" s="2"/>
    </row>
    <row r="12" spans="1:15" ht="20.100000000000001" customHeight="1">
      <c r="A12" s="7">
        <f t="shared" si="0"/>
        <v>50</v>
      </c>
      <c r="B12" s="2"/>
      <c r="C12" s="278"/>
      <c r="D12" s="278"/>
      <c r="E12" s="278"/>
      <c r="F12" s="278"/>
      <c r="G12" s="278"/>
      <c r="H12" s="278"/>
      <c r="I12" s="278"/>
      <c r="J12" s="278"/>
      <c r="K12" s="2"/>
    </row>
    <row r="13" spans="1:15" ht="20.100000000000001" customHeight="1">
      <c r="A13" s="7">
        <f t="shared" si="0"/>
        <v>51</v>
      </c>
      <c r="B13" s="2"/>
      <c r="C13" s="2"/>
      <c r="D13" s="2"/>
      <c r="E13" s="2"/>
      <c r="F13" s="2"/>
      <c r="G13" s="2"/>
      <c r="H13" s="2"/>
      <c r="I13" s="2"/>
      <c r="J13" s="2"/>
      <c r="K13" s="2"/>
    </row>
    <row r="14" spans="1:15" ht="20.100000000000001" customHeight="1">
      <c r="A14" s="7">
        <f t="shared" si="0"/>
        <v>52</v>
      </c>
      <c r="B14" s="275" t="s">
        <v>33</v>
      </c>
      <c r="C14" s="275"/>
      <c r="D14" s="275"/>
      <c r="E14" s="275"/>
      <c r="F14" s="275"/>
      <c r="G14" s="275"/>
      <c r="H14" s="275"/>
      <c r="I14" s="275"/>
      <c r="J14" s="275"/>
      <c r="K14" s="275"/>
    </row>
    <row r="15" spans="1:15" ht="20.100000000000001" customHeight="1">
      <c r="A15" s="7">
        <f t="shared" si="0"/>
        <v>53</v>
      </c>
      <c r="B15" s="275"/>
      <c r="C15" s="275"/>
      <c r="D15" s="275"/>
      <c r="E15" s="275"/>
      <c r="F15" s="275"/>
      <c r="G15" s="275"/>
      <c r="H15" s="275"/>
      <c r="I15" s="275"/>
      <c r="J15" s="275"/>
      <c r="K15" s="275"/>
    </row>
    <row r="16" spans="1:15" ht="20.100000000000001" customHeight="1">
      <c r="A16" s="7">
        <f t="shared" si="0"/>
        <v>54</v>
      </c>
      <c r="B16" s="275"/>
      <c r="C16" s="275"/>
      <c r="D16" s="275"/>
      <c r="E16" s="275"/>
      <c r="F16" s="275"/>
      <c r="G16" s="275"/>
      <c r="H16" s="275"/>
      <c r="I16" s="275"/>
      <c r="J16" s="275"/>
      <c r="K16" s="275"/>
    </row>
    <row r="17" spans="1:22" ht="20.100000000000001" customHeight="1">
      <c r="A17" s="11"/>
      <c r="B17" s="275"/>
      <c r="C17" s="275"/>
      <c r="D17" s="275"/>
      <c r="E17" s="275"/>
      <c r="F17" s="275"/>
      <c r="G17" s="275"/>
      <c r="H17" s="275"/>
      <c r="I17" s="275"/>
      <c r="J17" s="275"/>
      <c r="K17" s="275"/>
    </row>
    <row r="18" spans="1:22" ht="20.100000000000001" customHeight="1">
      <c r="A18" s="11"/>
      <c r="B18" s="275"/>
      <c r="C18" s="275"/>
      <c r="D18" s="275"/>
      <c r="E18" s="275"/>
      <c r="F18" s="275"/>
      <c r="G18" s="275"/>
      <c r="H18" s="275"/>
      <c r="I18" s="275"/>
      <c r="J18" s="275"/>
      <c r="K18" s="275"/>
    </row>
    <row r="19" spans="1:22" ht="20.100000000000001" customHeight="1">
      <c r="B19" s="275"/>
      <c r="C19" s="275"/>
      <c r="D19" s="275"/>
      <c r="E19" s="275"/>
      <c r="F19" s="275"/>
      <c r="G19" s="275"/>
      <c r="H19" s="275"/>
      <c r="I19" s="275"/>
      <c r="J19" s="275"/>
      <c r="K19" s="275"/>
    </row>
    <row r="20" spans="1:22" ht="20.100000000000001" customHeight="1">
      <c r="B20" s="275"/>
      <c r="C20" s="275"/>
      <c r="D20" s="275"/>
      <c r="E20" s="275"/>
      <c r="F20" s="275"/>
      <c r="G20" s="275"/>
      <c r="H20" s="275"/>
      <c r="I20" s="275"/>
      <c r="J20" s="275"/>
      <c r="K20" s="275"/>
      <c r="M20" s="13"/>
      <c r="N20" s="2"/>
      <c r="O20" s="2"/>
      <c r="P20" s="2"/>
      <c r="Q20" s="2"/>
      <c r="R20" s="2"/>
      <c r="S20" s="2"/>
      <c r="T20" s="2"/>
      <c r="U20" s="2"/>
      <c r="V20" s="2"/>
    </row>
    <row r="21" spans="1:22" ht="20.100000000000001" customHeight="1">
      <c r="B21" s="279" t="s">
        <v>7</v>
      </c>
      <c r="C21" s="279"/>
      <c r="D21" s="279"/>
      <c r="E21" s="279"/>
      <c r="F21" s="279"/>
      <c r="G21" s="279"/>
      <c r="H21" s="279"/>
      <c r="I21" s="279"/>
      <c r="J21" s="279"/>
      <c r="K21" s="279"/>
    </row>
    <row r="22" spans="1:22" ht="20.100000000000001" customHeight="1">
      <c r="B22" s="275" t="s">
        <v>160</v>
      </c>
      <c r="C22" s="275"/>
      <c r="D22" s="275"/>
      <c r="E22" s="275"/>
      <c r="F22" s="275"/>
      <c r="G22" s="275"/>
      <c r="H22" s="275"/>
      <c r="I22" s="275"/>
      <c r="J22" s="275"/>
      <c r="K22" s="275"/>
    </row>
    <row r="23" spans="1:22" ht="20.100000000000001" customHeight="1">
      <c r="B23" s="275"/>
      <c r="C23" s="275"/>
      <c r="D23" s="275"/>
      <c r="E23" s="275"/>
      <c r="F23" s="275"/>
      <c r="G23" s="275"/>
      <c r="H23" s="275"/>
      <c r="I23" s="275"/>
      <c r="J23" s="275"/>
      <c r="K23" s="275"/>
    </row>
    <row r="24" spans="1:22" ht="20.100000000000001" customHeight="1">
      <c r="B24" s="275"/>
      <c r="C24" s="275"/>
      <c r="D24" s="275"/>
      <c r="E24" s="275"/>
      <c r="F24" s="275"/>
      <c r="G24" s="275"/>
      <c r="H24" s="275"/>
      <c r="I24" s="275"/>
      <c r="J24" s="275"/>
      <c r="K24" s="275"/>
    </row>
    <row r="25" spans="1:22" ht="20.100000000000001" customHeight="1">
      <c r="B25" s="275"/>
      <c r="C25" s="275"/>
      <c r="D25" s="275"/>
      <c r="E25" s="275"/>
      <c r="F25" s="275"/>
      <c r="G25" s="275"/>
      <c r="H25" s="275"/>
      <c r="I25" s="275"/>
      <c r="J25" s="275"/>
      <c r="K25" s="275"/>
    </row>
    <row r="26" spans="1:22" ht="20.100000000000001" customHeight="1">
      <c r="B26" s="275"/>
      <c r="C26" s="275"/>
      <c r="D26" s="275"/>
      <c r="E26" s="275"/>
      <c r="F26" s="275"/>
      <c r="G26" s="275"/>
      <c r="H26" s="275"/>
      <c r="I26" s="275"/>
      <c r="J26" s="275"/>
      <c r="K26" s="275"/>
    </row>
    <row r="27" spans="1:22" ht="20.100000000000001" customHeight="1">
      <c r="B27" s="275"/>
      <c r="C27" s="275"/>
      <c r="D27" s="275"/>
      <c r="E27" s="275"/>
      <c r="F27" s="275"/>
      <c r="G27" s="275"/>
      <c r="H27" s="275"/>
      <c r="I27" s="275"/>
      <c r="J27" s="275"/>
      <c r="K27" s="275"/>
    </row>
    <row r="28" spans="1:22" ht="20.100000000000001" customHeight="1">
      <c r="B28" s="275"/>
      <c r="C28" s="275"/>
      <c r="D28" s="275"/>
      <c r="E28" s="275"/>
      <c r="F28" s="275"/>
      <c r="G28" s="275"/>
      <c r="H28" s="275"/>
      <c r="I28" s="275"/>
      <c r="J28" s="275"/>
      <c r="K28" s="275"/>
    </row>
    <row r="29" spans="1:22" ht="20.100000000000001" customHeight="1">
      <c r="B29" s="275"/>
      <c r="C29" s="275"/>
      <c r="D29" s="275"/>
      <c r="E29" s="275"/>
      <c r="F29" s="275"/>
      <c r="G29" s="275"/>
      <c r="H29" s="275"/>
      <c r="I29" s="275"/>
      <c r="J29" s="275"/>
      <c r="K29" s="275"/>
    </row>
    <row r="30" spans="1:22" ht="20.100000000000001" customHeight="1">
      <c r="B30" s="275"/>
      <c r="C30" s="275"/>
      <c r="D30" s="275"/>
      <c r="E30" s="275"/>
      <c r="F30" s="275"/>
      <c r="G30" s="275"/>
      <c r="H30" s="275"/>
      <c r="I30" s="275"/>
      <c r="J30" s="275"/>
      <c r="K30" s="275"/>
    </row>
    <row r="31" spans="1:22" ht="20.100000000000001" customHeight="1">
      <c r="B31" s="275"/>
      <c r="C31" s="275"/>
      <c r="D31" s="275"/>
      <c r="E31" s="275"/>
      <c r="F31" s="275"/>
      <c r="G31" s="275"/>
      <c r="H31" s="275"/>
      <c r="I31" s="275"/>
      <c r="J31" s="275"/>
      <c r="K31" s="275"/>
    </row>
    <row r="32" spans="1:22" ht="20.100000000000001" customHeight="1">
      <c r="B32" s="275"/>
      <c r="C32" s="275"/>
      <c r="D32" s="275"/>
      <c r="E32" s="275"/>
      <c r="F32" s="275"/>
      <c r="G32" s="275"/>
      <c r="H32" s="275"/>
      <c r="I32" s="275"/>
      <c r="J32" s="275"/>
      <c r="K32" s="275"/>
    </row>
    <row r="33" spans="2:11" ht="20.100000000000001" customHeight="1">
      <c r="B33" s="2"/>
      <c r="C33" s="2"/>
      <c r="D33" s="2"/>
      <c r="E33" s="2"/>
      <c r="F33" s="2"/>
      <c r="G33" s="2"/>
      <c r="H33" s="2"/>
      <c r="I33" s="2"/>
      <c r="J33" s="2"/>
      <c r="K33" s="2"/>
    </row>
    <row r="34" spans="2:11" ht="20.100000000000001" customHeight="1">
      <c r="B34" s="2"/>
      <c r="C34" s="2"/>
      <c r="D34" s="2"/>
      <c r="E34" s="2"/>
      <c r="F34" s="2"/>
      <c r="G34" s="2"/>
      <c r="H34" s="2"/>
      <c r="I34" s="2"/>
      <c r="J34" s="2"/>
      <c r="K34" s="2"/>
    </row>
    <row r="35" spans="2:11" ht="20.100000000000001" customHeight="1"/>
    <row r="36" spans="2:11" ht="20.100000000000001" customHeight="1"/>
    <row r="37" spans="2:11" ht="20.100000000000001" customHeight="1"/>
    <row r="38" spans="2:11" ht="20.100000000000001" customHeight="1"/>
    <row r="39" spans="2:11" ht="20.100000000000001" customHeight="1"/>
    <row r="40" spans="2:11" ht="20.100000000000001" customHeight="1">
      <c r="B40" s="12"/>
      <c r="C40" s="12"/>
      <c r="D40" s="12"/>
      <c r="E40" s="12"/>
      <c r="F40" s="12"/>
      <c r="G40" s="12"/>
      <c r="H40" s="12"/>
      <c r="I40" s="12"/>
      <c r="J40" s="12"/>
      <c r="K40" s="12"/>
    </row>
    <row r="41" spans="2:11" ht="20.100000000000001" customHeight="1">
      <c r="B41" s="12"/>
      <c r="C41" s="12"/>
      <c r="D41" s="12"/>
      <c r="E41" s="12"/>
      <c r="F41" s="12"/>
      <c r="G41" s="12"/>
      <c r="H41" s="12"/>
      <c r="I41" s="12"/>
      <c r="J41" s="12"/>
      <c r="K41" s="12"/>
    </row>
    <row r="42" spans="2:11" ht="20.100000000000001" customHeight="1">
      <c r="B42" s="12"/>
      <c r="C42" s="12"/>
      <c r="D42" s="12"/>
      <c r="E42" s="12"/>
      <c r="F42" s="12"/>
      <c r="G42" s="12"/>
      <c r="H42" s="12"/>
      <c r="I42" s="12"/>
      <c r="J42" s="12"/>
      <c r="K42" s="12"/>
    </row>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spans="2:2" ht="20.100000000000001" customHeight="1"/>
    <row r="50" spans="2:2" ht="20.100000000000001" customHeight="1"/>
    <row r="51" spans="2:2" ht="20.100000000000001" customHeight="1"/>
    <row r="52" spans="2:2" ht="20.100000000000001" customHeight="1">
      <c r="B52" s="12"/>
    </row>
    <row r="53" spans="2:2" ht="20.100000000000001" customHeight="1">
      <c r="B53" s="12"/>
    </row>
    <row r="54" spans="2:2" ht="20.100000000000001" customHeight="1"/>
    <row r="55" spans="2:2" ht="20.100000000000001" customHeight="1">
      <c r="B55" s="12"/>
    </row>
    <row r="56" spans="2:2" ht="20.100000000000001" customHeight="1"/>
    <row r="57" spans="2:2" ht="20.100000000000001" customHeight="1"/>
    <row r="58" spans="2:2" ht="20.100000000000001" customHeight="1"/>
    <row r="59" spans="2:2" ht="20.100000000000001" customHeight="1"/>
    <row r="60" spans="2:2" ht="20.100000000000001" customHeight="1"/>
    <row r="61" spans="2:2" ht="20.100000000000001" customHeight="1"/>
    <row r="62" spans="2:2" ht="20.100000000000001" customHeight="1"/>
    <row r="63" spans="2:2" ht="20.100000000000001" customHeight="1"/>
    <row r="64" spans="2:2" ht="20.100000000000001" customHeight="1"/>
    <row r="65" ht="20.100000000000001" customHeight="1"/>
    <row r="66" ht="20.100000000000001" customHeight="1"/>
    <row r="67" ht="20.100000000000001" customHeight="1"/>
    <row r="68" ht="20.100000000000001" customHeight="1"/>
    <row r="69" ht="15" customHeight="1"/>
  </sheetData>
  <mergeCells count="7">
    <mergeCell ref="B22:K32"/>
    <mergeCell ref="H2:J2"/>
    <mergeCell ref="H7:J7"/>
    <mergeCell ref="H8:J8"/>
    <mergeCell ref="C11:J12"/>
    <mergeCell ref="B14:K20"/>
    <mergeCell ref="B21:K2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1"/>
  </sheetPr>
  <dimension ref="A1:S60"/>
  <sheetViews>
    <sheetView view="pageBreakPreview" zoomScaleNormal="100" zoomScaleSheetLayoutView="100" workbookViewId="0">
      <selection activeCell="B16" sqref="B16"/>
    </sheetView>
  </sheetViews>
  <sheetFormatPr defaultColWidth="9" defaultRowHeight="14.4"/>
  <cols>
    <col min="1" max="1" width="10.59765625" style="2" customWidth="1"/>
    <col min="2" max="18" width="5.59765625" style="2" customWidth="1"/>
    <col min="19" max="16384" width="9" style="2"/>
  </cols>
  <sheetData>
    <row r="1" spans="1:17" ht="15" customHeight="1"/>
    <row r="2" spans="1:17" ht="20.100000000000001" customHeight="1"/>
    <row r="3" spans="1:17" ht="20.100000000000001" customHeight="1"/>
    <row r="4" spans="1:17" ht="20.100000000000001" customHeight="1"/>
    <row r="5" spans="1:17" ht="20.100000000000001" customHeight="1"/>
    <row r="6" spans="1:17" ht="20.100000000000001" customHeight="1">
      <c r="E6" s="43"/>
    </row>
    <row r="7" spans="1:17" ht="20.100000000000001" customHeight="1">
      <c r="E7" s="43"/>
    </row>
    <row r="8" spans="1:17" ht="20.100000000000001" customHeight="1">
      <c r="E8" s="43"/>
    </row>
    <row r="9" spans="1:17" ht="20.100000000000001" customHeight="1">
      <c r="E9" s="43"/>
    </row>
    <row r="10" spans="1:17" ht="20.100000000000001" customHeight="1">
      <c r="E10" s="43"/>
    </row>
    <row r="11" spans="1:17" ht="20.100000000000001" customHeight="1">
      <c r="E11" s="43"/>
    </row>
    <row r="12" spans="1:17" ht="20.100000000000001" customHeight="1">
      <c r="E12" s="357" t="e">
        <f>"〒 "&amp;HLOOKUP("郵便",[0]!基本表,$A$16,FALSE)</f>
        <v>#NAME?</v>
      </c>
      <c r="F12" s="357"/>
      <c r="G12" s="357"/>
      <c r="H12" s="357"/>
      <c r="I12" s="357"/>
      <c r="J12" s="357"/>
      <c r="K12" s="43"/>
      <c r="L12" s="43"/>
      <c r="M12" s="43"/>
      <c r="N12" s="43"/>
      <c r="O12" s="43"/>
      <c r="P12" s="43"/>
      <c r="Q12" s="43"/>
    </row>
    <row r="13" spans="1:17" ht="20.100000000000001" customHeight="1">
      <c r="E13" s="357"/>
      <c r="F13" s="357"/>
      <c r="G13" s="357"/>
      <c r="H13" s="357"/>
      <c r="I13" s="357"/>
      <c r="J13" s="357"/>
      <c r="K13" s="44"/>
      <c r="L13" s="43"/>
      <c r="M13" s="43"/>
      <c r="N13" s="43"/>
      <c r="O13" s="43"/>
      <c r="P13" s="43"/>
      <c r="Q13" s="43"/>
    </row>
    <row r="14" spans="1:17" ht="20.100000000000001" customHeight="1">
      <c r="E14" s="44"/>
      <c r="F14" s="44"/>
      <c r="G14" s="44"/>
      <c r="H14" s="44"/>
      <c r="I14" s="44"/>
      <c r="J14" s="44"/>
      <c r="K14" s="44"/>
    </row>
    <row r="15" spans="1:17" ht="20.100000000000001" customHeight="1">
      <c r="A15" s="45" t="s">
        <v>2</v>
      </c>
      <c r="E15" s="357" t="e">
        <f>HLOOKUP("住所",[0]!基本表,$A$16,FALSE)</f>
        <v>#NAME?</v>
      </c>
      <c r="F15" s="357"/>
      <c r="G15" s="357"/>
      <c r="H15" s="357"/>
      <c r="I15" s="357"/>
      <c r="J15" s="357"/>
      <c r="K15" s="357"/>
      <c r="L15" s="357"/>
      <c r="M15" s="357"/>
      <c r="N15" s="357"/>
      <c r="O15" s="357"/>
      <c r="P15" s="357"/>
      <c r="Q15" s="357"/>
    </row>
    <row r="16" spans="1:17" ht="20.100000000000001" customHeight="1">
      <c r="A16" s="46">
        <v>4</v>
      </c>
      <c r="C16" s="43"/>
      <c r="D16" s="43"/>
      <c r="E16" s="357"/>
      <c r="F16" s="357"/>
      <c r="G16" s="357"/>
      <c r="H16" s="357"/>
      <c r="I16" s="357"/>
      <c r="J16" s="357"/>
      <c r="K16" s="357"/>
      <c r="L16" s="357"/>
      <c r="M16" s="357"/>
      <c r="N16" s="357"/>
      <c r="O16" s="357"/>
      <c r="P16" s="357"/>
      <c r="Q16" s="357"/>
    </row>
    <row r="17" spans="4:19" ht="20.100000000000001" customHeight="1"/>
    <row r="18" spans="4:19" ht="20.100000000000001" customHeight="1"/>
    <row r="19" spans="4:19" ht="20.100000000000001" customHeight="1">
      <c r="E19" s="357" t="e">
        <f>HLOOKUP("封筒１",[0]!基本表,$A$16,FALSE)</f>
        <v>#NAME?</v>
      </c>
      <c r="F19" s="357"/>
      <c r="G19" s="357"/>
      <c r="H19" s="357"/>
      <c r="I19" s="357"/>
      <c r="J19" s="357"/>
      <c r="K19" s="357"/>
      <c r="L19" s="357"/>
      <c r="M19" s="357"/>
      <c r="N19" s="357"/>
      <c r="O19" s="357"/>
      <c r="P19" s="357"/>
      <c r="Q19" s="357"/>
    </row>
    <row r="20" spans="4:19" ht="20.100000000000001" customHeight="1">
      <c r="D20" s="47"/>
      <c r="E20" s="357"/>
      <c r="F20" s="357"/>
      <c r="G20" s="357"/>
      <c r="H20" s="357"/>
      <c r="I20" s="357"/>
      <c r="J20" s="357"/>
      <c r="K20" s="357"/>
      <c r="L20" s="357"/>
      <c r="M20" s="357"/>
      <c r="N20" s="357"/>
      <c r="O20" s="357"/>
      <c r="P20" s="357"/>
      <c r="Q20" s="357"/>
    </row>
    <row r="21" spans="4:19" ht="20.100000000000001" customHeight="1">
      <c r="E21" s="358" t="e">
        <f>HLOOKUP("封筒２",[0]!基本表,$A$16,FALSE)</f>
        <v>#NAME?</v>
      </c>
      <c r="F21" s="358"/>
      <c r="G21" s="358"/>
      <c r="H21" s="358"/>
      <c r="I21" s="358"/>
      <c r="J21" s="358"/>
      <c r="K21" s="358"/>
      <c r="L21" s="358"/>
      <c r="M21" s="358"/>
      <c r="N21" s="358"/>
      <c r="O21" s="358"/>
      <c r="P21" s="358"/>
      <c r="Q21" s="358"/>
    </row>
    <row r="22" spans="4:19" ht="20.100000000000001" customHeight="1">
      <c r="E22" s="358"/>
      <c r="F22" s="358"/>
      <c r="G22" s="358"/>
      <c r="H22" s="358"/>
      <c r="I22" s="358"/>
      <c r="J22" s="358"/>
      <c r="K22" s="358"/>
      <c r="L22" s="358"/>
      <c r="M22" s="358"/>
      <c r="N22" s="358"/>
      <c r="O22" s="358"/>
      <c r="P22" s="358"/>
      <c r="Q22" s="358"/>
      <c r="S22" s="48"/>
    </row>
    <row r="23" spans="4:19" ht="20.100000000000001" customHeight="1">
      <c r="S23" s="48"/>
    </row>
    <row r="24" spans="4:19" ht="20.100000000000001" customHeight="1">
      <c r="S24" s="48"/>
    </row>
    <row r="25" spans="4:19" ht="20.100000000000001" customHeight="1">
      <c r="S25" s="48"/>
    </row>
    <row r="26" spans="4:19" ht="20.100000000000001" customHeight="1">
      <c r="S26" s="48"/>
    </row>
    <row r="27" spans="4:19" ht="21.9" customHeight="1">
      <c r="S27" s="48"/>
    </row>
    <row r="28" spans="4:19" ht="21.9" customHeight="1">
      <c r="S28" s="48"/>
    </row>
    <row r="29" spans="4:19" ht="21.9" customHeight="1">
      <c r="S29" s="48"/>
    </row>
    <row r="30" spans="4:19" ht="21.9" customHeight="1">
      <c r="S30" s="48"/>
    </row>
    <row r="31" spans="4:19" ht="21.9" customHeight="1">
      <c r="S31" s="48"/>
    </row>
    <row r="32" spans="4:19" ht="20.100000000000001" customHeight="1"/>
    <row r="33" ht="20.100000000000001"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4">
    <mergeCell ref="E12:J13"/>
    <mergeCell ref="E15:Q16"/>
    <mergeCell ref="E19:Q20"/>
    <mergeCell ref="E21:Q22"/>
  </mergeCells>
  <phoneticPr fontId="2"/>
  <printOptions horizontalCentered="1"/>
  <pageMargins left="0.39370078740157483" right="0" top="0.78740157480314965" bottom="0.78740157480314965" header="0.51181102362204722" footer="0.51181102362204722"/>
  <pageSetup paperSize="71" orientation="portrait" r:id="rId1"/>
  <headerFooter alignWithMargins="0"/>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zoomScaleNormal="100" workbookViewId="0">
      <selection activeCell="B3" sqref="B3"/>
    </sheetView>
  </sheetViews>
  <sheetFormatPr defaultRowHeight="14.4"/>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8"/>
  <sheetViews>
    <sheetView zoomScaleNormal="100" workbookViewId="0">
      <selection activeCell="B4" sqref="B4"/>
    </sheetView>
  </sheetViews>
  <sheetFormatPr defaultColWidth="9" defaultRowHeight="14.4"/>
  <cols>
    <col min="1" max="1" width="11.09765625" style="1" bestFit="1" customWidth="1"/>
    <col min="2" max="2" width="2.59765625" style="1" customWidth="1"/>
    <col min="3" max="3" width="14.59765625" style="1" customWidth="1"/>
    <col min="4" max="8" width="9" style="1"/>
    <col min="9" max="9" width="12.59765625" style="1" customWidth="1"/>
    <col min="10" max="11" width="2.59765625" style="1" customWidth="1"/>
    <col min="12" max="12" width="5.59765625" style="1" customWidth="1"/>
    <col min="13" max="13" width="9" style="1"/>
    <col min="14" max="14" width="12.59765625" style="1" customWidth="1"/>
    <col min="15" max="15" width="2.59765625" style="1" customWidth="1"/>
    <col min="16" max="16384" width="9" style="1"/>
  </cols>
  <sheetData>
    <row r="1" spans="1:15" ht="20.100000000000001" customHeight="1">
      <c r="B1" s="2"/>
      <c r="C1" s="2"/>
      <c r="D1" s="2"/>
      <c r="E1" s="2"/>
      <c r="F1" s="2"/>
      <c r="G1" s="2"/>
      <c r="H1" s="2" t="s">
        <v>0</v>
      </c>
      <c r="I1" s="3" t="str">
        <f>DBCS(594)</f>
        <v>５９４</v>
      </c>
      <c r="J1" s="4" t="s">
        <v>1</v>
      </c>
      <c r="K1" s="2"/>
      <c r="N1" s="5"/>
      <c r="O1" s="6"/>
    </row>
    <row r="2" spans="1:15" ht="20.100000000000001" customHeight="1">
      <c r="B2" s="2"/>
      <c r="C2" s="2"/>
      <c r="D2" s="2"/>
      <c r="E2" s="2"/>
      <c r="F2" s="2"/>
      <c r="G2" s="2"/>
      <c r="H2" s="276">
        <v>40379</v>
      </c>
      <c r="I2" s="276"/>
      <c r="J2" s="276"/>
      <c r="K2" s="2"/>
      <c r="M2" s="14"/>
      <c r="N2" s="14"/>
      <c r="O2" s="14"/>
    </row>
    <row r="3" spans="1:15" ht="20.100000000000001" customHeight="1">
      <c r="A3" s="7" t="s">
        <v>2</v>
      </c>
      <c r="B3" s="2"/>
      <c r="C3" s="2"/>
      <c r="D3" s="2"/>
      <c r="E3" s="2"/>
      <c r="F3" s="2"/>
      <c r="G3" s="2"/>
      <c r="H3" s="2"/>
      <c r="I3" s="2"/>
      <c r="J3" s="2"/>
      <c r="K3" s="2"/>
    </row>
    <row r="4" spans="1:15" ht="20.100000000000001" customHeight="1">
      <c r="A4" s="7">
        <v>25</v>
      </c>
      <c r="B4" s="2"/>
      <c r="C4" s="24" t="e">
        <f>HLOOKUP("団体名",[0]!基本表,$A$4,FALSE)&amp;"長　様"</f>
        <v>#NAME?</v>
      </c>
      <c r="D4" s="2"/>
      <c r="E4" s="2"/>
      <c r="F4" s="2"/>
      <c r="G4" s="2"/>
      <c r="H4" s="2"/>
      <c r="I4" s="2"/>
      <c r="J4" s="2"/>
      <c r="K4" s="2"/>
    </row>
    <row r="5" spans="1:15" ht="20.100000000000001" customHeight="1">
      <c r="B5" s="2"/>
      <c r="C5" s="8"/>
      <c r="D5" s="9"/>
      <c r="E5" s="10"/>
      <c r="F5" s="2"/>
      <c r="G5" s="2"/>
      <c r="H5" s="2"/>
      <c r="I5" s="2"/>
      <c r="J5" s="2"/>
      <c r="K5" s="2"/>
    </row>
    <row r="6" spans="1:15" ht="20.100000000000001" customHeight="1">
      <c r="A6" s="23">
        <v>17</v>
      </c>
      <c r="B6" s="2"/>
      <c r="C6" s="2"/>
      <c r="D6" s="2"/>
      <c r="E6" s="2"/>
      <c r="F6" s="2"/>
      <c r="G6" s="2"/>
      <c r="H6" s="2"/>
      <c r="I6" s="2"/>
      <c r="J6" s="2"/>
      <c r="K6" s="2"/>
    </row>
    <row r="7" spans="1:15" ht="20.100000000000001" customHeight="1">
      <c r="A7" s="23">
        <v>19</v>
      </c>
      <c r="B7" s="2"/>
      <c r="C7" s="2"/>
      <c r="D7" s="2"/>
      <c r="E7" s="2"/>
      <c r="F7" s="2"/>
      <c r="G7" s="2"/>
      <c r="H7" s="277" t="s">
        <v>3</v>
      </c>
      <c r="I7" s="277"/>
      <c r="J7" s="277"/>
      <c r="K7" s="2"/>
    </row>
    <row r="8" spans="1:15" ht="20.100000000000001" customHeight="1">
      <c r="A8" s="23">
        <v>22</v>
      </c>
      <c r="B8" s="2"/>
      <c r="C8" s="2"/>
      <c r="D8" s="2"/>
      <c r="E8" s="2"/>
      <c r="F8" s="2"/>
      <c r="G8" s="2"/>
      <c r="H8" s="277" t="s">
        <v>4</v>
      </c>
      <c r="I8" s="277"/>
      <c r="J8" s="277"/>
      <c r="K8" s="2"/>
    </row>
    <row r="9" spans="1:15" ht="20.100000000000001" customHeight="1">
      <c r="A9" s="23">
        <v>23</v>
      </c>
      <c r="B9" s="2"/>
      <c r="C9" s="2"/>
      <c r="D9" s="2"/>
      <c r="E9" s="2"/>
      <c r="F9" s="2"/>
      <c r="G9" s="2"/>
      <c r="H9" s="2"/>
      <c r="I9" s="2"/>
      <c r="J9" s="2"/>
      <c r="K9" s="2"/>
    </row>
    <row r="10" spans="1:15" ht="20.100000000000001" customHeight="1">
      <c r="A10" s="23">
        <v>25</v>
      </c>
      <c r="B10" s="2"/>
      <c r="C10" s="2"/>
      <c r="D10" s="2"/>
      <c r="E10" s="2"/>
      <c r="F10" s="2"/>
      <c r="G10" s="2"/>
      <c r="H10" s="2"/>
      <c r="I10" s="2"/>
      <c r="J10" s="2"/>
      <c r="K10" s="2"/>
    </row>
    <row r="11" spans="1:15" ht="20.100000000000001" customHeight="1">
      <c r="A11" s="23">
        <v>28</v>
      </c>
      <c r="B11" s="2"/>
      <c r="C11" s="278" t="s">
        <v>5</v>
      </c>
      <c r="D11" s="278"/>
      <c r="E11" s="278"/>
      <c r="F11" s="278"/>
      <c r="G11" s="278"/>
      <c r="H11" s="278"/>
      <c r="I11" s="278"/>
      <c r="J11" s="278"/>
      <c r="K11" s="2"/>
    </row>
    <row r="12" spans="1:15" ht="20.100000000000001" customHeight="1">
      <c r="A12" s="11"/>
      <c r="B12" s="2"/>
      <c r="C12" s="278"/>
      <c r="D12" s="278"/>
      <c r="E12" s="278"/>
      <c r="F12" s="278"/>
      <c r="G12" s="278"/>
      <c r="H12" s="278"/>
      <c r="I12" s="278"/>
      <c r="J12" s="278"/>
      <c r="K12" s="2"/>
    </row>
    <row r="13" spans="1:15" ht="20.100000000000001" customHeight="1">
      <c r="A13" s="11"/>
      <c r="B13" s="2"/>
      <c r="C13" s="2"/>
      <c r="D13" s="2"/>
      <c r="E13" s="2"/>
      <c r="F13" s="2"/>
      <c r="G13" s="2"/>
      <c r="H13" s="2"/>
      <c r="I13" s="2"/>
      <c r="J13" s="2"/>
      <c r="K13" s="2"/>
    </row>
    <row r="14" spans="1:15" ht="20.100000000000001" customHeight="1">
      <c r="A14" s="11"/>
      <c r="B14" s="275" t="s">
        <v>6</v>
      </c>
      <c r="C14" s="275"/>
      <c r="D14" s="275"/>
      <c r="E14" s="275"/>
      <c r="F14" s="275"/>
      <c r="G14" s="275"/>
      <c r="H14" s="275"/>
      <c r="I14" s="275"/>
      <c r="J14" s="275"/>
      <c r="K14" s="275"/>
    </row>
    <row r="15" spans="1:15" ht="20.100000000000001" customHeight="1">
      <c r="A15" s="11"/>
      <c r="B15" s="275"/>
      <c r="C15" s="275"/>
      <c r="D15" s="275"/>
      <c r="E15" s="275"/>
      <c r="F15" s="275"/>
      <c r="G15" s="275"/>
      <c r="H15" s="275"/>
      <c r="I15" s="275"/>
      <c r="J15" s="275"/>
      <c r="K15" s="275"/>
    </row>
    <row r="16" spans="1:15" ht="20.100000000000001" customHeight="1">
      <c r="A16" s="11"/>
      <c r="B16" s="275"/>
      <c r="C16" s="275"/>
      <c r="D16" s="275"/>
      <c r="E16" s="275"/>
      <c r="F16" s="275"/>
      <c r="G16" s="275"/>
      <c r="H16" s="275"/>
      <c r="I16" s="275"/>
      <c r="J16" s="275"/>
      <c r="K16" s="275"/>
    </row>
    <row r="17" spans="1:22" ht="20.100000000000001" customHeight="1">
      <c r="A17" s="11"/>
      <c r="B17" s="275"/>
      <c r="C17" s="275"/>
      <c r="D17" s="275"/>
      <c r="E17" s="275"/>
      <c r="F17" s="275"/>
      <c r="G17" s="275"/>
      <c r="H17" s="275"/>
      <c r="I17" s="275"/>
      <c r="J17" s="275"/>
      <c r="K17" s="275"/>
    </row>
    <row r="18" spans="1:22" ht="20.100000000000001" customHeight="1">
      <c r="A18" s="11"/>
      <c r="B18" s="275"/>
      <c r="C18" s="275"/>
      <c r="D18" s="275"/>
      <c r="E18" s="275"/>
      <c r="F18" s="275"/>
      <c r="G18" s="275"/>
      <c r="H18" s="275"/>
      <c r="I18" s="275"/>
      <c r="J18" s="275"/>
      <c r="K18" s="275"/>
    </row>
    <row r="19" spans="1:22" ht="20.100000000000001" customHeight="1">
      <c r="B19" s="275"/>
      <c r="C19" s="275"/>
      <c r="D19" s="275"/>
      <c r="E19" s="275"/>
      <c r="F19" s="275"/>
      <c r="G19" s="275"/>
      <c r="H19" s="275"/>
      <c r="I19" s="275"/>
      <c r="J19" s="275"/>
      <c r="K19" s="275"/>
    </row>
    <row r="20" spans="1:22" ht="20.100000000000001" customHeight="1">
      <c r="B20" s="275"/>
      <c r="C20" s="275"/>
      <c r="D20" s="275"/>
      <c r="E20" s="275"/>
      <c r="F20" s="275"/>
      <c r="G20" s="275"/>
      <c r="H20" s="275"/>
      <c r="I20" s="275"/>
      <c r="J20" s="275"/>
      <c r="K20" s="275"/>
      <c r="M20" s="13"/>
      <c r="N20" s="2"/>
      <c r="O20" s="2"/>
      <c r="P20" s="2"/>
      <c r="Q20" s="2"/>
      <c r="R20" s="2"/>
      <c r="S20" s="2"/>
      <c r="T20" s="2"/>
      <c r="U20" s="2"/>
      <c r="V20" s="2"/>
    </row>
    <row r="21" spans="1:22" ht="20.100000000000001" customHeight="1">
      <c r="B21" s="279" t="s">
        <v>7</v>
      </c>
      <c r="C21" s="279"/>
      <c r="D21" s="279"/>
      <c r="E21" s="279"/>
      <c r="F21" s="279"/>
      <c r="G21" s="279"/>
      <c r="H21" s="279"/>
      <c r="I21" s="279"/>
      <c r="J21" s="279"/>
      <c r="K21" s="279"/>
    </row>
    <row r="22" spans="1:22" ht="20.100000000000001" customHeight="1">
      <c r="B22" s="275" t="s">
        <v>161</v>
      </c>
      <c r="C22" s="275"/>
      <c r="D22" s="275"/>
      <c r="E22" s="275"/>
      <c r="F22" s="275"/>
      <c r="G22" s="275"/>
      <c r="H22" s="275"/>
      <c r="I22" s="275"/>
      <c r="J22" s="275"/>
      <c r="K22" s="275"/>
    </row>
    <row r="23" spans="1:22" ht="20.100000000000001" customHeight="1">
      <c r="B23" s="275"/>
      <c r="C23" s="275"/>
      <c r="D23" s="275"/>
      <c r="E23" s="275"/>
      <c r="F23" s="275"/>
      <c r="G23" s="275"/>
      <c r="H23" s="275"/>
      <c r="I23" s="275"/>
      <c r="J23" s="275"/>
      <c r="K23" s="275"/>
    </row>
    <row r="24" spans="1:22" ht="20.100000000000001" customHeight="1">
      <c r="B24" s="275"/>
      <c r="C24" s="275"/>
      <c r="D24" s="275"/>
      <c r="E24" s="275"/>
      <c r="F24" s="275"/>
      <c r="G24" s="275"/>
      <c r="H24" s="275"/>
      <c r="I24" s="275"/>
      <c r="J24" s="275"/>
      <c r="K24" s="275"/>
    </row>
    <row r="25" spans="1:22" ht="20.100000000000001" customHeight="1">
      <c r="B25" s="275"/>
      <c r="C25" s="275"/>
      <c r="D25" s="275"/>
      <c r="E25" s="275"/>
      <c r="F25" s="275"/>
      <c r="G25" s="275"/>
      <c r="H25" s="275"/>
      <c r="I25" s="275"/>
      <c r="J25" s="275"/>
      <c r="K25" s="275"/>
    </row>
    <row r="26" spans="1:22" ht="20.100000000000001" customHeight="1">
      <c r="B26" s="275"/>
      <c r="C26" s="275"/>
      <c r="D26" s="275"/>
      <c r="E26" s="275"/>
      <c r="F26" s="275"/>
      <c r="G26" s="275"/>
      <c r="H26" s="275"/>
      <c r="I26" s="275"/>
      <c r="J26" s="275"/>
      <c r="K26" s="275"/>
    </row>
    <row r="27" spans="1:22" ht="20.100000000000001" customHeight="1">
      <c r="B27" s="275"/>
      <c r="C27" s="275"/>
      <c r="D27" s="275"/>
      <c r="E27" s="275"/>
      <c r="F27" s="275"/>
      <c r="G27" s="275"/>
      <c r="H27" s="275"/>
      <c r="I27" s="275"/>
      <c r="J27" s="275"/>
      <c r="K27" s="275"/>
    </row>
    <row r="28" spans="1:22" ht="20.100000000000001" customHeight="1">
      <c r="B28" s="275"/>
      <c r="C28" s="275"/>
      <c r="D28" s="275"/>
      <c r="E28" s="275"/>
      <c r="F28" s="275"/>
      <c r="G28" s="275"/>
      <c r="H28" s="275"/>
      <c r="I28" s="275"/>
      <c r="J28" s="275"/>
      <c r="K28" s="275"/>
    </row>
    <row r="29" spans="1:22" ht="20.100000000000001" customHeight="1">
      <c r="B29" s="275"/>
      <c r="C29" s="275"/>
      <c r="D29" s="275"/>
      <c r="E29" s="275"/>
      <c r="F29" s="275"/>
      <c r="G29" s="275"/>
      <c r="H29" s="275"/>
      <c r="I29" s="275"/>
      <c r="J29" s="275"/>
      <c r="K29" s="275"/>
    </row>
    <row r="30" spans="1:22" ht="20.100000000000001" customHeight="1">
      <c r="B30" s="275"/>
      <c r="C30" s="275"/>
      <c r="D30" s="275"/>
      <c r="E30" s="275"/>
      <c r="F30" s="275"/>
      <c r="G30" s="275"/>
      <c r="H30" s="275"/>
      <c r="I30" s="275"/>
      <c r="J30" s="275"/>
      <c r="K30" s="275"/>
    </row>
    <row r="31" spans="1:22" ht="20.100000000000001" customHeight="1">
      <c r="B31" s="275"/>
      <c r="C31" s="275"/>
      <c r="D31" s="275"/>
      <c r="E31" s="275"/>
      <c r="F31" s="275"/>
      <c r="G31" s="275"/>
      <c r="H31" s="275"/>
      <c r="I31" s="275"/>
      <c r="J31" s="275"/>
      <c r="K31" s="275"/>
    </row>
    <row r="32" spans="1:22" ht="20.100000000000001" customHeight="1">
      <c r="B32" s="2"/>
      <c r="C32" s="2"/>
      <c r="D32" s="2"/>
      <c r="E32" s="2"/>
      <c r="F32" s="2"/>
      <c r="G32" s="2"/>
      <c r="H32" s="2"/>
      <c r="I32" s="2"/>
      <c r="J32" s="2"/>
      <c r="K32" s="2"/>
    </row>
    <row r="33" spans="2:11" ht="20.100000000000001" customHeight="1">
      <c r="B33" s="2"/>
      <c r="C33" s="2"/>
      <c r="D33" s="2"/>
      <c r="E33" s="2"/>
      <c r="F33" s="2"/>
      <c r="G33" s="2"/>
      <c r="H33" s="2"/>
      <c r="I33" s="2"/>
      <c r="J33" s="2"/>
      <c r="K33" s="2"/>
    </row>
    <row r="34" spans="2:11" ht="20.100000000000001" customHeight="1"/>
    <row r="35" spans="2:11" ht="20.100000000000001" customHeight="1"/>
    <row r="36" spans="2:11" ht="20.100000000000001" customHeight="1"/>
    <row r="37" spans="2:11" ht="20.100000000000001" customHeight="1"/>
    <row r="38" spans="2:11" ht="20.100000000000001" customHeight="1"/>
    <row r="39" spans="2:11" ht="20.100000000000001" customHeight="1">
      <c r="B39" s="12"/>
      <c r="C39" s="12"/>
      <c r="D39" s="12"/>
      <c r="E39" s="12"/>
      <c r="F39" s="12"/>
      <c r="G39" s="12"/>
      <c r="H39" s="12"/>
      <c r="I39" s="12"/>
      <c r="J39" s="12"/>
      <c r="K39" s="12"/>
    </row>
    <row r="40" spans="2:11" ht="20.100000000000001" customHeight="1">
      <c r="B40" s="12"/>
      <c r="C40" s="12"/>
      <c r="D40" s="12"/>
      <c r="E40" s="12"/>
      <c r="F40" s="12"/>
      <c r="G40" s="12"/>
      <c r="H40" s="12"/>
      <c r="I40" s="12"/>
      <c r="J40" s="12"/>
      <c r="K40" s="12"/>
    </row>
    <row r="41" spans="2:11" ht="20.100000000000001" customHeight="1">
      <c r="B41" s="12"/>
      <c r="C41" s="12"/>
      <c r="D41" s="12"/>
      <c r="E41" s="12"/>
      <c r="F41" s="12"/>
      <c r="G41" s="12"/>
      <c r="H41" s="12"/>
      <c r="I41" s="12"/>
      <c r="J41" s="12"/>
      <c r="K41" s="12"/>
    </row>
    <row r="42" spans="2:11" ht="20.100000000000001" customHeight="1"/>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spans="2:2" ht="20.100000000000001" customHeight="1"/>
    <row r="50" spans="2:2" ht="20.100000000000001" customHeight="1"/>
    <row r="51" spans="2:2" ht="20.100000000000001" customHeight="1">
      <c r="B51" s="12"/>
    </row>
    <row r="52" spans="2:2" ht="20.100000000000001" customHeight="1">
      <c r="B52" s="12"/>
    </row>
    <row r="53" spans="2:2" ht="20.100000000000001" customHeight="1"/>
    <row r="54" spans="2:2" ht="20.100000000000001" customHeight="1">
      <c r="B54" s="12"/>
    </row>
    <row r="55" spans="2:2" ht="20.100000000000001" customHeight="1"/>
    <row r="56" spans="2:2" ht="20.100000000000001" customHeight="1"/>
    <row r="57" spans="2:2" ht="20.100000000000001" customHeight="1"/>
    <row r="58" spans="2:2" ht="20.100000000000001" customHeight="1"/>
    <row r="59" spans="2:2" ht="20.100000000000001" customHeight="1"/>
    <row r="60" spans="2:2" ht="20.100000000000001" customHeight="1"/>
    <row r="61" spans="2:2" ht="20.100000000000001" customHeight="1"/>
    <row r="62" spans="2:2" ht="20.100000000000001" customHeight="1"/>
    <row r="63" spans="2:2" ht="20.100000000000001" customHeight="1"/>
    <row r="64" spans="2:2" ht="20.100000000000001" customHeight="1"/>
    <row r="65" ht="20.100000000000001" customHeight="1"/>
    <row r="66" ht="20.100000000000001" customHeight="1"/>
    <row r="67" ht="20.100000000000001" customHeight="1"/>
    <row r="68" ht="15" customHeight="1"/>
  </sheetData>
  <mergeCells count="7">
    <mergeCell ref="B21:K21"/>
    <mergeCell ref="B22:K31"/>
    <mergeCell ref="H2:J2"/>
    <mergeCell ref="H7:J7"/>
    <mergeCell ref="H8:J8"/>
    <mergeCell ref="C11:J12"/>
    <mergeCell ref="B14:K2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zoomScaleNormal="100" workbookViewId="0">
      <selection activeCell="G5" sqref="G5"/>
    </sheetView>
  </sheetViews>
  <sheetFormatPr defaultColWidth="9" defaultRowHeight="14.4"/>
  <cols>
    <col min="1" max="1" width="11.09765625" style="1" bestFit="1" customWidth="1"/>
    <col min="2" max="2" width="2.59765625" style="1" customWidth="1"/>
    <col min="3" max="3" width="14.59765625" style="1" customWidth="1"/>
    <col min="4" max="8" width="9" style="1"/>
    <col min="9" max="9" width="12.59765625" style="1" customWidth="1"/>
    <col min="10" max="11" width="2.59765625" style="1" customWidth="1"/>
    <col min="12" max="12" width="5.59765625" style="1" customWidth="1"/>
    <col min="13" max="13" width="9" style="1"/>
    <col min="14" max="14" width="12.59765625" style="1" customWidth="1"/>
    <col min="15" max="15" width="2.59765625" style="1" customWidth="1"/>
    <col min="16" max="16384" width="9" style="1"/>
  </cols>
  <sheetData>
    <row r="1" spans="1:15" ht="20.100000000000001" customHeight="1">
      <c r="B1" s="2"/>
      <c r="C1" s="2"/>
      <c r="D1" s="2"/>
      <c r="E1" s="2"/>
      <c r="F1" s="2"/>
      <c r="G1" s="2"/>
      <c r="H1" s="2" t="s">
        <v>0</v>
      </c>
      <c r="I1" s="3" t="str">
        <f>DBCS(594)</f>
        <v>５９４</v>
      </c>
      <c r="J1" s="4" t="s">
        <v>1</v>
      </c>
      <c r="K1" s="2"/>
      <c r="N1" s="5"/>
      <c r="O1" s="6"/>
    </row>
    <row r="2" spans="1:15" ht="20.100000000000001" customHeight="1">
      <c r="B2" s="2"/>
      <c r="C2" s="2"/>
      <c r="D2" s="2"/>
      <c r="E2" s="2"/>
      <c r="F2" s="2"/>
      <c r="G2" s="2"/>
      <c r="H2" s="276">
        <v>40379</v>
      </c>
      <c r="I2" s="276"/>
      <c r="J2" s="276"/>
      <c r="K2" s="2"/>
      <c r="M2" s="14"/>
      <c r="N2" s="14"/>
      <c r="O2" s="14"/>
    </row>
    <row r="3" spans="1:15" ht="20.100000000000001" customHeight="1">
      <c r="A3" s="7" t="s">
        <v>2</v>
      </c>
      <c r="B3" s="2"/>
      <c r="C3" s="2"/>
      <c r="D3" s="2"/>
      <c r="E3" s="2"/>
      <c r="F3" s="2"/>
      <c r="G3" s="2"/>
      <c r="H3" s="2"/>
      <c r="I3" s="2"/>
      <c r="J3" s="2"/>
      <c r="K3" s="2"/>
    </row>
    <row r="4" spans="1:15" ht="20.100000000000001" customHeight="1">
      <c r="A4" s="7">
        <v>34</v>
      </c>
      <c r="B4" s="2"/>
      <c r="C4" s="24" t="e">
        <f>HLOOKUP("団体名",[0]!基本表,$A$4,FALSE)&amp;"長　様"</f>
        <v>#NAME?</v>
      </c>
      <c r="D4" s="2"/>
      <c r="E4" s="2"/>
      <c r="F4" s="2"/>
      <c r="G4" s="2"/>
      <c r="H4" s="2"/>
      <c r="I4" s="2"/>
      <c r="J4" s="2"/>
      <c r="K4" s="2"/>
    </row>
    <row r="5" spans="1:15" ht="20.100000000000001" customHeight="1">
      <c r="B5" s="2"/>
      <c r="C5" s="8"/>
      <c r="D5" s="9"/>
      <c r="E5" s="10"/>
      <c r="F5" s="2"/>
      <c r="G5" s="2"/>
      <c r="H5" s="2"/>
      <c r="I5" s="2"/>
      <c r="J5" s="2"/>
      <c r="K5" s="2"/>
    </row>
    <row r="6" spans="1:15" ht="20.100000000000001" customHeight="1">
      <c r="A6" s="23">
        <v>34</v>
      </c>
      <c r="B6" s="2"/>
      <c r="C6" s="2"/>
      <c r="D6" s="2"/>
      <c r="E6" s="2"/>
      <c r="F6" s="2"/>
      <c r="G6" s="2"/>
      <c r="H6" s="2"/>
      <c r="I6" s="2"/>
      <c r="J6" s="2"/>
      <c r="K6" s="2"/>
    </row>
    <row r="7" spans="1:15" ht="20.100000000000001" customHeight="1">
      <c r="A7" s="23"/>
      <c r="B7" s="2"/>
      <c r="C7" s="2"/>
      <c r="D7" s="2"/>
      <c r="E7" s="2"/>
      <c r="F7" s="2"/>
      <c r="G7" s="2"/>
      <c r="H7" s="277" t="s">
        <v>151</v>
      </c>
      <c r="I7" s="277"/>
      <c r="J7" s="277"/>
      <c r="K7" s="2"/>
    </row>
    <row r="8" spans="1:15" ht="20.100000000000001" customHeight="1">
      <c r="A8" s="23"/>
      <c r="B8" s="2"/>
      <c r="C8" s="2"/>
      <c r="D8" s="2"/>
      <c r="E8" s="2"/>
      <c r="F8" s="2"/>
      <c r="G8" s="2"/>
      <c r="H8" s="2"/>
      <c r="I8" s="2"/>
      <c r="J8" s="2"/>
      <c r="K8" s="2"/>
    </row>
    <row r="9" spans="1:15" ht="20.100000000000001" customHeight="1">
      <c r="A9" s="23"/>
      <c r="B9" s="2"/>
      <c r="C9" s="2"/>
      <c r="D9" s="2"/>
      <c r="E9" s="2"/>
      <c r="F9" s="2"/>
      <c r="G9" s="2"/>
      <c r="H9" s="2"/>
      <c r="I9" s="2"/>
      <c r="J9" s="2"/>
      <c r="K9" s="2"/>
    </row>
    <row r="10" spans="1:15" ht="20.100000000000001" customHeight="1">
      <c r="A10" s="23"/>
      <c r="B10" s="2"/>
      <c r="C10" s="278" t="s">
        <v>5</v>
      </c>
      <c r="D10" s="278"/>
      <c r="E10" s="278"/>
      <c r="F10" s="278"/>
      <c r="G10" s="278"/>
      <c r="H10" s="278"/>
      <c r="I10" s="278"/>
      <c r="J10" s="278"/>
      <c r="K10" s="2"/>
    </row>
    <row r="11" spans="1:15" ht="20.100000000000001" customHeight="1">
      <c r="A11" s="11"/>
      <c r="B11" s="2"/>
      <c r="C11" s="278"/>
      <c r="D11" s="278"/>
      <c r="E11" s="278"/>
      <c r="F11" s="278"/>
      <c r="G11" s="278"/>
      <c r="H11" s="278"/>
      <c r="I11" s="278"/>
      <c r="J11" s="278"/>
      <c r="K11" s="2"/>
    </row>
    <row r="12" spans="1:15" ht="20.100000000000001" customHeight="1">
      <c r="A12" s="11"/>
      <c r="B12" s="2"/>
      <c r="C12" s="2"/>
      <c r="D12" s="2"/>
      <c r="E12" s="2"/>
      <c r="F12" s="2"/>
      <c r="G12" s="2"/>
      <c r="H12" s="2"/>
      <c r="I12" s="2"/>
      <c r="J12" s="2"/>
      <c r="K12" s="2"/>
    </row>
    <row r="13" spans="1:15" ht="20.100000000000001" customHeight="1">
      <c r="A13" s="11"/>
      <c r="B13" s="275" t="s">
        <v>152</v>
      </c>
      <c r="C13" s="275"/>
      <c r="D13" s="275"/>
      <c r="E13" s="275"/>
      <c r="F13" s="275"/>
      <c r="G13" s="275"/>
      <c r="H13" s="275"/>
      <c r="I13" s="275"/>
      <c r="J13" s="275"/>
      <c r="K13" s="275"/>
    </row>
    <row r="14" spans="1:15" ht="20.100000000000001" customHeight="1">
      <c r="A14" s="11"/>
      <c r="B14" s="275"/>
      <c r="C14" s="275"/>
      <c r="D14" s="275"/>
      <c r="E14" s="275"/>
      <c r="F14" s="275"/>
      <c r="G14" s="275"/>
      <c r="H14" s="275"/>
      <c r="I14" s="275"/>
      <c r="J14" s="275"/>
      <c r="K14" s="275"/>
    </row>
    <row r="15" spans="1:15" ht="20.100000000000001" customHeight="1">
      <c r="A15" s="11"/>
      <c r="B15" s="275"/>
      <c r="C15" s="275"/>
      <c r="D15" s="275"/>
      <c r="E15" s="275"/>
      <c r="F15" s="275"/>
      <c r="G15" s="275"/>
      <c r="H15" s="275"/>
      <c r="I15" s="275"/>
      <c r="J15" s="275"/>
      <c r="K15" s="275"/>
    </row>
    <row r="16" spans="1:15" ht="20.100000000000001" customHeight="1">
      <c r="A16" s="11"/>
      <c r="B16" s="275"/>
      <c r="C16" s="275"/>
      <c r="D16" s="275"/>
      <c r="E16" s="275"/>
      <c r="F16" s="275"/>
      <c r="G16" s="275"/>
      <c r="H16" s="275"/>
      <c r="I16" s="275"/>
      <c r="J16" s="275"/>
      <c r="K16" s="275"/>
    </row>
    <row r="17" spans="1:22" ht="20.100000000000001" customHeight="1">
      <c r="A17" s="11"/>
      <c r="B17" s="275"/>
      <c r="C17" s="275"/>
      <c r="D17" s="275"/>
      <c r="E17" s="275"/>
      <c r="F17" s="275"/>
      <c r="G17" s="275"/>
      <c r="H17" s="275"/>
      <c r="I17" s="275"/>
      <c r="J17" s="275"/>
      <c r="K17" s="275"/>
    </row>
    <row r="18" spans="1:22" ht="20.100000000000001" customHeight="1">
      <c r="B18" s="275"/>
      <c r="C18" s="275"/>
      <c r="D18" s="275"/>
      <c r="E18" s="275"/>
      <c r="F18" s="275"/>
      <c r="G18" s="275"/>
      <c r="H18" s="275"/>
      <c r="I18" s="275"/>
      <c r="J18" s="275"/>
      <c r="K18" s="275"/>
    </row>
    <row r="19" spans="1:22" ht="20.100000000000001" customHeight="1">
      <c r="B19" s="275"/>
      <c r="C19" s="275"/>
      <c r="D19" s="275"/>
      <c r="E19" s="275"/>
      <c r="F19" s="275"/>
      <c r="G19" s="275"/>
      <c r="H19" s="275"/>
      <c r="I19" s="275"/>
      <c r="J19" s="275"/>
      <c r="K19" s="275"/>
      <c r="M19" s="13"/>
      <c r="N19" s="2"/>
      <c r="O19" s="2"/>
      <c r="P19" s="2"/>
      <c r="Q19" s="2"/>
      <c r="R19" s="2"/>
      <c r="S19" s="2"/>
      <c r="T19" s="2"/>
      <c r="U19" s="2"/>
      <c r="V19" s="2"/>
    </row>
    <row r="20" spans="1:22" ht="20.100000000000001" customHeight="1">
      <c r="B20" s="279" t="s">
        <v>7</v>
      </c>
      <c r="C20" s="279"/>
      <c r="D20" s="279"/>
      <c r="E20" s="279"/>
      <c r="F20" s="279"/>
      <c r="G20" s="279"/>
      <c r="H20" s="279"/>
      <c r="I20" s="279"/>
      <c r="J20" s="279"/>
      <c r="K20" s="279"/>
    </row>
    <row r="21" spans="1:22" ht="20.100000000000001" customHeight="1">
      <c r="B21" s="275" t="s">
        <v>161</v>
      </c>
      <c r="C21" s="275"/>
      <c r="D21" s="275"/>
      <c r="E21" s="275"/>
      <c r="F21" s="275"/>
      <c r="G21" s="275"/>
      <c r="H21" s="275"/>
      <c r="I21" s="275"/>
      <c r="J21" s="275"/>
      <c r="K21" s="275"/>
    </row>
    <row r="22" spans="1:22" ht="20.100000000000001" customHeight="1">
      <c r="B22" s="275"/>
      <c r="C22" s="275"/>
      <c r="D22" s="275"/>
      <c r="E22" s="275"/>
      <c r="F22" s="275"/>
      <c r="G22" s="275"/>
      <c r="H22" s="275"/>
      <c r="I22" s="275"/>
      <c r="J22" s="275"/>
      <c r="K22" s="275"/>
    </row>
    <row r="23" spans="1:22" ht="20.100000000000001" customHeight="1">
      <c r="B23" s="275"/>
      <c r="C23" s="275"/>
      <c r="D23" s="275"/>
      <c r="E23" s="275"/>
      <c r="F23" s="275"/>
      <c r="G23" s="275"/>
      <c r="H23" s="275"/>
      <c r="I23" s="275"/>
      <c r="J23" s="275"/>
      <c r="K23" s="275"/>
    </row>
    <row r="24" spans="1:22" ht="20.100000000000001" customHeight="1">
      <c r="B24" s="275"/>
      <c r="C24" s="275"/>
      <c r="D24" s="275"/>
      <c r="E24" s="275"/>
      <c r="F24" s="275"/>
      <c r="G24" s="275"/>
      <c r="H24" s="275"/>
      <c r="I24" s="275"/>
      <c r="J24" s="275"/>
      <c r="K24" s="275"/>
    </row>
    <row r="25" spans="1:22" ht="20.100000000000001" customHeight="1">
      <c r="B25" s="275"/>
      <c r="C25" s="275"/>
      <c r="D25" s="275"/>
      <c r="E25" s="275"/>
      <c r="F25" s="275"/>
      <c r="G25" s="275"/>
      <c r="H25" s="275"/>
      <c r="I25" s="275"/>
      <c r="J25" s="275"/>
      <c r="K25" s="275"/>
    </row>
    <row r="26" spans="1:22" ht="20.100000000000001" customHeight="1">
      <c r="B26" s="275"/>
      <c r="C26" s="275"/>
      <c r="D26" s="275"/>
      <c r="E26" s="275"/>
      <c r="F26" s="275"/>
      <c r="G26" s="275"/>
      <c r="H26" s="275"/>
      <c r="I26" s="275"/>
      <c r="J26" s="275"/>
      <c r="K26" s="275"/>
    </row>
    <row r="27" spans="1:22" ht="20.100000000000001" customHeight="1">
      <c r="B27" s="275"/>
      <c r="C27" s="275"/>
      <c r="D27" s="275"/>
      <c r="E27" s="275"/>
      <c r="F27" s="275"/>
      <c r="G27" s="275"/>
      <c r="H27" s="275"/>
      <c r="I27" s="275"/>
      <c r="J27" s="275"/>
      <c r="K27" s="275"/>
    </row>
    <row r="28" spans="1:22" ht="20.100000000000001" customHeight="1">
      <c r="B28" s="275"/>
      <c r="C28" s="275"/>
      <c r="D28" s="275"/>
      <c r="E28" s="275"/>
      <c r="F28" s="275"/>
      <c r="G28" s="275"/>
      <c r="H28" s="275"/>
      <c r="I28" s="275"/>
      <c r="J28" s="275"/>
      <c r="K28" s="275"/>
    </row>
    <row r="29" spans="1:22" ht="20.100000000000001" customHeight="1">
      <c r="B29" s="275"/>
      <c r="C29" s="275"/>
      <c r="D29" s="275"/>
      <c r="E29" s="275"/>
      <c r="F29" s="275"/>
      <c r="G29" s="275"/>
      <c r="H29" s="275"/>
      <c r="I29" s="275"/>
      <c r="J29" s="275"/>
      <c r="K29" s="275"/>
    </row>
    <row r="30" spans="1:22" ht="20.100000000000001" customHeight="1">
      <c r="B30" s="275"/>
      <c r="C30" s="275"/>
      <c r="D30" s="275"/>
      <c r="E30" s="275"/>
      <c r="F30" s="275"/>
      <c r="G30" s="275"/>
      <c r="H30" s="275"/>
      <c r="I30" s="275"/>
      <c r="J30" s="275"/>
      <c r="K30" s="275"/>
    </row>
    <row r="31" spans="1:22" ht="20.100000000000001" customHeight="1">
      <c r="B31" s="2"/>
      <c r="C31" s="2"/>
      <c r="D31" s="2"/>
      <c r="E31" s="2"/>
      <c r="F31" s="2"/>
      <c r="G31" s="2"/>
      <c r="H31" s="2"/>
      <c r="I31" s="2"/>
      <c r="J31" s="2"/>
      <c r="K31" s="2"/>
    </row>
    <row r="32" spans="1:22" ht="20.100000000000001" customHeight="1">
      <c r="B32" s="2"/>
      <c r="C32" s="2"/>
      <c r="D32" s="2"/>
      <c r="E32" s="2"/>
      <c r="F32" s="2"/>
      <c r="G32" s="2"/>
      <c r="H32" s="2"/>
      <c r="I32" s="2"/>
      <c r="J32" s="2"/>
      <c r="K32" s="2"/>
    </row>
    <row r="33" spans="2:11" ht="20.100000000000001" customHeight="1"/>
    <row r="34" spans="2:11" ht="20.100000000000001" customHeight="1"/>
    <row r="35" spans="2:11" ht="20.100000000000001" customHeight="1"/>
    <row r="36" spans="2:11" ht="20.100000000000001" customHeight="1"/>
    <row r="37" spans="2:11" ht="20.100000000000001" customHeight="1"/>
    <row r="38" spans="2:11" ht="20.100000000000001" customHeight="1">
      <c r="B38" s="12"/>
      <c r="C38" s="12"/>
      <c r="D38" s="12"/>
      <c r="E38" s="12"/>
      <c r="F38" s="12"/>
      <c r="G38" s="12"/>
      <c r="H38" s="12"/>
      <c r="I38" s="12"/>
      <c r="J38" s="12"/>
      <c r="K38" s="12"/>
    </row>
    <row r="39" spans="2:11" ht="20.100000000000001" customHeight="1">
      <c r="B39" s="12"/>
      <c r="C39" s="12"/>
      <c r="D39" s="12"/>
      <c r="E39" s="12"/>
      <c r="F39" s="12"/>
      <c r="G39" s="12"/>
      <c r="H39" s="12"/>
      <c r="I39" s="12"/>
      <c r="J39" s="12"/>
      <c r="K39" s="12"/>
    </row>
    <row r="40" spans="2:11" ht="20.100000000000001" customHeight="1">
      <c r="B40" s="12"/>
      <c r="C40" s="12"/>
      <c r="D40" s="12"/>
      <c r="E40" s="12"/>
      <c r="F40" s="12"/>
      <c r="G40" s="12"/>
      <c r="H40" s="12"/>
      <c r="I40" s="12"/>
      <c r="J40" s="12"/>
      <c r="K40" s="12"/>
    </row>
    <row r="41" spans="2:11" ht="20.100000000000001" customHeight="1"/>
    <row r="42" spans="2:11" ht="20.100000000000001" customHeight="1"/>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spans="2:2" ht="20.100000000000001" customHeight="1"/>
    <row r="50" spans="2:2" ht="20.100000000000001" customHeight="1">
      <c r="B50" s="12"/>
    </row>
    <row r="51" spans="2:2" ht="20.100000000000001" customHeight="1">
      <c r="B51" s="12"/>
    </row>
    <row r="52" spans="2:2" ht="20.100000000000001" customHeight="1"/>
    <row r="53" spans="2:2" ht="20.100000000000001" customHeight="1">
      <c r="B53" s="12"/>
    </row>
    <row r="54" spans="2:2" ht="20.100000000000001" customHeight="1"/>
    <row r="55" spans="2:2" ht="20.100000000000001" customHeight="1"/>
    <row r="56" spans="2:2" ht="20.100000000000001" customHeight="1"/>
    <row r="57" spans="2:2" ht="20.100000000000001" customHeight="1"/>
    <row r="58" spans="2:2" ht="20.100000000000001" customHeight="1"/>
    <row r="59" spans="2:2" ht="20.100000000000001" customHeight="1"/>
    <row r="60" spans="2:2" ht="20.100000000000001" customHeight="1"/>
    <row r="61" spans="2:2" ht="20.100000000000001" customHeight="1"/>
    <row r="62" spans="2:2" ht="20.100000000000001" customHeight="1"/>
    <row r="63" spans="2:2" ht="20.100000000000001" customHeight="1"/>
    <row r="64" spans="2:2" ht="20.100000000000001" customHeight="1"/>
    <row r="65" ht="20.100000000000001" customHeight="1"/>
    <row r="66" ht="20.100000000000001" customHeight="1"/>
    <row r="67" ht="15" customHeight="1"/>
  </sheetData>
  <mergeCells count="6">
    <mergeCell ref="B21:K30"/>
    <mergeCell ref="H2:J2"/>
    <mergeCell ref="H7:J7"/>
    <mergeCell ref="C10:J11"/>
    <mergeCell ref="B13:K19"/>
    <mergeCell ref="B20:K2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3"/>
  <sheetViews>
    <sheetView view="pageBreakPreview" zoomScaleNormal="100" zoomScaleSheetLayoutView="100" workbookViewId="0">
      <selection activeCell="B12" sqref="B12"/>
    </sheetView>
  </sheetViews>
  <sheetFormatPr defaultRowHeight="14.4"/>
  <cols>
    <col min="1" max="1" width="6.59765625" customWidth="1"/>
    <col min="2" max="2" width="23.59765625" customWidth="1"/>
    <col min="3" max="3" width="8.59765625" customWidth="1"/>
    <col min="4" max="4" width="70.59765625" customWidth="1"/>
    <col min="5" max="5" width="6.59765625" customWidth="1"/>
  </cols>
  <sheetData>
    <row r="1" spans="1:5" ht="15" customHeight="1">
      <c r="A1" t="s">
        <v>41</v>
      </c>
    </row>
    <row r="2" spans="1:5" ht="15" customHeight="1"/>
    <row r="3" spans="1:5" ht="15" customHeight="1"/>
    <row r="4" spans="1:5" ht="15" customHeight="1"/>
    <row r="5" spans="1:5" ht="15" customHeight="1">
      <c r="A5" s="17" t="s">
        <v>8</v>
      </c>
    </row>
    <row r="6" spans="1:5" ht="15" customHeight="1"/>
    <row r="7" spans="1:5" ht="15" customHeight="1">
      <c r="A7" s="289" t="s">
        <v>85</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1" t="s">
        <v>36</v>
      </c>
      <c r="E16" s="292"/>
    </row>
    <row r="17" spans="1:5" ht="15" customHeight="1">
      <c r="B17" s="280" t="s">
        <v>78</v>
      </c>
      <c r="C17" s="281" t="s">
        <v>35</v>
      </c>
      <c r="D17" s="283" t="s">
        <v>37</v>
      </c>
      <c r="E17" s="284"/>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93"/>
      <c r="E22" s="294"/>
    </row>
    <row r="23" spans="1:5" ht="15" customHeight="1">
      <c r="B23" s="280" t="s">
        <v>34</v>
      </c>
      <c r="C23" s="281" t="s">
        <v>35</v>
      </c>
      <c r="D23" s="283" t="s">
        <v>38</v>
      </c>
      <c r="E23" s="284"/>
    </row>
    <row r="24" spans="1:5" ht="15" customHeight="1">
      <c r="B24" s="280"/>
      <c r="C24" s="281"/>
      <c r="D24" s="285"/>
      <c r="E24" s="286"/>
    </row>
    <row r="25" spans="1:5" ht="15" customHeight="1">
      <c r="B25" s="280"/>
      <c r="C25" s="281"/>
      <c r="D25" s="285"/>
      <c r="E25" s="286"/>
    </row>
    <row r="26" spans="1:5" ht="15" customHeight="1">
      <c r="B26" s="280"/>
      <c r="C26" s="281"/>
      <c r="D26" s="285"/>
      <c r="E26" s="286"/>
    </row>
    <row r="27" spans="1:5" ht="15" customHeight="1" thickBot="1">
      <c r="B27" s="280"/>
      <c r="C27" s="282"/>
      <c r="D27" s="287"/>
      <c r="E27" s="288"/>
    </row>
    <row r="28" spans="1:5" ht="15" customHeight="1" thickTop="1"/>
    <row r="29" spans="1:5" ht="15" customHeight="1">
      <c r="A29" s="28" t="s">
        <v>39</v>
      </c>
    </row>
    <row r="30" spans="1:5" ht="15" customHeight="1"/>
    <row r="31" spans="1:5" ht="15" customHeight="1"/>
    <row r="32" spans="1:5" ht="15" customHeight="1">
      <c r="A32" s="17" t="s">
        <v>19</v>
      </c>
      <c r="D32" s="15"/>
    </row>
    <row r="33" spans="1:1" ht="15" customHeight="1">
      <c r="A33" t="s">
        <v>40</v>
      </c>
    </row>
    <row r="34" spans="1:1" ht="15" customHeight="1">
      <c r="A34" t="s">
        <v>155</v>
      </c>
    </row>
    <row r="35" spans="1:1" ht="15" customHeight="1"/>
    <row r="36" spans="1:1" ht="15" customHeight="1"/>
    <row r="37" spans="1:1" ht="15" customHeight="1"/>
    <row r="38" spans="1:1" ht="15" customHeight="1"/>
    <row r="39" spans="1:1" ht="15" customHeight="1"/>
    <row r="40" spans="1:1" ht="1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sheetData>
  <mergeCells count="8">
    <mergeCell ref="B23:B27"/>
    <mergeCell ref="C23:C27"/>
    <mergeCell ref="D23:E27"/>
    <mergeCell ref="A7:E8"/>
    <mergeCell ref="D16:E16"/>
    <mergeCell ref="B17:B22"/>
    <mergeCell ref="C17:C22"/>
    <mergeCell ref="D17:E22"/>
  </mergeCells>
  <phoneticPr fontId="2"/>
  <printOptions horizontalCentered="1"/>
  <pageMargins left="0.70866141732283472" right="0.70866141732283472" top="0.74803149606299213" bottom="0.74803149606299213" header="0.19685039370078741" footer="0.19685039370078741"/>
  <pageSetup paperSize="9" scale="97" orientation="landscape" copies="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1"/>
  <sheetViews>
    <sheetView view="pageBreakPreview" topLeftCell="A16" zoomScaleNormal="100" zoomScaleSheetLayoutView="100" workbookViewId="0">
      <selection activeCell="B31" sqref="B31"/>
    </sheetView>
  </sheetViews>
  <sheetFormatPr defaultRowHeight="14.4"/>
  <cols>
    <col min="1" max="1" width="6.59765625" customWidth="1"/>
    <col min="2" max="2" width="23.59765625" customWidth="1"/>
    <col min="3" max="3" width="8.59765625" customWidth="1"/>
    <col min="4" max="4" width="70.59765625" customWidth="1"/>
    <col min="5" max="5" width="10.59765625" customWidth="1"/>
  </cols>
  <sheetData>
    <row r="1" spans="1:5" ht="15" customHeight="1">
      <c r="A1" t="s">
        <v>153</v>
      </c>
    </row>
    <row r="2" spans="1:5" ht="15" customHeight="1"/>
    <row r="3" spans="1:5" ht="15" customHeight="1"/>
    <row r="4" spans="1:5" ht="15" customHeight="1"/>
    <row r="5" spans="1:5" ht="15" customHeight="1">
      <c r="A5" s="17" t="s">
        <v>8</v>
      </c>
    </row>
    <row r="6" spans="1:5" ht="15" customHeight="1"/>
    <row r="7" spans="1:5" ht="15" customHeight="1">
      <c r="A7" s="289" t="s">
        <v>81</v>
      </c>
      <c r="B7" s="290"/>
      <c r="C7" s="290"/>
      <c r="D7" s="290"/>
      <c r="E7" s="290"/>
    </row>
    <row r="8" spans="1:5" ht="15" customHeight="1">
      <c r="A8" s="290"/>
      <c r="B8" s="290"/>
      <c r="C8" s="290"/>
      <c r="D8" s="290"/>
      <c r="E8" s="290"/>
    </row>
    <row r="9" spans="1:5" ht="15" customHeight="1"/>
    <row r="10" spans="1:5" ht="15" customHeight="1"/>
    <row r="11" spans="1:5" ht="15" customHeight="1"/>
    <row r="12" spans="1:5" ht="15" customHeight="1"/>
    <row r="13" spans="1:5" ht="15" customHeight="1"/>
    <row r="14" spans="1:5" ht="15" customHeight="1"/>
    <row r="15" spans="1:5" ht="15" customHeight="1" thickBot="1">
      <c r="B15" t="s">
        <v>30</v>
      </c>
    </row>
    <row r="16" spans="1:5" ht="15" customHeight="1" thickTop="1">
      <c r="B16" s="26" t="s">
        <v>10</v>
      </c>
      <c r="C16" s="27" t="s">
        <v>11</v>
      </c>
      <c r="D16" s="29" t="s">
        <v>26</v>
      </c>
      <c r="E16" s="30" t="s">
        <v>27</v>
      </c>
    </row>
    <row r="17" spans="1:5" ht="15" customHeight="1">
      <c r="B17" s="280" t="s">
        <v>79</v>
      </c>
      <c r="C17" s="281" t="s">
        <v>35</v>
      </c>
      <c r="D17" s="283" t="s">
        <v>82</v>
      </c>
      <c r="E17" s="284"/>
    </row>
    <row r="18" spans="1:5" ht="15" customHeight="1">
      <c r="B18" s="280"/>
      <c r="C18" s="281"/>
      <c r="D18" s="285"/>
      <c r="E18" s="286"/>
    </row>
    <row r="19" spans="1:5" ht="15" customHeight="1">
      <c r="B19" s="280"/>
      <c r="C19" s="281"/>
      <c r="D19" s="285"/>
      <c r="E19" s="286"/>
    </row>
    <row r="20" spans="1:5" ht="15" customHeight="1">
      <c r="B20" s="280"/>
      <c r="C20" s="281"/>
      <c r="D20" s="285"/>
      <c r="E20" s="286"/>
    </row>
    <row r="21" spans="1:5" ht="15" customHeight="1">
      <c r="B21" s="280"/>
      <c r="C21" s="281"/>
      <c r="D21" s="285"/>
      <c r="E21" s="286"/>
    </row>
    <row r="22" spans="1:5" ht="15" customHeight="1">
      <c r="B22" s="280"/>
      <c r="C22" s="281"/>
      <c r="D22" s="293"/>
      <c r="E22" s="294"/>
    </row>
    <row r="23" spans="1:5" ht="15" customHeight="1">
      <c r="B23" s="280" t="s">
        <v>80</v>
      </c>
      <c r="C23" s="281" t="s">
        <v>35</v>
      </c>
      <c r="D23" s="283" t="s">
        <v>83</v>
      </c>
      <c r="E23" s="284"/>
    </row>
    <row r="24" spans="1:5" ht="15" customHeight="1">
      <c r="B24" s="280"/>
      <c r="C24" s="281"/>
      <c r="D24" s="285"/>
      <c r="E24" s="286"/>
    </row>
    <row r="25" spans="1:5" ht="15" customHeight="1">
      <c r="B25" s="280"/>
      <c r="C25" s="281"/>
      <c r="D25" s="285"/>
      <c r="E25" s="286"/>
    </row>
    <row r="26" spans="1:5" ht="15" customHeight="1">
      <c r="B26" s="280"/>
      <c r="C26" s="281"/>
      <c r="D26" s="285"/>
      <c r="E26" s="286"/>
    </row>
    <row r="27" spans="1:5" ht="15" customHeight="1" thickBot="1">
      <c r="B27" s="280"/>
      <c r="C27" s="282"/>
      <c r="D27" s="287"/>
      <c r="E27" s="288"/>
    </row>
    <row r="28" spans="1:5" ht="15" customHeight="1" thickTop="1"/>
    <row r="29" spans="1:5" ht="15" customHeight="1"/>
    <row r="30" spans="1:5" ht="15" customHeight="1">
      <c r="A30" s="17" t="s">
        <v>19</v>
      </c>
      <c r="D30" s="15"/>
    </row>
    <row r="31" spans="1:5" ht="15" customHeight="1">
      <c r="A31" t="s">
        <v>40</v>
      </c>
    </row>
    <row r="32" spans="1:5" ht="15" customHeight="1">
      <c r="A32" t="s">
        <v>155</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9">
    <mergeCell ref="A7:E8"/>
    <mergeCell ref="B17:B22"/>
    <mergeCell ref="C17:C22"/>
    <mergeCell ref="B23:B27"/>
    <mergeCell ref="C23:C27"/>
    <mergeCell ref="D17:D22"/>
    <mergeCell ref="D23:D27"/>
    <mergeCell ref="E17:E22"/>
    <mergeCell ref="E23:E27"/>
  </mergeCells>
  <phoneticPr fontId="2"/>
  <printOptions horizontalCentered="1"/>
  <pageMargins left="0.70866141732283472" right="0.70866141732283472" top="0.74803149606299213" bottom="0.74803149606299213" header="0.19685039370078741" footer="0.19685039370078741"/>
  <pageSetup paperSize="9" scale="97" orientation="landscape" copies="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9"/>
  <sheetViews>
    <sheetView view="pageBreakPreview" zoomScaleNormal="100" zoomScaleSheetLayoutView="100" workbookViewId="0">
      <selection activeCell="B13" sqref="B13"/>
    </sheetView>
  </sheetViews>
  <sheetFormatPr defaultRowHeight="14.4"/>
  <cols>
    <col min="1" max="1" width="6.59765625" customWidth="1"/>
    <col min="2" max="2" width="23.59765625" customWidth="1"/>
    <col min="3" max="3" width="8.59765625" customWidth="1"/>
    <col min="4" max="5" width="38.59765625" customWidth="1"/>
    <col min="6" max="6" width="6.59765625" customWidth="1"/>
  </cols>
  <sheetData>
    <row r="1" spans="1:1" ht="15" customHeight="1">
      <c r="A1" t="s">
        <v>88</v>
      </c>
    </row>
    <row r="2" spans="1:1" ht="15" customHeight="1"/>
    <row r="3" spans="1:1" ht="15" customHeight="1"/>
    <row r="4" spans="1:1" ht="15" customHeight="1"/>
    <row r="5" spans="1:1" ht="15" customHeight="1">
      <c r="A5" s="17" t="s">
        <v>8</v>
      </c>
    </row>
    <row r="6" spans="1:1" ht="15" customHeight="1"/>
    <row r="7" spans="1:1" ht="15" customHeight="1"/>
    <row r="8" spans="1:1" ht="15" customHeight="1"/>
    <row r="9" spans="1:1" ht="15" customHeight="1">
      <c r="A9" s="25"/>
    </row>
    <row r="10" spans="1:1" ht="15" customHeight="1">
      <c r="A10" s="25"/>
    </row>
    <row r="11" spans="1:1" ht="15" customHeight="1">
      <c r="A11" s="25"/>
    </row>
    <row r="12" spans="1:1" ht="15" customHeight="1"/>
    <row r="13" spans="1:1" ht="15" customHeight="1"/>
    <row r="14" spans="1:1" ht="15" customHeight="1"/>
    <row r="15" spans="1:1" ht="15" customHeight="1"/>
    <row r="16" spans="1:1" ht="15" customHeight="1"/>
    <row r="17" spans="1:5" ht="15" customHeight="1" thickBot="1">
      <c r="B17" t="s">
        <v>30</v>
      </c>
    </row>
    <row r="18" spans="1:5" ht="15" customHeight="1" thickTop="1" thickBot="1">
      <c r="B18" s="26" t="s">
        <v>10</v>
      </c>
      <c r="C18" s="38" t="s">
        <v>11</v>
      </c>
      <c r="D18" s="295" t="s">
        <v>36</v>
      </c>
      <c r="E18" s="296"/>
    </row>
    <row r="19" spans="1:5" ht="15" customHeight="1" thickTop="1">
      <c r="B19" s="280" t="s">
        <v>86</v>
      </c>
      <c r="C19" s="297" t="s">
        <v>35</v>
      </c>
      <c r="D19" s="298" t="s">
        <v>115</v>
      </c>
      <c r="E19" s="299"/>
    </row>
    <row r="20" spans="1:5" ht="15" customHeight="1">
      <c r="B20" s="280"/>
      <c r="C20" s="281"/>
      <c r="D20" s="285"/>
      <c r="E20" s="286"/>
    </row>
    <row r="21" spans="1:5" ht="15" customHeight="1">
      <c r="B21" s="280"/>
      <c r="C21" s="281"/>
      <c r="D21" s="285"/>
      <c r="E21" s="286"/>
    </row>
    <row r="22" spans="1:5" ht="15" customHeight="1">
      <c r="B22" s="280"/>
      <c r="C22" s="281"/>
      <c r="D22" s="285"/>
      <c r="E22" s="286"/>
    </row>
    <row r="23" spans="1:5" ht="15" customHeight="1">
      <c r="B23" s="280"/>
      <c r="C23" s="281"/>
      <c r="D23" s="285"/>
      <c r="E23" s="286"/>
    </row>
    <row r="24" spans="1:5" ht="15" customHeight="1" thickBot="1">
      <c r="B24" s="280"/>
      <c r="C24" s="282"/>
      <c r="D24" s="287"/>
      <c r="E24" s="288"/>
    </row>
    <row r="25" spans="1:5" ht="15" customHeight="1" thickTop="1"/>
    <row r="26" spans="1:5" ht="15" customHeight="1"/>
    <row r="27" spans="1:5" ht="15" customHeight="1"/>
    <row r="28" spans="1:5" ht="15" customHeight="1">
      <c r="A28" s="17" t="s">
        <v>19</v>
      </c>
      <c r="D28" s="15"/>
    </row>
    <row r="29" spans="1:5" ht="15" customHeight="1">
      <c r="A29" t="s">
        <v>40</v>
      </c>
    </row>
    <row r="30" spans="1:5" ht="15" customHeight="1">
      <c r="A30" t="s">
        <v>155</v>
      </c>
    </row>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4">
    <mergeCell ref="D18:E18"/>
    <mergeCell ref="B19:B24"/>
    <mergeCell ref="C19:C24"/>
    <mergeCell ref="D19:E24"/>
  </mergeCells>
  <phoneticPr fontId="2"/>
  <printOptions horizontalCentered="1"/>
  <pageMargins left="0.70866141732283472" right="0.70866141732283472" top="0.59055118110236227" bottom="0.59055118110236227" header="0.19685039370078741" footer="0.19685039370078741"/>
  <pageSetup paperSize="9" scale="9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3"/>
  <sheetViews>
    <sheetView view="pageBreakPreview" topLeftCell="A49" zoomScaleNormal="100" zoomScaleSheetLayoutView="100" workbookViewId="0">
      <selection activeCell="D96" sqref="D96:E96"/>
    </sheetView>
  </sheetViews>
  <sheetFormatPr defaultRowHeight="14.4"/>
  <cols>
    <col min="1" max="1" width="6.59765625" customWidth="1"/>
    <col min="2" max="2" width="15.59765625" customWidth="1"/>
    <col min="3" max="4" width="20.59765625" customWidth="1"/>
    <col min="5" max="5" width="50.59765625" customWidth="1"/>
    <col min="6" max="6" width="10.59765625" customWidth="1"/>
  </cols>
  <sheetData>
    <row r="1" spans="1:6" ht="15" customHeight="1"/>
    <row r="2" spans="1:6" ht="15" customHeight="1">
      <c r="A2" t="s">
        <v>87</v>
      </c>
    </row>
    <row r="3" spans="1:6" ht="15" customHeight="1"/>
    <row r="4" spans="1:6" s="32" customFormat="1" ht="20.100000000000001" customHeight="1">
      <c r="A4" s="305" t="s">
        <v>42</v>
      </c>
      <c r="B4" s="305"/>
      <c r="C4" s="305"/>
      <c r="D4" s="305"/>
      <c r="E4" s="305"/>
      <c r="F4" s="305"/>
    </row>
    <row r="5" spans="1:6" ht="15" customHeight="1"/>
    <row r="6" spans="1:6" ht="15" customHeight="1">
      <c r="A6" s="28" t="s">
        <v>43</v>
      </c>
    </row>
    <row r="7" spans="1:6" ht="15" customHeight="1">
      <c r="A7" s="17"/>
      <c r="B7" s="303" t="s">
        <v>44</v>
      </c>
      <c r="C7" s="304"/>
      <c r="D7" s="304"/>
      <c r="E7" s="304"/>
      <c r="F7" s="304"/>
    </row>
    <row r="8" spans="1:6" ht="15" customHeight="1">
      <c r="A8" s="17"/>
      <c r="B8" s="303"/>
      <c r="C8" s="304"/>
      <c r="D8" s="304"/>
      <c r="E8" s="304"/>
      <c r="F8" s="304"/>
    </row>
    <row r="9" spans="1:6" ht="15" customHeight="1">
      <c r="A9" s="17"/>
      <c r="B9" s="304"/>
      <c r="C9" s="304"/>
      <c r="D9" s="304"/>
      <c r="E9" s="304"/>
      <c r="F9" s="304"/>
    </row>
    <row r="10" spans="1:6" ht="15" customHeight="1">
      <c r="A10" s="17"/>
      <c r="B10" s="304"/>
      <c r="C10" s="304"/>
      <c r="D10" s="304"/>
      <c r="E10" s="304"/>
      <c r="F10" s="304"/>
    </row>
    <row r="11" spans="1:6" ht="15" customHeight="1">
      <c r="B11" s="304"/>
      <c r="C11" s="304"/>
      <c r="D11" s="304"/>
      <c r="E11" s="304"/>
      <c r="F11" s="304"/>
    </row>
    <row r="12" spans="1:6" ht="15" customHeight="1"/>
    <row r="13" spans="1:6" ht="15" customHeight="1">
      <c r="B13" s="26" t="s">
        <v>45</v>
      </c>
      <c r="C13" s="33" t="s">
        <v>53</v>
      </c>
      <c r="D13" s="33" t="s">
        <v>54</v>
      </c>
      <c r="E13" s="33" t="s">
        <v>36</v>
      </c>
      <c r="F13" s="33" t="s">
        <v>27</v>
      </c>
    </row>
    <row r="14" spans="1:6" ht="15" customHeight="1">
      <c r="B14" s="280" t="s">
        <v>46</v>
      </c>
      <c r="C14" s="302" t="s">
        <v>49</v>
      </c>
      <c r="D14" s="283"/>
      <c r="E14" s="283"/>
      <c r="F14" s="283"/>
    </row>
    <row r="15" spans="1:6" ht="15" customHeight="1">
      <c r="B15" s="280"/>
      <c r="C15" s="302"/>
      <c r="D15" s="285"/>
      <c r="E15" s="285"/>
      <c r="F15" s="285"/>
    </row>
    <row r="16" spans="1:6" ht="15" customHeight="1">
      <c r="B16" s="280"/>
      <c r="C16" s="302"/>
      <c r="D16" s="285"/>
      <c r="E16" s="285"/>
      <c r="F16" s="285"/>
    </row>
    <row r="17" spans="2:6" ht="15" customHeight="1">
      <c r="B17" s="280"/>
      <c r="C17" s="302"/>
      <c r="D17" s="285"/>
      <c r="E17" s="285"/>
      <c r="F17" s="285"/>
    </row>
    <row r="18" spans="2:6" ht="15" customHeight="1">
      <c r="B18" s="280"/>
      <c r="C18" s="302"/>
      <c r="D18" s="293"/>
      <c r="E18" s="293"/>
      <c r="F18" s="293"/>
    </row>
    <row r="19" spans="2:6" ht="15" customHeight="1">
      <c r="B19" s="280" t="s">
        <v>48</v>
      </c>
      <c r="C19" s="283" t="s">
        <v>50</v>
      </c>
      <c r="D19" s="283"/>
      <c r="E19" s="283"/>
      <c r="F19" s="283"/>
    </row>
    <row r="20" spans="2:6" ht="15" customHeight="1">
      <c r="B20" s="280"/>
      <c r="C20" s="285"/>
      <c r="D20" s="285"/>
      <c r="E20" s="285"/>
      <c r="F20" s="285"/>
    </row>
    <row r="21" spans="2:6" ht="15" customHeight="1">
      <c r="B21" s="280"/>
      <c r="C21" s="285"/>
      <c r="D21" s="285"/>
      <c r="E21" s="285"/>
      <c r="F21" s="285"/>
    </row>
    <row r="22" spans="2:6" ht="15" customHeight="1">
      <c r="B22" s="280"/>
      <c r="C22" s="285"/>
      <c r="D22" s="285"/>
      <c r="E22" s="285"/>
      <c r="F22" s="285"/>
    </row>
    <row r="23" spans="2:6" ht="15" customHeight="1">
      <c r="B23" s="280"/>
      <c r="C23" s="285"/>
      <c r="D23" s="285"/>
      <c r="E23" s="285"/>
      <c r="F23" s="285"/>
    </row>
    <row r="24" spans="2:6" ht="15" customHeight="1">
      <c r="B24" s="280"/>
      <c r="C24" s="293"/>
      <c r="D24" s="285"/>
      <c r="E24" s="285"/>
      <c r="F24" s="285"/>
    </row>
    <row r="25" spans="2:6" ht="15" customHeight="1">
      <c r="B25" s="280" t="s">
        <v>48</v>
      </c>
      <c r="C25" s="283" t="s">
        <v>51</v>
      </c>
      <c r="D25" s="283"/>
      <c r="E25" s="283"/>
      <c r="F25" s="283"/>
    </row>
    <row r="26" spans="2:6" ht="15" customHeight="1">
      <c r="B26" s="280"/>
      <c r="C26" s="285"/>
      <c r="D26" s="285"/>
      <c r="E26" s="285"/>
      <c r="F26" s="285"/>
    </row>
    <row r="27" spans="2:6" ht="15" customHeight="1">
      <c r="B27" s="280"/>
      <c r="C27" s="285"/>
      <c r="D27" s="285"/>
      <c r="E27" s="285"/>
      <c r="F27" s="285"/>
    </row>
    <row r="28" spans="2:6" ht="15" customHeight="1">
      <c r="B28" s="280"/>
      <c r="C28" s="285"/>
      <c r="D28" s="285"/>
      <c r="E28" s="285"/>
      <c r="F28" s="285"/>
    </row>
    <row r="29" spans="2:6" ht="15" customHeight="1">
      <c r="B29" s="280"/>
      <c r="C29" s="285"/>
      <c r="D29" s="285"/>
      <c r="E29" s="285"/>
      <c r="F29" s="285"/>
    </row>
    <row r="30" spans="2:6" ht="15" customHeight="1">
      <c r="B30" s="280"/>
      <c r="C30" s="293"/>
      <c r="D30" s="285"/>
      <c r="E30" s="293"/>
      <c r="F30" s="293"/>
    </row>
    <row r="31" spans="2:6" ht="15" customHeight="1">
      <c r="B31" s="280" t="s">
        <v>46</v>
      </c>
      <c r="C31" s="302" t="s">
        <v>52</v>
      </c>
      <c r="D31" s="283"/>
      <c r="E31" s="283"/>
      <c r="F31" s="283"/>
    </row>
    <row r="32" spans="2:6" ht="15" customHeight="1">
      <c r="B32" s="280"/>
      <c r="C32" s="302"/>
      <c r="D32" s="285"/>
      <c r="E32" s="285"/>
      <c r="F32" s="285"/>
    </row>
    <row r="33" spans="1:6" ht="15" customHeight="1">
      <c r="B33" s="280"/>
      <c r="C33" s="302"/>
      <c r="D33" s="285"/>
      <c r="E33" s="285"/>
      <c r="F33" s="285"/>
    </row>
    <row r="34" spans="1:6" ht="15" customHeight="1">
      <c r="B34" s="280"/>
      <c r="C34" s="302"/>
      <c r="D34" s="285"/>
      <c r="E34" s="285"/>
      <c r="F34" s="285"/>
    </row>
    <row r="35" spans="1:6" ht="15" customHeight="1">
      <c r="B35" s="280"/>
      <c r="C35" s="302"/>
      <c r="D35" s="293"/>
      <c r="E35" s="293"/>
      <c r="F35" s="293"/>
    </row>
    <row r="36" spans="1:6" ht="15" customHeight="1"/>
    <row r="37" spans="1:6" ht="15" customHeight="1">
      <c r="A37" s="300" t="s">
        <v>55</v>
      </c>
      <c r="B37" s="301"/>
      <c r="C37" s="301"/>
      <c r="D37" s="301"/>
      <c r="E37" s="301"/>
      <c r="F37" s="301"/>
    </row>
    <row r="38" spans="1:6" ht="15" customHeight="1">
      <c r="A38" s="34"/>
      <c r="B38" s="31"/>
      <c r="C38" s="31"/>
      <c r="D38" s="31"/>
      <c r="E38" s="31"/>
      <c r="F38" s="31"/>
    </row>
    <row r="39" spans="1:6" ht="15" customHeight="1"/>
    <row r="40" spans="1:6" ht="15" customHeight="1">
      <c r="A40" s="28" t="s">
        <v>9</v>
      </c>
    </row>
    <row r="41" spans="1:6" ht="15" customHeight="1">
      <c r="A41" s="17"/>
      <c r="B41" s="303" t="s">
        <v>57</v>
      </c>
      <c r="C41" s="304"/>
      <c r="D41" s="304"/>
      <c r="E41" s="304"/>
      <c r="F41" s="304"/>
    </row>
    <row r="42" spans="1:6" ht="15" customHeight="1">
      <c r="A42" s="17"/>
      <c r="B42" s="303"/>
      <c r="C42" s="304"/>
      <c r="D42" s="304"/>
      <c r="E42" s="304"/>
      <c r="F42" s="304"/>
    </row>
    <row r="43" spans="1:6" ht="15" customHeight="1">
      <c r="A43" s="17"/>
      <c r="B43" s="304"/>
      <c r="C43" s="304"/>
      <c r="D43" s="304"/>
      <c r="E43" s="304"/>
      <c r="F43" s="304"/>
    </row>
    <row r="44" spans="1:6" ht="15" customHeight="1">
      <c r="B44" s="304"/>
      <c r="C44" s="304"/>
      <c r="D44" s="304"/>
      <c r="E44" s="304"/>
      <c r="F44" s="304"/>
    </row>
    <row r="45" spans="1:6" ht="15" customHeight="1"/>
    <row r="46" spans="1:6" ht="15" customHeight="1">
      <c r="B46" s="26" t="s">
        <v>45</v>
      </c>
      <c r="C46" s="33" t="s">
        <v>53</v>
      </c>
      <c r="D46" s="33" t="s">
        <v>54</v>
      </c>
      <c r="E46" s="33" t="s">
        <v>36</v>
      </c>
      <c r="F46" s="33" t="s">
        <v>47</v>
      </c>
    </row>
    <row r="47" spans="1:6" ht="15" customHeight="1">
      <c r="B47" s="280" t="s">
        <v>46</v>
      </c>
      <c r="C47" s="302" t="s">
        <v>58</v>
      </c>
      <c r="D47" s="283"/>
      <c r="E47" s="283"/>
      <c r="F47" s="283"/>
    </row>
    <row r="48" spans="1:6" ht="15" customHeight="1">
      <c r="B48" s="280"/>
      <c r="C48" s="302"/>
      <c r="D48" s="285"/>
      <c r="E48" s="285"/>
      <c r="F48" s="285"/>
    </row>
    <row r="49" spans="2:6" ht="15" customHeight="1">
      <c r="B49" s="280"/>
      <c r="C49" s="302"/>
      <c r="D49" s="285"/>
      <c r="E49" s="285"/>
      <c r="F49" s="285"/>
    </row>
    <row r="50" spans="2:6" ht="15" customHeight="1">
      <c r="B50" s="280"/>
      <c r="C50" s="302"/>
      <c r="D50" s="285"/>
      <c r="E50" s="285"/>
      <c r="F50" s="285"/>
    </row>
    <row r="51" spans="2:6" ht="15" customHeight="1">
      <c r="B51" s="280"/>
      <c r="C51" s="302"/>
      <c r="D51" s="293"/>
      <c r="E51" s="293"/>
      <c r="F51" s="293"/>
    </row>
    <row r="52" spans="2:6" ht="15" customHeight="1">
      <c r="B52" s="280" t="s">
        <v>46</v>
      </c>
      <c r="C52" s="302" t="s">
        <v>60</v>
      </c>
      <c r="D52" s="283"/>
      <c r="E52" s="283"/>
      <c r="F52" s="283"/>
    </row>
    <row r="53" spans="2:6" ht="15" customHeight="1">
      <c r="B53" s="280"/>
      <c r="C53" s="302"/>
      <c r="D53" s="285"/>
      <c r="E53" s="285"/>
      <c r="F53" s="285"/>
    </row>
    <row r="54" spans="2:6" ht="15" customHeight="1">
      <c r="B54" s="280"/>
      <c r="C54" s="302"/>
      <c r="D54" s="285"/>
      <c r="E54" s="285"/>
      <c r="F54" s="285"/>
    </row>
    <row r="55" spans="2:6" ht="15" customHeight="1">
      <c r="B55" s="280"/>
      <c r="C55" s="302"/>
      <c r="D55" s="285"/>
      <c r="E55" s="285"/>
      <c r="F55" s="285"/>
    </row>
    <row r="56" spans="2:6" ht="15" customHeight="1">
      <c r="B56" s="280"/>
      <c r="C56" s="302"/>
      <c r="D56" s="285"/>
      <c r="E56" s="285"/>
      <c r="F56" s="285"/>
    </row>
    <row r="57" spans="2:6" ht="15" customHeight="1">
      <c r="B57" s="280" t="s">
        <v>48</v>
      </c>
      <c r="C57" s="283" t="s">
        <v>93</v>
      </c>
      <c r="D57" s="283"/>
      <c r="E57" s="283"/>
      <c r="F57" s="283"/>
    </row>
    <row r="58" spans="2:6" ht="15" customHeight="1">
      <c r="B58" s="280"/>
      <c r="C58" s="285"/>
      <c r="D58" s="285"/>
      <c r="E58" s="285"/>
      <c r="F58" s="285"/>
    </row>
    <row r="59" spans="2:6" ht="15" customHeight="1">
      <c r="B59" s="280"/>
      <c r="C59" s="285"/>
      <c r="D59" s="285"/>
      <c r="E59" s="285"/>
      <c r="F59" s="285"/>
    </row>
    <row r="60" spans="2:6" ht="15" customHeight="1">
      <c r="B60" s="280"/>
      <c r="C60" s="285"/>
      <c r="D60" s="285"/>
      <c r="E60" s="285"/>
      <c r="F60" s="285"/>
    </row>
    <row r="61" spans="2:6" ht="15" customHeight="1">
      <c r="B61" s="280"/>
      <c r="C61" s="285"/>
      <c r="D61" s="285"/>
      <c r="E61" s="285"/>
      <c r="F61" s="285"/>
    </row>
    <row r="62" spans="2:6" ht="15" customHeight="1">
      <c r="B62" s="280"/>
      <c r="C62" s="293"/>
      <c r="D62" s="285"/>
      <c r="E62" s="293"/>
      <c r="F62" s="293"/>
    </row>
    <row r="63" spans="2:6" ht="15" customHeight="1">
      <c r="B63" s="280" t="s">
        <v>46</v>
      </c>
      <c r="C63" s="302" t="s">
        <v>61</v>
      </c>
      <c r="D63" s="283"/>
      <c r="E63" s="283"/>
      <c r="F63" s="283"/>
    </row>
    <row r="64" spans="2:6" ht="15" customHeight="1">
      <c r="B64" s="280"/>
      <c r="C64" s="302"/>
      <c r="D64" s="285"/>
      <c r="E64" s="285"/>
      <c r="F64" s="285"/>
    </row>
    <row r="65" spans="1:6" ht="15" customHeight="1">
      <c r="B65" s="280"/>
      <c r="C65" s="302"/>
      <c r="D65" s="285"/>
      <c r="E65" s="285"/>
      <c r="F65" s="285"/>
    </row>
    <row r="66" spans="1:6" ht="15" customHeight="1">
      <c r="B66" s="280"/>
      <c r="C66" s="302"/>
      <c r="D66" s="285"/>
      <c r="E66" s="285"/>
      <c r="F66" s="285"/>
    </row>
    <row r="67" spans="1:6" ht="15" customHeight="1">
      <c r="B67" s="280"/>
      <c r="C67" s="302"/>
      <c r="D67" s="293"/>
      <c r="E67" s="293"/>
      <c r="F67" s="293"/>
    </row>
    <row r="68" spans="1:6" ht="15" customHeight="1"/>
    <row r="69" spans="1:6" ht="15" customHeight="1"/>
    <row r="70" spans="1:6" ht="15" customHeight="1"/>
    <row r="71" spans="1:6" ht="15" customHeight="1"/>
    <row r="72" spans="1:6" ht="15" customHeight="1"/>
    <row r="73" spans="1:6" ht="15" customHeight="1"/>
    <row r="74" spans="1:6" ht="15" customHeight="1">
      <c r="A74" s="300" t="s">
        <v>56</v>
      </c>
      <c r="B74" s="301"/>
      <c r="C74" s="301"/>
      <c r="D74" s="301"/>
      <c r="E74" s="301"/>
      <c r="F74" s="301"/>
    </row>
    <row r="75" spans="1:6" ht="15" customHeight="1">
      <c r="A75" s="34"/>
      <c r="B75" s="31"/>
      <c r="C75" s="31"/>
      <c r="D75" s="31"/>
      <c r="E75" s="31"/>
      <c r="F75" s="31"/>
    </row>
    <row r="76" spans="1:6" ht="15" customHeight="1"/>
    <row r="77" spans="1:6" ht="15" customHeight="1">
      <c r="A77" s="28" t="s">
        <v>62</v>
      </c>
    </row>
    <row r="78" spans="1:6" ht="15" customHeight="1">
      <c r="A78" s="17"/>
      <c r="B78" s="303" t="s">
        <v>63</v>
      </c>
      <c r="C78" s="304"/>
      <c r="D78" s="304"/>
      <c r="E78" s="304"/>
      <c r="F78" s="304"/>
    </row>
    <row r="79" spans="1:6" ht="15" customHeight="1">
      <c r="A79" s="17"/>
      <c r="B79" s="303"/>
      <c r="C79" s="304"/>
      <c r="D79" s="304"/>
      <c r="E79" s="304"/>
      <c r="F79" s="304"/>
    </row>
    <row r="80" spans="1:6" ht="15" customHeight="1">
      <c r="A80" s="17"/>
      <c r="B80" s="303"/>
      <c r="C80" s="304"/>
      <c r="D80" s="304"/>
      <c r="E80" s="304"/>
      <c r="F80" s="304"/>
    </row>
    <row r="81" spans="1:6" ht="15" customHeight="1">
      <c r="A81" s="17"/>
      <c r="B81" s="304"/>
      <c r="C81" s="304"/>
      <c r="D81" s="304"/>
      <c r="E81" s="304"/>
      <c r="F81" s="304"/>
    </row>
    <row r="82" spans="1:6" ht="15" customHeight="1">
      <c r="B82" s="304"/>
      <c r="C82" s="304"/>
      <c r="D82" s="304"/>
      <c r="E82" s="304"/>
      <c r="F82" s="304"/>
    </row>
    <row r="83" spans="1:6" ht="15" customHeight="1"/>
    <row r="84" spans="1:6" ht="15" customHeight="1">
      <c r="B84" s="26" t="s">
        <v>45</v>
      </c>
      <c r="C84" s="33" t="s">
        <v>53</v>
      </c>
      <c r="D84" s="33" t="s">
        <v>54</v>
      </c>
      <c r="E84" s="33" t="s">
        <v>36</v>
      </c>
      <c r="F84" s="33" t="s">
        <v>47</v>
      </c>
    </row>
    <row r="85" spans="1:6" ht="30" customHeight="1">
      <c r="B85" s="280" t="s">
        <v>64</v>
      </c>
      <c r="C85" s="302" t="s">
        <v>66</v>
      </c>
      <c r="D85" s="49" t="s">
        <v>32</v>
      </c>
      <c r="E85" s="49" t="s">
        <v>178</v>
      </c>
      <c r="F85" s="283"/>
    </row>
    <row r="86" spans="1:6" ht="60" customHeight="1">
      <c r="B86" s="280"/>
      <c r="C86" s="302"/>
      <c r="D86" s="49" t="s">
        <v>185</v>
      </c>
      <c r="E86" s="49" t="s">
        <v>179</v>
      </c>
      <c r="F86" s="285"/>
    </row>
    <row r="87" spans="1:6" ht="15" customHeight="1">
      <c r="B87" s="280"/>
      <c r="C87" s="302"/>
      <c r="D87" s="50"/>
      <c r="E87" s="50"/>
      <c r="F87" s="285"/>
    </row>
    <row r="88" spans="1:6" ht="15" customHeight="1">
      <c r="B88" s="280"/>
      <c r="C88" s="302"/>
      <c r="D88" s="50"/>
      <c r="E88" s="50"/>
      <c r="F88" s="285"/>
    </row>
    <row r="89" spans="1:6" ht="15" customHeight="1">
      <c r="B89" s="280"/>
      <c r="C89" s="302"/>
      <c r="D89" s="50"/>
      <c r="E89" s="50"/>
      <c r="F89" s="293"/>
    </row>
    <row r="90" spans="1:6" ht="30" customHeight="1">
      <c r="B90" s="280" t="s">
        <v>65</v>
      </c>
      <c r="C90" s="283" t="s">
        <v>67</v>
      </c>
      <c r="D90" s="49" t="s">
        <v>186</v>
      </c>
      <c r="E90" s="49" t="s">
        <v>180</v>
      </c>
      <c r="F90" s="283"/>
    </row>
    <row r="91" spans="1:6" ht="15" customHeight="1">
      <c r="B91" s="280"/>
      <c r="C91" s="285"/>
      <c r="D91" s="50"/>
      <c r="E91" s="50"/>
      <c r="F91" s="285"/>
    </row>
    <row r="92" spans="1:6" ht="15" customHeight="1">
      <c r="B92" s="280"/>
      <c r="C92" s="285"/>
      <c r="D92" s="50"/>
      <c r="E92" s="50"/>
      <c r="F92" s="285"/>
    </row>
    <row r="93" spans="1:6" ht="15" customHeight="1">
      <c r="B93" s="280"/>
      <c r="C93" s="285"/>
      <c r="D93" s="50"/>
      <c r="E93" s="50"/>
      <c r="F93" s="285"/>
    </row>
    <row r="94" spans="1:6" ht="15" customHeight="1">
      <c r="B94" s="280"/>
      <c r="C94" s="285"/>
      <c r="D94" s="50"/>
      <c r="E94" s="50"/>
      <c r="F94" s="285"/>
    </row>
    <row r="95" spans="1:6" ht="15" customHeight="1">
      <c r="B95" s="280"/>
      <c r="C95" s="293"/>
      <c r="D95" s="50"/>
      <c r="E95" s="51"/>
      <c r="F95" s="293"/>
    </row>
    <row r="96" spans="1:6" ht="30" customHeight="1">
      <c r="B96" s="280" t="s">
        <v>65</v>
      </c>
      <c r="C96" s="302" t="s">
        <v>68</v>
      </c>
      <c r="D96" s="49" t="s">
        <v>187</v>
      </c>
      <c r="E96" s="49" t="s">
        <v>181</v>
      </c>
      <c r="F96" s="283"/>
    </row>
    <row r="97" spans="1:6" ht="15" customHeight="1">
      <c r="B97" s="280"/>
      <c r="C97" s="302"/>
      <c r="D97" s="50"/>
      <c r="E97" s="50"/>
      <c r="F97" s="285"/>
    </row>
    <row r="98" spans="1:6" ht="15" customHeight="1">
      <c r="B98" s="280"/>
      <c r="C98" s="302"/>
      <c r="D98" s="50"/>
      <c r="E98" s="50"/>
      <c r="F98" s="285"/>
    </row>
    <row r="99" spans="1:6" ht="15" customHeight="1">
      <c r="B99" s="280"/>
      <c r="C99" s="302"/>
      <c r="D99" s="50"/>
      <c r="E99" s="50"/>
      <c r="F99" s="285"/>
    </row>
    <row r="100" spans="1:6" ht="15" customHeight="1">
      <c r="B100" s="280"/>
      <c r="C100" s="302"/>
      <c r="D100" s="50"/>
      <c r="E100" s="50"/>
      <c r="F100" s="285"/>
    </row>
    <row r="101" spans="1:6" ht="15" customHeight="1">
      <c r="B101" s="280"/>
      <c r="C101" s="302"/>
      <c r="D101" s="51"/>
      <c r="E101" s="51"/>
      <c r="F101" s="293"/>
    </row>
    <row r="102" spans="1:6" ht="15" customHeight="1"/>
    <row r="103" spans="1:6" ht="15" customHeight="1"/>
    <row r="104" spans="1:6" ht="15" customHeight="1"/>
    <row r="105" spans="1:6" ht="15" customHeight="1"/>
    <row r="106" spans="1:6" ht="15" customHeight="1"/>
    <row r="107" spans="1:6" ht="15" customHeight="1"/>
    <row r="108" spans="1:6" ht="15" customHeight="1"/>
    <row r="109" spans="1:6" ht="15" customHeight="1"/>
    <row r="110" spans="1:6" ht="15" customHeight="1"/>
    <row r="111" spans="1:6" ht="15" customHeight="1">
      <c r="A111" s="300" t="s">
        <v>69</v>
      </c>
      <c r="B111" s="301"/>
      <c r="C111" s="301"/>
      <c r="D111" s="301"/>
      <c r="E111" s="301"/>
      <c r="F111" s="301"/>
    </row>
    <row r="112" spans="1:6" ht="15" customHeight="1">
      <c r="A112" s="34"/>
      <c r="B112" s="31"/>
      <c r="C112" s="31"/>
      <c r="D112" s="31"/>
      <c r="E112" s="31"/>
      <c r="F112" s="31"/>
    </row>
    <row r="113" spans="1:6" ht="15" customHeight="1"/>
    <row r="114" spans="1:6" ht="15" customHeight="1">
      <c r="A114" s="28" t="s">
        <v>70</v>
      </c>
    </row>
    <row r="115" spans="1:6" ht="15" customHeight="1">
      <c r="A115" s="17"/>
      <c r="B115" s="303" t="s">
        <v>71</v>
      </c>
      <c r="C115" s="304"/>
      <c r="D115" s="304"/>
      <c r="E115" s="304"/>
      <c r="F115" s="304"/>
    </row>
    <row r="116" spans="1:6" ht="15" customHeight="1">
      <c r="A116" s="17"/>
      <c r="B116" s="303"/>
      <c r="C116" s="304"/>
      <c r="D116" s="304"/>
      <c r="E116" s="304"/>
      <c r="F116" s="304"/>
    </row>
    <row r="117" spans="1:6" ht="15" customHeight="1">
      <c r="A117" s="17"/>
      <c r="B117" s="303"/>
      <c r="C117" s="304"/>
      <c r="D117" s="304"/>
      <c r="E117" s="304"/>
      <c r="F117" s="304"/>
    </row>
    <row r="118" spans="1:6" ht="15" customHeight="1">
      <c r="A118" s="17"/>
      <c r="B118" s="304"/>
      <c r="C118" s="304"/>
      <c r="D118" s="304"/>
      <c r="E118" s="304"/>
      <c r="F118" s="304"/>
    </row>
    <row r="119" spans="1:6" ht="15" customHeight="1">
      <c r="B119" s="304"/>
      <c r="C119" s="304"/>
      <c r="D119" s="304"/>
      <c r="E119" s="304"/>
      <c r="F119" s="304"/>
    </row>
    <row r="120" spans="1:6" ht="15" customHeight="1"/>
    <row r="121" spans="1:6" ht="15" customHeight="1">
      <c r="B121" s="26" t="s">
        <v>45</v>
      </c>
      <c r="C121" s="33" t="s">
        <v>53</v>
      </c>
      <c r="D121" s="33" t="s">
        <v>54</v>
      </c>
      <c r="E121" s="33" t="s">
        <v>36</v>
      </c>
      <c r="F121" s="33" t="s">
        <v>47</v>
      </c>
    </row>
    <row r="122" spans="1:6" ht="15" customHeight="1">
      <c r="B122" s="280" t="s">
        <v>72</v>
      </c>
      <c r="C122" s="302" t="s">
        <v>73</v>
      </c>
      <c r="D122" s="283"/>
      <c r="E122" s="283"/>
      <c r="F122" s="283"/>
    </row>
    <row r="123" spans="1:6" ht="15" customHeight="1">
      <c r="B123" s="280"/>
      <c r="C123" s="302"/>
      <c r="D123" s="285"/>
      <c r="E123" s="285"/>
      <c r="F123" s="285"/>
    </row>
    <row r="124" spans="1:6" ht="15" customHeight="1">
      <c r="B124" s="280"/>
      <c r="C124" s="302"/>
      <c r="D124" s="285"/>
      <c r="E124" s="285"/>
      <c r="F124" s="285"/>
    </row>
    <row r="125" spans="1:6" ht="15" customHeight="1">
      <c r="B125" s="280"/>
      <c r="C125" s="302"/>
      <c r="D125" s="293"/>
      <c r="E125" s="293"/>
      <c r="F125" s="293"/>
    </row>
    <row r="126" spans="1:6" ht="15" customHeight="1">
      <c r="B126" s="280" t="s">
        <v>72</v>
      </c>
      <c r="C126" s="302" t="s">
        <v>74</v>
      </c>
      <c r="D126" s="283"/>
      <c r="E126" s="283"/>
      <c r="F126" s="283"/>
    </row>
    <row r="127" spans="1:6" ht="15" customHeight="1">
      <c r="B127" s="280"/>
      <c r="C127" s="302"/>
      <c r="D127" s="285"/>
      <c r="E127" s="285"/>
      <c r="F127" s="285"/>
    </row>
    <row r="128" spans="1:6" ht="15" customHeight="1">
      <c r="B128" s="280"/>
      <c r="C128" s="302"/>
      <c r="D128" s="285"/>
      <c r="E128" s="285"/>
      <c r="F128" s="285"/>
    </row>
    <row r="129" spans="2:6" ht="15" customHeight="1">
      <c r="B129" s="280"/>
      <c r="C129" s="302"/>
      <c r="D129" s="293"/>
      <c r="E129" s="293"/>
      <c r="F129" s="293"/>
    </row>
    <row r="130" spans="2:6" ht="15" customHeight="1">
      <c r="B130" s="280" t="s">
        <v>72</v>
      </c>
      <c r="C130" s="302" t="s">
        <v>75</v>
      </c>
      <c r="D130" s="283"/>
      <c r="E130" s="283"/>
      <c r="F130" s="283"/>
    </row>
    <row r="131" spans="2:6" ht="15" customHeight="1">
      <c r="B131" s="280"/>
      <c r="C131" s="302"/>
      <c r="D131" s="285"/>
      <c r="E131" s="285"/>
      <c r="F131" s="285"/>
    </row>
    <row r="132" spans="2:6" ht="15" customHeight="1">
      <c r="B132" s="280"/>
      <c r="C132" s="302"/>
      <c r="D132" s="285"/>
      <c r="E132" s="285"/>
      <c r="F132" s="285"/>
    </row>
    <row r="133" spans="2:6" ht="15" customHeight="1">
      <c r="B133" s="280"/>
      <c r="C133" s="302"/>
      <c r="D133" s="293"/>
      <c r="E133" s="293"/>
      <c r="F133" s="293"/>
    </row>
    <row r="134" spans="2:6" ht="15" customHeight="1">
      <c r="B134" s="280" t="s">
        <v>72</v>
      </c>
      <c r="C134" s="302" t="s">
        <v>76</v>
      </c>
      <c r="D134" s="283"/>
      <c r="E134" s="283"/>
      <c r="F134" s="283"/>
    </row>
    <row r="135" spans="2:6" ht="15" customHeight="1">
      <c r="B135" s="280"/>
      <c r="C135" s="302"/>
      <c r="D135" s="285"/>
      <c r="E135" s="285"/>
      <c r="F135" s="285"/>
    </row>
    <row r="136" spans="2:6" ht="15" customHeight="1">
      <c r="B136" s="280"/>
      <c r="C136" s="302"/>
      <c r="D136" s="285"/>
      <c r="E136" s="285"/>
      <c r="F136" s="285"/>
    </row>
    <row r="137" spans="2:6" ht="15" customHeight="1">
      <c r="B137" s="280"/>
      <c r="C137" s="302"/>
      <c r="D137" s="293"/>
      <c r="E137" s="293"/>
      <c r="F137" s="293"/>
    </row>
    <row r="138" spans="2:6" ht="15" customHeight="1"/>
    <row r="139" spans="2:6" ht="15" customHeight="1"/>
    <row r="140" spans="2:6" ht="15" customHeight="1"/>
    <row r="141" spans="2:6" ht="15" customHeight="1"/>
    <row r="142" spans="2:6" ht="15" customHeight="1"/>
    <row r="143" spans="2:6" ht="15" customHeight="1"/>
    <row r="144" spans="2:6" ht="15" customHeight="1"/>
    <row r="145" spans="1:6" ht="15" customHeight="1"/>
    <row r="146" spans="1:6" ht="15" customHeight="1"/>
    <row r="147" spans="1:6" ht="15" customHeight="1"/>
    <row r="148" spans="1:6" ht="15" customHeight="1">
      <c r="A148" s="300" t="s">
        <v>77</v>
      </c>
      <c r="B148" s="301"/>
      <c r="C148" s="301"/>
      <c r="D148" s="301"/>
      <c r="E148" s="301"/>
      <c r="F148" s="301"/>
    </row>
    <row r="149" spans="1:6" ht="15" customHeight="1"/>
    <row r="150" spans="1:6" ht="15" customHeight="1"/>
    <row r="151" spans="1:6" ht="15" customHeight="1"/>
    <row r="152" spans="1:6" ht="15" customHeight="1"/>
    <row r="153" spans="1:6" ht="15" customHeight="1"/>
    <row r="154" spans="1:6" ht="15" customHeight="1"/>
    <row r="155" spans="1:6" ht="15" customHeight="1"/>
    <row r="156" spans="1:6" ht="15" customHeight="1"/>
    <row r="157" spans="1:6" ht="15" customHeight="1"/>
    <row r="158" spans="1:6" ht="15" customHeight="1"/>
    <row r="159" spans="1:6" ht="15" customHeight="1"/>
    <row r="160" spans="1:6"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78">
    <mergeCell ref="A4:F4"/>
    <mergeCell ref="B7:F11"/>
    <mergeCell ref="B14:B18"/>
    <mergeCell ref="C14:C18"/>
    <mergeCell ref="D14:D18"/>
    <mergeCell ref="E14:E18"/>
    <mergeCell ref="F14:F18"/>
    <mergeCell ref="A37:F37"/>
    <mergeCell ref="B19:B24"/>
    <mergeCell ref="C19:C24"/>
    <mergeCell ref="D19:D24"/>
    <mergeCell ref="E19:E24"/>
    <mergeCell ref="F19:F24"/>
    <mergeCell ref="B25:B30"/>
    <mergeCell ref="C25:C30"/>
    <mergeCell ref="D25:D30"/>
    <mergeCell ref="E25:E30"/>
    <mergeCell ref="F25:F30"/>
    <mergeCell ref="B31:B35"/>
    <mergeCell ref="C31:C35"/>
    <mergeCell ref="D31:D35"/>
    <mergeCell ref="E31:E35"/>
    <mergeCell ref="F31:F35"/>
    <mergeCell ref="B41:F44"/>
    <mergeCell ref="B47:B51"/>
    <mergeCell ref="C47:C51"/>
    <mergeCell ref="D47:D51"/>
    <mergeCell ref="E47:E51"/>
    <mergeCell ref="F47:F51"/>
    <mergeCell ref="A74:F74"/>
    <mergeCell ref="B52:B56"/>
    <mergeCell ref="C52:C56"/>
    <mergeCell ref="D52:D56"/>
    <mergeCell ref="E52:E56"/>
    <mergeCell ref="F52:F56"/>
    <mergeCell ref="B57:B62"/>
    <mergeCell ref="C57:C62"/>
    <mergeCell ref="D57:D62"/>
    <mergeCell ref="E57:E62"/>
    <mergeCell ref="F57:F62"/>
    <mergeCell ref="B63:B67"/>
    <mergeCell ref="C63:C67"/>
    <mergeCell ref="D63:D67"/>
    <mergeCell ref="E63:E67"/>
    <mergeCell ref="F63:F67"/>
    <mergeCell ref="B96:B101"/>
    <mergeCell ref="C96:C101"/>
    <mergeCell ref="F96:F101"/>
    <mergeCell ref="A111:F111"/>
    <mergeCell ref="B78:F82"/>
    <mergeCell ref="B85:B89"/>
    <mergeCell ref="C85:C89"/>
    <mergeCell ref="F85:F89"/>
    <mergeCell ref="B90:B95"/>
    <mergeCell ref="C90:C95"/>
    <mergeCell ref="F90:F95"/>
    <mergeCell ref="B115:F119"/>
    <mergeCell ref="B122:B125"/>
    <mergeCell ref="C122:C125"/>
    <mergeCell ref="D122:D125"/>
    <mergeCell ref="E122:E125"/>
    <mergeCell ref="F122:F125"/>
    <mergeCell ref="A148:F148"/>
    <mergeCell ref="B126:B129"/>
    <mergeCell ref="C126:C129"/>
    <mergeCell ref="D126:D129"/>
    <mergeCell ref="E126:E129"/>
    <mergeCell ref="F126:F129"/>
    <mergeCell ref="B130:B133"/>
    <mergeCell ref="C130:C133"/>
    <mergeCell ref="D130:D133"/>
    <mergeCell ref="E130:E133"/>
    <mergeCell ref="F130:F133"/>
    <mergeCell ref="B134:B137"/>
    <mergeCell ref="C134:C137"/>
    <mergeCell ref="D134:D137"/>
    <mergeCell ref="E134:E137"/>
    <mergeCell ref="F134:F137"/>
  </mergeCells>
  <phoneticPr fontId="2"/>
  <printOptions horizontalCentered="1"/>
  <pageMargins left="0.70866141732283472" right="0.70866141732283472" top="0.59055118110236227" bottom="0.59055118110236227" header="0.19685039370078741" footer="0.19685039370078741"/>
  <pageSetup paperSize="9" scale="97" orientation="landscape" copies="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医師会依頼</vt:lpstr>
      <vt:lpstr>薬剤師会依頼</vt:lpstr>
      <vt:lpstr>病院依頼</vt:lpstr>
      <vt:lpstr>市町依頼</vt:lpstr>
      <vt:lpstr>加須保健所依頼</vt:lpstr>
      <vt:lpstr>医師会別紙1</vt:lpstr>
      <vt:lpstr>医師会別紙3</vt:lpstr>
      <vt:lpstr>薬剤師会別紙1</vt:lpstr>
      <vt:lpstr>薬剤師会別紙2 </vt:lpstr>
      <vt:lpstr>薬剤師会別紙3</vt:lpstr>
      <vt:lpstr>薬剤師会別紙4 </vt:lpstr>
      <vt:lpstr>病院別紙1</vt:lpstr>
      <vt:lpstr>病院別紙2</vt:lpstr>
      <vt:lpstr>病院別紙3</vt:lpstr>
      <vt:lpstr>病院別紙4</vt:lpstr>
      <vt:lpstr>市町別紙1</vt:lpstr>
      <vt:lpstr>市町別紙3</vt:lpstr>
      <vt:lpstr>１脳卒中医療</vt:lpstr>
      <vt:lpstr>２糖尿病医療</vt:lpstr>
      <vt:lpstr>３在宅医療の推進</vt:lpstr>
      <vt:lpstr>４健康づくり対策</vt:lpstr>
      <vt:lpstr>５親と子の保健対策</vt:lpstr>
      <vt:lpstr>６新型コロナ感染症対策</vt:lpstr>
      <vt:lpstr>別紙4</vt:lpstr>
      <vt:lpstr>保健所別紙1</vt:lpstr>
      <vt:lpstr>保健所別紙2</vt:lpstr>
      <vt:lpstr>保健所別紙3</vt:lpstr>
      <vt:lpstr>保健所別紙4</vt:lpstr>
      <vt:lpstr>別紙５</vt:lpstr>
      <vt:lpstr>角２封筒</vt:lpstr>
      <vt:lpstr>Sheet3</vt:lpstr>
      <vt:lpstr>'１脳卒中医療'!_Hlk127272953</vt:lpstr>
      <vt:lpstr>'１脳卒中医療'!Print_Area</vt:lpstr>
      <vt:lpstr>'２糖尿病医療'!Print_Area</vt:lpstr>
      <vt:lpstr>'３在宅医療の推進'!Print_Area</vt:lpstr>
      <vt:lpstr>'４健康づくり対策'!Print_Area</vt:lpstr>
      <vt:lpstr>'５親と子の保健対策'!Print_Area</vt:lpstr>
      <vt:lpstr>'６新型コロナ感染症対策'!Print_Area</vt:lpstr>
      <vt:lpstr>医師会依頼!Print_Area</vt:lpstr>
      <vt:lpstr>医師会別紙1!Print_Area</vt:lpstr>
      <vt:lpstr>医師会別紙3!Print_Area</vt:lpstr>
      <vt:lpstr>加須保健所依頼!Print_Area</vt:lpstr>
      <vt:lpstr>角２封筒!Print_Area</vt:lpstr>
      <vt:lpstr>市町依頼!Print_Area</vt:lpstr>
      <vt:lpstr>市町別紙1!Print_Area</vt:lpstr>
      <vt:lpstr>市町別紙3!Print_Area</vt:lpstr>
      <vt:lpstr>病院依頼!Print_Area</vt:lpstr>
      <vt:lpstr>病院別紙1!Print_Area</vt:lpstr>
      <vt:lpstr>病院別紙2!Print_Area</vt:lpstr>
      <vt:lpstr>病院別紙3!Print_Area</vt:lpstr>
      <vt:lpstr>病院別紙4!Print_Area</vt:lpstr>
      <vt:lpstr>別紙4!Print_Area</vt:lpstr>
      <vt:lpstr>別紙５!Print_Area</vt:lpstr>
      <vt:lpstr>保健所別紙1!Print_Area</vt:lpstr>
      <vt:lpstr>保健所別紙2!Print_Area</vt:lpstr>
      <vt:lpstr>保健所別紙3!Print_Area</vt:lpstr>
      <vt:lpstr>保健所別紙4!Print_Area</vt:lpstr>
      <vt:lpstr>薬剤師会依頼!Print_Area</vt:lpstr>
      <vt:lpstr>薬剤師会別紙1!Print_Area</vt:lpstr>
      <vt:lpstr>'薬剤師会別紙2 '!Print_Area</vt:lpstr>
      <vt:lpstr>薬剤師会別紙3!Print_Area</vt:lpstr>
      <vt:lpstr>'薬剤師会別紙4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2025-03-04T07:16:51Z</dcterms:created>
  <dcterms:modified xsi:type="dcterms:W3CDTF">2025-03-04T07:17:01Z</dcterms:modified>
</cp:coreProperties>
</file>