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A2E07A2A-80D7-40D5-9F6B-2ABB6B59E956}" xr6:coauthVersionLast="36" xr6:coauthVersionMax="36" xr10:uidLastSave="{00000000-0000-0000-0000-000000000000}"/>
  <bookViews>
    <workbookView xWindow="-120" yWindow="-120" windowWidth="29040" windowHeight="15720" tabRatio="8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alcChain>
</file>

<file path=xl/sharedStrings.xml><?xml version="1.0" encoding="utf-8"?>
<sst xmlns="http://schemas.openxmlformats.org/spreadsheetml/2006/main" count="1063" uniqueCount="587">
  <si>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</si>
  <si>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</si>
  <si>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</si>
  <si>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</si>
  <si>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</si>
  <si>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</si>
  <si>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</si>
  <si>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</si>
  <si>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</si>
  <si>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</si>
  <si>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</si>
  <si>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</si>
  <si>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</si>
  <si>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</si>
  <si>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</si>
  <si>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</si>
  <si>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</si>
  <si>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</si>
  <si>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</si>
  <si>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</si>
  <si>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</si>
  <si>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</si>
  <si>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</si>
  <si>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</si>
  <si>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</si>
  <si>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</si>
  <si>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</si>
  <si>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</si>
  <si>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</si>
  <si>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</si>
  <si>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</si>
  <si>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</si>
  <si>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</si>
  <si>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</si>
  <si>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</si>
  <si>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</si>
  <si>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</si>
  <si>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</si>
  <si>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</si>
  <si>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</si>
  <si>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</si>
  <si>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</si>
  <si>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</si>
  <si>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</si>
  <si>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</si>
  <si>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</si>
  <si>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</si>
  <si>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</si>
  <si>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</si>
  <si>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</si>
  <si>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</si>
  <si>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</si>
  <si>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</si>
  <si>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</si>
  <si>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</si>
  <si>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</si>
  <si>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</si>
  <si>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</si>
  <si>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</si>
  <si>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</si>
  <si>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</si>
  <si>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</si>
  <si>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</si>
  <si>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</si>
  <si>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</si>
  <si>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</si>
  <si>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</si>
  <si>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</si>
  <si>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</si>
  <si>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</si>
  <si>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</si>
  <si>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</si>
  <si>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</si>
  <si>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</si>
  <si>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</si>
  <si>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</si>
  <si>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</si>
  <si>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</si>
  <si>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</si>
  <si>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</si>
  <si>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</si>
  <si>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</si>
  <si>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</si>
  <si>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</si>
  <si>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</si>
  <si>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</si>
  <si>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</si>
  <si>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</si>
  <si>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</si>
  <si>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</si>
  <si>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</si>
  <si>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</si>
  <si>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</si>
  <si>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</si>
  <si>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</si>
  <si>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</si>
  <si>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</si>
  <si>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</si>
  <si>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</si>
  <si>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</si>
  <si>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</si>
  <si>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</si>
  <si>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</si>
  <si>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</si>
  <si>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</si>
  <si>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</si>
  <si>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</si>
  <si>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</si>
  <si>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</si>
  <si>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</si>
  <si>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</si>
  <si>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</si>
  <si>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</si>
  <si>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</si>
  <si>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</si>
  <si>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</si>
  <si>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</si>
  <si>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</si>
  <si>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</si>
  <si>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</si>
  <si>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</si>
  <si>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</si>
  <si>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</si>
  <si>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</si>
  <si>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</si>
  <si>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</si>
  <si>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</si>
  <si>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</si>
  <si>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</si>
  <si>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</si>
  <si>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</si>
  <si>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</si>
  <si>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</si>
  <si>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</si>
  <si>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</si>
  <si>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</si>
  <si>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</si>
  <si>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</si>
  <si>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</si>
  <si>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</si>
  <si>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</si>
  <si>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</si>
  <si>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</si>
  <si>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</si>
  <si>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</si>
  <si>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</si>
  <si>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</si>
  <si>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</si>
  <si>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</si>
  <si>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</si>
  <si>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</si>
  <si>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</si>
  <si>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</si>
  <si>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</si>
  <si>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</si>
  <si>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</si>
  <si>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</si>
  <si>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</si>
  <si>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</si>
  <si>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</si>
  <si>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</si>
  <si>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</si>
  <si>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</si>
  <si>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</si>
  <si>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</si>
  <si>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</si>
  <si>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</si>
  <si>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</si>
  <si>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</si>
  <si>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</si>
  <si>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</si>
  <si>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</si>
  <si>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</si>
  <si>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</si>
  <si>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</si>
  <si>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</si>
  <si>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</si>
  <si>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</si>
  <si>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</si>
  <si>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</si>
  <si>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</si>
  <si>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</si>
  <si>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</si>
  <si>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</si>
  <si>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</si>
  <si>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</si>
  <si>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</si>
  <si>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</si>
  <si>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</si>
  <si>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</si>
  <si>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</si>
  <si>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</si>
  <si>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</si>
  <si>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</si>
  <si>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</si>
  <si>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</si>
  <si>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</si>
  <si>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</si>
  <si>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</si>
  <si>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</si>
  <si>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</si>
  <si>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</si>
  <si>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</si>
  <si>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</si>
  <si>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</si>
  <si>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</si>
  <si>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</si>
  <si>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</si>
  <si>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</si>
  <si>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</si>
  <si>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</si>
  <si>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</si>
  <si>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</si>
  <si>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</si>
  <si>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</si>
  <si>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</si>
  <si>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</si>
  <si>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</si>
  <si>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</si>
  <si>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埼玉県ふじみ野市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</si>
  <si>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</si>
  <si>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</si>
  <si>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</si>
  <si>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</si>
  <si>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</si>
  <si>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</si>
  <si>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</si>
  <si>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</si>
  <si>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</si>
  <si>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</si>
  <si>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</si>
  <si>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</si>
  <si>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</si>
  <si>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</si>
  <si>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</si>
  <si>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</si>
  <si>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</si>
  <si>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</si>
  <si>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</si>
  <si>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</si>
  <si>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</si>
  <si>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</si>
  <si>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</si>
  <si>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</si>
  <si>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</si>
  <si>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</si>
  <si>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</si>
  <si>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</si>
  <si>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</si>
  <si>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</si>
  <si>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</si>
  <si>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</si>
  <si>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</si>
  <si>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</si>
  <si>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</si>
  <si>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</si>
  <si>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</si>
  <si>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</si>
  <si>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</si>
  <si>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</si>
  <si>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</si>
  <si>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</si>
  <si>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</si>
  <si>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</si>
  <si>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</si>
  <si>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</si>
  <si>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</si>
  <si>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</si>
  <si>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</si>
  <si>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</si>
  <si>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</si>
  <si>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</si>
  <si>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</si>
  <si>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</si>
  <si>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</si>
  <si>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</si>
  <si>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</si>
  <si>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</si>
  <si>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</si>
  <si>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</si>
  <si>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</si>
  <si>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</si>
  <si>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</si>
  <si>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</si>
  <si>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</si>
  <si>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</si>
  <si>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</si>
  <si>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</si>
  <si>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</si>
  <si>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</si>
  <si>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</si>
  <si>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</si>
  <si>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</si>
  <si>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</si>
  <si>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</si>
  <si>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</si>
  <si>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</si>
  <si>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</si>
  <si>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</si>
  <si>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</si>
  <si>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</si>
  <si>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</si>
  <si>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</si>
  <si>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</si>
  <si>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</si>
  <si>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</si>
  <si>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</si>
  <si>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</si>
  <si>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</si>
  <si>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</si>
  <si>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</si>
  <si>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</si>
  <si>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</si>
  <si>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</si>
  <si>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</si>
  <si>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</si>
  <si>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</si>
  <si>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</si>
  <si>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</si>
  <si>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</si>
  <si>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</si>
  <si>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</si>
  <si>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</si>
  <si>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</si>
  <si>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</si>
  <si>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</si>
  <si>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</si>
  <si>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</si>
  <si>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</si>
  <si>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</si>
  <si>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</si>
  <si>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</si>
  <si>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</si>
  <si>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</si>
  <si>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</si>
  <si>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</si>
  <si>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</si>
  <si>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</si>
  <si>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</si>
  <si>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</si>
  <si>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</si>
  <si>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</si>
  <si>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</si>
  <si>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</si>
  <si>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</si>
  <si>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</si>
  <si>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</si>
  <si>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</si>
  <si>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</si>
  <si>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</si>
  <si>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</si>
  <si>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</si>
  <si>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</si>
  <si>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</si>
  <si>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</si>
  <si>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</si>
  <si>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</si>
  <si>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</si>
  <si>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</si>
  <si>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</si>
  <si>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</si>
  <si>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</si>
  <si>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</si>
  <si>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</si>
  <si>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</si>
  <si>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</si>
  <si>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</si>
  <si>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</si>
  <si>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</si>
  <si>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</si>
  <si>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</si>
  <si>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</si>
  <si>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埼玉県ふじみ野市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</si>
  <si>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</si>
  <si>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</si>
  <si>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</si>
  <si>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</si>
  <si>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</si>
  <si>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</si>
  <si>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</si>
  <si>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</si>
  <si>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</si>
  <si>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</si>
  <si>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</si>
  <si>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</si>
  <si>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</si>
  <si>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</si>
  <si>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</si>
  <si>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</si>
  <si>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</si>
  <si>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</si>
  <si>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</si>
  <si>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</si>
  <si>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</si>
  <si>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</si>
  <si>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</si>
  <si>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</si>
  <si>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</si>
  <si>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</si>
  <si>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</si>
  <si>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</si>
  <si>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</si>
  <si>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</si>
  <si>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</si>
  <si>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</si>
  <si>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</si>
  <si>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</si>
  <si>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</si>
  <si>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</si>
  <si>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</si>
  <si>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</si>
  <si>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</si>
  <si>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</si>
  <si>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</si>
  <si>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</si>
  <si>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</si>
  <si>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</si>
  <si>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</si>
  <si>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</si>
  <si>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</si>
  <si>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</si>
  <si>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</si>
  <si>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</si>
  <si>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</si>
  <si>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</si>
  <si>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</si>
  <si>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</si>
  <si>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</si>
  <si>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</si>
  <si>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</si>
  <si>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</si>
  <si>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</si>
  <si>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</si>
  <si>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</si>
  <si>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</si>
  <si>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</si>
  <si>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</si>
  <si>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</si>
  <si>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</si>
  <si>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</si>
  <si>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</si>
  <si>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</si>
  <si>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</si>
  <si>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</si>
  <si>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</si>
  <si>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</si>
  <si>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</si>
  <si>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</si>
  <si>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</si>
  <si>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</si>
  <si>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</si>
  <si>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</si>
  <si>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</si>
  <si>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</si>
  <si>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</si>
  <si>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</si>
  <si>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</si>
  <si>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</si>
  <si>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</si>
  <si>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</si>
  <si>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</si>
  <si>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</si>
  <si>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</si>
  <si>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</si>
  <si>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</si>
  <si>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</si>
  <si>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</si>
  <si>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</si>
  <si>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</si>
  <si>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</si>
  <si>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</si>
  <si>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</si>
  <si>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</si>
  <si>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</si>
  <si>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</si>
  <si>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</si>
  <si>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</si>
  <si>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</si>
  <si>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</si>
  <si>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</si>
  <si>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</si>
  <si>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</si>
  <si>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</si>
  <si>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</si>
  <si>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</si>
  <si>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</si>
  <si>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</si>
  <si>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</si>
  <si>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</si>
  <si>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</si>
  <si>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</si>
  <si>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</si>
  <si>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</si>
  <si>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</si>
  <si>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</si>
  <si>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</si>
  <si>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</si>
  <si>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</si>
  <si>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</si>
  <si>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</si>
  <si>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</si>
  <si>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</si>
  <si>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</si>
  <si>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</si>
  <si>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</si>
  <si>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</si>
  <si>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</si>
  <si>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</si>
  <si>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</si>
  <si>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</si>
  <si>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</si>
  <si>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</si>
  <si>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</si>
  <si>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</si>
  <si>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</si>
  <si>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</si>
  <si>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</si>
  <si>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</si>
  <si>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</si>
  <si>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</si>
  <si>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</si>
  <si>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</si>
  <si>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</si>
  <si>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</si>
  <si>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</si>
  <si>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</si>
  <si>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</si>
  <si>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</si>
  <si>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</si>
  <si>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</si>
  <si>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</si>
  <si>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</si>
  <si>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</si>
  <si>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</si>
  <si>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</si>
  <si>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</si>
  <si>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</si>
  <si>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</si>
  <si>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</si>
  <si>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</si>
  <si>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</si>
  <si>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</si>
  <si>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</si>
  <si>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</si>
  <si>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</si>
  <si>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</si>
  <si>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</si>
  <si>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</si>
  <si>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</si>
  <si>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</si>
  <si>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</si>
  <si>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</si>
  <si>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</si>
  <si>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</si>
  <si>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</si>
  <si>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</si>
  <si>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</si>
  <si>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</si>
  <si>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</si>
  <si>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</si>
  <si>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</si>
  <si>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水道事業会計</t>
  </si>
  <si>
    <t>介護保険特別会計</t>
  </si>
  <si>
    <t>国民健康保険特別会計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</si>
  <si>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</si>
  <si>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</si>
  <si>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</si>
  <si>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</si>
  <si>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</si>
  <si>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</si>
  <si>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</si>
  <si>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</si>
  <si>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</si>
  <si>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一般会計</t>
    <rPh sb="0" eb="2">
      <t>イッパン</t>
    </rPh>
    <rPh sb="2" eb="4">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</si>
  <si>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</si>
  <si>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</si>
  <si>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</si>
  <si>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</si>
  <si>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</si>
  <si>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phoneticPr fontId="2"/>
  </si>
  <si>
    <t>-</t>
    <phoneticPr fontId="2"/>
  </si>
  <si>
    <t>公共施設整備基金</t>
    <rPh sb="0" eb="2">
      <t>コウキョウ</t>
    </rPh>
    <rPh sb="2" eb="4">
      <t>シセツ</t>
    </rPh>
    <rPh sb="4" eb="6">
      <t>セイビ</t>
    </rPh>
    <rPh sb="6" eb="8">
      <t>キキン</t>
    </rPh>
    <phoneticPr fontId="5"/>
  </si>
  <si>
    <t>いきいき福祉基金</t>
    <rPh sb="4" eb="6">
      <t>フクシ</t>
    </rPh>
    <rPh sb="6" eb="8">
      <t>キキン</t>
    </rPh>
    <phoneticPr fontId="2"/>
  </si>
  <si>
    <t>環境整備基金</t>
    <rPh sb="0" eb="2">
      <t>カンキョウ</t>
    </rPh>
    <rPh sb="2" eb="4">
      <t>セイビ</t>
    </rPh>
    <rPh sb="4" eb="6">
      <t>キキン</t>
    </rPh>
    <phoneticPr fontId="2"/>
  </si>
  <si>
    <t>緑の基金</t>
    <rPh sb="0" eb="1">
      <t>ミドリ</t>
    </rPh>
    <rPh sb="2" eb="4">
      <t>キキン</t>
    </rPh>
    <phoneticPr fontId="2"/>
  </si>
  <si>
    <t>地域振興基金</t>
    <rPh sb="0" eb="2">
      <t>チイキ</t>
    </rPh>
    <rPh sb="2" eb="4">
      <t>シンコウ</t>
    </rPh>
    <rPh sb="4" eb="6">
      <t>キキン</t>
    </rPh>
    <phoneticPr fontId="2"/>
  </si>
  <si>
    <t>入間東部地区事務組合</t>
    <rPh sb="0" eb="2">
      <t>イルマ</t>
    </rPh>
    <rPh sb="2" eb="4">
      <t>トウブ</t>
    </rPh>
    <rPh sb="4" eb="6">
      <t>チク</t>
    </rPh>
    <rPh sb="6" eb="8">
      <t>ジム</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</si>
</sst>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5E7D-4C2C-B5AC-E5965FD086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34865</c:v>
                </c:pt>
                <c:pt idx="1">
                  <c:v>17158</c:v>
                </c:pt>
                <c:pt idx="2">
                  <c:v>43131</c:v>
                </c:pt>
                <c:pt idx="3">
                  <c:v>54217</c:v>
                </c:pt>
                <c:pt idx="4">
                  <c:v>24553</c:v>
                </c:pt>
              </c:numCache>
            </c:numRef>
          </c:val>
          <c:smooth val="0"/>
          <c:extLst>
            <c:ext xmlns:c16="http://schemas.microsoft.com/office/drawing/2014/chart" uri="{C3380CC4-5D6E-409C-BE32-E72D297353CC}">
              <c16:uniqueId val="{00000001-5E7D-4C2C-B5AC-E5965FD086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6.05</c:v>
                </c:pt>
                <c:pt idx="1">
                  <c:v>6.26</c:v>
                </c:pt>
                <c:pt idx="2">
                  <c:v>8.84</c:v>
                </c:pt>
                <c:pt idx="3">
                  <c:v>9.14</c:v>
                </c:pt>
                <c:pt idx="4">
                  <c:v>11.54</c:v>
                </c:pt>
              </c:numCache>
            </c:numRef>
          </c:val>
          <c:extLst>
            <c:ext xmlns:c16="http://schemas.microsoft.com/office/drawing/2014/chart" uri="{C3380CC4-5D6E-409C-BE32-E72D297353CC}">
              <c16:uniqueId val="{00000000-9BE8-4378-B02F-9B68ACD0F5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17.72</c:v>
                </c:pt>
                <c:pt idx="1">
                  <c:v>17.649999999999999</c:v>
                </c:pt>
                <c:pt idx="2">
                  <c:v>16.350000000000001</c:v>
                </c:pt>
                <c:pt idx="3">
                  <c:v>15.15</c:v>
                </c:pt>
                <c:pt idx="4">
                  <c:v>15.41</c:v>
                </c:pt>
              </c:numCache>
            </c:numRef>
          </c:val>
          <c:extLst>
            <c:ext xmlns:c16="http://schemas.microsoft.com/office/drawing/2014/chart" uri="{C3380CC4-5D6E-409C-BE32-E72D297353CC}">
              <c16:uniqueId val="{00000001-9BE8-4378-B02F-9B68ACD0F5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2.21</c:v>
                </c:pt>
                <c:pt idx="1">
                  <c:v>0.25</c:v>
                </c:pt>
                <c:pt idx="2">
                  <c:v>1.64</c:v>
                </c:pt>
                <c:pt idx="3">
                  <c:v>0.69</c:v>
                </c:pt>
                <c:pt idx="4">
                  <c:v>2.2599999999999998</c:v>
                </c:pt>
              </c:numCache>
            </c:numRef>
          </c:val>
          <c:smooth val="0"/>
          <c:extLst>
            <c:ext xmlns:c16="http://schemas.microsoft.com/office/drawing/2014/chart" uri="{C3380CC4-5D6E-409C-BE32-E72D297353CC}">
              <c16:uniqueId val="{00000002-9BE8-4378-B02F-9B68ACD0F5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AF-4F10-B308-CD5A4DA2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AF-4F10-B308-CD5A4DA2A7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AF-4F10-B308-CD5A4DA2A7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AF-4F10-B308-CD5A4DA2A7E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75AF-4F10-B308-CD5A4DA2A7E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1.33</c:v>
                </c:pt>
                <c:pt idx="4">
                  <c:v>#N/A</c:v>
                </c:pt>
                <c:pt idx="5">
                  <c:v>1.1000000000000001</c:v>
                </c:pt>
                <c:pt idx="6">
                  <c:v>#N/A</c:v>
                </c:pt>
                <c:pt idx="7">
                  <c:v>1</c:v>
                </c:pt>
                <c:pt idx="8">
                  <c:v>#N/A</c:v>
                </c:pt>
                <c:pt idx="9">
                  <c:v>1.1100000000000001</c:v>
                </c:pt>
              </c:numCache>
            </c:numRef>
          </c:val>
          <c:extLst>
            <c:ext xmlns:c16="http://schemas.microsoft.com/office/drawing/2014/chart" uri="{C3380CC4-5D6E-409C-BE32-E72D297353CC}">
              <c16:uniqueId val="{00000005-75AF-4F10-B308-CD5A4DA2A7E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1.18</c:v>
                </c:pt>
                <c:pt idx="4">
                  <c:v>#N/A</c:v>
                </c:pt>
                <c:pt idx="5">
                  <c:v>1.54</c:v>
                </c:pt>
                <c:pt idx="6">
                  <c:v>#N/A</c:v>
                </c:pt>
                <c:pt idx="7">
                  <c:v>1.24</c:v>
                </c:pt>
                <c:pt idx="8">
                  <c:v>#N/A</c:v>
                </c:pt>
                <c:pt idx="9">
                  <c:v>1.61</c:v>
                </c:pt>
              </c:numCache>
            </c:numRef>
          </c:val>
          <c:extLst>
            <c:ext xmlns:c16="http://schemas.microsoft.com/office/drawing/2014/chart" uri="{C3380CC4-5D6E-409C-BE32-E72D297353CC}">
              <c16:uniqueId val="{00000006-75AF-4F10-B308-CD5A4DA2A7E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4.34</c:v>
                </c:pt>
                <c:pt idx="2">
                  <c:v>#N/A</c:v>
                </c:pt>
                <c:pt idx="3">
                  <c:v>4.29</c:v>
                </c:pt>
                <c:pt idx="4">
                  <c:v>#N/A</c:v>
                </c:pt>
                <c:pt idx="5">
                  <c:v>4.26</c:v>
                </c:pt>
                <c:pt idx="6">
                  <c:v>#N/A</c:v>
                </c:pt>
                <c:pt idx="7">
                  <c:v>4.01</c:v>
                </c:pt>
                <c:pt idx="8">
                  <c:v>#N/A</c:v>
                </c:pt>
                <c:pt idx="9">
                  <c:v>4.62</c:v>
                </c:pt>
              </c:numCache>
            </c:numRef>
          </c:val>
          <c:extLst>
            <c:ext xmlns:c16="http://schemas.microsoft.com/office/drawing/2014/chart" uri="{C3380CC4-5D6E-409C-BE32-E72D297353CC}">
              <c16:uniqueId val="{00000007-75AF-4F10-B308-CD5A4DA2A7E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4.55</c:v>
                </c:pt>
                <c:pt idx="2">
                  <c:v>#N/A</c:v>
                </c:pt>
                <c:pt idx="3">
                  <c:v>5.73</c:v>
                </c:pt>
                <c:pt idx="4">
                  <c:v>#N/A</c:v>
                </c:pt>
                <c:pt idx="5">
                  <c:v>7.07</c:v>
                </c:pt>
                <c:pt idx="6">
                  <c:v>#N/A</c:v>
                </c:pt>
                <c:pt idx="7">
                  <c:v>8.27</c:v>
                </c:pt>
                <c:pt idx="8">
                  <c:v>#N/A</c:v>
                </c:pt>
                <c:pt idx="9">
                  <c:v>9.86</c:v>
                </c:pt>
              </c:numCache>
            </c:numRef>
          </c:val>
          <c:extLst>
            <c:ext xmlns:c16="http://schemas.microsoft.com/office/drawing/2014/chart" uri="{C3380CC4-5D6E-409C-BE32-E72D297353CC}">
              <c16:uniqueId val="{00000008-75AF-4F10-B308-CD5A4DA2A7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6.04</c:v>
                </c:pt>
                <c:pt idx="2">
                  <c:v>#N/A</c:v>
                </c:pt>
                <c:pt idx="3">
                  <c:v>6.26</c:v>
                </c:pt>
                <c:pt idx="4">
                  <c:v>#N/A</c:v>
                </c:pt>
                <c:pt idx="5">
                  <c:v>8.84</c:v>
                </c:pt>
                <c:pt idx="6">
                  <c:v>#N/A</c:v>
                </c:pt>
                <c:pt idx="7">
                  <c:v>9.14</c:v>
                </c:pt>
                <c:pt idx="8">
                  <c:v>#N/A</c:v>
                </c:pt>
                <c:pt idx="9">
                  <c:v>11.53</c:v>
                </c:pt>
              </c:numCache>
            </c:numRef>
          </c:val>
          <c:extLst>
            <c:ext xmlns:c16="http://schemas.microsoft.com/office/drawing/2014/chart" uri="{C3380CC4-5D6E-409C-BE32-E72D297353CC}">
              <c16:uniqueId val="{00000009-75AF-4F10-B308-CD5A4DA2A7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3917</c:v>
                </c:pt>
                <c:pt idx="5">
                  <c:v>4150</c:v>
                </c:pt>
                <c:pt idx="8">
                  <c:v>4163</c:v>
                </c:pt>
                <c:pt idx="11">
                  <c:v>4117</c:v>
                </c:pt>
                <c:pt idx="14">
                  <c:v>3991</c:v>
                </c:pt>
              </c:numCache>
            </c:numRef>
          </c:val>
          <c:extLst>
            <c:ext xmlns:c16="http://schemas.microsoft.com/office/drawing/2014/chart" uri="{C3380CC4-5D6E-409C-BE32-E72D297353CC}">
              <c16:uniqueId val="{00000000-4781-4D90-BE2C-3E630E7C79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81-4D90-BE2C-3E630E7C79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55</c:v>
                </c:pt>
                <c:pt idx="3">
                  <c:v>52</c:v>
                </c:pt>
                <c:pt idx="6">
                  <c:v>53</c:v>
                </c:pt>
                <c:pt idx="9">
                  <c:v>47</c:v>
                </c:pt>
                <c:pt idx="12">
                  <c:v>38</c:v>
                </c:pt>
              </c:numCache>
            </c:numRef>
          </c:val>
          <c:extLst>
            <c:ext xmlns:c16="http://schemas.microsoft.com/office/drawing/2014/chart" uri="{C3380CC4-5D6E-409C-BE32-E72D297353CC}">
              <c16:uniqueId val="{00000002-4781-4D90-BE2C-3E630E7C79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247</c:v>
                </c:pt>
                <c:pt idx="3">
                  <c:v>228</c:v>
                </c:pt>
                <c:pt idx="6">
                  <c:v>212</c:v>
                </c:pt>
                <c:pt idx="9">
                  <c:v>224</c:v>
                </c:pt>
                <c:pt idx="12">
                  <c:v>168</c:v>
                </c:pt>
              </c:numCache>
            </c:numRef>
          </c:val>
          <c:extLst>
            <c:ext xmlns:c16="http://schemas.microsoft.com/office/drawing/2014/chart" uri="{C3380CC4-5D6E-409C-BE32-E72D297353CC}">
              <c16:uniqueId val="{00000003-4781-4D90-BE2C-3E630E7C79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214</c:v>
                </c:pt>
                <c:pt idx="3">
                  <c:v>183</c:v>
                </c:pt>
                <c:pt idx="6">
                  <c:v>171</c:v>
                </c:pt>
                <c:pt idx="9">
                  <c:v>181</c:v>
                </c:pt>
                <c:pt idx="12">
                  <c:v>44</c:v>
                </c:pt>
              </c:numCache>
            </c:numRef>
          </c:val>
          <c:extLst>
            <c:ext xmlns:c16="http://schemas.microsoft.com/office/drawing/2014/chart" uri="{C3380CC4-5D6E-409C-BE32-E72D297353CC}">
              <c16:uniqueId val="{00000004-4781-4D90-BE2C-3E630E7C79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81-4D90-BE2C-3E630E7C79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81-4D90-BE2C-3E630E7C79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3850</c:v>
                </c:pt>
                <c:pt idx="3">
                  <c:v>4113</c:v>
                </c:pt>
                <c:pt idx="6">
                  <c:v>4015</c:v>
                </c:pt>
                <c:pt idx="9">
                  <c:v>4050</c:v>
                </c:pt>
                <c:pt idx="12">
                  <c:v>4453</c:v>
                </c:pt>
              </c:numCache>
            </c:numRef>
          </c:val>
          <c:extLst>
            <c:ext xmlns:c16="http://schemas.microsoft.com/office/drawing/2014/chart" uri="{C3380CC4-5D6E-409C-BE32-E72D297353CC}">
              <c16:uniqueId val="{00000007-4781-4D90-BE2C-3E630E7C79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449</c:v>
                </c:pt>
                <c:pt idx="2">
                  <c:v>#N/A</c:v>
                </c:pt>
                <c:pt idx="3">
                  <c:v>#N/A</c:v>
                </c:pt>
                <c:pt idx="4">
                  <c:v>426</c:v>
                </c:pt>
                <c:pt idx="5">
                  <c:v>#N/A</c:v>
                </c:pt>
                <c:pt idx="6">
                  <c:v>#N/A</c:v>
                </c:pt>
                <c:pt idx="7">
                  <c:v>288</c:v>
                </c:pt>
                <c:pt idx="8">
                  <c:v>#N/A</c:v>
                </c:pt>
                <c:pt idx="9">
                  <c:v>#N/A</c:v>
                </c:pt>
                <c:pt idx="10">
                  <c:v>385</c:v>
                </c:pt>
                <c:pt idx="11">
                  <c:v>#N/A</c:v>
                </c:pt>
                <c:pt idx="12">
                  <c:v>#N/A</c:v>
                </c:pt>
                <c:pt idx="13">
                  <c:v>712</c:v>
                </c:pt>
                <c:pt idx="14">
                  <c:v>#N/A</c:v>
                </c:pt>
              </c:numCache>
            </c:numRef>
          </c:val>
          <c:smooth val="0"/>
          <c:extLst>
            <c:ext xmlns:c16="http://schemas.microsoft.com/office/drawing/2014/chart" uri="{C3380CC4-5D6E-409C-BE32-E72D297353CC}">
              <c16:uniqueId val="{00000008-4781-4D90-BE2C-3E630E7C79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35907</c:v>
                </c:pt>
                <c:pt idx="5">
                  <c:v>35746</c:v>
                </c:pt>
                <c:pt idx="8">
                  <c:v>36624</c:v>
                </c:pt>
                <c:pt idx="11">
                  <c:v>35423</c:v>
                </c:pt>
                <c:pt idx="14">
                  <c:v>33724</c:v>
                </c:pt>
              </c:numCache>
            </c:numRef>
          </c:val>
          <c:extLst>
            <c:ext xmlns:c16="http://schemas.microsoft.com/office/drawing/2014/chart" uri="{C3380CC4-5D6E-409C-BE32-E72D297353CC}">
              <c16:uniqueId val="{00000000-35C3-4134-AB74-093553475A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8922</c:v>
                </c:pt>
                <c:pt idx="5">
                  <c:v>9457</c:v>
                </c:pt>
                <c:pt idx="8">
                  <c:v>8398</c:v>
                </c:pt>
                <c:pt idx="11">
                  <c:v>9039</c:v>
                </c:pt>
                <c:pt idx="14">
                  <c:v>7983</c:v>
                </c:pt>
              </c:numCache>
            </c:numRef>
          </c:val>
          <c:extLst>
            <c:ext xmlns:c16="http://schemas.microsoft.com/office/drawing/2014/chart" uri="{C3380CC4-5D6E-409C-BE32-E72D297353CC}">
              <c16:uniqueId val="{00000001-35C3-4134-AB74-093553475A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15327</c:v>
                </c:pt>
                <c:pt idx="5">
                  <c:v>15292</c:v>
                </c:pt>
                <c:pt idx="8">
                  <c:v>16115</c:v>
                </c:pt>
                <c:pt idx="11">
                  <c:v>16987</c:v>
                </c:pt>
                <c:pt idx="14">
                  <c:v>17822</c:v>
                </c:pt>
              </c:numCache>
            </c:numRef>
          </c:val>
          <c:extLst>
            <c:ext xmlns:c16="http://schemas.microsoft.com/office/drawing/2014/chart" uri="{C3380CC4-5D6E-409C-BE32-E72D297353CC}">
              <c16:uniqueId val="{00000002-35C3-4134-AB74-093553475A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C3-4134-AB74-093553475A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C3-4134-AB74-093553475A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35C3-4134-AB74-093553475A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4789</c:v>
                </c:pt>
                <c:pt idx="3">
                  <c:v>4695</c:v>
                </c:pt>
                <c:pt idx="6">
                  <c:v>4652</c:v>
                </c:pt>
                <c:pt idx="9">
                  <c:v>4594</c:v>
                </c:pt>
                <c:pt idx="12">
                  <c:v>4532</c:v>
                </c:pt>
              </c:numCache>
            </c:numRef>
          </c:val>
          <c:extLst>
            <c:ext xmlns:c16="http://schemas.microsoft.com/office/drawing/2014/chart" uri="{C3380CC4-5D6E-409C-BE32-E72D297353CC}">
              <c16:uniqueId val="{00000006-35C3-4134-AB74-093553475A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1380</c:v>
                </c:pt>
                <c:pt idx="3">
                  <c:v>1373</c:v>
                </c:pt>
                <c:pt idx="6">
                  <c:v>1477</c:v>
                </c:pt>
                <c:pt idx="9">
                  <c:v>1294</c:v>
                </c:pt>
                <c:pt idx="12">
                  <c:v>1207</c:v>
                </c:pt>
              </c:numCache>
            </c:numRef>
          </c:val>
          <c:extLst>
            <c:ext xmlns:c16="http://schemas.microsoft.com/office/drawing/2014/chart" uri="{C3380CC4-5D6E-409C-BE32-E72D297353CC}">
              <c16:uniqueId val="{00000007-35C3-4134-AB74-093553475A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1489</c:v>
                </c:pt>
                <c:pt idx="3">
                  <c:v>1562</c:v>
                </c:pt>
                <c:pt idx="6">
                  <c:v>1748</c:v>
                </c:pt>
                <c:pt idx="9">
                  <c:v>1798</c:v>
                </c:pt>
                <c:pt idx="12">
                  <c:v>1548</c:v>
                </c:pt>
              </c:numCache>
            </c:numRef>
          </c:val>
          <c:extLst>
            <c:ext xmlns:c16="http://schemas.microsoft.com/office/drawing/2014/chart" uri="{C3380CC4-5D6E-409C-BE32-E72D297353CC}">
              <c16:uniqueId val="{00000008-35C3-4134-AB74-093553475A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2228</c:v>
                </c:pt>
                <c:pt idx="3">
                  <c:v>2175</c:v>
                </c:pt>
                <c:pt idx="6">
                  <c:v>273</c:v>
                </c:pt>
                <c:pt idx="9">
                  <c:v>253</c:v>
                </c:pt>
                <c:pt idx="12">
                  <c:v>216</c:v>
                </c:pt>
              </c:numCache>
            </c:numRef>
          </c:val>
          <c:extLst>
            <c:ext xmlns:c16="http://schemas.microsoft.com/office/drawing/2014/chart" uri="{C3380CC4-5D6E-409C-BE32-E72D297353CC}">
              <c16:uniqueId val="{00000009-35C3-4134-AB74-093553475A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41843</c:v>
                </c:pt>
                <c:pt idx="3">
                  <c:v>40011</c:v>
                </c:pt>
                <c:pt idx="6">
                  <c:v>38885</c:v>
                </c:pt>
                <c:pt idx="9">
                  <c:v>41321</c:v>
                </c:pt>
                <c:pt idx="12">
                  <c:v>38980</c:v>
                </c:pt>
              </c:numCache>
            </c:numRef>
          </c:val>
          <c:extLst>
            <c:ext xmlns:c16="http://schemas.microsoft.com/office/drawing/2014/chart" uri="{C3380CC4-5D6E-409C-BE32-E72D297353CC}">
              <c16:uniqueId val="{0000000A-35C3-4134-AB74-093553475A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C3-4134-AB74-093553475A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3710</c:v>
                </c:pt>
                <c:pt idx="1">
                  <c:v>3668</c:v>
                </c:pt>
                <c:pt idx="2">
                  <c:v>3671</c:v>
                </c:pt>
              </c:numCache>
            </c:numRef>
          </c:val>
          <c:extLst>
            <c:ext xmlns:c16="http://schemas.microsoft.com/office/drawing/2014/chart" uri="{C3380CC4-5D6E-409C-BE32-E72D297353CC}">
              <c16:uniqueId val="{00000000-87D5-4706-A433-29115398D4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2900</c:v>
                </c:pt>
                <c:pt idx="1">
                  <c:v>4807</c:v>
                </c:pt>
                <c:pt idx="2">
                  <c:v>4275</c:v>
                </c:pt>
              </c:numCache>
            </c:numRef>
          </c:val>
          <c:extLst>
            <c:ext xmlns:c16="http://schemas.microsoft.com/office/drawing/2014/chart" uri="{C3380CC4-5D6E-409C-BE32-E72D297353CC}">
              <c16:uniqueId val="{00000001-87D5-4706-A433-29115398D4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8353</c:v>
                </c:pt>
                <c:pt idx="1">
                  <c:v>9641</c:v>
                </c:pt>
                <c:pt idx="2">
                  <c:v>11096</c:v>
                </c:pt>
              </c:numCache>
            </c:numRef>
          </c:val>
          <c:extLst>
            <c:ext xmlns:c16="http://schemas.microsoft.com/office/drawing/2014/chart" uri="{C3380CC4-5D6E-409C-BE32-E72D297353CC}">
              <c16:uniqueId val="{00000002-87D5-4706-A433-29115398D4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元利償還金は、大規模な建設事業に係る地方債の償還に伴い今後増加見込みである。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公営企業債の元利償還金に対する繰入金については、下水道事業の元利償還金の減額により減少した。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組合等が起こした地方債の元利償還金に対する負担金等は、入間東部地区事務組合の公債費負担金の減額により減少した。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債務負担行為に基づく支出額は、</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事業による学校給食センター建設事業及びリース物件に係る費用を計上している。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都市計画事業関連の元利償還金等が減少したことに伴い、都市計画税充当額が減少している。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一般会計等に係る地方債の現在高は、新たな地方債借入れの減により減少した。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債務負担行為に基づく支出予定額は、本庁舎附属棟のリースアップや、学校給食センター整備及びリース物件に係る債務負担行為の減額により減少した。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公営企業債等繰入見込額は、普通建設事業の減少による新たな公営企業債の発行の減により減少した。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退職手当負担見込額は、定員管理を適正に行っており、減少した。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公共施設の老朽化に係る整備など今後の大規模な事業実施に備え、決算剰余金を公共施設整備基金及び減債基金に積み立て、充当可能基金の増加を図った。基準財政需要額算入見込額については減少した。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万円を取り崩し、文化施設整備事業等の財源として公共施設整備基金を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万円取り崩した。一方、各種交付金等の増収により、財政調整基金に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今後増加が見込まれる社会保障費、公共施設の整備や老朽化への対応などに加え、公債費の増額を見据え、安定的な行政サービスを維持していくために基金の目的に沿った計画的な積立てを行っていく。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公共施設整備基金：公共施設の総合的かつ計画的な整備及び改修に要する経費の財源に充てるため。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いきいき福祉基金：障害者、高齢者、母（父）子家庭、児童等の福祉の向上及び健康の維持増進に資することを目的として行われる事業に要する経費の財源に充てるため。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　　：ごみ処理施設の整備、ごみの減量化及び資源化並びに環境学習に関する事業の財源に充てるため。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　　　　：緑地の保全及び緑化の推進に関する事業の財源に充てるため。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：市民の連帯の強化又は地域振興を図るための事業に要する経費の財源に充てるため。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公共施設整備基金：３か年実施計画において今後予定される建設事業の財源として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文化施設整備事業の実施などにより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いきいき福祉金　：寄附金等を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地域活動支援センター開設準備費補助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　　：資源物売却収入等を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環境センター管理運営費等の財源として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公共施設整備基金：３か年実施計画や公共施設等総合管理計画において今後予定されている建設事業の財源として、積立てを行っていく。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　　：環境センターの必要な改修費用等に充てるため、回収有価物売却代金及び一般財源を積み立てる。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今後の償還に必要な財源を確保するため、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将来にわたる市財政の健全な運営に資するため、今後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年間で基準年の償還財源負担額を上回る額の合計を目標額として積立てを行っていく。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42307E-B0DF-4159-91DC-F368C78CACC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F8C74C3-5AB6-4292-82CD-457D752C0F8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DDBECD4-D63C-4B2B-A928-7EC85A10455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33382BA-73DC-4021-B5DD-00CFE29B2A7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C291C83-5C48-4AC3-836C-64CE523B021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F131EB7-011A-49D2-8644-57C7485AB64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6703CB2-10D1-4F16-8D52-B6C66D555D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04F2E85-72F0-4C58-8A6D-063E705BED6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9D067D1-7C6C-4E2A-B47A-DFD7A824910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60D1BA3-1F36-4E1C-B297-B47E761E91C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114,156
111,212
14.64
46,412,252
43,426,206
2,748,290
23,815,676
38,980,088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6D97C49-F754-4F0E-A42E-043F246771F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C3ED86-4957-4E44-9AE5-C79169BA82A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8155AB-425B-40BB-8204-F70CC7C0F91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4CBDF7-117F-453A-A751-EF02A1278D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C9052CC-2925-4A15-9849-E3A1853A482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0B0DD7F-98E1-45F7-BCD8-2C2AD412B98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A3E46BA-11D0-4DB4-84EC-5BEDE71011F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F3BC6E7-0F5D-49F8-A3A9-FFB1CA150FF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F040905-C375-4BF2-8C57-95786C0152A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AB8D032-C056-4D4D-A8B4-12F268145F8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8CE9177-F1CF-408B-BB34-B8AE7F5B3CD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3DA32E-AAAD-4D9F-8307-01FC8E32051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BCFF7A4-2D08-4C67-83DE-ABAD16D8782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1792EA2-58A3-4336-8CEE-E7439DDCBAF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AC28958-D0AC-405A-8240-93C68123445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9B4D81C-544B-4C6B-87C6-BB361D6F986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AB27275-2280-4366-B68A-65346A06DA0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1DA23FA-02CB-47EF-BE75-B268F80DED0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66276EE-C6CC-438D-899F-8727F2B9C9C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D61E7E2-F9B1-480E-BFCB-059CFA73045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4854B59-C76F-49A0-8960-D0A36EF442B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A6FC57C-4B6E-421A-9DD3-3559CAFF3FB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E99E95D-7A1E-4C99-88C7-5F9B6DB5D92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3A15366-8B31-42F9-8BB3-C651E4D092F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52F884E-117C-45CA-A513-84B3BE4874D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9E1AA8D-040F-42E1-BE8C-824EB576E16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111A500-E220-4411-92E2-C669B734D75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AF56F3-3627-483C-AE12-177790F706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A23228-E640-4716-9232-76DC10A95E0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56E8715-B40D-4986-8077-168699BB5DE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2FFA5D2-FBCC-498E-9405-CF83821A5D3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EEF21FC-85C2-4ED5-90C9-B348E9C3FDE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F1D1CF2-E25A-470D-BDD8-7A49D4D472D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4E2C0DE-8370-4371-AB8D-90B8EFB0639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D7FB953-3BD8-429C-B65A-B8CE882FE0E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3CC58C4-61CE-4620-B1ED-AAB32F168F3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79CC986-052A-4467-B236-B423F73CBEA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入等の増加により基準財政収入額が増加したものの、高齢者保健福祉費の増加や、臨時財政対策債への振替分の減少等により基準財政要額が増加したことで、財政力指数はやや低下した。今後は、大規模な建設事業に係る費用の増加が見込まれることから、徴収率の向上による歳入の確保とともに様々な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2AECB35-FE80-4E09-9CCA-A7C52614ACA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3ED42F8-295E-40CA-9E0E-38ACAED0274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D8A2FA8-E47D-41C6-8C5F-50D5B47B905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66D3000-E856-4ECB-89C6-4B35EA8D687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9E63F64-7B33-42B4-87BE-B7CC8A29FF2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AF227DA4-A0BD-46C5-B9D0-1F729B3CA5B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46984F7-B243-419A-9C09-252F7572BBB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65B20DF-38C5-4D5E-93E9-E952C411A6A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2B3B643B-396D-41F2-B8E0-57293BF5936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83F38BC0-A0ED-4D15-851C-EFD4BC19E96D}"/>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1729B914-71B6-46D8-AC10-6C359E034FC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14E2B7B7-A123-454E-8473-7AFE1C4B8E3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1D6A7E0B-8A59-4165-9E9A-C22F87A531A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71029F5-BE9C-477D-9CDE-732B2104486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A51C1A5-54ED-4FF5-A655-CF94EA326FE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1059651F-6979-4C8D-8068-90C466D219E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5AD06478-E8FB-415F-82AB-A88858F6621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AC599FDE-5FBF-4201-ABE6-569655A405DB}"/>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80BF06B9-1EA2-4B76-82B1-D82B9428BFB9}"/>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32F8C525-BF68-42DB-A01E-7D789829DB2B}"/>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39F06422-AA23-49D0-BF60-85CBA47367EB}"/>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A26B6C96-A77B-412F-8EF9-973FF6FC3A97}"/>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0A11EC3C-DA32-400A-A233-0D73F3122F8D}"/>
            </a:ext>
          </a:extLst>
        </xdr:cNvPr>
        <xdr:cNvCxnSpPr/>
      </xdr:nvCxnSpPr>
      <xdr:spPr>
        <a:xfrm>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3A026930-6D24-4359-96E2-09249AB1FA46}"/>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F2D35EC7-41FB-4EF3-BC57-DEA1F097A41A}"/>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5FDE9855-484E-4603-A808-E7064D266B35}"/>
            </a:ext>
          </a:extLst>
        </xdr:cNvPr>
        <xdr:cNvCxnSpPr/>
      </xdr:nvCxnSpPr>
      <xdr:spPr>
        <a:xfrm>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B3912009-8FA6-4401-9378-F9AF4C38782B}"/>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AD3E7F92-2681-46C8-8F67-BE8960106288}"/>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A19F8F74-72FB-4C84-9448-C5AF70CF1B8D}"/>
            </a:ext>
          </a:extLst>
        </xdr:cNvPr>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163FE5AC-E182-4A75-B243-271E63E2002E}"/>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C4781B11-26AD-473C-AE32-1F1B43625D6C}"/>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F071325D-6B7B-4523-8629-724B99635015}"/>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3DE75ECA-E05F-4564-9EC9-D0BB8FF777C1}"/>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82C030EA-912F-43E3-9995-420C7BF536AA}"/>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79F5545F-9E1D-489C-8B97-CA772067A324}"/>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21B4F72B-FD0D-4352-A360-B264055CBAB7}"/>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7921C4-00BF-4612-9150-C603AD2AEB2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9631D8E-2C87-4D2E-AB16-E3890F201C1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04DDAE5-B349-44CE-83E5-F7873FBEF1A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90436E4-70BE-4051-99C3-ED23F49DE13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E022E651-A17A-4EFB-896E-001151E1862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3BB41E6-3E8E-401D-A736-40ABD30146E4}"/>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a:extLst>
            <a:ext uri="{FF2B5EF4-FFF2-40B4-BE49-F238E27FC236}">
              <a16:creationId xmlns:a16="http://schemas.microsoft.com/office/drawing/2014/main" id="{A9429DC2-D964-443F-908B-F41908337451}"/>
            </a:ext>
          </a:extLst>
        </xdr:cNvPr>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2D64890F-B319-4596-8B57-DEE2A1703D75}"/>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325B69B0-6089-48C8-B288-247F94C23ECC}"/>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C65E142B-CB89-4A5E-8956-70332BF4AAFA}"/>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507882F8-EEF3-4F17-A646-27BCA1AA98AE}"/>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385BE910-5922-463C-A6F7-DA28F32F9D08}"/>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B0CFAA95-1487-471C-AEEA-2DB9C6CBFF7E}"/>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C376144E-118C-4AC6-9DC6-4605157FBECF}"/>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B224C1F7-F0D8-4127-A443-5655BC6789CD}"/>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A57D770-A108-4B81-843F-2A591FFA8FD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BBAD0E3C-9F90-4D46-B8F9-0EFA2F2004D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73D669C5-3217-4CD7-9172-5E85086B6D7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5383C5C-3AFC-43C0-95EE-44167F4DDA4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A1E3CA9-AE92-46AB-8422-CD9F7A433FE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5B9B0B4B-8095-48C5-85A1-99A372A8FAD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4BD5ACA5-DEC8-4A84-B753-F71D1C40D79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29358FAB-A415-460E-8D5F-764A1720043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1D010375-BA80-4837-8135-67FB9842252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2B46347-FE65-48F8-B8A7-CC679A4F4B5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0929065-1480-4B51-B3B5-762510D716D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9003108-81E6-4492-9B0C-E019C3B63DB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85535F5-B28A-4FB4-AC13-1732D928A59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の体育館に空調設備を設置したことによる公債費の増加や、電気料の高騰に伴う物件費の増加、また、前年度は普通交付税の追加交付による経常収支比率の大幅な減少があったことから、前年度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年度を除くと減少傾向で推移している。今後も大規模な建設事業に伴う公債費の増加が見込まれることから、事務事業の見直しを行い、経常経費の削減に努める。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DDFF974C-CDD5-41AD-A9C1-0CF7CEF07EC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0AA34BE-707A-4C6D-9347-0AF65170A48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5B2BDDE-7797-41E6-BFC2-B0220CC432C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90DCAE6-8D2D-4E24-8805-FA02D99C870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BB49A7FD-D4FB-42A3-AE0C-CBEFD027D6C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78A1076A-72E4-46C4-835D-A27B60EBADF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59D75D17-8EAC-4771-B8D3-508DB294972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1CE7E66B-CE44-417E-B918-A6B6019BBED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745EECF0-E500-4F14-85C1-69687C9DFD4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38D94AFC-DF99-4832-BF47-744C629A27F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F48A2142-A0A1-419D-B9BD-6AAE5059AB8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2454533E-AB3F-403A-AC4E-807B842CD78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88DFB237-50E6-43BB-9FBD-48A7DE6CFB3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C94D1B25-A894-4EEB-B73F-16949E3681B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E8569591-D9F6-45C0-BF69-65CC35C12EA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515DD28-E294-4E0F-AD19-8D75CB67ABF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A7EEBFFF-F8FA-488C-B55F-03B9FA760B7E}"/>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7521FB2E-35CE-475F-8075-33CC0F08FC45}"/>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C0545C6B-64D9-4FFD-A806-6555E8CED6A2}"/>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476ACDB8-7AE6-45DB-A715-9D7D5B87FDFC}"/>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BD0357B6-6444-4233-BB55-6CEAED44C46C}"/>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E3CFEA10-8FB3-40B0-87DB-585E0C59A75B}"/>
            </a:ext>
          </a:extLst>
        </xdr:cNvPr>
        <xdr:cNvCxnSpPr/>
      </xdr:nvCxnSpPr>
      <xdr:spPr>
        <a:xfrm>
          <a:off x="4114800" y="10376746"/>
          <a:ext cx="838200" cy="47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BB26558C-1A46-4F98-8430-5CA668F94A5A}"/>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CAF1ADF0-8291-449A-A720-2AB748DDDE61}"/>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63</xdr:row>
      <xdr:rowOff>57996</xdr:rowOff>
    </xdr:to>
    <xdr:cxnSp macro="">
      <xdr:nvCxnSpPr>
        <xdr:cNvPr id="137" name="直線コネクタ 136">
          <a:extLst>
            <a:ext uri="{FF2B5EF4-FFF2-40B4-BE49-F238E27FC236}">
              <a16:creationId xmlns:a16="http://schemas.microsoft.com/office/drawing/2014/main" id="{2B13CF74-7BD6-49B4-8873-12ECA6FCA26C}"/>
            </a:ext>
          </a:extLst>
        </xdr:cNvPr>
        <xdr:cNvCxnSpPr/>
      </xdr:nvCxnSpPr>
      <xdr:spPr>
        <a:xfrm flipV="1">
          <a:off x="3225800" y="1037674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1A2B7068-0FFE-4109-B199-87E943BDBCC9}"/>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854BF56C-C1F2-42E1-B3F8-54E59716032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130387</xdr:rowOff>
    </xdr:to>
    <xdr:cxnSp macro="">
      <xdr:nvCxnSpPr>
        <xdr:cNvPr id="140" name="直線コネクタ 139">
          <a:extLst>
            <a:ext uri="{FF2B5EF4-FFF2-40B4-BE49-F238E27FC236}">
              <a16:creationId xmlns:a16="http://schemas.microsoft.com/office/drawing/2014/main" id="{670F062C-3DA8-4DB2-BCBB-4D0B024B198C}"/>
            </a:ext>
          </a:extLst>
        </xdr:cNvPr>
        <xdr:cNvCxnSpPr/>
      </xdr:nvCxnSpPr>
      <xdr:spPr>
        <a:xfrm flipV="1">
          <a:off x="2336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674B5903-A9AD-4D0C-9172-1CB78BC7B8EF}"/>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E7A8EED8-BC29-46CB-89B3-E51D29A3B1E8}"/>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63</xdr:row>
      <xdr:rowOff>138430</xdr:rowOff>
    </xdr:to>
    <xdr:cxnSp macro="">
      <xdr:nvCxnSpPr>
        <xdr:cNvPr id="143" name="直線コネクタ 142">
          <a:extLst>
            <a:ext uri="{FF2B5EF4-FFF2-40B4-BE49-F238E27FC236}">
              <a16:creationId xmlns:a16="http://schemas.microsoft.com/office/drawing/2014/main" id="{6FCCF8CC-B0A6-449D-91E1-E6B18AA93CCD}"/>
            </a:ext>
          </a:extLst>
        </xdr:cNvPr>
        <xdr:cNvCxnSpPr/>
      </xdr:nvCxnSpPr>
      <xdr:spPr>
        <a:xfrm flipV="1">
          <a:off x="1447800" y="1093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54F40807-43A7-4C40-A1AA-4AE19E7BE116}"/>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2087D00E-786B-4E2D-BA83-F7601134D6A6}"/>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15E95F41-9F15-47FA-8C72-D9D1494BF99E}"/>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7867D204-159A-4638-B2F5-AC402B5ADAEE}"/>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ECB534A-B76C-4237-903B-C3B31F888B9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FAA2F2A-B10A-4621-AB98-1ECA6240E66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0B4C8B1-D132-4803-9566-77F097870D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DB8805E-46C2-43D1-AA56-5F1D72A4AC9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8A229839-D857-4CA2-898B-26A5D3EBE7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a:extLst>
            <a:ext uri="{FF2B5EF4-FFF2-40B4-BE49-F238E27FC236}">
              <a16:creationId xmlns:a16="http://schemas.microsoft.com/office/drawing/2014/main" id="{7F016C8E-0764-470D-B988-73263E6C8E98}"/>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4" name="財政構造の弾力性該当値テキスト">
          <a:extLst>
            <a:ext uri="{FF2B5EF4-FFF2-40B4-BE49-F238E27FC236}">
              <a16:creationId xmlns:a16="http://schemas.microsoft.com/office/drawing/2014/main" id="{82FD819F-8A2D-48DE-AAEC-137714820F2E}"/>
            </a:ext>
          </a:extLst>
        </xdr:cNvPr>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a:extLst>
            <a:ext uri="{FF2B5EF4-FFF2-40B4-BE49-F238E27FC236}">
              <a16:creationId xmlns:a16="http://schemas.microsoft.com/office/drawing/2014/main" id="{987CAD32-47B9-40AD-8D79-CC8B7BC39F75}"/>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125323</xdr:rowOff>
    </xdr:from>
    <xdr:ext cx="736600" cy="259045"/>
    <xdr:sp macro="" textlink="">
      <xdr:nvSpPr>
        <xdr:cNvPr id="156" name="テキスト ボックス 155">
          <a:extLst>
            <a:ext uri="{FF2B5EF4-FFF2-40B4-BE49-F238E27FC236}">
              <a16:creationId xmlns:a16="http://schemas.microsoft.com/office/drawing/2014/main" id="{2FE41301-11DF-4254-B3AF-6FF84E338DD2}"/>
            </a:ext>
          </a:extLst>
        </xdr:cNvPr>
        <xdr:cNvSpPr txBox="1"/>
      </xdr:nvSpPr>
      <xdr:spPr>
        <a:xfrm>
          <a:off x="3733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7" name="楕円 156">
          <a:extLst>
            <a:ext uri="{FF2B5EF4-FFF2-40B4-BE49-F238E27FC236}">
              <a16:creationId xmlns:a16="http://schemas.microsoft.com/office/drawing/2014/main" id="{B0E596A8-51B0-4EE3-984D-DEEE2722029E}"/>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8" name="テキスト ボックス 157">
          <a:extLst>
            <a:ext uri="{FF2B5EF4-FFF2-40B4-BE49-F238E27FC236}">
              <a16:creationId xmlns:a16="http://schemas.microsoft.com/office/drawing/2014/main" id="{BB16070A-0FAD-4805-A346-C957E25FC1DE}"/>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a:extLst>
            <a:ext uri="{FF2B5EF4-FFF2-40B4-BE49-F238E27FC236}">
              <a16:creationId xmlns:a16="http://schemas.microsoft.com/office/drawing/2014/main" id="{52DE9F7E-6F66-45C4-BAF2-C4DECA674786}"/>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0" name="テキスト ボックス 159">
          <a:extLst>
            <a:ext uri="{FF2B5EF4-FFF2-40B4-BE49-F238E27FC236}">
              <a16:creationId xmlns:a16="http://schemas.microsoft.com/office/drawing/2014/main" id="{1CB6CE12-E347-40BC-98C2-393F69A8EE9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1" name="楕円 160">
          <a:extLst>
            <a:ext uri="{FF2B5EF4-FFF2-40B4-BE49-F238E27FC236}">
              <a16:creationId xmlns:a16="http://schemas.microsoft.com/office/drawing/2014/main" id="{5E92D7DF-4C4A-4D0A-A4F4-8A1AF5BF8026}"/>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2" name="テキスト ボックス 161">
          <a:extLst>
            <a:ext uri="{FF2B5EF4-FFF2-40B4-BE49-F238E27FC236}">
              <a16:creationId xmlns:a16="http://schemas.microsoft.com/office/drawing/2014/main" id="{E67CEAF0-FC9E-463E-A674-1831FA26BF6D}"/>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F94B78D0-925F-49E6-A88B-6B7F9BF8CDE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3F394BBE-B5E9-4F97-91C8-F232D448FA5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4302D67C-212E-43A3-86B3-42ABF17EDBD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187810C3-E667-40A3-9A82-D8BCE83B5AE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67119D36-B6FA-4F9E-9FCE-BBBFAF6A435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B6954513-D99E-4683-817B-EF146D4EFB3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B6C59389-756B-4756-A378-9003C4D71DB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51941B0B-2EF1-4115-AA02-0278353A17A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E40E246B-E7A0-41FC-9EE2-662E44E98CA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979A00AA-B12E-4961-B4A4-5D40BDB6C26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AFE92FE4-4938-4C81-833A-F146B5C8239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F1814297-F68F-41B8-83CE-695D6C57C10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E4B792F6-2C5D-4897-A60F-9CDB7609696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新規採用職員のうち経験者採用の人数が増加したことや、人事院勧告を踏まえた給与の額の改定等により、人件費が増加している。また、電気料の高騰等により物件費が増加している。平成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年度から指定管理者制度を導入しコストの削減に努めているため、類似団体平均を下回る額となっている。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594D8FF0-05FC-45A3-A74B-187AC68E04A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BF939665-7C6D-4667-9F7E-89327B45A13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D97D5B9A-64CE-4A7D-80C5-4A2BFC08B1E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99FFA82E-B7A5-4ED9-B32E-7C7DA6DA4BB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68D4AA3B-5DB3-4ADE-8615-4537D0A505A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F2A96E55-9914-4AA3-8AF7-1BC9782B694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D0C4D68B-46E8-4CE2-B2D3-E71F4162410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D46AB2D8-EA6C-4280-BC13-D8D09625918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A25EF613-4D03-4FCE-9354-C831948C3C9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1A6F867C-825F-440A-907E-05F37504919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452ADA4E-098C-4422-91AF-B29B831A785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D7F86B8C-85E4-4612-AC25-3232EF885B7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9CA3372E-8C0B-42CF-95BD-234D8321473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7A627A8-3BCB-4886-8D87-F7DD309F400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BF489EFF-A6F8-4C90-B09F-E23B0437252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26C9366-635B-4203-BEBE-8F0B52A3476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E1A49567-EEA9-4926-8A8E-EF59C803DF1A}"/>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FBA4A18E-5A65-4D1B-A916-DB7EE69713D8}"/>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5EC02E4C-8B30-4552-AD2D-EBAE267526FD}"/>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D91C8FB8-338E-48B4-9AAD-A5471B9C3E06}"/>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6C1504A2-2325-43A7-93E4-44188C93847A}"/>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102308</xdr:rowOff>
    </xdr:from>
    <xdr:to>
      <xdr:col>23</xdr:col>
      <xdr:colOff>133350</xdr:colOff>
      <xdr:row>82</xdr:row>
      <xdr:rowOff>157352</xdr:rowOff>
    </xdr:to>
    <xdr:cxnSp macro="">
      <xdr:nvCxnSpPr>
        <xdr:cNvPr id="197" name="直線コネクタ 196">
          <a:extLst>
            <a:ext uri="{FF2B5EF4-FFF2-40B4-BE49-F238E27FC236}">
              <a16:creationId xmlns:a16="http://schemas.microsoft.com/office/drawing/2014/main" id="{6C28167B-28E7-4ECB-A063-71C09D853AF6}"/>
            </a:ext>
          </a:extLst>
        </xdr:cNvPr>
        <xdr:cNvCxnSpPr/>
      </xdr:nvCxnSpPr>
      <xdr:spPr>
        <a:xfrm>
          <a:off x="4114800" y="14161208"/>
          <a:ext cx="838200" cy="5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B8BDAC1E-C229-4412-8B18-94BB918FE8DA}"/>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3062BFAC-B3CA-416E-8444-3DFC0C92B80D}"/>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55590</xdr:rowOff>
    </xdr:from>
    <xdr:to>
      <xdr:col>19</xdr:col>
      <xdr:colOff>133350</xdr:colOff>
      <xdr:row>82</xdr:row>
      <xdr:rowOff>102308</xdr:rowOff>
    </xdr:to>
    <xdr:cxnSp macro="">
      <xdr:nvCxnSpPr>
        <xdr:cNvPr id="200" name="直線コネクタ 199">
          <a:extLst>
            <a:ext uri="{FF2B5EF4-FFF2-40B4-BE49-F238E27FC236}">
              <a16:creationId xmlns:a16="http://schemas.microsoft.com/office/drawing/2014/main" id="{A3ACD81F-7959-43FE-AA9F-46BC9FE0A053}"/>
            </a:ext>
          </a:extLst>
        </xdr:cNvPr>
        <xdr:cNvCxnSpPr/>
      </xdr:nvCxnSpPr>
      <xdr:spPr>
        <a:xfrm>
          <a:off x="3225800" y="14114490"/>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6DF88DB2-A43E-49EE-A1C7-9C52AC7E80BB}"/>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4654DB1B-4097-4D41-8F17-F4CFFE8CABCE}"/>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117410</xdr:rowOff>
    </xdr:from>
    <xdr:to>
      <xdr:col>15</xdr:col>
      <xdr:colOff>82550</xdr:colOff>
      <xdr:row>82</xdr:row>
      <xdr:rowOff>55590</xdr:rowOff>
    </xdr:to>
    <xdr:cxnSp macro="">
      <xdr:nvCxnSpPr>
        <xdr:cNvPr id="203" name="直線コネクタ 202">
          <a:extLst>
            <a:ext uri="{FF2B5EF4-FFF2-40B4-BE49-F238E27FC236}">
              <a16:creationId xmlns:a16="http://schemas.microsoft.com/office/drawing/2014/main" id="{E284460B-F29E-4B0F-89D7-766D5D2609CD}"/>
            </a:ext>
          </a:extLst>
        </xdr:cNvPr>
        <xdr:cNvCxnSpPr/>
      </xdr:nvCxnSpPr>
      <xdr:spPr>
        <a:xfrm>
          <a:off x="2336800" y="14004860"/>
          <a:ext cx="8890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AE8D0AC-F820-484A-9658-EFD7F16D4FB3}"/>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C64F7A33-C38A-476C-8CDF-EB31D6BEA00F}"/>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56669</xdr:rowOff>
    </xdr:from>
    <xdr:to>
      <xdr:col>11</xdr:col>
      <xdr:colOff>31750</xdr:colOff>
      <xdr:row>81</xdr:row>
      <xdr:rowOff>117410</xdr:rowOff>
    </xdr:to>
    <xdr:cxnSp macro="">
      <xdr:nvCxnSpPr>
        <xdr:cNvPr id="206" name="直線コネクタ 205">
          <a:extLst>
            <a:ext uri="{FF2B5EF4-FFF2-40B4-BE49-F238E27FC236}">
              <a16:creationId xmlns:a16="http://schemas.microsoft.com/office/drawing/2014/main" id="{F10F6955-031F-4DD0-8FCF-390339DC1633}"/>
            </a:ext>
          </a:extLst>
        </xdr:cNvPr>
        <xdr:cNvCxnSpPr/>
      </xdr:nvCxnSpPr>
      <xdr:spPr>
        <a:xfrm>
          <a:off x="1447800" y="13944119"/>
          <a:ext cx="889000" cy="6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4E6263E0-010A-4BC7-A416-960CC6C8EFF7}"/>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5CA1DAC6-868D-457B-AF59-7441484E002A}"/>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A4249CAD-9F1D-48EE-944D-FE061BF09B54}"/>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A82F038F-F11B-4350-A060-49F8934B2639}"/>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3BB2209-C85D-411E-94E0-6FA01DFC3D3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6E1FCCD-AC73-4FDB-B261-F559D71F804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79D7414-51A9-4FC0-937E-8E79B1FDDD0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B0F2F78-7BB8-4E6A-9B2B-E381B8C8E68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2349DDB-95AB-4FD9-BD39-3A39716D2F2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106552</xdr:rowOff>
    </xdr:from>
    <xdr:to>
      <xdr:col>23</xdr:col>
      <xdr:colOff>184150</xdr:colOff>
      <xdr:row>83</xdr:row>
      <xdr:rowOff>36702</xdr:rowOff>
    </xdr:to>
    <xdr:sp macro="" textlink="">
      <xdr:nvSpPr>
        <xdr:cNvPr id="216" name="楕円 215">
          <a:extLst>
            <a:ext uri="{FF2B5EF4-FFF2-40B4-BE49-F238E27FC236}">
              <a16:creationId xmlns:a16="http://schemas.microsoft.com/office/drawing/2014/main" id="{ED64D96B-F696-4EF2-843F-7B80F300BBA5}"/>
            </a:ext>
          </a:extLst>
        </xdr:cNvPr>
        <xdr:cNvSpPr/>
      </xdr:nvSpPr>
      <xdr:spPr>
        <a:xfrm>
          <a:off x="4902200" y="141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123079</xdr:rowOff>
    </xdr:from>
    <xdr:ext cx="762000" cy="259045"/>
    <xdr:sp macro="" textlink="">
      <xdr:nvSpPr>
        <xdr:cNvPr id="217" name="人件費・物件費等の状況該当値テキスト">
          <a:extLst>
            <a:ext uri="{FF2B5EF4-FFF2-40B4-BE49-F238E27FC236}">
              <a16:creationId xmlns:a16="http://schemas.microsoft.com/office/drawing/2014/main" id="{C82C4DEE-658F-4AB3-A650-D48FEF07BCF3}"/>
            </a:ext>
          </a:extLst>
        </xdr:cNvPr>
        <xdr:cNvSpPr txBox="1"/>
      </xdr:nvSpPr>
      <xdr:spPr>
        <a:xfrm>
          <a:off x="5041900" y="1401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51508</xdr:rowOff>
    </xdr:from>
    <xdr:to>
      <xdr:col>19</xdr:col>
      <xdr:colOff>184150</xdr:colOff>
      <xdr:row>82</xdr:row>
      <xdr:rowOff>153108</xdr:rowOff>
    </xdr:to>
    <xdr:sp macro="" textlink="">
      <xdr:nvSpPr>
        <xdr:cNvPr id="218" name="楕円 217">
          <a:extLst>
            <a:ext uri="{FF2B5EF4-FFF2-40B4-BE49-F238E27FC236}">
              <a16:creationId xmlns:a16="http://schemas.microsoft.com/office/drawing/2014/main" id="{35B3903B-9FDD-4843-A114-50C5BE7D50D6}"/>
            </a:ext>
          </a:extLst>
        </xdr:cNvPr>
        <xdr:cNvSpPr/>
      </xdr:nvSpPr>
      <xdr:spPr>
        <a:xfrm>
          <a:off x="4064000" y="141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163285</xdr:rowOff>
    </xdr:from>
    <xdr:ext cx="736600" cy="259045"/>
    <xdr:sp macro="" textlink="">
      <xdr:nvSpPr>
        <xdr:cNvPr id="219" name="テキスト ボックス 218">
          <a:extLst>
            <a:ext uri="{FF2B5EF4-FFF2-40B4-BE49-F238E27FC236}">
              <a16:creationId xmlns:a16="http://schemas.microsoft.com/office/drawing/2014/main" id="{97FA8E74-FFB2-41C6-8556-AE39E1B59D5E}"/>
            </a:ext>
          </a:extLst>
        </xdr:cNvPr>
        <xdr:cNvSpPr txBox="1"/>
      </xdr:nvSpPr>
      <xdr:spPr>
        <a:xfrm>
          <a:off x="3733800" y="1387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4790</xdr:rowOff>
    </xdr:from>
    <xdr:to>
      <xdr:col>15</xdr:col>
      <xdr:colOff>133350</xdr:colOff>
      <xdr:row>82</xdr:row>
      <xdr:rowOff>106390</xdr:rowOff>
    </xdr:to>
    <xdr:sp macro="" textlink="">
      <xdr:nvSpPr>
        <xdr:cNvPr id="220" name="楕円 219">
          <a:extLst>
            <a:ext uri="{FF2B5EF4-FFF2-40B4-BE49-F238E27FC236}">
              <a16:creationId xmlns:a16="http://schemas.microsoft.com/office/drawing/2014/main" id="{2CC656FC-8382-4740-92EE-3D41318226FB}"/>
            </a:ext>
          </a:extLst>
        </xdr:cNvPr>
        <xdr:cNvSpPr/>
      </xdr:nvSpPr>
      <xdr:spPr>
        <a:xfrm>
          <a:off x="3175000" y="140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116567</xdr:rowOff>
    </xdr:from>
    <xdr:ext cx="762000" cy="259045"/>
    <xdr:sp macro="" textlink="">
      <xdr:nvSpPr>
        <xdr:cNvPr id="221" name="テキスト ボックス 220">
          <a:extLst>
            <a:ext uri="{FF2B5EF4-FFF2-40B4-BE49-F238E27FC236}">
              <a16:creationId xmlns:a16="http://schemas.microsoft.com/office/drawing/2014/main" id="{FFA56B51-3691-458E-9946-036504B884CE}"/>
            </a:ext>
          </a:extLst>
        </xdr:cNvPr>
        <xdr:cNvSpPr txBox="1"/>
      </xdr:nvSpPr>
      <xdr:spPr>
        <a:xfrm>
          <a:off x="2844800" y="138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66610</xdr:rowOff>
    </xdr:from>
    <xdr:to>
      <xdr:col>11</xdr:col>
      <xdr:colOff>82550</xdr:colOff>
      <xdr:row>81</xdr:row>
      <xdr:rowOff>168210</xdr:rowOff>
    </xdr:to>
    <xdr:sp macro="" textlink="">
      <xdr:nvSpPr>
        <xdr:cNvPr id="222" name="楕円 221">
          <a:extLst>
            <a:ext uri="{FF2B5EF4-FFF2-40B4-BE49-F238E27FC236}">
              <a16:creationId xmlns:a16="http://schemas.microsoft.com/office/drawing/2014/main" id="{A5BBB117-8D75-4CA7-BB53-F1ACEEC4EA1B}"/>
            </a:ext>
          </a:extLst>
        </xdr:cNvPr>
        <xdr:cNvSpPr/>
      </xdr:nvSpPr>
      <xdr:spPr>
        <a:xfrm>
          <a:off x="2286000" y="139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6937</xdr:rowOff>
    </xdr:from>
    <xdr:ext cx="762000" cy="259045"/>
    <xdr:sp macro="" textlink="">
      <xdr:nvSpPr>
        <xdr:cNvPr id="223" name="テキスト ボックス 222">
          <a:extLst>
            <a:ext uri="{FF2B5EF4-FFF2-40B4-BE49-F238E27FC236}">
              <a16:creationId xmlns:a16="http://schemas.microsoft.com/office/drawing/2014/main" id="{03930FF9-DCB8-4C5E-954D-F1B2BF8832A0}"/>
            </a:ext>
          </a:extLst>
        </xdr:cNvPr>
        <xdr:cNvSpPr txBox="1"/>
      </xdr:nvSpPr>
      <xdr:spPr>
        <a:xfrm>
          <a:off x="1955800" y="1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5869</xdr:rowOff>
    </xdr:from>
    <xdr:to>
      <xdr:col>7</xdr:col>
      <xdr:colOff>31750</xdr:colOff>
      <xdr:row>81</xdr:row>
      <xdr:rowOff>107469</xdr:rowOff>
    </xdr:to>
    <xdr:sp macro="" textlink="">
      <xdr:nvSpPr>
        <xdr:cNvPr id="224" name="楕円 223">
          <a:extLst>
            <a:ext uri="{FF2B5EF4-FFF2-40B4-BE49-F238E27FC236}">
              <a16:creationId xmlns:a16="http://schemas.microsoft.com/office/drawing/2014/main" id="{FA28E403-B717-4D37-9123-54D66E536B79}"/>
            </a:ext>
          </a:extLst>
        </xdr:cNvPr>
        <xdr:cNvSpPr/>
      </xdr:nvSpPr>
      <xdr:spPr>
        <a:xfrm>
          <a:off x="1397000" y="138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117646</xdr:rowOff>
    </xdr:from>
    <xdr:ext cx="762000" cy="259045"/>
    <xdr:sp macro="" textlink="">
      <xdr:nvSpPr>
        <xdr:cNvPr id="225" name="テキスト ボックス 224">
          <a:extLst>
            <a:ext uri="{FF2B5EF4-FFF2-40B4-BE49-F238E27FC236}">
              <a16:creationId xmlns:a16="http://schemas.microsoft.com/office/drawing/2014/main" id="{57CB0953-0BA1-402B-9B46-B822EF43E6B5}"/>
            </a:ext>
          </a:extLst>
        </xdr:cNvPr>
        <xdr:cNvSpPr txBox="1"/>
      </xdr:nvSpPr>
      <xdr:spPr>
        <a:xfrm>
          <a:off x="1066800" y="1366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36394558-9036-4DA8-9919-1DEEA869AEE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DC8E04B5-39F6-4E4D-A1A3-488D85B7416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A3580DFC-E18C-4581-952E-397575D19E5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5166028-CABF-463B-9521-6ECB77BB586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10FC10C9-596C-43B6-A91C-B44D0899DE1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52C3599-6B6D-4472-A503-AE48F2B276D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841595C7-D27D-4009-8BCE-D9A7776322A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8B00EB99-54AA-478C-BB84-72B5E7B94FB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F8E1ACB-1BEF-4D13-9FE1-C072A43214F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7A2F5F06-8515-4ED0-A750-66D03AEECD4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A18C7073-5417-4695-B3E7-BFFA5F93EC3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CD77F427-2725-4D21-B877-611BBEFE03E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7F8D1548-706A-46C6-904D-04B5E8E38DD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給与水準については、類似団体平均を下回る基準で推移している。今後も類似団体や近隣団体との比較をしつつ、適正な給与水準の維持に努める。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27BAE76-828B-4381-AE31-FB74B66E239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CE8F199-A6CB-44CE-8602-6AD10C4077C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6B603159-6AEF-407A-B581-4FE27335CF1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1174A2C8-8022-4AC6-B500-04096B4B58A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A56505F-9B78-4C8C-AB41-02520618282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8CD8D6F-A251-47AC-BC13-96718DB186F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A8E0C0AE-7565-4B96-918F-0ACE6DCF378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5D0085DE-B737-4438-BF05-E4F300A400B8}"/>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5C7E5454-ACA0-4717-A343-03F95F5385D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3ACB5DF-1271-45AE-9667-D31CA7C6CDD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B0C7330-2E89-49CF-9C27-55C853EC020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6ABE1A07-3A59-4221-9B0C-38A553E5984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E37A6251-FF06-428F-B7CA-5F4E3CF8287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FAC81591-2F73-412E-897A-8DD39EFDB0B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FF942E1-F977-4A8B-B072-3F9D45A0235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AB973499-6DF1-4DA4-B4D2-406709A1A23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7ED1CAC4-3FFF-46DF-8227-660DCED441F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31FC5EFE-5B9E-41C2-85D6-DAFEAE55ECBD}"/>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70B5761E-3A78-482D-959F-51DD9DFE60E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A98F2750-D1E1-4E5C-BF14-B76E0BABBD15}"/>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95193BD2-1988-4D76-B523-CC86941BD3E4}"/>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D81EB163-FB98-440B-942D-0CEF05B5531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769172EE-EDE4-44BD-BAEA-DC8AA5A9CE97}"/>
            </a:ext>
          </a:extLst>
        </xdr:cNvPr>
        <xdr:cNvCxnSpPr/>
      </xdr:nvCxnSpPr>
      <xdr:spPr>
        <a:xfrm flipV="1">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E0EFDACE-D6B6-4D11-A273-31B8D0EE11C3}"/>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88F80D99-497D-41B2-ACC8-C5511A4227DC}"/>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4" name="直線コネクタ 263">
          <a:extLst>
            <a:ext uri="{FF2B5EF4-FFF2-40B4-BE49-F238E27FC236}">
              <a16:creationId xmlns:a16="http://schemas.microsoft.com/office/drawing/2014/main" id="{E735C29D-0A58-4F72-BC6E-490A74D46150}"/>
            </a:ext>
          </a:extLst>
        </xdr:cNvPr>
        <xdr:cNvCxnSpPr/>
      </xdr:nvCxnSpPr>
      <xdr:spPr>
        <a:xfrm>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803D18F3-1C45-4D7B-A173-BE0F72C53AB7}"/>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1E04270D-19CA-41B5-8F28-2B1EEE828E4C}"/>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67" name="直線コネクタ 266">
          <a:extLst>
            <a:ext uri="{FF2B5EF4-FFF2-40B4-BE49-F238E27FC236}">
              <a16:creationId xmlns:a16="http://schemas.microsoft.com/office/drawing/2014/main" id="{60FCF6EC-245A-4A1C-A74C-F2FFE55DDB3C}"/>
            </a:ext>
          </a:extLst>
        </xdr:cNvPr>
        <xdr:cNvCxnSpPr/>
      </xdr:nvCxnSpPr>
      <xdr:spPr>
        <a:xfrm flipV="1">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F89194E9-3C13-4FB0-BA12-592C5DE54305}"/>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1049B241-74D1-45DD-8E98-CE15194B34A9}"/>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70" name="直線コネクタ 269">
          <a:extLst>
            <a:ext uri="{FF2B5EF4-FFF2-40B4-BE49-F238E27FC236}">
              <a16:creationId xmlns:a16="http://schemas.microsoft.com/office/drawing/2014/main" id="{564564D5-1991-424A-9E27-730A1A070BE5}"/>
            </a:ext>
          </a:extLst>
        </xdr:cNvPr>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29A48E78-8518-42F0-8174-B2878710793C}"/>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DDDFF70F-DB86-4B70-A9B1-CB5108EB7908}"/>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860B0467-34B7-46FE-8FB4-8777A5BC2606}"/>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6D2712B1-F75F-48A7-8845-5AE3D1A3E564}"/>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3421E76-D437-47C2-B321-B2AC312CFA4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3899366-462C-42F8-B3F5-1A72D4FE92C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8E257BC-D0A8-4B90-BF35-B3EBEAACE0C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888F6B89-C39A-421E-9A74-3F9F9FE59C7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57263CF9-B8A9-43E6-B4F1-DABEF2D4EB5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a:extLst>
            <a:ext uri="{FF2B5EF4-FFF2-40B4-BE49-F238E27FC236}">
              <a16:creationId xmlns:a16="http://schemas.microsoft.com/office/drawing/2014/main" id="{E2A9543D-3D0B-429F-8579-572E8120E249}"/>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a:extLst>
            <a:ext uri="{FF2B5EF4-FFF2-40B4-BE49-F238E27FC236}">
              <a16:creationId xmlns:a16="http://schemas.microsoft.com/office/drawing/2014/main" id="{25E57032-BAD7-481C-AD9D-3457DCADB357}"/>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a:extLst>
            <a:ext uri="{FF2B5EF4-FFF2-40B4-BE49-F238E27FC236}">
              <a16:creationId xmlns:a16="http://schemas.microsoft.com/office/drawing/2014/main" id="{67FDBD20-32D1-4D9B-807E-D9C9310B4E07}"/>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a:extLst>
            <a:ext uri="{FF2B5EF4-FFF2-40B4-BE49-F238E27FC236}">
              <a16:creationId xmlns:a16="http://schemas.microsoft.com/office/drawing/2014/main" id="{03EDDA53-3696-4CFD-B69A-E94A89F53889}"/>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a:extLst>
            <a:ext uri="{FF2B5EF4-FFF2-40B4-BE49-F238E27FC236}">
              <a16:creationId xmlns:a16="http://schemas.microsoft.com/office/drawing/2014/main" id="{E2812F57-8909-4559-A42B-60B6C1D7A782}"/>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61C74964-77C3-489B-A2E0-63F5CA73A4F3}"/>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a:extLst>
            <a:ext uri="{FF2B5EF4-FFF2-40B4-BE49-F238E27FC236}">
              <a16:creationId xmlns:a16="http://schemas.microsoft.com/office/drawing/2014/main" id="{B92ABBEB-53D2-417C-A5EE-B26FF4167C1B}"/>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a:extLst>
            <a:ext uri="{FF2B5EF4-FFF2-40B4-BE49-F238E27FC236}">
              <a16:creationId xmlns:a16="http://schemas.microsoft.com/office/drawing/2014/main" id="{8D1528E1-3533-40E3-9561-F80643E4814A}"/>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8" name="楕円 287">
          <a:extLst>
            <a:ext uri="{FF2B5EF4-FFF2-40B4-BE49-F238E27FC236}">
              <a16:creationId xmlns:a16="http://schemas.microsoft.com/office/drawing/2014/main" id="{3E35894F-BFB0-4598-BE13-D8B41A742E75}"/>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9" name="テキスト ボックス 288">
          <a:extLst>
            <a:ext uri="{FF2B5EF4-FFF2-40B4-BE49-F238E27FC236}">
              <a16:creationId xmlns:a16="http://schemas.microsoft.com/office/drawing/2014/main" id="{770C6674-CDD5-4F9E-8BCD-FF20BBB53FB8}"/>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DEC6EB8-C856-430C-B316-9E4827DEEDB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EC1189F-B0CE-444E-B40C-7F306D7C260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D0818DF-6B46-4E38-B57F-1FFE771F1C2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F840085C-488B-4801-8E21-60B0D821C9D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6DEED15-1FA7-4145-A6DB-91ACC73E75F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09CCC24-DCC7-45EA-B791-96179B58A5F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928AD17F-476E-420F-8B8E-911C5AB32DC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7DF6EA2-8545-4706-8B0F-6EE80ED855A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71F4165-5D57-454E-B8D2-B9D06D30265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A4F16EFB-148E-4715-8047-D84CE92C593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7B108659-65CD-410C-9327-7F62CF83942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152057C-33AE-4C7E-A20C-645CC1F3415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A829B6FE-BB02-4D64-8279-719807F28C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窓口業務の民間委託などにより、類似団体平均や県平均と比較して少ない職員数となっている。最上位計画に基づき「スリムで効率的な行政経営」を行うため、引き続き事務事業の見直しを図るとともに、定員の適正な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DF19FA8E-5D09-4963-9E90-A3B64C930E0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BAE3254-B3B5-4F53-8D93-A761416C5E9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F3F25C5-ABC5-448A-8DE7-18607A57959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70CA4724-AD80-42A2-943A-F31D6B3C668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8C6E79C-3B68-47B0-86D7-1FC3103A36C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B0854763-FDD9-42C4-82FE-CDD12960E61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DE736616-34E5-4C95-A487-FEA8E5DB3AB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6591D65-0A18-4006-83F0-3289C2CB844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CC964A7-D8E9-4AA1-B9B9-F6727E0DDC2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214E7863-926A-4A83-B481-706D668EBF7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218FB6D-B9A2-43F6-B521-2354918A7CA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C1BEC013-762D-4AA8-BC87-319657CAD6F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1C231B2F-59A3-4159-B3EC-F407A697219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6E2C8ED-67A4-4285-B8C1-98091529DD5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289E11B-6733-4A8A-A255-EEE4E98D78F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CBCE385-E40C-4346-95B9-CADA641C426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C9AAA8CF-744A-4688-AEC4-0EEB409B9607}"/>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D857C03F-C979-491B-B182-CB225D556D86}"/>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B7AC30BA-033F-4D7E-AA77-314EBC6CCF62}"/>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11FD08F0-0B2D-4AAC-A0C2-DD5511E7D597}"/>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F60CE3B6-25D8-49EB-88A2-9805774154BF}"/>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153564</xdr:rowOff>
    </xdr:from>
    <xdr:to>
      <xdr:col>81</xdr:col>
      <xdr:colOff>44450</xdr:colOff>
      <xdr:row>62</xdr:row>
      <xdr:rowOff>8255</xdr:rowOff>
    </xdr:to>
    <xdr:cxnSp macro="">
      <xdr:nvCxnSpPr>
        <xdr:cNvPr id="324" name="直線コネクタ 323">
          <a:extLst>
            <a:ext uri="{FF2B5EF4-FFF2-40B4-BE49-F238E27FC236}">
              <a16:creationId xmlns:a16="http://schemas.microsoft.com/office/drawing/2014/main" id="{6023898F-0D30-4EF8-9A80-1D98AFE77F28}"/>
            </a:ext>
          </a:extLst>
        </xdr:cNvPr>
        <xdr:cNvCxnSpPr/>
      </xdr:nvCxnSpPr>
      <xdr:spPr>
        <a:xfrm>
          <a:off x="16179800" y="1061201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22A217B7-E325-48D8-8B2D-41C742A6142A}"/>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484E63BA-8D97-4999-86DC-62B78DC27B33}"/>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153564</xdr:rowOff>
    </xdr:to>
    <xdr:cxnSp macro="">
      <xdr:nvCxnSpPr>
        <xdr:cNvPr id="327" name="直線コネクタ 326">
          <a:extLst>
            <a:ext uri="{FF2B5EF4-FFF2-40B4-BE49-F238E27FC236}">
              <a16:creationId xmlns:a16="http://schemas.microsoft.com/office/drawing/2014/main" id="{39E4CC48-36F9-4455-B252-E9DABF77CFEE}"/>
            </a:ext>
          </a:extLst>
        </xdr:cNvPr>
        <xdr:cNvCxnSpPr/>
      </xdr:nvCxnSpPr>
      <xdr:spPr>
        <a:xfrm>
          <a:off x="15290800" y="106100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518403B3-5BAD-4487-AF75-7837FC9E8322}"/>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1B184221-DD7A-4B58-A00B-47EE40570F1B}"/>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139488</xdr:rowOff>
    </xdr:from>
    <xdr:to>
      <xdr:col>72</xdr:col>
      <xdr:colOff>203200</xdr:colOff>
      <xdr:row>61</xdr:row>
      <xdr:rowOff>151554</xdr:rowOff>
    </xdr:to>
    <xdr:cxnSp macro="">
      <xdr:nvCxnSpPr>
        <xdr:cNvPr id="330" name="直線コネクタ 329">
          <a:extLst>
            <a:ext uri="{FF2B5EF4-FFF2-40B4-BE49-F238E27FC236}">
              <a16:creationId xmlns:a16="http://schemas.microsoft.com/office/drawing/2014/main" id="{948FC7F7-8444-4A8F-8786-4F9B131047B8}"/>
            </a:ext>
          </a:extLst>
        </xdr:cNvPr>
        <xdr:cNvCxnSpPr/>
      </xdr:nvCxnSpPr>
      <xdr:spPr>
        <a:xfrm>
          <a:off x="14401800" y="105979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D92205A6-040F-424E-BAB8-B63B6D0E4A97}"/>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C4EAE195-BB28-450C-B0B1-BBAC8DB06C0C}"/>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139488</xdr:rowOff>
    </xdr:to>
    <xdr:cxnSp macro="">
      <xdr:nvCxnSpPr>
        <xdr:cNvPr id="333" name="直線コネクタ 332">
          <a:extLst>
            <a:ext uri="{FF2B5EF4-FFF2-40B4-BE49-F238E27FC236}">
              <a16:creationId xmlns:a16="http://schemas.microsoft.com/office/drawing/2014/main" id="{BB9942F2-36A7-4796-B974-2DC839946E8D}"/>
            </a:ext>
          </a:extLst>
        </xdr:cNvPr>
        <xdr:cNvCxnSpPr/>
      </xdr:nvCxnSpPr>
      <xdr:spPr>
        <a:xfrm>
          <a:off x="13512800" y="105798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889FFD58-7F91-48A3-9E1A-5A829F050EF5}"/>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185390BD-4E55-4CA3-9384-37E88051BE2E}"/>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4A4710AA-7AEC-4FE0-A672-4EF98AC43322}"/>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2703B73-C331-43D4-BDBF-CDD9ED8CF748}"/>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6B86AC6-CDAC-4616-8E33-8098660E931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A176A45-BB57-4749-8602-799AC0E0DF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B31665D-9EAD-4512-97D7-A735991688E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45AD4F7-8B97-4330-9F6A-BF428F283C5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92F6498-50AD-4532-ABF8-52EBCCA5222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3" name="楕円 342">
          <a:extLst>
            <a:ext uri="{FF2B5EF4-FFF2-40B4-BE49-F238E27FC236}">
              <a16:creationId xmlns:a16="http://schemas.microsoft.com/office/drawing/2014/main" id="{362AE53F-B9F4-4FE0-8D10-0585AD55973F}"/>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145432</xdr:rowOff>
    </xdr:from>
    <xdr:ext cx="762000" cy="259045"/>
    <xdr:sp macro="" textlink="">
      <xdr:nvSpPr>
        <xdr:cNvPr id="344" name="定員管理の状況該当値テキスト">
          <a:extLst>
            <a:ext uri="{FF2B5EF4-FFF2-40B4-BE49-F238E27FC236}">
              <a16:creationId xmlns:a16="http://schemas.microsoft.com/office/drawing/2014/main" id="{1B3E70F8-53B2-4768-8DDB-FB9285C4A6DA}"/>
            </a:ext>
          </a:extLst>
        </xdr:cNvPr>
        <xdr:cNvSpPr txBox="1"/>
      </xdr:nvSpPr>
      <xdr:spPr>
        <a:xfrm>
          <a:off x="17106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102764</xdr:rowOff>
    </xdr:from>
    <xdr:to>
      <xdr:col>77</xdr:col>
      <xdr:colOff>95250</xdr:colOff>
      <xdr:row>62</xdr:row>
      <xdr:rowOff>32914</xdr:rowOff>
    </xdr:to>
    <xdr:sp macro="" textlink="">
      <xdr:nvSpPr>
        <xdr:cNvPr id="345" name="楕円 344">
          <a:extLst>
            <a:ext uri="{FF2B5EF4-FFF2-40B4-BE49-F238E27FC236}">
              <a16:creationId xmlns:a16="http://schemas.microsoft.com/office/drawing/2014/main" id="{CDF9DC0A-45AE-4292-BC6A-7F20BF91397C}"/>
            </a:ext>
          </a:extLst>
        </xdr:cNvPr>
        <xdr:cNvSpPr/>
      </xdr:nvSpPr>
      <xdr:spPr>
        <a:xfrm>
          <a:off x="16129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43091</xdr:rowOff>
    </xdr:from>
    <xdr:ext cx="736600" cy="259045"/>
    <xdr:sp macro="" textlink="">
      <xdr:nvSpPr>
        <xdr:cNvPr id="346" name="テキスト ボックス 345">
          <a:extLst>
            <a:ext uri="{FF2B5EF4-FFF2-40B4-BE49-F238E27FC236}">
              <a16:creationId xmlns:a16="http://schemas.microsoft.com/office/drawing/2014/main" id="{FF29AE9C-D4D7-4627-9B9F-3E807F14E242}"/>
            </a:ext>
          </a:extLst>
        </xdr:cNvPr>
        <xdr:cNvSpPr txBox="1"/>
      </xdr:nvSpPr>
      <xdr:spPr>
        <a:xfrm>
          <a:off x="15798800" y="1033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100754</xdr:rowOff>
    </xdr:from>
    <xdr:to>
      <xdr:col>73</xdr:col>
      <xdr:colOff>44450</xdr:colOff>
      <xdr:row>62</xdr:row>
      <xdr:rowOff>30904</xdr:rowOff>
    </xdr:to>
    <xdr:sp macro="" textlink="">
      <xdr:nvSpPr>
        <xdr:cNvPr id="347" name="楕円 346">
          <a:extLst>
            <a:ext uri="{FF2B5EF4-FFF2-40B4-BE49-F238E27FC236}">
              <a16:creationId xmlns:a16="http://schemas.microsoft.com/office/drawing/2014/main" id="{C0C1D894-A2D9-49FB-BDC5-38979B306E9E}"/>
            </a:ext>
          </a:extLst>
        </xdr:cNvPr>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41081</xdr:rowOff>
    </xdr:from>
    <xdr:ext cx="762000" cy="259045"/>
    <xdr:sp macro="" textlink="">
      <xdr:nvSpPr>
        <xdr:cNvPr id="348" name="テキスト ボックス 347">
          <a:extLst>
            <a:ext uri="{FF2B5EF4-FFF2-40B4-BE49-F238E27FC236}">
              <a16:creationId xmlns:a16="http://schemas.microsoft.com/office/drawing/2014/main" id="{0EA885CB-72DE-44A1-A312-A9D4C54A486B}"/>
            </a:ext>
          </a:extLst>
        </xdr:cNvPr>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macro="" textlink="">
      <xdr:nvSpPr>
        <xdr:cNvPr id="349" name="楕円 348">
          <a:extLst>
            <a:ext uri="{FF2B5EF4-FFF2-40B4-BE49-F238E27FC236}">
              <a16:creationId xmlns:a16="http://schemas.microsoft.com/office/drawing/2014/main" id="{F7E878B5-BB9C-4790-A1DC-0D2E3802EB0C}"/>
            </a:ext>
          </a:extLst>
        </xdr:cNvPr>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29015</xdr:rowOff>
    </xdr:from>
    <xdr:ext cx="762000" cy="259045"/>
    <xdr:sp macro="" textlink="">
      <xdr:nvSpPr>
        <xdr:cNvPr id="350" name="テキスト ボックス 349">
          <a:extLst>
            <a:ext uri="{FF2B5EF4-FFF2-40B4-BE49-F238E27FC236}">
              <a16:creationId xmlns:a16="http://schemas.microsoft.com/office/drawing/2014/main" id="{C4610570-F0BA-4AEA-BC4B-E161665F42F4}"/>
            </a:ext>
          </a:extLst>
        </xdr:cNvPr>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51" name="楕円 350">
          <a:extLst>
            <a:ext uri="{FF2B5EF4-FFF2-40B4-BE49-F238E27FC236}">
              <a16:creationId xmlns:a16="http://schemas.microsoft.com/office/drawing/2014/main" id="{23F22E01-D065-4D4F-9ECB-86F5BFB7B317}"/>
            </a:ext>
          </a:extLst>
        </xdr:cNvPr>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52" name="テキスト ボックス 351">
          <a:extLst>
            <a:ext uri="{FF2B5EF4-FFF2-40B4-BE49-F238E27FC236}">
              <a16:creationId xmlns:a16="http://schemas.microsoft.com/office/drawing/2014/main" id="{75167004-EB65-4D07-82DA-C530A5443A4B}"/>
            </a:ext>
          </a:extLst>
        </xdr:cNvPr>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FD1EDE4-8BA9-425D-A248-9623304F948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2D4A2CF7-0E41-4B1D-AC59-0CDF3AA5980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4B59C45C-F01D-4E3F-993A-D24E83559CF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3AF4315-62FA-47AC-A2C9-2D0879F23B6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80C18B8-5B2D-4100-8D07-16F0BB9C0E8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3E6FCBF0-812C-486A-9DB7-E18A588A0F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709A5BD-B685-43F5-B933-7820A4466E2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F58EB777-E8D5-4780-B9E2-582968047E4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BA3A0EF5-69E6-4ADD-8543-2A1EB3A25C8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D66652DF-C11F-4705-B641-28AB8BDB738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154151E8-750A-417F-ACB9-ED4008EFE42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31C861EF-6E11-47B0-B2DB-B8CD452FFFC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1745BDE1-5779-4C19-A505-1B12F839FD3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類似団体平均及び埼玉県平均を大きく下回っている。地方債に係る元利償還金が大幅に増加したことで、前年度と比較し単年度、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か年平均ともに増加した。引き続き地方債の発行と償還のバランスを取りつつ財政健全化に努める。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F24C169E-1384-4383-9EBD-C9166EB6B9B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80F9A915-6A2E-49CC-B305-790346BF3D7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33830858-E1C2-41CD-9A63-5FCCCF49438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2E4980C-4DD9-413A-A31B-7B24F6439A3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5A0BB10E-2A4C-41DF-BB22-79DBD1D3E73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9F51CD70-B480-43C3-A42A-A9588B092214}"/>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81636B6A-3453-4BA2-BD71-AF124D41260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9063BF8E-12A9-4479-BDE3-E0D5812E1BD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9FFB23E7-66F9-4D1D-82BE-E249B20DF014}"/>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9E3E25ED-50F9-4E5D-B9B6-7A01EC5A1B2B}"/>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5BEF117E-8499-4582-8982-DF35C475414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55FA4DFB-96E3-46EB-A277-E8A0EC839D84}"/>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3843DD3-A80F-4560-B489-8F66527F007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974CD691-6E42-49E6-99F3-A2C37A177EC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89F81BF7-2648-46E3-B8C6-8894DD2DB4C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5EF403F7-BB62-4D4C-89AD-4BEF61A0F7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3E00A2DA-BA6F-4A54-B175-7AA79B1CB139}"/>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CF93DA76-5361-42E9-8DF6-58726A7464D2}"/>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2A21F140-47FB-4350-97D2-A78A61711F81}"/>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F74197BE-6FBD-4F8B-BB65-0C8161CE2CA7}"/>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432FE25E-A4F4-4ABE-B9E3-ED081747B2A4}"/>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34169</xdr:rowOff>
    </xdr:to>
    <xdr:cxnSp macro="">
      <xdr:nvCxnSpPr>
        <xdr:cNvPr id="387" name="直線コネクタ 386">
          <a:extLst>
            <a:ext uri="{FF2B5EF4-FFF2-40B4-BE49-F238E27FC236}">
              <a16:creationId xmlns:a16="http://schemas.microsoft.com/office/drawing/2014/main" id="{752B709E-B059-487A-BA02-C15865D05238}"/>
            </a:ext>
          </a:extLst>
        </xdr:cNvPr>
        <xdr:cNvCxnSpPr/>
      </xdr:nvCxnSpPr>
      <xdr:spPr>
        <a:xfrm>
          <a:off x="16179800" y="667475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9F6F316F-FD0B-4CE5-B030-C408C6EE269F}"/>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643C441C-3468-401B-89F8-B2C8B02E8476}"/>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11188</xdr:rowOff>
    </xdr:to>
    <xdr:cxnSp macro="">
      <xdr:nvCxnSpPr>
        <xdr:cNvPr id="390" name="直線コネクタ 389">
          <a:extLst>
            <a:ext uri="{FF2B5EF4-FFF2-40B4-BE49-F238E27FC236}">
              <a16:creationId xmlns:a16="http://schemas.microsoft.com/office/drawing/2014/main" id="{D96145BF-1F51-4904-8785-69E67895D784}"/>
            </a:ext>
          </a:extLst>
        </xdr:cNvPr>
        <xdr:cNvCxnSpPr/>
      </xdr:nvCxnSpPr>
      <xdr:spPr>
        <a:xfrm flipV="1">
          <a:off x="15290800" y="667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749566FE-18D0-402F-AA57-ED244B56B7DB}"/>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19D15E08-6FE3-45BC-A190-B7A6A890C226}"/>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34169</xdr:rowOff>
    </xdr:to>
    <xdr:cxnSp macro="">
      <xdr:nvCxnSpPr>
        <xdr:cNvPr id="393" name="直線コネクタ 392">
          <a:extLst>
            <a:ext uri="{FF2B5EF4-FFF2-40B4-BE49-F238E27FC236}">
              <a16:creationId xmlns:a16="http://schemas.microsoft.com/office/drawing/2014/main" id="{5B0C4561-432F-4D51-9E6D-57D83275C25F}"/>
            </a:ext>
          </a:extLst>
        </xdr:cNvPr>
        <xdr:cNvCxnSpPr/>
      </xdr:nvCxnSpPr>
      <xdr:spPr>
        <a:xfrm flipV="1">
          <a:off x="14401800" y="66977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285F5346-EC7A-4C7D-B1ED-9559DDDB758D}"/>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28B7CAAF-35FC-431D-9923-28F74A56D66C}"/>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34169</xdr:rowOff>
    </xdr:to>
    <xdr:cxnSp macro="">
      <xdr:nvCxnSpPr>
        <xdr:cNvPr id="396" name="直線コネクタ 395">
          <a:extLst>
            <a:ext uri="{FF2B5EF4-FFF2-40B4-BE49-F238E27FC236}">
              <a16:creationId xmlns:a16="http://schemas.microsoft.com/office/drawing/2014/main" id="{3B6864E3-F61C-41E6-9E6F-34F8FD466F3E}"/>
            </a:ext>
          </a:extLst>
        </xdr:cNvPr>
        <xdr:cNvCxnSpPr/>
      </xdr:nvCxnSpPr>
      <xdr:spPr>
        <a:xfrm>
          <a:off x="13512800" y="670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816034CE-5534-4891-8710-87EFF735C7FC}"/>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597C0DC9-952C-4472-80CB-2059DF445F6C}"/>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4B34FBA6-C6EC-4751-9736-78F30C2DE7A4}"/>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91AD234E-0906-4444-88D4-0F9CA9701EB6}"/>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9AC0D2C-E991-4E8C-8A78-9478C9F6F91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B9E2D2F-F13A-46BC-80B8-A0685B1DC7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9CC3E0C-44DB-4AD7-A59B-649A2930C82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E80B9C8E-80B5-48A1-A0AA-F6804E7770A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5E587697-7417-4FFD-A643-8FA99A73855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6" name="楕円 405">
          <a:extLst>
            <a:ext uri="{FF2B5EF4-FFF2-40B4-BE49-F238E27FC236}">
              <a16:creationId xmlns:a16="http://schemas.microsoft.com/office/drawing/2014/main" id="{7BE81177-4EBD-41D1-85A0-1BBC072BB27E}"/>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7" name="公債費負担の状況該当値テキスト">
          <a:extLst>
            <a:ext uri="{FF2B5EF4-FFF2-40B4-BE49-F238E27FC236}">
              <a16:creationId xmlns:a16="http://schemas.microsoft.com/office/drawing/2014/main" id="{58D28B83-3263-4D86-B79D-02F4E85D5190}"/>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8" name="楕円 407">
          <a:extLst>
            <a:ext uri="{FF2B5EF4-FFF2-40B4-BE49-F238E27FC236}">
              <a16:creationId xmlns:a16="http://schemas.microsoft.com/office/drawing/2014/main" id="{249D6E7E-755D-4CCB-9E13-B2F01EBE188B}"/>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9" name="テキスト ボックス 408">
          <a:extLst>
            <a:ext uri="{FF2B5EF4-FFF2-40B4-BE49-F238E27FC236}">
              <a16:creationId xmlns:a16="http://schemas.microsoft.com/office/drawing/2014/main" id="{5AC08EA4-7848-4CA6-A2BC-26A833B4F37B}"/>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10" name="楕円 409">
          <a:extLst>
            <a:ext uri="{FF2B5EF4-FFF2-40B4-BE49-F238E27FC236}">
              <a16:creationId xmlns:a16="http://schemas.microsoft.com/office/drawing/2014/main" id="{24264C2E-FFA9-48D0-9704-15D492197AAD}"/>
            </a:ext>
          </a:extLst>
        </xdr:cNvPr>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11" name="テキスト ボックス 410">
          <a:extLst>
            <a:ext uri="{FF2B5EF4-FFF2-40B4-BE49-F238E27FC236}">
              <a16:creationId xmlns:a16="http://schemas.microsoft.com/office/drawing/2014/main" id="{F092C908-4881-477E-ACA6-C1094D1C39FA}"/>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2" name="楕円 411">
          <a:extLst>
            <a:ext uri="{FF2B5EF4-FFF2-40B4-BE49-F238E27FC236}">
              <a16:creationId xmlns:a16="http://schemas.microsoft.com/office/drawing/2014/main" id="{E0D8FE82-FEC9-458A-B386-8A036F8859DA}"/>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3" name="テキスト ボックス 412">
          <a:extLst>
            <a:ext uri="{FF2B5EF4-FFF2-40B4-BE49-F238E27FC236}">
              <a16:creationId xmlns:a16="http://schemas.microsoft.com/office/drawing/2014/main" id="{2CEEC558-1039-4D60-9EEB-74A2C52C729B}"/>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4" name="楕円 413">
          <a:extLst>
            <a:ext uri="{FF2B5EF4-FFF2-40B4-BE49-F238E27FC236}">
              <a16:creationId xmlns:a16="http://schemas.microsoft.com/office/drawing/2014/main" id="{B0DD0D5B-7B64-4981-9C39-29D76656E721}"/>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5" name="テキスト ボックス 414">
          <a:extLst>
            <a:ext uri="{FF2B5EF4-FFF2-40B4-BE49-F238E27FC236}">
              <a16:creationId xmlns:a16="http://schemas.microsoft.com/office/drawing/2014/main" id="{89DB65FF-9AC1-4E80-8AFB-481B61702C4E}"/>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7DD00BA6-90E9-4344-B175-6AC87A07A79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A3653367-3A33-48D6-B879-6C7955A76A2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98646539-90DF-40A1-ADCB-0484F73166C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2527D6D5-D272-48B3-BBF9-46742E3E882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3E339990-C165-4848-97B4-B38BA78908D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F41E8148-49D4-4012-921A-3414109797C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FC9E3335-E26A-4AEA-AEAA-F59BBC1839A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CD5F63C9-26B0-426B-AD76-93A7365007D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629AC5FB-3B55-4E3F-A292-75318048C95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DE8EE09A-1551-4462-BA61-2317E71D631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AB6DE623-2D53-429B-B221-8F19FF69404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F4E53656-7AE8-40CC-97F0-29D4F61A8C0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FA70623E-FD43-4E94-8A33-FD189E20B3F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埼玉県平均を大きく下回っており、前年度と同様マイナスとなっている。主な要因は、充当可能基金の額が高水準であるためである。しかし、今後は大規模な建設事業に係る地方債の残高が増加する見込みであるため、将来世代への負担を考慮し、引き続き計画的な基金管理及び地方債の借入れ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77EDB9DE-424C-4F7E-B7DA-AEDE5998340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2C80C437-B266-475D-8EBE-24B1539D568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4737B105-AA06-4EB3-A0FB-B074FA1E3B6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80B79533-C772-4543-8A1C-60631846219C}"/>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1D9EBFAF-D476-4B76-8834-D2A22E38D19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B3D2D1BC-9C46-4CD2-9385-6985CCFF3DC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6D3C5403-1A6A-4155-B7A7-60E06ECDCEE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94AAEB1B-461B-48AF-B65B-85C207039B5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6810AFCD-AA1A-4490-B9D6-E2F9059D1AD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6CE1C880-22E0-413C-AAEF-6AD953F6EB6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E550BC00-7FDA-4F70-98A1-5A43347514C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BB438C0E-7F32-4232-94A4-AFCBE84A318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A5138CF5-BEC0-4D57-B36B-8A83E9ABABE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E06445D4-EAA5-4B77-8B34-018005F0DD3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80E1482D-9765-417A-814A-2D48D93378B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2D147E90-CEF1-409D-8D5A-DF69DC1006A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EEED8FDF-097F-4CC3-86A1-ACED9BC1FE0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7C918319-E9D7-4F6F-B947-B2305BD34F6A}"/>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A787E8F6-8E63-48C7-8853-BCB536260B3D}"/>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28743295-29BF-4AB1-BEB8-A81836C17652}"/>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AFA06440-1CD8-4EE1-906F-81F1DF2F9378}"/>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47AE0A3D-CB36-454D-BACE-E0C104961A76}"/>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A0F80E28-B894-4D99-8974-77ED534271A7}"/>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86F412AB-E8AC-468C-8D57-8D68BF3EAF22}"/>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6388DCAB-0467-4906-BC77-57C613041A3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65BE4E73-C5DA-419F-AA15-D6225BBD2561}"/>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251EE51E-CDF5-4DF4-A4E6-1DE0D531227E}"/>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EC7EB9FB-1EDC-4143-9031-683DE5C07233}"/>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19E50708-16DF-491C-BDDF-6AEB1C539C52}"/>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5B0D87B6-E4B9-410C-BF21-392A8BB9A5F1}"/>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AF2D72E6-990D-4779-BAE7-EC1ED5486944}"/>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6334DCE3-6E94-43D4-BACF-2ACABCF31DB2}"/>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34D0A26-63AA-499F-8AA3-1B51A1AA025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0E584A8-606A-494F-AF6C-54894C63EC0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8FA7431-2D52-4689-9345-B18A724B610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B5073230-2AE2-4786-A578-CAB13BA5934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7B8151A-BAD5-43E2-BB29-729BFA389A7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114,156
111,212
14.64
46,412,252
43,426,206
2,748,290
23,815,676
38,980,088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新規採用職員のうち経験者採用の人数が増加したことや、人事院勧告を踏まえた給与の額の改定等により、前年度と比較して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ポイント増加した。指定管理者制度の導入等により、類似団体平均を下回っている。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電気料の高騰や児童発育・発達支援センターの運営業務委託の開始により、前年度と比較して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指定管理者制度の導入等、業務の民間委託化を推進し、職員人件費等から物件費への振替が進んでいることにより、類似団体平均を上回っている。引き続き効率的な財政運営により財政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022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19</xdr:row>
      <xdr:rowOff>9978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02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53522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19</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1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市内保育所運営委託料等の増加により、前年度と比較して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ポイント増加した。今後も費用の増加が見込まれるため、単独事業の見直しなどにより財政の健全化に努める。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119380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3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57</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39370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他会計への繰出金が増加し、前年度と比較して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より増加率が上回っているのは、後期高齢者医療特別会計繰出金が増加したためである。保険税及び医療費給付の適正化により各特別会計の収支均衡に努め、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58965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92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132443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132443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下水道事業負担金が減少したことにより、前年度と比較して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ポイント減少し、類似団体平均及び埼玉県平均を下回った。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031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小・中学校の体育館に空調設備を設置したことによる学校教育施設等整備事業債等の増加により、前年度と比較して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合併特例債を活用した大規模な建設事業を進めてきたため、類似団体平均を上回っている。今後も大規模な建設事業を控えており、公債費の増加が見込まれるため、計画的な基金の管理及び地方債の借入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553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前年度は普通交付税の追加交付による経常収支比率の大幅な減少があったことにより、前年度と比較して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ポイント増加した。物件費をはじめとして経常経費は増加傾向であることから、事務事業の見直しにより経常経費を削減し、経常収支比率の改善に努める。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76</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914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76</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7914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142239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74224</xdr:rowOff>
    </xdr:from>
    <xdr:to>
      <xdr:col>29</xdr:col>
      <xdr:colOff>127000</xdr:colOff>
      <xdr:row>17</xdr:row>
      <xdr:rowOff>113086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36499"/>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101244</xdr:rowOff>
    </xdr:from>
    <xdr:to>
      <xdr:col>26</xdr:col>
      <xdr:colOff>50800</xdr:colOff>
      <xdr:row>17</xdr:row>
      <xdr:rowOff>113086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63519"/>
          <a:ext cx="698500" cy="11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101244</xdr:rowOff>
    </xdr:from>
    <xdr:to>
      <xdr:col>22</xdr:col>
      <xdr:colOff>114300</xdr:colOff>
      <xdr:row>17</xdr:row>
      <xdr:rowOff>162989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3519"/>
          <a:ext cx="698500" cy="6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150348</xdr:rowOff>
    </xdr:from>
    <xdr:to>
      <xdr:col>18</xdr:col>
      <xdr:colOff>177800</xdr:colOff>
      <xdr:row>17</xdr:row>
      <xdr:rowOff>162989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12623"/>
          <a:ext cx="698500" cy="12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23424</xdr:rowOff>
    </xdr:from>
    <xdr:to>
      <xdr:col>29</xdr:col>
      <xdr:colOff>177800</xdr:colOff>
      <xdr:row>17</xdr:row>
      <xdr:rowOff>125024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85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166951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62286</xdr:rowOff>
    </xdr:from>
    <xdr:to>
      <xdr:col>26</xdr:col>
      <xdr:colOff>101600</xdr:colOff>
      <xdr:row>17</xdr:row>
      <xdr:rowOff>163886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4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148663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50444</xdr:rowOff>
    </xdr:from>
    <xdr:to>
      <xdr:col>22</xdr:col>
      <xdr:colOff>165100</xdr:colOff>
      <xdr:row>17</xdr:row>
      <xdr:rowOff>152044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136821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112189</xdr:rowOff>
    </xdr:from>
    <xdr:to>
      <xdr:col>19</xdr:col>
      <xdr:colOff>38100</xdr:colOff>
      <xdr:row>18</xdr:row>
      <xdr:rowOff>42339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4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27116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99548</xdr:rowOff>
    </xdr:from>
    <xdr:to>
      <xdr:col>15</xdr:col>
      <xdr:colOff>101600</xdr:colOff>
      <xdr:row>18</xdr:row>
      <xdr:rowOff>29698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4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327444</xdr:rowOff>
    </xdr:from>
    <xdr:to>
      <xdr:col>29</xdr:col>
      <xdr:colOff>127000</xdr:colOff>
      <xdr:row>36</xdr:row>
      <xdr:rowOff>94005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7794"/>
          <a:ext cx="647700" cy="10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94005</xdr:rowOff>
    </xdr:from>
    <xdr:to>
      <xdr:col>26</xdr:col>
      <xdr:colOff>50800</xdr:colOff>
      <xdr:row>36</xdr:row>
      <xdr:rowOff>126809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47255"/>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80061</xdr:rowOff>
    </xdr:from>
    <xdr:to>
      <xdr:col>22</xdr:col>
      <xdr:colOff>114300</xdr:colOff>
      <xdr:row>36</xdr:row>
      <xdr:rowOff>126809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3311"/>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72784</xdr:rowOff>
    </xdr:from>
    <xdr:to>
      <xdr:col>18</xdr:col>
      <xdr:colOff>177800</xdr:colOff>
      <xdr:row>36</xdr:row>
      <xdr:rowOff>80061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2603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276644</xdr:rowOff>
    </xdr:from>
    <xdr:to>
      <xdr:col>29</xdr:col>
      <xdr:colOff>177800</xdr:colOff>
      <xdr:row>36</xdr:row>
      <xdr:rowOff>35344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248721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43205</xdr:rowOff>
    </xdr:from>
    <xdr:to>
      <xdr:col>26</xdr:col>
      <xdr:colOff>101600</xdr:colOff>
      <xdr:row>36</xdr:row>
      <xdr:rowOff>144805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129582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8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76009</xdr:rowOff>
    </xdr:from>
    <xdr:to>
      <xdr:col>22</xdr:col>
      <xdr:colOff>165100</xdr:colOff>
      <xdr:row>37</xdr:row>
      <xdr:rowOff>6159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162386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1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29261</xdr:rowOff>
    </xdr:from>
    <xdr:to>
      <xdr:col>19</xdr:col>
      <xdr:colOff>38100</xdr:colOff>
      <xdr:row>36</xdr:row>
      <xdr:rowOff>130861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115638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21984</xdr:rowOff>
    </xdr:from>
    <xdr:to>
      <xdr:col>15</xdr:col>
      <xdr:colOff>101600</xdr:colOff>
      <xdr:row>36</xdr:row>
      <xdr:rowOff>123584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114,156
111,212
14.64
46,412,252
43,426,206
2,748,290
23,815,676
38,980,088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82116</xdr:rowOff>
    </xdr:from>
    <xdr:to>
      <xdr:col>24</xdr:col>
      <xdr:colOff>63500</xdr:colOff>
      <xdr:row>37</xdr:row>
      <xdr:rowOff>90848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25766"/>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90848</xdr:rowOff>
    </xdr:from>
    <xdr:to>
      <xdr:col>19</xdr:col>
      <xdr:colOff>177800</xdr:colOff>
      <xdr:row>37</xdr:row>
      <xdr:rowOff>116337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34498"/>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116337</xdr:rowOff>
    </xdr:from>
    <xdr:to>
      <xdr:col>15</xdr:col>
      <xdr:colOff>50800</xdr:colOff>
      <xdr:row>38</xdr:row>
      <xdr:rowOff>51277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59987"/>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51277</xdr:rowOff>
    </xdr:from>
    <xdr:to>
      <xdr:col>10</xdr:col>
      <xdr:colOff>114300</xdr:colOff>
      <xdr:row>38</xdr:row>
      <xdr:rowOff>54021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66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31316</xdr:rowOff>
    </xdr:from>
    <xdr:to>
      <xdr:col>24</xdr:col>
      <xdr:colOff>114300</xdr:colOff>
      <xdr:row>37</xdr:row>
      <xdr:rowOff>132916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9743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40048</xdr:rowOff>
    </xdr:from>
    <xdr:to>
      <xdr:col>20</xdr:col>
      <xdr:colOff>38100</xdr:colOff>
      <xdr:row>37</xdr:row>
      <xdr:rowOff>141648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132775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65537</xdr:rowOff>
    </xdr:from>
    <xdr:to>
      <xdr:col>15</xdr:col>
      <xdr:colOff>101600</xdr:colOff>
      <xdr:row>37</xdr:row>
      <xdr:rowOff>167137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158264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477</xdr:rowOff>
    </xdr:from>
    <xdr:to>
      <xdr:col>10</xdr:col>
      <xdr:colOff>165100</xdr:colOff>
      <xdr:row>38</xdr:row>
      <xdr:rowOff>102077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93204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3221</xdr:rowOff>
    </xdr:from>
    <xdr:to>
      <xdr:col>6</xdr:col>
      <xdr:colOff>38100</xdr:colOff>
      <xdr:row>38</xdr:row>
      <xdr:rowOff>104821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95948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133610</xdr:rowOff>
    </xdr:from>
    <xdr:to>
      <xdr:col>24</xdr:col>
      <xdr:colOff>63500</xdr:colOff>
      <xdr:row>57</xdr:row>
      <xdr:rowOff>10982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4810"/>
          <a:ext cx="8382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10982</xdr:rowOff>
    </xdr:from>
    <xdr:to>
      <xdr:col>19</xdr:col>
      <xdr:colOff>177800</xdr:colOff>
      <xdr:row>57</xdr:row>
      <xdr:rowOff>57698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3632"/>
          <a:ext cx="889000" cy="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57698</xdr:rowOff>
    </xdr:from>
    <xdr:to>
      <xdr:col>15</xdr:col>
      <xdr:colOff>50800</xdr:colOff>
      <xdr:row>57</xdr:row>
      <xdr:rowOff>96348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0348"/>
          <a:ext cx="889000" cy="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96348</xdr:rowOff>
    </xdr:from>
    <xdr:to>
      <xdr:col>10</xdr:col>
      <xdr:colOff>114300</xdr:colOff>
      <xdr:row>57</xdr:row>
      <xdr:rowOff>157269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8998"/>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82810</xdr:rowOff>
    </xdr:from>
    <xdr:to>
      <xdr:col>24</xdr:col>
      <xdr:colOff>114300</xdr:colOff>
      <xdr:row>57</xdr:row>
      <xdr:rowOff>12960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105687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131632</xdr:rowOff>
    </xdr:from>
    <xdr:to>
      <xdr:col>20</xdr:col>
      <xdr:colOff>38100</xdr:colOff>
      <xdr:row>57</xdr:row>
      <xdr:rowOff>61782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78309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6898</xdr:rowOff>
    </xdr:from>
    <xdr:to>
      <xdr:col>15</xdr:col>
      <xdr:colOff>101600</xdr:colOff>
      <xdr:row>57</xdr:row>
      <xdr:rowOff>108498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125025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45548</xdr:rowOff>
    </xdr:from>
    <xdr:to>
      <xdr:col>10</xdr:col>
      <xdr:colOff>165100</xdr:colOff>
      <xdr:row>57</xdr:row>
      <xdr:rowOff>147148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163675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106469</xdr:rowOff>
    </xdr:from>
    <xdr:to>
      <xdr:col>6</xdr:col>
      <xdr:colOff>38100</xdr:colOff>
      <xdr:row>58</xdr:row>
      <xdr:rowOff>36619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53146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128087</xdr:rowOff>
    </xdr:from>
    <xdr:to>
      <xdr:col>24</xdr:col>
      <xdr:colOff>63500</xdr:colOff>
      <xdr:row>77</xdr:row>
      <xdr:rowOff>143357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9737"/>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143357</xdr:rowOff>
    </xdr:from>
    <xdr:to>
      <xdr:col>19</xdr:col>
      <xdr:colOff>177800</xdr:colOff>
      <xdr:row>77</xdr:row>
      <xdr:rowOff>166171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500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166171</xdr:rowOff>
    </xdr:from>
    <xdr:to>
      <xdr:col>15</xdr:col>
      <xdr:colOff>50800</xdr:colOff>
      <xdr:row>78</xdr:row>
      <xdr:rowOff>712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7821"/>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xdr:rowOff>
    </xdr:from>
    <xdr:to>
      <xdr:col>10</xdr:col>
      <xdr:colOff>114300</xdr:colOff>
      <xdr:row>78</xdr:row>
      <xdr:rowOff>43185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3812"/>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77287</xdr:rowOff>
    </xdr:from>
    <xdr:to>
      <xdr:col>24</xdr:col>
      <xdr:colOff>114300</xdr:colOff>
      <xdr:row>78</xdr:row>
      <xdr:rowOff>7437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100164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92557</xdr:rowOff>
    </xdr:from>
    <xdr:to>
      <xdr:col>20</xdr:col>
      <xdr:colOff>38100</xdr:colOff>
      <xdr:row>78</xdr:row>
      <xdr:rowOff>22707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115371</xdr:rowOff>
    </xdr:from>
    <xdr:to>
      <xdr:col>15</xdr:col>
      <xdr:colOff>101600</xdr:colOff>
      <xdr:row>78</xdr:row>
      <xdr:rowOff>45521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121362</xdr:rowOff>
    </xdr:from>
    <xdr:to>
      <xdr:col>10</xdr:col>
      <xdr:colOff>165100</xdr:colOff>
      <xdr:row>78</xdr:row>
      <xdr:rowOff>51512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42639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163835</xdr:rowOff>
    </xdr:from>
    <xdr:to>
      <xdr:col>6</xdr:col>
      <xdr:colOff>38100</xdr:colOff>
      <xdr:row>78</xdr:row>
      <xdr:rowOff>93985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85112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14839</xdr:rowOff>
    </xdr:from>
    <xdr:to>
      <xdr:col>24</xdr:col>
      <xdr:colOff>63500</xdr:colOff>
      <xdr:row>96</xdr:row>
      <xdr:rowOff>110714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74039"/>
          <a:ext cx="8382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14839</xdr:rowOff>
    </xdr:from>
    <xdr:to>
      <xdr:col>19</xdr:col>
      <xdr:colOff>177800</xdr:colOff>
      <xdr:row>97</xdr:row>
      <xdr:rowOff>22749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4039"/>
          <a:ext cx="889000" cy="17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22749</xdr:rowOff>
    </xdr:from>
    <xdr:to>
      <xdr:col>15</xdr:col>
      <xdr:colOff>50800</xdr:colOff>
      <xdr:row>97</xdr:row>
      <xdr:rowOff>47521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3399"/>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47521</xdr:rowOff>
    </xdr:from>
    <xdr:to>
      <xdr:col>10</xdr:col>
      <xdr:colOff>114300</xdr:colOff>
      <xdr:row>97</xdr:row>
      <xdr:rowOff>84234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78171"/>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59914</xdr:rowOff>
    </xdr:from>
    <xdr:to>
      <xdr:col>24</xdr:col>
      <xdr:colOff>114300</xdr:colOff>
      <xdr:row>96</xdr:row>
      <xdr:rowOff>161514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38341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135489</xdr:rowOff>
    </xdr:from>
    <xdr:to>
      <xdr:col>20</xdr:col>
      <xdr:colOff>38100</xdr:colOff>
      <xdr:row>96</xdr:row>
      <xdr:rowOff>65639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56766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1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143399</xdr:rowOff>
    </xdr:from>
    <xdr:to>
      <xdr:col>15</xdr:col>
      <xdr:colOff>101600</xdr:colOff>
      <xdr:row>97</xdr:row>
      <xdr:rowOff>73549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64676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168171</xdr:rowOff>
    </xdr:from>
    <xdr:to>
      <xdr:col>10</xdr:col>
      <xdr:colOff>165100</xdr:colOff>
      <xdr:row>97</xdr:row>
      <xdr:rowOff>98321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33434</xdr:rowOff>
    </xdr:from>
    <xdr:to>
      <xdr:col>6</xdr:col>
      <xdr:colOff>38100</xdr:colOff>
      <xdr:row>97</xdr:row>
      <xdr:rowOff>135034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126161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99695</xdr:rowOff>
    </xdr:from>
    <xdr:to>
      <xdr:col>55</xdr:col>
      <xdr:colOff>0</xdr:colOff>
      <xdr:row>37</xdr:row>
      <xdr:rowOff>131579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3345"/>
          <a:ext cx="8382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29177</xdr:rowOff>
    </xdr:from>
    <xdr:to>
      <xdr:col>50</xdr:col>
      <xdr:colOff>114300</xdr:colOff>
      <xdr:row>37</xdr:row>
      <xdr:rowOff>131579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4127"/>
          <a:ext cx="889000" cy="1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29177</xdr:rowOff>
    </xdr:from>
    <xdr:to>
      <xdr:col>45</xdr:col>
      <xdr:colOff>177800</xdr:colOff>
      <xdr:row>37</xdr:row>
      <xdr:rowOff>136685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4127"/>
          <a:ext cx="889000" cy="1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136685</xdr:rowOff>
    </xdr:from>
    <xdr:to>
      <xdr:col>41</xdr:col>
      <xdr:colOff>50800</xdr:colOff>
      <xdr:row>37</xdr:row>
      <xdr:rowOff>137980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033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48895</xdr:rowOff>
    </xdr:from>
    <xdr:to>
      <xdr:col>55</xdr:col>
      <xdr:colOff>50800</xdr:colOff>
      <xdr:row>37</xdr:row>
      <xdr:rowOff>150495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135272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80779</xdr:rowOff>
    </xdr:from>
    <xdr:to>
      <xdr:col>50</xdr:col>
      <xdr:colOff>165100</xdr:colOff>
      <xdr:row>38</xdr:row>
      <xdr:rowOff>10930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4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2057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149827</xdr:rowOff>
    </xdr:from>
    <xdr:to>
      <xdr:col>46</xdr:col>
      <xdr:colOff>38100</xdr:colOff>
      <xdr:row>31</xdr:row>
      <xdr:rowOff>79977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71104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8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85885</xdr:rowOff>
    </xdr:from>
    <xdr:to>
      <xdr:col>41</xdr:col>
      <xdr:colOff>101600</xdr:colOff>
      <xdr:row>38</xdr:row>
      <xdr:rowOff>16035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87180</xdr:rowOff>
    </xdr:from>
    <xdr:to>
      <xdr:col>36</xdr:col>
      <xdr:colOff>165100</xdr:colOff>
      <xdr:row>38</xdr:row>
      <xdr:rowOff>17330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41694</xdr:rowOff>
    </xdr:from>
    <xdr:to>
      <xdr:col>55</xdr:col>
      <xdr:colOff>0</xdr:colOff>
      <xdr:row>57</xdr:row>
      <xdr:rowOff>75527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71444"/>
          <a:ext cx="838200" cy="3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41694</xdr:rowOff>
    </xdr:from>
    <xdr:to>
      <xdr:col>50</xdr:col>
      <xdr:colOff>114300</xdr:colOff>
      <xdr:row>56</xdr:row>
      <xdr:rowOff>11037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71444"/>
          <a:ext cx="889000" cy="1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11037</xdr:rowOff>
    </xdr:from>
    <xdr:to>
      <xdr:col>45</xdr:col>
      <xdr:colOff>177800</xdr:colOff>
      <xdr:row>57</xdr:row>
      <xdr:rowOff>169443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12237"/>
          <a:ext cx="889000" cy="3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116015</xdr:rowOff>
    </xdr:from>
    <xdr:to>
      <xdr:col>41</xdr:col>
      <xdr:colOff>50800</xdr:colOff>
      <xdr:row>57</xdr:row>
      <xdr:rowOff>169443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7215"/>
          <a:ext cx="889000" cy="2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24727</xdr:rowOff>
    </xdr:from>
    <xdr:to>
      <xdr:col>55</xdr:col>
      <xdr:colOff>50800</xdr:colOff>
      <xdr:row>57</xdr:row>
      <xdr:rowOff>126327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3154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162344</xdr:rowOff>
    </xdr:from>
    <xdr:to>
      <xdr:col>50</xdr:col>
      <xdr:colOff>165100</xdr:colOff>
      <xdr:row>55</xdr:row>
      <xdr:rowOff>92494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109021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131687</xdr:rowOff>
    </xdr:from>
    <xdr:to>
      <xdr:col>46</xdr:col>
      <xdr:colOff>38100</xdr:colOff>
      <xdr:row>56</xdr:row>
      <xdr:rowOff>61837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52964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118643</xdr:rowOff>
    </xdr:from>
    <xdr:to>
      <xdr:col>41</xdr:col>
      <xdr:colOff>101600</xdr:colOff>
      <xdr:row>58</xdr:row>
      <xdr:rowOff>48793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39920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65215</xdr:rowOff>
    </xdr:from>
    <xdr:to>
      <xdr:col>36</xdr:col>
      <xdr:colOff>165100</xdr:colOff>
      <xdr:row>56</xdr:row>
      <xdr:rowOff>166815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157942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47757</xdr:rowOff>
    </xdr:from>
    <xdr:to>
      <xdr:col>55</xdr:col>
      <xdr:colOff>0</xdr:colOff>
      <xdr:row>77</xdr:row>
      <xdr:rowOff>76721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49407"/>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76721</xdr:rowOff>
    </xdr:from>
    <xdr:to>
      <xdr:col>50</xdr:col>
      <xdr:colOff>114300</xdr:colOff>
      <xdr:row>78</xdr:row>
      <xdr:rowOff>20096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78371"/>
          <a:ext cx="889000" cy="1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154970</xdr:rowOff>
    </xdr:from>
    <xdr:to>
      <xdr:col>45</xdr:col>
      <xdr:colOff>177800</xdr:colOff>
      <xdr:row>78</xdr:row>
      <xdr:rowOff>20096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56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109502</xdr:rowOff>
    </xdr:from>
    <xdr:to>
      <xdr:col>41</xdr:col>
      <xdr:colOff>50800</xdr:colOff>
      <xdr:row>77</xdr:row>
      <xdr:rowOff>154970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39702"/>
          <a:ext cx="889000" cy="21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168407</xdr:rowOff>
    </xdr:from>
    <xdr:to>
      <xdr:col>55</xdr:col>
      <xdr:colOff>50800</xdr:colOff>
      <xdr:row>77</xdr:row>
      <xdr:rowOff>98557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19834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25921</xdr:rowOff>
    </xdr:from>
    <xdr:to>
      <xdr:col>50</xdr:col>
      <xdr:colOff>165100</xdr:colOff>
      <xdr:row>77</xdr:row>
      <xdr:rowOff>127521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118648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140746</xdr:rowOff>
    </xdr:from>
    <xdr:to>
      <xdr:col>46</xdr:col>
      <xdr:colOff>38100</xdr:colOff>
      <xdr:row>78</xdr:row>
      <xdr:rowOff>70896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62023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104170</xdr:rowOff>
    </xdr:from>
    <xdr:to>
      <xdr:col>41</xdr:col>
      <xdr:colOff>101600</xdr:colOff>
      <xdr:row>78</xdr:row>
      <xdr:rowOff>34320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25447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58702</xdr:rowOff>
    </xdr:from>
    <xdr:to>
      <xdr:col>36</xdr:col>
      <xdr:colOff>165100</xdr:colOff>
      <xdr:row>76</xdr:row>
      <xdr:rowOff>160302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84630</xdr:rowOff>
    </xdr:from>
    <xdr:to>
      <xdr:col>55</xdr:col>
      <xdr:colOff>0</xdr:colOff>
      <xdr:row>97</xdr:row>
      <xdr:rowOff>30521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029480"/>
          <a:ext cx="838200" cy="6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84630</xdr:rowOff>
    </xdr:from>
    <xdr:to>
      <xdr:col>50</xdr:col>
      <xdr:colOff>114300</xdr:colOff>
      <xdr:row>96</xdr:row>
      <xdr:rowOff>125961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029480"/>
          <a:ext cx="889000" cy="5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125961</xdr:rowOff>
    </xdr:from>
    <xdr:to>
      <xdr:col>45</xdr:col>
      <xdr:colOff>177800</xdr:colOff>
      <xdr:row>97</xdr:row>
      <xdr:rowOff>106232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85161"/>
          <a:ext cx="889000" cy="1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32463</xdr:rowOff>
    </xdr:from>
    <xdr:to>
      <xdr:col>41</xdr:col>
      <xdr:colOff>50800</xdr:colOff>
      <xdr:row>97</xdr:row>
      <xdr:rowOff>106232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63113"/>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151171</xdr:rowOff>
    </xdr:from>
    <xdr:to>
      <xdr:col>55</xdr:col>
      <xdr:colOff>50800</xdr:colOff>
      <xdr:row>97</xdr:row>
      <xdr:rowOff>81321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129598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33830</xdr:rowOff>
    </xdr:from>
    <xdr:to>
      <xdr:col>50</xdr:col>
      <xdr:colOff>165100</xdr:colOff>
      <xdr:row>93</xdr:row>
      <xdr:rowOff>135430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9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151957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7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75161</xdr:rowOff>
    </xdr:from>
    <xdr:to>
      <xdr:col>46</xdr:col>
      <xdr:colOff>38100</xdr:colOff>
      <xdr:row>97</xdr:row>
      <xdr:rowOff>5311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55432</xdr:rowOff>
    </xdr:from>
    <xdr:to>
      <xdr:col>41</xdr:col>
      <xdr:colOff>101600</xdr:colOff>
      <xdr:row>97</xdr:row>
      <xdr:rowOff>157032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148159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7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153113</xdr:rowOff>
    </xdr:from>
    <xdr:to>
      <xdr:col>36</xdr:col>
      <xdr:colOff>165100</xdr:colOff>
      <xdr:row>97</xdr:row>
      <xdr:rowOff>83263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74390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25400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152781</xdr:rowOff>
    </xdr:from>
    <xdr:to>
      <xdr:col>71</xdr:col>
      <xdr:colOff>177800</xdr:colOff>
      <xdr:row>39</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67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146050</xdr:rowOff>
    </xdr:from>
    <xdr:to>
      <xdr:col>72</xdr:col>
      <xdr:colOff>38100</xdr:colOff>
      <xdr:row>39</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67327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101981</xdr:rowOff>
    </xdr:from>
    <xdr:to>
      <xdr:col>67</xdr:col>
      <xdr:colOff>101600</xdr:colOff>
      <xdr:row>39</xdr:row>
      <xdr:rowOff>32131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23258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0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158636</xdr:rowOff>
    </xdr:from>
    <xdr:to>
      <xdr:col>85</xdr:col>
      <xdr:colOff>127000</xdr:colOff>
      <xdr:row>75</xdr:row>
      <xdr:rowOff>55137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845936"/>
          <a:ext cx="8382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55137</xdr:rowOff>
    </xdr:from>
    <xdr:to>
      <xdr:col>81</xdr:col>
      <xdr:colOff>50800</xdr:colOff>
      <xdr:row>75</xdr:row>
      <xdr:rowOff>62567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1388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44603</xdr:rowOff>
    </xdr:from>
    <xdr:to>
      <xdr:col>76</xdr:col>
      <xdr:colOff>114300</xdr:colOff>
      <xdr:row>75</xdr:row>
      <xdr:rowOff>62567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0335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44603</xdr:rowOff>
    </xdr:from>
    <xdr:to>
      <xdr:col>71</xdr:col>
      <xdr:colOff>177800</xdr:colOff>
      <xdr:row>75</xdr:row>
      <xdr:rowOff>88570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03353"/>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107836</xdr:rowOff>
    </xdr:from>
    <xdr:to>
      <xdr:col>85</xdr:col>
      <xdr:colOff>177800</xdr:colOff>
      <xdr:row>75</xdr:row>
      <xdr:rowOff>37986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130713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4337</xdr:rowOff>
    </xdr:from>
    <xdr:to>
      <xdr:col>81</xdr:col>
      <xdr:colOff>101600</xdr:colOff>
      <xdr:row>75</xdr:row>
      <xdr:rowOff>105937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122464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11767</xdr:rowOff>
    </xdr:from>
    <xdr:to>
      <xdr:col>76</xdr:col>
      <xdr:colOff>165100</xdr:colOff>
      <xdr:row>75</xdr:row>
      <xdr:rowOff>113367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129894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165253</xdr:rowOff>
    </xdr:from>
    <xdr:to>
      <xdr:col>72</xdr:col>
      <xdr:colOff>38100</xdr:colOff>
      <xdr:row>75</xdr:row>
      <xdr:rowOff>95403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111930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37770</xdr:rowOff>
    </xdr:from>
    <xdr:to>
      <xdr:col>67</xdr:col>
      <xdr:colOff>101600</xdr:colOff>
      <xdr:row>75</xdr:row>
      <xdr:rowOff>139370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155897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68911</xdr:rowOff>
    </xdr:from>
    <xdr:to>
      <xdr:col>85</xdr:col>
      <xdr:colOff>127000</xdr:colOff>
      <xdr:row>98</xdr:row>
      <xdr:rowOff>33739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99561"/>
          <a:ext cx="8382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68911</xdr:rowOff>
    </xdr:from>
    <xdr:to>
      <xdr:col>81</xdr:col>
      <xdr:colOff>50800</xdr:colOff>
      <xdr:row>98</xdr:row>
      <xdr:rowOff>78490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99561"/>
          <a:ext cx="889000" cy="1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78490</xdr:rowOff>
    </xdr:from>
    <xdr:to>
      <xdr:col>76</xdr:col>
      <xdr:colOff>114300</xdr:colOff>
      <xdr:row>98</xdr:row>
      <xdr:rowOff>147625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0590"/>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64785</xdr:rowOff>
    </xdr:from>
    <xdr:to>
      <xdr:col>71</xdr:col>
      <xdr:colOff>177800</xdr:colOff>
      <xdr:row>98</xdr:row>
      <xdr:rowOff>147625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95435"/>
          <a:ext cx="889000" cy="2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154389</xdr:rowOff>
    </xdr:from>
    <xdr:to>
      <xdr:col>85</xdr:col>
      <xdr:colOff>177800</xdr:colOff>
      <xdr:row>98</xdr:row>
      <xdr:rowOff>84539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132816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18111</xdr:rowOff>
    </xdr:from>
    <xdr:to>
      <xdr:col>81</xdr:col>
      <xdr:colOff>101600</xdr:colOff>
      <xdr:row>97</xdr:row>
      <xdr:rowOff>119711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136238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27690</xdr:rowOff>
    </xdr:from>
    <xdr:to>
      <xdr:col>76</xdr:col>
      <xdr:colOff>165100</xdr:colOff>
      <xdr:row>98</xdr:row>
      <xdr:rowOff>129290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145817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96825</xdr:rowOff>
    </xdr:from>
    <xdr:to>
      <xdr:col>72</xdr:col>
      <xdr:colOff>38100</xdr:colOff>
      <xdr:row>99</xdr:row>
      <xdr:rowOff>26975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18102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13985</xdr:rowOff>
    </xdr:from>
    <xdr:to>
      <xdr:col>67</xdr:col>
      <xdr:colOff>101600</xdr:colOff>
      <xdr:row>97</xdr:row>
      <xdr:rowOff>115585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132112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44164</xdr:rowOff>
    </xdr:from>
    <xdr:to>
      <xdr:col>116</xdr:col>
      <xdr:colOff>63500</xdr:colOff>
      <xdr:row>59</xdr:row>
      <xdr:rowOff>44279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971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44164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954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43688</xdr:rowOff>
    </xdr:from>
    <xdr:to>
      <xdr:col>107</xdr:col>
      <xdr:colOff>50800</xdr:colOff>
      <xdr:row>59</xdr:row>
      <xdr:rowOff>43993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92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43117</xdr:rowOff>
    </xdr:from>
    <xdr:to>
      <xdr:col>102</xdr:col>
      <xdr:colOff>114300</xdr:colOff>
      <xdr:row>59</xdr:row>
      <xdr:rowOff>43688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866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164929</xdr:rowOff>
    </xdr:from>
    <xdr:to>
      <xdr:col>116</xdr:col>
      <xdr:colOff>114300</xdr:colOff>
      <xdr:row>59</xdr:row>
      <xdr:rowOff>95079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79856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3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164814</xdr:rowOff>
    </xdr:from>
    <xdr:to>
      <xdr:col>112</xdr:col>
      <xdr:colOff>38100</xdr:colOff>
      <xdr:row>59</xdr:row>
      <xdr:rowOff>94964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86091</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164338</xdr:rowOff>
    </xdr:from>
    <xdr:to>
      <xdr:col>102</xdr:col>
      <xdr:colOff>165100</xdr:colOff>
      <xdr:row>59</xdr:row>
      <xdr:rowOff>94488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85615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163767</xdr:rowOff>
    </xdr:from>
    <xdr:to>
      <xdr:col>98</xdr:col>
      <xdr:colOff>38100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121259</xdr:rowOff>
    </xdr:from>
    <xdr:to>
      <xdr:col>116</xdr:col>
      <xdr:colOff>63500</xdr:colOff>
      <xdr:row>76</xdr:row>
      <xdr:rowOff>169266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5145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169266</xdr:rowOff>
    </xdr:from>
    <xdr:to>
      <xdr:col>111</xdr:col>
      <xdr:colOff>177800</xdr:colOff>
      <xdr:row>77</xdr:row>
      <xdr:rowOff>42126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994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20410</xdr:rowOff>
    </xdr:from>
    <xdr:to>
      <xdr:col>107</xdr:col>
      <xdr:colOff>50800</xdr:colOff>
      <xdr:row>77</xdr:row>
      <xdr:rowOff>42126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2206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20410</xdr:rowOff>
    </xdr:from>
    <xdr:to>
      <xdr:col>102</xdr:col>
      <xdr:colOff>114300</xdr:colOff>
      <xdr:row>77</xdr:row>
      <xdr:rowOff>69635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2206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70459</xdr:rowOff>
    </xdr:from>
    <xdr:to>
      <xdr:col>116</xdr:col>
      <xdr:colOff>114300</xdr:colOff>
      <xdr:row>77</xdr:row>
      <xdr:rowOff>609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118466</xdr:rowOff>
    </xdr:from>
    <xdr:to>
      <xdr:col>112</xdr:col>
      <xdr:colOff>38100</xdr:colOff>
      <xdr:row>77</xdr:row>
      <xdr:rowOff>48616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39743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162776</xdr:rowOff>
    </xdr:from>
    <xdr:to>
      <xdr:col>107</xdr:col>
      <xdr:colOff>101600</xdr:colOff>
      <xdr:row>77</xdr:row>
      <xdr:rowOff>92926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84053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141060</xdr:rowOff>
    </xdr:from>
    <xdr:to>
      <xdr:col>102</xdr:col>
      <xdr:colOff>165100</xdr:colOff>
      <xdr:row>77</xdr:row>
      <xdr:rowOff>71210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62337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18835</xdr:rowOff>
    </xdr:from>
    <xdr:to>
      <xdr:col>98</xdr:col>
      <xdr:colOff>38100</xdr:colOff>
      <xdr:row>77</xdr:row>
      <xdr:rowOff>120435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111562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380,411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43,310</a:t>
          </a:r>
          <a:r>
            <a:rPr kumimoji="1" lang="ja-JP" altLang="en-US" sz="1300">
              <a:latin typeface="ＭＳ Ｐゴシック" panose="020B0600070205080204" pitchFamily="50" charset="-128"/>
              <a:ea typeface="ＭＳ Ｐゴシック" panose="020B0600070205080204" pitchFamily="50" charset="-128"/>
            </a:rPr>
            <a:t>円減少した。その主な要因は、普通建設事業費（うち更新整備）の減額である。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50,019</a:t>
          </a:r>
          <a:r>
            <a:rPr kumimoji="1" lang="ja-JP" altLang="en-US" sz="1300">
              <a:latin typeface="ＭＳ Ｐゴシック" panose="020B0600070205080204" pitchFamily="50" charset="-128"/>
              <a:ea typeface="ＭＳ Ｐゴシック" panose="020B0600070205080204" pitchFamily="50" charset="-128"/>
            </a:rPr>
            <a:t>円となっており、指定管理者制度の導入や窓口業務の民間委託などにより、類似団体平均を大きく下回っている。その一方で、人件費から物件費への振替が進んでいることにより、物件費は住民一人当たり</a:t>
          </a:r>
          <a:r>
            <a:rPr kumimoji="1" lang="en-US" altLang="ja-JP" sz="1300">
              <a:latin typeface="ＭＳ Ｐゴシック" panose="020B0600070205080204" pitchFamily="50" charset="-128"/>
              <a:ea typeface="ＭＳ Ｐゴシック" panose="020B0600070205080204" pitchFamily="50" charset="-128"/>
            </a:rPr>
            <a:t>69,373</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108,804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円となっており、類似団体平均を下回り、前年度と比較して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％減少した。その主な要因は、子育て世帯臨時特別給付金の給付が概ね完了したことによるものである。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24,553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円となっており、類似団体平均を下回り、前年度と比較して</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％減少した。その主な要因は更新整備のうち小・中学校の体育館に空調設備の設置が完了したことによるものである。その一方で、新規整備は類似団体平均を上回り、前年度と比較して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％増加した。その主な要因は、文化施設の建設によるものである。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114,156
111,212
14.64
46,412,252
43,426,206
2,748,290
23,815,676
38,980,088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37919</xdr:rowOff>
    </xdr:from>
    <xdr:to>
      <xdr:col>24</xdr:col>
      <xdr:colOff>63500</xdr:colOff>
      <xdr:row>37</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156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140789</xdr:rowOff>
    </xdr:from>
    <xdr:to>
      <xdr:col>19</xdr:col>
      <xdr:colOff>177800</xdr:colOff>
      <xdr:row>37</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12989"/>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140789</xdr:rowOff>
    </xdr:from>
    <xdr:to>
      <xdr:col>15</xdr:col>
      <xdr:colOff>50800</xdr:colOff>
      <xdr:row>37</xdr:row>
      <xdr:rowOff>12881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298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12881</xdr:rowOff>
    </xdr:from>
    <xdr:to>
      <xdr:col>10</xdr:col>
      <xdr:colOff>114300</xdr:colOff>
      <xdr:row>37</xdr:row>
      <xdr:rowOff>47716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56531"/>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158569</xdr:rowOff>
    </xdr:from>
    <xdr:to>
      <xdr:col>24</xdr:col>
      <xdr:colOff>114300</xdr:colOff>
      <xdr:row>37</xdr:row>
      <xdr:rowOff>88719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136996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25219</xdr:rowOff>
    </xdr:from>
    <xdr:to>
      <xdr:col>20</xdr:col>
      <xdr:colOff>38100</xdr:colOff>
      <xdr:row>37</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89989</xdr:rowOff>
    </xdr:from>
    <xdr:to>
      <xdr:col>15</xdr:col>
      <xdr:colOff>101600</xdr:colOff>
      <xdr:row>37</xdr:row>
      <xdr:rowOff>20139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133531</xdr:rowOff>
    </xdr:from>
    <xdr:to>
      <xdr:col>10</xdr:col>
      <xdr:colOff>165100</xdr:colOff>
      <xdr:row>37</xdr:row>
      <xdr:rowOff>63681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168366</xdr:rowOff>
    </xdr:from>
    <xdr:to>
      <xdr:col>6</xdr:col>
      <xdr:colOff>38100</xdr:colOff>
      <xdr:row>37</xdr:row>
      <xdr:rowOff>98516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89643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84996</xdr:rowOff>
    </xdr:from>
    <xdr:to>
      <xdr:col>24</xdr:col>
      <xdr:colOff>63500</xdr:colOff>
      <xdr:row>57</xdr:row>
      <xdr:rowOff>128705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7646"/>
          <a:ext cx="8382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23745</xdr:rowOff>
    </xdr:from>
    <xdr:to>
      <xdr:col>19</xdr:col>
      <xdr:colOff>177800</xdr:colOff>
      <xdr:row>57</xdr:row>
      <xdr:rowOff>84996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53495"/>
          <a:ext cx="889000" cy="4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23745</xdr:rowOff>
    </xdr:from>
    <xdr:to>
      <xdr:col>15</xdr:col>
      <xdr:colOff>50800</xdr:colOff>
      <xdr:row>58</xdr:row>
      <xdr:rowOff>3916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53495"/>
          <a:ext cx="889000" cy="4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60413</xdr:rowOff>
    </xdr:from>
    <xdr:to>
      <xdr:col>10</xdr:col>
      <xdr:colOff>114300</xdr:colOff>
      <xdr:row>58</xdr:row>
      <xdr:rowOff>3916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33063"/>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77905</xdr:rowOff>
    </xdr:from>
    <xdr:to>
      <xdr:col>24</xdr:col>
      <xdr:colOff>114300</xdr:colOff>
      <xdr:row>58</xdr:row>
      <xdr:rowOff>8055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164282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34196</xdr:rowOff>
    </xdr:from>
    <xdr:to>
      <xdr:col>20</xdr:col>
      <xdr:colOff>38100</xdr:colOff>
      <xdr:row>57</xdr:row>
      <xdr:rowOff>135796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144395</xdr:rowOff>
    </xdr:from>
    <xdr:to>
      <xdr:col>15</xdr:col>
      <xdr:colOff>101600</xdr:colOff>
      <xdr:row>55</xdr:row>
      <xdr:rowOff>74545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65672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124566</xdr:rowOff>
    </xdr:from>
    <xdr:to>
      <xdr:col>10</xdr:col>
      <xdr:colOff>165100</xdr:colOff>
      <xdr:row>58</xdr:row>
      <xdr:rowOff>54716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45843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9613</xdr:rowOff>
    </xdr:from>
    <xdr:to>
      <xdr:col>6</xdr:col>
      <xdr:colOff>38100</xdr:colOff>
      <xdr:row>57</xdr:row>
      <xdr:rowOff>111213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102340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107757</xdr:rowOff>
    </xdr:from>
    <xdr:to>
      <xdr:col>24</xdr:col>
      <xdr:colOff>63500</xdr:colOff>
      <xdr:row>76</xdr:row>
      <xdr:rowOff>11685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66507"/>
          <a:ext cx="838200" cy="7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107757</xdr:rowOff>
    </xdr:from>
    <xdr:to>
      <xdr:col>19</xdr:col>
      <xdr:colOff>177800</xdr:colOff>
      <xdr:row>76</xdr:row>
      <xdr:rowOff>145484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6507"/>
          <a:ext cx="889000" cy="20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143754</xdr:rowOff>
    </xdr:from>
    <xdr:to>
      <xdr:col>15</xdr:col>
      <xdr:colOff>50800</xdr:colOff>
      <xdr:row>76</xdr:row>
      <xdr:rowOff>145484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395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143754</xdr:rowOff>
    </xdr:from>
    <xdr:to>
      <xdr:col>10</xdr:col>
      <xdr:colOff>114300</xdr:colOff>
      <xdr:row>77</xdr:row>
      <xdr:rowOff>19495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3954"/>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132334</xdr:rowOff>
    </xdr:from>
    <xdr:to>
      <xdr:col>24</xdr:col>
      <xdr:colOff>114300</xdr:colOff>
      <xdr:row>76</xdr:row>
      <xdr:rowOff>62483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110761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56957</xdr:rowOff>
    </xdr:from>
    <xdr:to>
      <xdr:col>20</xdr:col>
      <xdr:colOff>38100</xdr:colOff>
      <xdr:row>75</xdr:row>
      <xdr:rowOff>158558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5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149683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94684</xdr:rowOff>
    </xdr:from>
    <xdr:to>
      <xdr:col>15</xdr:col>
      <xdr:colOff>101600</xdr:colOff>
      <xdr:row>77</xdr:row>
      <xdr:rowOff>24834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92954</xdr:rowOff>
    </xdr:from>
    <xdr:to>
      <xdr:col>10</xdr:col>
      <xdr:colOff>165100</xdr:colOff>
      <xdr:row>77</xdr:row>
      <xdr:rowOff>23104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140145</xdr:rowOff>
    </xdr:from>
    <xdr:to>
      <xdr:col>6</xdr:col>
      <xdr:colOff>38100</xdr:colOff>
      <xdr:row>77</xdr:row>
      <xdr:rowOff>70295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19571</xdr:rowOff>
    </xdr:from>
    <xdr:to>
      <xdr:col>24</xdr:col>
      <xdr:colOff>63500</xdr:colOff>
      <xdr:row>97</xdr:row>
      <xdr:rowOff>48718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50221"/>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19571</xdr:rowOff>
    </xdr:from>
    <xdr:to>
      <xdr:col>19</xdr:col>
      <xdr:colOff>177800</xdr:colOff>
      <xdr:row>97</xdr:row>
      <xdr:rowOff>148203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50221"/>
          <a:ext cx="889000" cy="1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148203</xdr:rowOff>
    </xdr:from>
    <xdr:to>
      <xdr:col>15</xdr:col>
      <xdr:colOff>50800</xdr:colOff>
      <xdr:row>98</xdr:row>
      <xdr:rowOff>46317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8853"/>
          <a:ext cx="889000" cy="6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46317</xdr:rowOff>
    </xdr:from>
    <xdr:to>
      <xdr:col>10</xdr:col>
      <xdr:colOff>114300</xdr:colOff>
      <xdr:row>98</xdr:row>
      <xdr:rowOff>55964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4841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169368</xdr:rowOff>
    </xdr:from>
    <xdr:to>
      <xdr:col>24</xdr:col>
      <xdr:colOff>114300</xdr:colOff>
      <xdr:row>97</xdr:row>
      <xdr:rowOff>99518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84295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140221</xdr:rowOff>
    </xdr:from>
    <xdr:to>
      <xdr:col>20</xdr:col>
      <xdr:colOff>38100</xdr:colOff>
      <xdr:row>97</xdr:row>
      <xdr:rowOff>70371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61498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97403</xdr:rowOff>
    </xdr:from>
    <xdr:to>
      <xdr:col>15</xdr:col>
      <xdr:colOff>101600</xdr:colOff>
      <xdr:row>98</xdr:row>
      <xdr:rowOff>27553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18680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166967</xdr:rowOff>
    </xdr:from>
    <xdr:to>
      <xdr:col>10</xdr:col>
      <xdr:colOff>165100</xdr:colOff>
      <xdr:row>98</xdr:row>
      <xdr:rowOff>97117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88244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5164</xdr:rowOff>
    </xdr:from>
    <xdr:to>
      <xdr:col>6</xdr:col>
      <xdr:colOff>38100</xdr:colOff>
      <xdr:row>98</xdr:row>
      <xdr:rowOff>106764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7613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165989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7613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155321</xdr:rowOff>
    </xdr:from>
    <xdr:to>
      <xdr:col>45</xdr:col>
      <xdr:colOff>177800</xdr:colOff>
      <xdr:row>38</xdr:row>
      <xdr:rowOff>165989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7042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155321</xdr:rowOff>
    </xdr:from>
    <xdr:to>
      <xdr:col>41</xdr:col>
      <xdr:colOff>50800</xdr:colOff>
      <xdr:row>39</xdr:row>
      <xdr:rowOff>1397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704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112141</xdr:rowOff>
    </xdr:from>
    <xdr:to>
      <xdr:col>55</xdr:col>
      <xdr:colOff>50800</xdr:colOff>
      <xdr:row>39</xdr:row>
      <xdr:rowOff>42291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27068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115189</xdr:rowOff>
    </xdr:from>
    <xdr:to>
      <xdr:col>46</xdr:col>
      <xdr:colOff>38100</xdr:colOff>
      <xdr:row>39</xdr:row>
      <xdr:rowOff>45339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36466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104521</xdr:rowOff>
    </xdr:from>
    <xdr:to>
      <xdr:col>41</xdr:col>
      <xdr:colOff>101600</xdr:colOff>
      <xdr:row>39</xdr:row>
      <xdr:rowOff>34671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25798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122047</xdr:rowOff>
    </xdr:from>
    <xdr:to>
      <xdr:col>36</xdr:col>
      <xdr:colOff>165100</xdr:colOff>
      <xdr:row>39</xdr:row>
      <xdr:rowOff>52197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43324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117115</xdr:rowOff>
    </xdr:from>
    <xdr:to>
      <xdr:col>55</xdr:col>
      <xdr:colOff>0</xdr:colOff>
      <xdr:row>58</xdr:row>
      <xdr:rowOff>118669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61215"/>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118349</xdr:rowOff>
    </xdr:from>
    <xdr:to>
      <xdr:col>50</xdr:col>
      <xdr:colOff>114300</xdr:colOff>
      <xdr:row>58</xdr:row>
      <xdr:rowOff>118669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6244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118349</xdr:rowOff>
    </xdr:from>
    <xdr:to>
      <xdr:col>45</xdr:col>
      <xdr:colOff>177800</xdr:colOff>
      <xdr:row>58</xdr:row>
      <xdr:rowOff>119400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6244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117206</xdr:rowOff>
    </xdr:from>
    <xdr:to>
      <xdr:col>41</xdr:col>
      <xdr:colOff>50800</xdr:colOff>
      <xdr:row>58</xdr:row>
      <xdr:rowOff>119400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613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66315</xdr:rowOff>
    </xdr:from>
    <xdr:to>
      <xdr:col>55</xdr:col>
      <xdr:colOff>50800</xdr:colOff>
      <xdr:row>58</xdr:row>
      <xdr:rowOff>167915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152692</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2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67869</xdr:rowOff>
    </xdr:from>
    <xdr:to>
      <xdr:col>50</xdr:col>
      <xdr:colOff>165100</xdr:colOff>
      <xdr:row>58</xdr:row>
      <xdr:rowOff>169469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160596</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67549</xdr:rowOff>
    </xdr:from>
    <xdr:to>
      <xdr:col>46</xdr:col>
      <xdr:colOff>38100</xdr:colOff>
      <xdr:row>58</xdr:row>
      <xdr:rowOff>169149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160276</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0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68600</xdr:rowOff>
    </xdr:from>
    <xdr:to>
      <xdr:col>41</xdr:col>
      <xdr:colOff>101600</xdr:colOff>
      <xdr:row>58</xdr:row>
      <xdr:rowOff>170200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161327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66406</xdr:rowOff>
    </xdr:from>
    <xdr:to>
      <xdr:col>36</xdr:col>
      <xdr:colOff>165100</xdr:colOff>
      <xdr:row>58</xdr:row>
      <xdr:rowOff>168006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159133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0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31736</xdr:rowOff>
    </xdr:from>
    <xdr:to>
      <xdr:col>55</xdr:col>
      <xdr:colOff>0</xdr:colOff>
      <xdr:row>79</xdr:row>
      <xdr:rowOff>32258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76286"/>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10313</xdr:rowOff>
    </xdr:from>
    <xdr:to>
      <xdr:col>50</xdr:col>
      <xdr:colOff>114300</xdr:colOff>
      <xdr:row>79</xdr:row>
      <xdr:rowOff>32258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5486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10313</xdr:rowOff>
    </xdr:from>
    <xdr:to>
      <xdr:col>45</xdr:col>
      <xdr:colOff>177800</xdr:colOff>
      <xdr:row>79</xdr:row>
      <xdr:rowOff>58057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54863"/>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58057</xdr:rowOff>
    </xdr:from>
    <xdr:to>
      <xdr:col>41</xdr:col>
      <xdr:colOff>50800</xdr:colOff>
      <xdr:row>79</xdr:row>
      <xdr:rowOff>82387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2607"/>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152386</xdr:rowOff>
    </xdr:from>
    <xdr:to>
      <xdr:col>55</xdr:col>
      <xdr:colOff>50800</xdr:colOff>
      <xdr:row>79</xdr:row>
      <xdr:rowOff>82536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67313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152908</xdr:rowOff>
    </xdr:from>
    <xdr:to>
      <xdr:col>50</xdr:col>
      <xdr:colOff>165100</xdr:colOff>
      <xdr:row>79</xdr:row>
      <xdr:rowOff>83058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74185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130963</xdr:rowOff>
    </xdr:from>
    <xdr:to>
      <xdr:col>46</xdr:col>
      <xdr:colOff>38100</xdr:colOff>
      <xdr:row>79</xdr:row>
      <xdr:rowOff>61113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52240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7257</xdr:rowOff>
    </xdr:from>
    <xdr:to>
      <xdr:col>41</xdr:col>
      <xdr:colOff>101600</xdr:colOff>
      <xdr:row>79</xdr:row>
      <xdr:rowOff>108857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99984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31587</xdr:rowOff>
    </xdr:from>
    <xdr:to>
      <xdr:col>36</xdr:col>
      <xdr:colOff>165100</xdr:colOff>
      <xdr:row>79</xdr:row>
      <xdr:rowOff>133187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124314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156372</xdr:rowOff>
    </xdr:from>
    <xdr:to>
      <xdr:col>55</xdr:col>
      <xdr:colOff>0</xdr:colOff>
      <xdr:row>98</xdr:row>
      <xdr:rowOff>11260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7022"/>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116449</xdr:rowOff>
    </xdr:from>
    <xdr:to>
      <xdr:col>50</xdr:col>
      <xdr:colOff>114300</xdr:colOff>
      <xdr:row>97</xdr:row>
      <xdr:rowOff>156372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75649"/>
          <a:ext cx="889000" cy="2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116449</xdr:rowOff>
    </xdr:from>
    <xdr:to>
      <xdr:col>45</xdr:col>
      <xdr:colOff>177800</xdr:colOff>
      <xdr:row>98</xdr:row>
      <xdr:rowOff>139863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75649"/>
          <a:ext cx="889000" cy="36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105524</xdr:rowOff>
    </xdr:from>
    <xdr:to>
      <xdr:col>41</xdr:col>
      <xdr:colOff>50800</xdr:colOff>
      <xdr:row>98</xdr:row>
      <xdr:rowOff>139863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07624"/>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131910</xdr:rowOff>
    </xdr:from>
    <xdr:to>
      <xdr:col>55</xdr:col>
      <xdr:colOff>50800</xdr:colOff>
      <xdr:row>98</xdr:row>
      <xdr:rowOff>62060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110337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105572</xdr:rowOff>
    </xdr:from>
    <xdr:to>
      <xdr:col>50</xdr:col>
      <xdr:colOff>165100</xdr:colOff>
      <xdr:row>98</xdr:row>
      <xdr:rowOff>35722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26849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65649</xdr:rowOff>
    </xdr:from>
    <xdr:to>
      <xdr:col>46</xdr:col>
      <xdr:colOff>38100</xdr:colOff>
      <xdr:row>96</xdr:row>
      <xdr:rowOff>167249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12326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0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89063</xdr:rowOff>
    </xdr:from>
    <xdr:to>
      <xdr:col>41</xdr:col>
      <xdr:colOff>101600</xdr:colOff>
      <xdr:row>99</xdr:row>
      <xdr:rowOff>19213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54724</xdr:rowOff>
    </xdr:from>
    <xdr:to>
      <xdr:col>36</xdr:col>
      <xdr:colOff>165100</xdr:colOff>
      <xdr:row>98</xdr:row>
      <xdr:rowOff>156324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111887</xdr:rowOff>
    </xdr:from>
    <xdr:to>
      <xdr:col>85</xdr:col>
      <xdr:colOff>127000</xdr:colOff>
      <xdr:row>37</xdr:row>
      <xdr:rowOff>15208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84087"/>
          <a:ext cx="838200" cy="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132080</xdr:rowOff>
    </xdr:from>
    <xdr:to>
      <xdr:col>81</xdr:col>
      <xdr:colOff>50800</xdr:colOff>
      <xdr:row>37</xdr:row>
      <xdr:rowOff>15208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04280"/>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97599</xdr:rowOff>
    </xdr:from>
    <xdr:to>
      <xdr:col>76</xdr:col>
      <xdr:colOff>114300</xdr:colOff>
      <xdr:row>36</xdr:row>
      <xdr:rowOff>132080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69799"/>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44259</xdr:rowOff>
    </xdr:from>
    <xdr:to>
      <xdr:col>71</xdr:col>
      <xdr:colOff>177800</xdr:colOff>
      <xdr:row>36</xdr:row>
      <xdr:rowOff>97599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1645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61087</xdr:rowOff>
    </xdr:from>
    <xdr:to>
      <xdr:col>85</xdr:col>
      <xdr:colOff>177800</xdr:colOff>
      <xdr:row>36</xdr:row>
      <xdr:rowOff>162687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39514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135858</xdr:rowOff>
    </xdr:from>
    <xdr:to>
      <xdr:col>81</xdr:col>
      <xdr:colOff>101600</xdr:colOff>
      <xdr:row>37</xdr:row>
      <xdr:rowOff>66008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57135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81280</xdr:rowOff>
    </xdr:from>
    <xdr:to>
      <xdr:col>76</xdr:col>
      <xdr:colOff>165100</xdr:colOff>
      <xdr:row>37</xdr:row>
      <xdr:rowOff>11430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46799</xdr:rowOff>
    </xdr:from>
    <xdr:to>
      <xdr:col>72</xdr:col>
      <xdr:colOff>38100</xdr:colOff>
      <xdr:row>36</xdr:row>
      <xdr:rowOff>148399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139526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164909</xdr:rowOff>
    </xdr:from>
    <xdr:to>
      <xdr:col>67</xdr:col>
      <xdr:colOff>101600</xdr:colOff>
      <xdr:row>36</xdr:row>
      <xdr:rowOff>95059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86186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44511</xdr:rowOff>
    </xdr:from>
    <xdr:to>
      <xdr:col>85</xdr:col>
      <xdr:colOff>127000</xdr:colOff>
      <xdr:row>55</xdr:row>
      <xdr:rowOff>111193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959911"/>
          <a:ext cx="838200" cy="58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44511</xdr:rowOff>
    </xdr:from>
    <xdr:to>
      <xdr:col>81</xdr:col>
      <xdr:colOff>50800</xdr:colOff>
      <xdr:row>55</xdr:row>
      <xdr:rowOff>61702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959911"/>
          <a:ext cx="889000" cy="5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61702</xdr:rowOff>
    </xdr:from>
    <xdr:to>
      <xdr:col>76</xdr:col>
      <xdr:colOff>114300</xdr:colOff>
      <xdr:row>56</xdr:row>
      <xdr:rowOff>130350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91452"/>
          <a:ext cx="889000" cy="24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63713</xdr:rowOff>
    </xdr:from>
    <xdr:to>
      <xdr:col>71</xdr:col>
      <xdr:colOff>177800</xdr:colOff>
      <xdr:row>56</xdr:row>
      <xdr:rowOff>130350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93463"/>
          <a:ext cx="889000" cy="2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60393</xdr:rowOff>
    </xdr:from>
    <xdr:to>
      <xdr:col>85</xdr:col>
      <xdr:colOff>177800</xdr:colOff>
      <xdr:row>55</xdr:row>
      <xdr:rowOff>161993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9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38820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165161</xdr:rowOff>
    </xdr:from>
    <xdr:to>
      <xdr:col>81</xdr:col>
      <xdr:colOff>101600</xdr:colOff>
      <xdr:row>52</xdr:row>
      <xdr:rowOff>95311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9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111838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6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10902</xdr:rowOff>
    </xdr:from>
    <xdr:to>
      <xdr:col>76</xdr:col>
      <xdr:colOff>165100</xdr:colOff>
      <xdr:row>55</xdr:row>
      <xdr:rowOff>112502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103629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79550</xdr:rowOff>
    </xdr:from>
    <xdr:to>
      <xdr:col>72</xdr:col>
      <xdr:colOff>38100</xdr:colOff>
      <xdr:row>57</xdr:row>
      <xdr:rowOff>9700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12913</xdr:rowOff>
    </xdr:from>
    <xdr:to>
      <xdr:col>67</xdr:col>
      <xdr:colOff>101600</xdr:colOff>
      <xdr:row>55</xdr:row>
      <xdr:rowOff>114513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131040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25400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6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152781</xdr:rowOff>
    </xdr:from>
    <xdr:to>
      <xdr:col>71</xdr:col>
      <xdr:colOff>177800</xdr:colOff>
      <xdr:row>79</xdr:row>
      <xdr:rowOff>25400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5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146050</xdr:rowOff>
    </xdr:from>
    <xdr:to>
      <xdr:col>72</xdr:col>
      <xdr:colOff>38100</xdr:colOff>
      <xdr:row>79</xdr:row>
      <xdr:rowOff>76200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67327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101981</xdr:rowOff>
    </xdr:from>
    <xdr:to>
      <xdr:col>67</xdr:col>
      <xdr:colOff>101600</xdr:colOff>
      <xdr:row>79</xdr:row>
      <xdr:rowOff>32131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23258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6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158635</xdr:rowOff>
    </xdr:from>
    <xdr:to>
      <xdr:col>85</xdr:col>
      <xdr:colOff>127000</xdr:colOff>
      <xdr:row>95</xdr:row>
      <xdr:rowOff>55138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74935"/>
          <a:ext cx="838200" cy="6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55138</xdr:rowOff>
    </xdr:from>
    <xdr:to>
      <xdr:col>81</xdr:col>
      <xdr:colOff>50800</xdr:colOff>
      <xdr:row>95</xdr:row>
      <xdr:rowOff>62567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288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44602</xdr:rowOff>
    </xdr:from>
    <xdr:to>
      <xdr:col>76</xdr:col>
      <xdr:colOff>114300</xdr:colOff>
      <xdr:row>95</xdr:row>
      <xdr:rowOff>62567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32352"/>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44602</xdr:rowOff>
    </xdr:from>
    <xdr:to>
      <xdr:col>71</xdr:col>
      <xdr:colOff>177800</xdr:colOff>
      <xdr:row>95</xdr:row>
      <xdr:rowOff>88570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3235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107835</xdr:rowOff>
    </xdr:from>
    <xdr:to>
      <xdr:col>85</xdr:col>
      <xdr:colOff>177800</xdr:colOff>
      <xdr:row>95</xdr:row>
      <xdr:rowOff>37985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130712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4338</xdr:rowOff>
    </xdr:from>
    <xdr:to>
      <xdr:col>81</xdr:col>
      <xdr:colOff>101600</xdr:colOff>
      <xdr:row>95</xdr:row>
      <xdr:rowOff>105938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122465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11767</xdr:rowOff>
    </xdr:from>
    <xdr:to>
      <xdr:col>76</xdr:col>
      <xdr:colOff>165100</xdr:colOff>
      <xdr:row>95</xdr:row>
      <xdr:rowOff>113367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129894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165252</xdr:rowOff>
    </xdr:from>
    <xdr:to>
      <xdr:col>72</xdr:col>
      <xdr:colOff>38100</xdr:colOff>
      <xdr:row>95</xdr:row>
      <xdr:rowOff>95402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111929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37770</xdr:rowOff>
    </xdr:from>
    <xdr:to>
      <xdr:col>67</xdr:col>
      <xdr:colOff>101600</xdr:colOff>
      <xdr:row>95</xdr:row>
      <xdr:rowOff>139370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155897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171,800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円となっており、類似団体平均を下回り、前年度と比較して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％減少した。その主な要因は、子育て世帯臨時特別給付金の給付が概ね完了したことによるものである。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31,480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円となっており、類似団体平均を下回り、前年度と比較して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％減少した。その主な要因は、新型コロナウイルスワクチン接種業務委託料の減少によるものである。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43,747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円となっており、類似団体平均を下回り、前年度と比較して</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％減少した。その主な要因は、小・中学校の体育館に空調設備の設置が完了したことによるものである。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財政調整基金残高の比率は、基金残高が増加し、標準財政規模が減少したため、前年度と比較して</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ポイント増加し、良好な比率を保っている。今後も計画的に積み立てることにより、基金本来の目的である年度間の財源の調整機能及び災害などへの緊急的な対応が図れるよう努める。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実質収支額は、前年度と比較して</a:t>
          </a:r>
          <a:r>
            <a:rPr kumimoji="1" lang="en-US" altLang="ja-JP" sz="1200">
              <a:latin typeface="ＭＳ ゴシック" pitchFamily="49" charset="-128"/>
              <a:ea typeface="ＭＳ ゴシック" pitchFamily="49" charset="-128"/>
            </a:rPr>
            <a:t>24.1</a:t>
          </a:r>
          <a:r>
            <a:rPr kumimoji="1" lang="ja-JP" altLang="en-US" sz="1200">
              <a:latin typeface="ＭＳ ゴシック" pitchFamily="49" charset="-128"/>
              <a:ea typeface="ＭＳ ゴシック" pitchFamily="49" charset="-128"/>
            </a:rPr>
            <a:t>％増加したことから、比率として</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一般会計は、前年度と比較して</a:t>
          </a:r>
          <a:r>
            <a:rPr kumimoji="1" lang="en-US" altLang="ja-JP" sz="1400">
              <a:latin typeface="ＭＳ ゴシック" pitchFamily="49" charset="-128"/>
              <a:ea typeface="ＭＳ ゴシック" pitchFamily="49" charset="-128"/>
            </a:rPr>
            <a:t>2.39</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下水道事業会計は、前年度と比較して</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水道事業会計は、前年度と比較して</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介護保険特別会計は、一般会計からの繰入れで財政運営を行っており、過去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％前後の範囲に留まっている。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国民健康保険特別会計は、財源補填を含めた一般会計からの繰入れで財政運営を行っており、一般会計において多額の負担が生じている。今後も保険税及び医療費の適正化を図る必要がある。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後期高齢者医療事業特別会計は、一般会計からの繰入れで財政運営を行っており、過去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％以内に留まっている。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46412252</v>
      </c>
      <c r="BO4" s="371"/>
      <c r="BP4" s="371"/>
      <c r="BQ4" s="371"/>
      <c r="BR4" s="371"/>
      <c r="BS4" s="371"/>
      <c r="BT4" s="371"/>
      <c r="BU4" s="372"/>
      <c r="BV4" s="370">
        <v>50945404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11.5</v>
      </c>
      <c r="CU4" s="377"/>
      <c r="CV4" s="377"/>
      <c r="CW4" s="377"/>
      <c r="CX4" s="377"/>
      <c r="CY4" s="377"/>
      <c r="CZ4" s="377"/>
      <c r="DA4" s="378"/>
      <c r="DB4" s="376">
        <v>9.1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43426206</v>
      </c>
      <c r="BO5" s="408"/>
      <c r="BP5" s="408"/>
      <c r="BQ5" s="408"/>
      <c r="BR5" s="408"/>
      <c r="BS5" s="408"/>
      <c r="BT5" s="408"/>
      <c r="BU5" s="409"/>
      <c r="BV5" s="407">
        <v>48422395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95.7</v>
      </c>
      <c r="CU5" s="405"/>
      <c r="CV5" s="405"/>
      <c r="CW5" s="405"/>
      <c r="CX5" s="405"/>
      <c r="CY5" s="405"/>
      <c r="CZ5" s="405"/>
      <c r="DA5" s="406"/>
      <c r="DB5" s="404">
        <v>89.8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2986046</v>
      </c>
      <c r="BO6" s="408"/>
      <c r="BP6" s="408"/>
      <c r="BQ6" s="408"/>
      <c r="BR6" s="408"/>
      <c r="BS6" s="408"/>
      <c r="BT6" s="408"/>
      <c r="BU6" s="409"/>
      <c r="BV6" s="407">
        <v>2523009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97.9</v>
      </c>
      <c r="CU6" s="445"/>
      <c r="CV6" s="445"/>
      <c r="CW6" s="445"/>
      <c r="CX6" s="445"/>
      <c r="CY6" s="445"/>
      <c r="CZ6" s="445"/>
      <c r="DA6" s="446"/>
      <c r="DB6" s="444">
        <v>97.7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237756</v>
      </c>
      <c r="BO7" s="408"/>
      <c r="BP7" s="408"/>
      <c r="BQ7" s="408"/>
      <c r="BR7" s="408"/>
      <c r="BS7" s="408"/>
      <c r="BT7" s="408"/>
      <c r="BU7" s="409"/>
      <c r="BV7" s="407">
        <v>309196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23815676</v>
      </c>
      <c r="CU7" s="408"/>
      <c r="CV7" s="408"/>
      <c r="CW7" s="408"/>
      <c r="CX7" s="408"/>
      <c r="CY7" s="408"/>
      <c r="CZ7" s="408"/>
      <c r="DA7" s="409"/>
      <c r="DB7" s="407">
        <v>24213854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2748290</v>
      </c>
      <c r="BO8" s="408"/>
      <c r="BP8" s="408"/>
      <c r="BQ8" s="408"/>
      <c r="BR8" s="408"/>
      <c r="BS8" s="408"/>
      <c r="BT8" s="408"/>
      <c r="BU8" s="409"/>
      <c r="BV8" s="407">
        <v>2213813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0.77</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113597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534477</v>
      </c>
      <c r="BO9" s="408"/>
      <c r="BP9" s="408"/>
      <c r="BQ9" s="408"/>
      <c r="BR9" s="408"/>
      <c r="BS9" s="408"/>
      <c r="BT9" s="408"/>
      <c r="BU9" s="409"/>
      <c r="BV9" s="407">
        <v>207318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13.5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110970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112</v>
      </c>
      <c r="AV10" s="440"/>
      <c r="AW10" s="440"/>
      <c r="AX10" s="440"/>
      <c r="AY10" s="441" t="s">
        <v>123</v>
      </c>
      <c r="AZ10" s="442"/>
      <c r="BA10" s="442"/>
      <c r="BB10" s="442"/>
      <c r="BC10" s="442"/>
      <c r="BD10" s="442"/>
      <c r="BE10" s="442"/>
      <c r="BF10" s="442"/>
      <c r="BG10" s="442"/>
      <c r="BH10" s="442"/>
      <c r="BI10" s="442"/>
      <c r="BJ10" s="442"/>
      <c r="BK10" s="442"/>
      <c r="BL10" s="442"/>
      <c r="BM10" s="443"/>
      <c r="BN10" s="407">
        <v>2618</v>
      </c>
      <c r="BO10" s="408"/>
      <c r="BP10" s="408"/>
      <c r="BQ10" s="408"/>
      <c r="BR10" s="408"/>
      <c r="BS10" s="408"/>
      <c r="BT10" s="408"/>
      <c r="BU10" s="409"/>
      <c r="BV10" s="407">
        <v>2543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114156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43791</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111212</v>
      </c>
      <c r="S13" s="492"/>
      <c r="T13" s="492"/>
      <c r="U13" s="492"/>
      <c r="V13" s="493"/>
      <c r="W13" s="423" t="s">
        <v>141</v>
      </c>
      <c r="X13" s="424"/>
      <c r="Y13" s="424"/>
      <c r="Z13" s="424"/>
      <c r="AA13" s="424"/>
      <c r="AB13" s="414"/>
      <c r="AC13" s="458">
        <v>455</v>
      </c>
      <c r="AD13" s="459"/>
      <c r="AE13" s="459"/>
      <c r="AF13" s="459"/>
      <c r="AG13" s="501"/>
      <c r="AH13" s="458">
        <v>495</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537095</v>
      </c>
      <c r="BO13" s="408"/>
      <c r="BP13" s="408"/>
      <c r="BQ13" s="408"/>
      <c r="BR13" s="408"/>
      <c r="BS13" s="408"/>
      <c r="BT13" s="408"/>
      <c r="BU13" s="409"/>
      <c r="BV13" s="407">
        <v>166070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2.2000000000000002</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114279</v>
      </c>
      <c r="S14" s="492"/>
      <c r="T14" s="492"/>
      <c r="U14" s="492"/>
      <c r="V14" s="493"/>
      <c r="W14" s="397"/>
      <c r="X14" s="398"/>
      <c r="Y14" s="398"/>
      <c r="Z14" s="398"/>
      <c r="AA14" s="398"/>
      <c r="AB14" s="387"/>
      <c r="AC14" s="494">
        <v>0.9</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111306</v>
      </c>
      <c r="S15" s="492"/>
      <c r="T15" s="492"/>
      <c r="U15" s="492"/>
      <c r="V15" s="493"/>
      <c r="W15" s="423" t="s">
        <v>148</v>
      </c>
      <c r="X15" s="424"/>
      <c r="Y15" s="424"/>
      <c r="Z15" s="424"/>
      <c r="AA15" s="424"/>
      <c r="AB15" s="414"/>
      <c r="AC15" s="458">
        <v>10688</v>
      </c>
      <c r="AD15" s="459"/>
      <c r="AE15" s="459"/>
      <c r="AF15" s="459"/>
      <c r="AG15" s="501"/>
      <c r="AH15" s="458">
        <v>11203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14686229</v>
      </c>
      <c r="BO15" s="371"/>
      <c r="BP15" s="371"/>
      <c r="BQ15" s="371"/>
      <c r="BR15" s="371"/>
      <c r="BS15" s="371"/>
      <c r="BT15" s="371"/>
      <c r="BU15" s="372"/>
      <c r="BV15" s="370">
        <v>13879579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21.9</v>
      </c>
      <c r="AD16" s="495"/>
      <c r="AE16" s="495"/>
      <c r="AF16" s="495"/>
      <c r="AG16" s="496"/>
      <c r="AH16" s="494">
        <v>24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19237986</v>
      </c>
      <c r="BO16" s="408"/>
      <c r="BP16" s="408"/>
      <c r="BQ16" s="408"/>
      <c r="BR16" s="408"/>
      <c r="BS16" s="408"/>
      <c r="BT16" s="408"/>
      <c r="BU16" s="409"/>
      <c r="BV16" s="407">
        <v>18385092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37585</v>
      </c>
      <c r="AD17" s="459"/>
      <c r="AE17" s="459"/>
      <c r="AF17" s="459"/>
      <c r="AG17" s="501"/>
      <c r="AH17" s="458">
        <v>35024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18733130</v>
      </c>
      <c r="BO17" s="408"/>
      <c r="BP17" s="408"/>
      <c r="BQ17" s="408"/>
      <c r="BR17" s="408"/>
      <c r="BS17" s="408"/>
      <c r="BT17" s="408"/>
      <c r="BU17" s="409"/>
      <c r="BV17" s="407">
        <v>17670108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14.64</v>
      </c>
      <c r="M18" s="531"/>
      <c r="N18" s="531"/>
      <c r="O18" s="531"/>
      <c r="P18" s="531"/>
      <c r="Q18" s="531"/>
      <c r="R18" s="532"/>
      <c r="S18" s="532"/>
      <c r="T18" s="532"/>
      <c r="U18" s="532"/>
      <c r="V18" s="533"/>
      <c r="W18" s="425"/>
      <c r="X18" s="426"/>
      <c r="Y18" s="426"/>
      <c r="Z18" s="426"/>
      <c r="AA18" s="426"/>
      <c r="AB18" s="417"/>
      <c r="AC18" s="534">
        <v>77.099999999999994</v>
      </c>
      <c r="AD18" s="535"/>
      <c r="AE18" s="535"/>
      <c r="AF18" s="535"/>
      <c r="AG18" s="536"/>
      <c r="AH18" s="534">
        <v>75</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23481329</v>
      </c>
      <c r="BO18" s="408"/>
      <c r="BP18" s="408"/>
      <c r="BQ18" s="408"/>
      <c r="BR18" s="408"/>
      <c r="BS18" s="408"/>
      <c r="BT18" s="408"/>
      <c r="BU18" s="409"/>
      <c r="BV18" s="407">
        <v>22552185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7759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30806271</v>
      </c>
      <c r="BO19" s="408"/>
      <c r="BP19" s="408"/>
      <c r="BQ19" s="408"/>
      <c r="BR19" s="408"/>
      <c r="BS19" s="408"/>
      <c r="BT19" s="408"/>
      <c r="BU19" s="409"/>
      <c r="BV19" s="407">
        <v>30004574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49395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38980088</v>
      </c>
      <c r="BO22" s="371"/>
      <c r="BP22" s="371"/>
      <c r="BQ22" s="371"/>
      <c r="BR22" s="371"/>
      <c r="BS22" s="371"/>
      <c r="BT22" s="371"/>
      <c r="BU22" s="372"/>
      <c r="BV22" s="370">
        <v>41321411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24296039</v>
      </c>
      <c r="BO23" s="408"/>
      <c r="BP23" s="408"/>
      <c r="BQ23" s="408"/>
      <c r="BR23" s="408"/>
      <c r="BS23" s="408"/>
      <c r="BT23" s="408"/>
      <c r="BU23" s="409"/>
      <c r="BV23" s="407">
        <v>26347830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8790</v>
      </c>
      <c r="R24" s="459"/>
      <c r="S24" s="459"/>
      <c r="T24" s="459"/>
      <c r="U24" s="459"/>
      <c r="V24" s="501"/>
      <c r="W24" s="553"/>
      <c r="X24" s="554"/>
      <c r="Y24" s="555"/>
      <c r="Z24" s="457" t="s">
        <v>172</v>
      </c>
      <c r="AA24" s="437"/>
      <c r="AB24" s="437"/>
      <c r="AC24" s="437"/>
      <c r="AD24" s="437"/>
      <c r="AE24" s="437"/>
      <c r="AF24" s="437"/>
      <c r="AG24" s="438"/>
      <c r="AH24" s="458">
        <v>588</v>
      </c>
      <c r="AI24" s="459"/>
      <c r="AJ24" s="459"/>
      <c r="AK24" s="459"/>
      <c r="AL24" s="501"/>
      <c r="AM24" s="458">
        <v>1814568</v>
      </c>
      <c r="AN24" s="459"/>
      <c r="AO24" s="459"/>
      <c r="AP24" s="459"/>
      <c r="AQ24" s="459"/>
      <c r="AR24" s="501"/>
      <c r="AS24" s="458">
        <v>3086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22234571</v>
      </c>
      <c r="BO24" s="408"/>
      <c r="BP24" s="408"/>
      <c r="BQ24" s="408"/>
      <c r="BR24" s="408"/>
      <c r="BS24" s="408"/>
      <c r="BT24" s="408"/>
      <c r="BU24" s="409"/>
      <c r="BV24" s="407">
        <v>23365121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7450</v>
      </c>
      <c r="R25" s="459"/>
      <c r="S25" s="459"/>
      <c r="T25" s="459"/>
      <c r="U25" s="459"/>
      <c r="V25" s="501"/>
      <c r="W25" s="553"/>
      <c r="X25" s="554"/>
      <c r="Y25" s="555"/>
      <c r="Z25" s="457" t="s">
        <v>175</v>
      </c>
      <c r="AA25" s="437"/>
      <c r="AB25" s="437"/>
      <c r="AC25" s="437"/>
      <c r="AD25" s="437"/>
      <c r="AE25" s="437"/>
      <c r="AF25" s="437"/>
      <c r="AG25" s="438"/>
      <c r="AH25" s="458" t="s">
        <v>132</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24671126</v>
      </c>
      <c r="BO25" s="371"/>
      <c r="BP25" s="371"/>
      <c r="BQ25" s="371"/>
      <c r="BR25" s="371"/>
      <c r="BS25" s="371"/>
      <c r="BT25" s="371"/>
      <c r="BU25" s="372"/>
      <c r="BV25" s="370">
        <v>20797537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6890</v>
      </c>
      <c r="R26" s="459"/>
      <c r="S26" s="459"/>
      <c r="T26" s="459"/>
      <c r="U26" s="459"/>
      <c r="V26" s="501"/>
      <c r="W26" s="553"/>
      <c r="X26" s="554"/>
      <c r="Y26" s="555"/>
      <c r="Z26" s="457" t="s">
        <v>180</v>
      </c>
      <c r="AA26" s="559"/>
      <c r="AB26" s="559"/>
      <c r="AC26" s="559"/>
      <c r="AD26" s="559"/>
      <c r="AE26" s="559"/>
      <c r="AF26" s="559"/>
      <c r="AG26" s="560"/>
      <c r="AH26" s="458">
        <v>48</v>
      </c>
      <c r="AI26" s="459"/>
      <c r="AJ26" s="459"/>
      <c r="AK26" s="459"/>
      <c r="AL26" s="501"/>
      <c r="AM26" s="458">
        <v>164592</v>
      </c>
      <c r="AN26" s="459"/>
      <c r="AO26" s="459"/>
      <c r="AP26" s="459"/>
      <c r="AQ26" s="459"/>
      <c r="AR26" s="501"/>
      <c r="AS26" s="458">
        <v>3429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4640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31288</v>
      </c>
      <c r="AN27" s="459"/>
      <c r="AO27" s="459"/>
      <c r="AP27" s="459"/>
      <c r="AQ27" s="459"/>
      <c r="AR27" s="501"/>
      <c r="AS27" s="458">
        <v>3911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4100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177</v>
      </c>
      <c r="AN28" s="459"/>
      <c r="AO28" s="459"/>
      <c r="AP28" s="459"/>
      <c r="AQ28" s="459"/>
      <c r="AR28" s="501"/>
      <c r="AS28" s="458" t="s">
        <v>132</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3671060</v>
      </c>
      <c r="BO28" s="371"/>
      <c r="BP28" s="371"/>
      <c r="BQ28" s="371"/>
      <c r="BR28" s="371"/>
      <c r="BS28" s="371"/>
      <c r="BT28" s="371"/>
      <c r="BU28" s="372"/>
      <c r="BV28" s="370">
        <v>3668443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19</v>
      </c>
      <c r="M29" s="459"/>
      <c r="N29" s="459"/>
      <c r="O29" s="459"/>
      <c r="P29" s="501"/>
      <c r="Q29" s="458">
        <v>3820</v>
      </c>
      <c r="R29" s="459"/>
      <c r="S29" s="459"/>
      <c r="T29" s="459"/>
      <c r="U29" s="459"/>
      <c r="V29" s="501"/>
      <c r="W29" s="556"/>
      <c r="X29" s="557"/>
      <c r="Y29" s="558"/>
      <c r="Z29" s="457" t="s">
        <v>189</v>
      </c>
      <c r="AA29" s="437"/>
      <c r="AB29" s="437"/>
      <c r="AC29" s="437"/>
      <c r="AD29" s="437"/>
      <c r="AE29" s="437"/>
      <c r="AF29" s="437"/>
      <c r="AG29" s="438"/>
      <c r="AH29" s="458">
        <v>596</v>
      </c>
      <c r="AI29" s="459"/>
      <c r="AJ29" s="459"/>
      <c r="AK29" s="459"/>
      <c r="AL29" s="501"/>
      <c r="AM29" s="458">
        <v>1845856</v>
      </c>
      <c r="AN29" s="459"/>
      <c r="AO29" s="459"/>
      <c r="AP29" s="459"/>
      <c r="AQ29" s="459"/>
      <c r="AR29" s="501"/>
      <c r="AS29" s="458">
        <v>3097</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4275467</v>
      </c>
      <c r="BO29" s="408"/>
      <c r="BP29" s="408"/>
      <c r="BQ29" s="408"/>
      <c r="BR29" s="408"/>
      <c r="BS29" s="408"/>
      <c r="BT29" s="408"/>
      <c r="BU29" s="409"/>
      <c r="BV29" s="407">
        <v>4806730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11096050</v>
      </c>
      <c r="BO30" s="527"/>
      <c r="BP30" s="527"/>
      <c r="BQ30" s="527"/>
      <c r="BR30" s="527"/>
      <c r="BS30" s="527"/>
      <c r="BT30" s="527"/>
      <c r="BU30" s="528"/>
      <c r="BV30" s="526">
        <v>9640679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入間東部地区事務組合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埼玉県市町村総合事務組合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彩の国さいたま人づくり広域連合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3MHIiijqiSeT0fSLicPyxI/JkpfCDCaks4W4JLYLQEsaJrN3YgV2duz0jamoVc2WbPPtZsBr8tkM0LFUFQNg==" saltValue="KhAgLRotpAkvWG3nMua5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559</v>
      </c>
      <c r="D34" s="1151"/>
      <c r="E34" s="1152"/>
      <c r="F34" s="32">
        <v>6.04</v>
      </c>
      <c r="G34" s="33">
        <v>6.26</v>
      </c>
      <c r="H34" s="33">
        <v>8.84</v>
      </c>
      <c r="I34" s="33">
        <v>9.14</v>
      </c>
      <c r="J34" s="34">
        <v>11.53</v>
      </c>
      <c r="K34" s="22"/>
      <c r="L34" s="22"/>
      <c r="M34" s="22"/>
      <c r="N34" s="22"/>
      <c r="O34" s="22"/>
      <c r="P34" s="22"/>
    </row>
    <row r="35" spans="1:16" ht="39" customHeight="1" x14ac:dyDescent="0.2">
      <c r="A35" s="22"/>
      <c r="B35" s="35"/>
      <c r="C35" s="1145" t="s">
        <v>560</v>
      </c>
      <c r="D35" s="1146"/>
      <c r="E35" s="1147"/>
      <c r="F35" s="36">
        <v>4.55</v>
      </c>
      <c r="G35" s="37">
        <v>5.73</v>
      </c>
      <c r="H35" s="37">
        <v>7.07</v>
      </c>
      <c r="I35" s="37">
        <v>8.27</v>
      </c>
      <c r="J35" s="38">
        <v>9.86</v>
      </c>
      <c r="K35" s="22"/>
      <c r="L35" s="22"/>
      <c r="M35" s="22"/>
      <c r="N35" s="22"/>
      <c r="O35" s="22"/>
      <c r="P35" s="22"/>
    </row>
    <row r="36" spans="1:16" ht="39" customHeight="1" x14ac:dyDescent="0.2">
      <c r="A36" s="22"/>
      <c r="B36" s="35"/>
      <c r="C36" s="1145" t="s">
        <v>561</v>
      </c>
      <c r="D36" s="1146"/>
      <c r="E36" s="1147"/>
      <c r="F36" s="36">
        <v>4.34</v>
      </c>
      <c r="G36" s="37">
        <v>4.29</v>
      </c>
      <c r="H36" s="37">
        <v>4.26</v>
      </c>
      <c r="I36" s="37">
        <v>4.01</v>
      </c>
      <c r="J36" s="38">
        <v>4.62</v>
      </c>
      <c r="K36" s="22"/>
      <c r="L36" s="22"/>
      <c r="M36" s="22"/>
      <c r="N36" s="22"/>
      <c r="O36" s="22"/>
      <c r="P36" s="22"/>
    </row>
    <row r="37" spans="1:16" ht="39" customHeight="1" x14ac:dyDescent="0.2">
      <c r="A37" s="22"/>
      <c r="B37" s="35"/>
      <c r="C37" s="1145" t="s">
        <v>562</v>
      </c>
      <c r="D37" s="1146"/>
      <c r="E37" s="1147"/>
      <c r="F37" s="36">
        <v>0.57999999999999996</v>
      </c>
      <c r="G37" s="37">
        <v>1.18</v>
      </c>
      <c r="H37" s="37">
        <v>1.54</v>
      </c>
      <c r="I37" s="37">
        <v>1.24</v>
      </c>
      <c r="J37" s="38">
        <v>1.61</v>
      </c>
      <c r="K37" s="22"/>
      <c r="L37" s="22"/>
      <c r="M37" s="22"/>
      <c r="N37" s="22"/>
      <c r="O37" s="22"/>
      <c r="P37" s="22"/>
    </row>
    <row r="38" spans="1:16" ht="39" customHeight="1" x14ac:dyDescent="0.2">
      <c r="A38" s="22"/>
      <c r="B38" s="35"/>
      <c r="C38" s="1145" t="s">
        <v>563</v>
      </c>
      <c r="D38" s="1146"/>
      <c r="E38" s="1147"/>
      <c r="F38" s="36">
        <v>0.72</v>
      </c>
      <c r="G38" s="37">
        <v>1.33</v>
      </c>
      <c r="H38" s="37">
        <v>1.1000000000000001</v>
      </c>
      <c r="I38" s="37">
        <v>1</v>
      </c>
      <c r="J38" s="38">
        <v>1.1100000000000001</v>
      </c>
      <c r="K38" s="22"/>
      <c r="L38" s="22"/>
      <c r="M38" s="22"/>
      <c r="N38" s="22"/>
      <c r="O38" s="22"/>
      <c r="P38" s="22"/>
    </row>
    <row r="39" spans="1:16" ht="39" customHeight="1" x14ac:dyDescent="0.2">
      <c r="A39" s="22"/>
      <c r="B39" s="35"/>
      <c r="C39" s="1145" t="s">
        <v>564</v>
      </c>
      <c r="D39" s="1146"/>
      <c r="E39" s="1147"/>
      <c r="F39" s="36">
        <v>0.01</v>
      </c>
      <c r="G39" s="37">
        <v>0</v>
      </c>
      <c r="H39" s="37">
        <v>0</v>
      </c>
      <c r="I39" s="37">
        <v>0.01</v>
      </c>
      <c r="J39" s="38">
        <v>0.01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565</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566</v>
      </c>
      <c r="D43" s="1149"/>
      <c r="E43" s="1150"/>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TcoPLGsVE/tcBhs+hluYWRXq/yUmAVTXxAVTj6zNSNdkQG64xBL6VngxLNYaN4CgFa6Uwsss6nZPndAZ3aCpg==" saltValue="WMWeO1wMKvYQKaEeiNZU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3850</v>
      </c>
      <c r="L45" s="60">
        <v>4113</v>
      </c>
      <c r="M45" s="60">
        <v>4015</v>
      </c>
      <c r="N45" s="60">
        <v>4050</v>
      </c>
      <c r="O45" s="61">
        <v>4453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2">
      <c r="A48" s="48"/>
      <c r="B48" s="1155"/>
      <c r="C48" s="1156"/>
      <c r="D48" s="62"/>
      <c r="E48" s="1161" t="s">
        <v>15</v>
      </c>
      <c r="F48" s="1161"/>
      <c r="G48" s="1161"/>
      <c r="H48" s="1161"/>
      <c r="I48" s="1161"/>
      <c r="J48" s="1162"/>
      <c r="K48" s="63">
        <v>214</v>
      </c>
      <c r="L48" s="64">
        <v>183</v>
      </c>
      <c r="M48" s="64">
        <v>171</v>
      </c>
      <c r="N48" s="64">
        <v>181</v>
      </c>
      <c r="O48" s="65">
        <v>44</v>
      </c>
      <c r="P48" s="48"/>
      <c r="Q48" s="48"/>
      <c r="R48" s="48"/>
      <c r="S48" s="48"/>
      <c r="T48" s="48"/>
      <c r="U48" s="48"/>
    </row>
    <row r="49" spans="1:21" ht="30.75" customHeight="1" x14ac:dyDescent="0.2">
      <c r="A49" s="48"/>
      <c r="B49" s="1155"/>
      <c r="C49" s="1156"/>
      <c r="D49" s="62"/>
      <c r="E49" s="1161" t="s">
        <v>16</v>
      </c>
      <c r="F49" s="1161"/>
      <c r="G49" s="1161"/>
      <c r="H49" s="1161"/>
      <c r="I49" s="1161"/>
      <c r="J49" s="1162"/>
      <c r="K49" s="63">
        <v>247</v>
      </c>
      <c r="L49" s="64">
        <v>228</v>
      </c>
      <c r="M49" s="64">
        <v>212</v>
      </c>
      <c r="N49" s="64">
        <v>224</v>
      </c>
      <c r="O49" s="65">
        <v>168</v>
      </c>
      <c r="P49" s="48"/>
      <c r="Q49" s="48"/>
      <c r="R49" s="48"/>
      <c r="S49" s="48"/>
      <c r="T49" s="48"/>
      <c r="U49" s="48"/>
    </row>
    <row r="50" spans="1:21" ht="30.75" customHeight="1" x14ac:dyDescent="0.2">
      <c r="A50" s="48"/>
      <c r="B50" s="1155"/>
      <c r="C50" s="1156"/>
      <c r="D50" s="62"/>
      <c r="E50" s="1161" t="s">
        <v>17</v>
      </c>
      <c r="F50" s="1161"/>
      <c r="G50" s="1161"/>
      <c r="H50" s="1161"/>
      <c r="I50" s="1161"/>
      <c r="J50" s="1162"/>
      <c r="K50" s="63">
        <v>55</v>
      </c>
      <c r="L50" s="64">
        <v>52</v>
      </c>
      <c r="M50" s="64">
        <v>53</v>
      </c>
      <c r="N50" s="64">
        <v>47</v>
      </c>
      <c r="O50" s="65">
        <v>38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3917</v>
      </c>
      <c r="L52" s="64">
        <v>4150</v>
      </c>
      <c r="M52" s="64">
        <v>4163</v>
      </c>
      <c r="N52" s="64">
        <v>4117</v>
      </c>
      <c r="O52" s="65">
        <v>3991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449</v>
      </c>
      <c r="L53" s="69">
        <v>426</v>
      </c>
      <c r="M53" s="69">
        <v>288</v>
      </c>
      <c r="N53" s="69">
        <v>385</v>
      </c>
      <c r="O53" s="70">
        <v>712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3">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hhRmjhwfvRsvMdBpkMvpG2iBacGm0rsDfZUK4QrlnaBUmaNF/i4YgsMh8Q9MvzKyhRPN2081L3xcX9+aKAww==" saltValue="8CNkXmBfZm4CFugMMqG9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4" t="s">
        <v>32</v>
      </c>
      <c r="C41" s="1185"/>
      <c r="D41" s="105"/>
      <c r="E41" s="1190" t="s">
        <v>33</v>
      </c>
      <c r="F41" s="1190"/>
      <c r="G41" s="1190"/>
      <c r="H41" s="1191"/>
      <c r="I41" s="355">
        <v>41843</v>
      </c>
      <c r="J41" s="356">
        <v>40011</v>
      </c>
      <c r="K41" s="356">
        <v>38885</v>
      </c>
      <c r="L41" s="356">
        <v>41321</v>
      </c>
      <c r="M41" s="357">
        <v>38980</v>
      </c>
    </row>
    <row r="42" spans="2:13" ht="27.75" customHeight="1" x14ac:dyDescent="0.2">
      <c r="B42" s="1186"/>
      <c r="C42" s="1187"/>
      <c r="D42" s="106"/>
      <c r="E42" s="1192" t="s">
        <v>34</v>
      </c>
      <c r="F42" s="1192"/>
      <c r="G42" s="1192"/>
      <c r="H42" s="1193"/>
      <c r="I42" s="358">
        <v>2228</v>
      </c>
      <c r="J42" s="359">
        <v>2175</v>
      </c>
      <c r="K42" s="359">
        <v>273</v>
      </c>
      <c r="L42" s="359">
        <v>253</v>
      </c>
      <c r="M42" s="360">
        <v>216</v>
      </c>
    </row>
    <row r="43" spans="2:13" ht="27.75" customHeight="1" x14ac:dyDescent="0.2">
      <c r="B43" s="1186"/>
      <c r="C43" s="1187"/>
      <c r="D43" s="106"/>
      <c r="E43" s="1192" t="s">
        <v>35</v>
      </c>
      <c r="F43" s="1192"/>
      <c r="G43" s="1192"/>
      <c r="H43" s="1193"/>
      <c r="I43" s="358">
        <v>1489</v>
      </c>
      <c r="J43" s="359">
        <v>1562</v>
      </c>
      <c r="K43" s="359">
        <v>1748</v>
      </c>
      <c r="L43" s="359">
        <v>1798</v>
      </c>
      <c r="M43" s="360">
        <v>1548</v>
      </c>
    </row>
    <row r="44" spans="2:13" ht="27.75" customHeight="1" x14ac:dyDescent="0.2">
      <c r="B44" s="1186"/>
      <c r="C44" s="1187"/>
      <c r="D44" s="106"/>
      <c r="E44" s="1192" t="s">
        <v>36</v>
      </c>
      <c r="F44" s="1192"/>
      <c r="G44" s="1192"/>
      <c r="H44" s="1193"/>
      <c r="I44" s="358">
        <v>1380</v>
      </c>
      <c r="J44" s="359">
        <v>1373</v>
      </c>
      <c r="K44" s="359">
        <v>1477</v>
      </c>
      <c r="L44" s="359">
        <v>1294</v>
      </c>
      <c r="M44" s="360">
        <v>1207</v>
      </c>
    </row>
    <row r="45" spans="2:13" ht="27.75" customHeight="1" x14ac:dyDescent="0.2">
      <c r="B45" s="1186"/>
      <c r="C45" s="1187"/>
      <c r="D45" s="106"/>
      <c r="E45" s="1192" t="s">
        <v>37</v>
      </c>
      <c r="F45" s="1192"/>
      <c r="G45" s="1192"/>
      <c r="H45" s="1193"/>
      <c r="I45" s="358">
        <v>4789</v>
      </c>
      <c r="J45" s="359">
        <v>4695</v>
      </c>
      <c r="K45" s="359">
        <v>4652</v>
      </c>
      <c r="L45" s="359">
        <v>4594</v>
      </c>
      <c r="M45" s="360">
        <v>4532</v>
      </c>
    </row>
    <row r="46" spans="2:13" ht="27.75" customHeight="1" x14ac:dyDescent="0.2">
      <c r="B46" s="1186"/>
      <c r="C46" s="1187"/>
      <c r="D46" s="107"/>
      <c r="E46" s="1192" t="s">
        <v>38</v>
      </c>
      <c r="F46" s="1192"/>
      <c r="G46" s="1192"/>
      <c r="H46" s="1193"/>
      <c r="I46" s="358">
        <v>1</v>
      </c>
      <c r="J46" s="359">
        <v>1</v>
      </c>
      <c r="K46" s="359">
        <v>1</v>
      </c>
      <c r="L46" s="359">
        <v>0</v>
      </c>
      <c r="M46" s="360" t="s">
        <v>513</v>
      </c>
    </row>
    <row r="47" spans="2:13" ht="27.75" customHeight="1" x14ac:dyDescent="0.2">
      <c r="B47" s="1186"/>
      <c r="C47" s="1187"/>
      <c r="D47" s="108"/>
      <c r="E47" s="1194" t="s">
        <v>39</v>
      </c>
      <c r="F47" s="1195"/>
      <c r="G47" s="1195"/>
      <c r="H47" s="1196"/>
      <c r="I47" s="358" t="s">
        <v>513</v>
      </c>
      <c r="J47" s="359" t="s">
        <v>513</v>
      </c>
      <c r="K47" s="359" t="s">
        <v>513</v>
      </c>
      <c r="L47" s="359" t="s">
        <v>513</v>
      </c>
      <c r="M47" s="360" t="s">
        <v>513</v>
      </c>
    </row>
    <row r="48" spans="2:13" ht="27.75" customHeight="1" x14ac:dyDescent="0.2">
      <c r="B48" s="1186"/>
      <c r="C48" s="1187"/>
      <c r="D48" s="106"/>
      <c r="E48" s="1192" t="s">
        <v>40</v>
      </c>
      <c r="F48" s="1192"/>
      <c r="G48" s="1192"/>
      <c r="H48" s="1193"/>
      <c r="I48" s="358" t="s">
        <v>513</v>
      </c>
      <c r="J48" s="359" t="s">
        <v>513</v>
      </c>
      <c r="K48" s="359" t="s">
        <v>513</v>
      </c>
      <c r="L48" s="359" t="s">
        <v>513</v>
      </c>
      <c r="M48" s="360" t="s">
        <v>513</v>
      </c>
    </row>
    <row r="49" spans="2:13" ht="27.75" customHeight="1" x14ac:dyDescent="0.2">
      <c r="B49" s="1188"/>
      <c r="C49" s="1189"/>
      <c r="D49" s="106"/>
      <c r="E49" s="1192" t="s">
        <v>41</v>
      </c>
      <c r="F49" s="1192"/>
      <c r="G49" s="1192"/>
      <c r="H49" s="1193"/>
      <c r="I49" s="358" t="s">
        <v>513</v>
      </c>
      <c r="J49" s="359" t="s">
        <v>513</v>
      </c>
      <c r="K49" s="359" t="s">
        <v>513</v>
      </c>
      <c r="L49" s="359" t="s">
        <v>513</v>
      </c>
      <c r="M49" s="360" t="s">
        <v>513</v>
      </c>
    </row>
    <row r="50" spans="2:13" ht="27.75" customHeight="1" x14ac:dyDescent="0.2">
      <c r="B50" s="1197" t="s">
        <v>42</v>
      </c>
      <c r="C50" s="1198"/>
      <c r="D50" s="109"/>
      <c r="E50" s="1192" t="s">
        <v>43</v>
      </c>
      <c r="F50" s="1192"/>
      <c r="G50" s="1192"/>
      <c r="H50" s="1193"/>
      <c r="I50" s="358">
        <v>15327</v>
      </c>
      <c r="J50" s="359">
        <v>15292</v>
      </c>
      <c r="K50" s="359">
        <v>16115</v>
      </c>
      <c r="L50" s="359">
        <v>16987</v>
      </c>
      <c r="M50" s="360">
        <v>17822</v>
      </c>
    </row>
    <row r="51" spans="2:13" ht="27.75" customHeight="1" x14ac:dyDescent="0.2">
      <c r="B51" s="1186"/>
      <c r="C51" s="1187"/>
      <c r="D51" s="106"/>
      <c r="E51" s="1192" t="s">
        <v>44</v>
      </c>
      <c r="F51" s="1192"/>
      <c r="G51" s="1192"/>
      <c r="H51" s="1193"/>
      <c r="I51" s="358">
        <v>8922</v>
      </c>
      <c r="J51" s="359">
        <v>9457</v>
      </c>
      <c r="K51" s="359">
        <v>8398</v>
      </c>
      <c r="L51" s="359">
        <v>9039</v>
      </c>
      <c r="M51" s="360">
        <v>7983</v>
      </c>
    </row>
    <row r="52" spans="2:13" ht="27.75" customHeight="1" x14ac:dyDescent="0.2">
      <c r="B52" s="1188"/>
      <c r="C52" s="1189"/>
      <c r="D52" s="106"/>
      <c r="E52" s="1192" t="s">
        <v>45</v>
      </c>
      <c r="F52" s="1192"/>
      <c r="G52" s="1192"/>
      <c r="H52" s="1193"/>
      <c r="I52" s="358">
        <v>35907</v>
      </c>
      <c r="J52" s="359">
        <v>35746</v>
      </c>
      <c r="K52" s="359">
        <v>36624</v>
      </c>
      <c r="L52" s="359">
        <v>35423</v>
      </c>
      <c r="M52" s="360">
        <v>33724</v>
      </c>
    </row>
    <row r="53" spans="2:13" ht="27.75" customHeight="1" thickBot="1" x14ac:dyDescent="0.25">
      <c r="B53" s="1199" t="s">
        <v>46</v>
      </c>
      <c r="C53" s="1200"/>
      <c r="D53" s="110"/>
      <c r="E53" s="1201" t="s">
        <v>47</v>
      </c>
      <c r="F53" s="1201"/>
      <c r="G53" s="1201"/>
      <c r="H53" s="1202"/>
      <c r="I53" s="361">
        <v>-8426</v>
      </c>
      <c r="J53" s="362">
        <v>-10677</v>
      </c>
      <c r="K53" s="362">
        <v>-14101</v>
      </c>
      <c r="L53" s="362">
        <v>-12188</v>
      </c>
      <c r="M53" s="363">
        <v>-13046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MBFnrkk6gTgaeFZcOG03by7B2WXMsFhMhoui+hYdXARKWDe0Nof5oko5zCXZXPFc5TCwXM76n1pp2vg3o3Z0fA==" saltValue="hxqX69CM7ksT32adIkan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3710</v>
      </c>
      <c r="G55" s="122">
        <v>3668</v>
      </c>
      <c r="H55" s="123">
        <v>3671</v>
      </c>
    </row>
    <row r="56" spans="2:8" ht="52.5" customHeight="1" x14ac:dyDescent="0.2">
      <c r="B56" s="124"/>
      <c r="C56" s="1213" t="s">
        <v>51</v>
      </c>
      <c r="D56" s="1213"/>
      <c r="E56" s="1214"/>
      <c r="F56" s="125">
        <v>2900</v>
      </c>
      <c r="G56" s="125">
        <v>4807</v>
      </c>
      <c r="H56" s="126">
        <v>4275</v>
      </c>
    </row>
    <row r="57" spans="2:8" ht="53.25" customHeight="1" x14ac:dyDescent="0.2">
      <c r="B57" s="124"/>
      <c r="C57" s="1215" t="s">
        <v>52</v>
      </c>
      <c r="D57" s="1215"/>
      <c r="E57" s="1216"/>
      <c r="F57" s="127">
        <v>8353</v>
      </c>
      <c r="G57" s="127">
        <v>9641</v>
      </c>
      <c r="H57" s="128">
        <v>11096</v>
      </c>
    </row>
    <row r="58" spans="2:8" ht="45.75" customHeight="1" x14ac:dyDescent="0.2">
      <c r="B58" s="129"/>
      <c r="C58" s="1203" t="s">
        <v>581</v>
      </c>
      <c r="D58" s="1204"/>
      <c r="E58" s="1205"/>
      <c r="F58" s="130">
        <v>5313</v>
      </c>
      <c r="G58" s="130">
        <v>6526</v>
      </c>
      <c r="H58" s="131">
        <v>7817</v>
      </c>
    </row>
    <row r="59" spans="2:8" ht="45.75" customHeight="1" x14ac:dyDescent="0.2">
      <c r="B59" s="129"/>
      <c r="C59" s="1203" t="s">
        <v>582</v>
      </c>
      <c r="D59" s="1204"/>
      <c r="E59" s="1205"/>
      <c r="F59" s="130">
        <v>46</v>
      </c>
      <c r="G59" s="130">
        <v>6</v>
      </c>
      <c r="H59" s="131">
        <v>3</v>
      </c>
    </row>
    <row r="60" spans="2:8" ht="45.75" customHeight="1" x14ac:dyDescent="0.2">
      <c r="B60" s="129"/>
      <c r="C60" s="1203" t="s">
        <v>583</v>
      </c>
      <c r="D60" s="1204"/>
      <c r="E60" s="1205"/>
      <c r="F60" s="130">
        <v>458</v>
      </c>
      <c r="G60" s="130">
        <v>573</v>
      </c>
      <c r="H60" s="131">
        <v>755</v>
      </c>
    </row>
    <row r="61" spans="2:8" ht="45.75" customHeight="1" x14ac:dyDescent="0.2">
      <c r="B61" s="129"/>
      <c r="C61" s="1203" t="s">
        <v>584</v>
      </c>
      <c r="D61" s="1204"/>
      <c r="E61" s="1205"/>
      <c r="F61" s="130">
        <v>142</v>
      </c>
      <c r="G61" s="130">
        <v>134</v>
      </c>
      <c r="H61" s="131">
        <v>115</v>
      </c>
    </row>
    <row r="62" spans="2:8" ht="45.75" customHeight="1" thickBot="1" x14ac:dyDescent="0.25">
      <c r="B62" s="132"/>
      <c r="C62" s="1206" t="s">
        <v>585</v>
      </c>
      <c r="D62" s="1207"/>
      <c r="E62" s="1208"/>
      <c r="F62" s="133">
        <v>2395</v>
      </c>
      <c r="G62" s="133">
        <v>2402</v>
      </c>
      <c r="H62" s="134">
        <v>2407</v>
      </c>
    </row>
    <row r="63" spans="2:8" ht="52.5" customHeight="1" thickBot="1" x14ac:dyDescent="0.25">
      <c r="B63" s="135"/>
      <c r="C63" s="1209" t="s">
        <v>53</v>
      </c>
      <c r="D63" s="1209"/>
      <c r="E63" s="1210"/>
      <c r="F63" s="136">
        <v>14963</v>
      </c>
      <c r="G63" s="136">
        <v>18116</v>
      </c>
      <c r="H63" s="137">
        <v>19043</v>
      </c>
    </row>
    <row r="64" spans="2:8" ht="13" x14ac:dyDescent="0.2"/>
  </sheetData>
  <sheetProtection algorithmName="SHA-512" hashValue="DA/pGzx76GOROrCjDKg97I1dOnsGsWK18L3yG6sW/lcLeT6z5weY0BbxjDfBuDjYeAcbA0cXhUAGP3N0gGMPcg==" saltValue="9PUqg0iYC3VnMJMC7xY4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34865</v>
      </c>
      <c r="E3" s="156"/>
      <c r="F3" s="157">
        <v>43226</v>
      </c>
      <c r="G3" s="158"/>
      <c r="H3" s="159"/>
    </row>
    <row r="4" spans="1:8" x14ac:dyDescent="0.2">
      <c r="A4" s="160"/>
      <c r="B4" s="161"/>
      <c r="C4" s="162"/>
      <c r="D4" s="163">
        <v>26386</v>
      </c>
      <c r="E4" s="164"/>
      <c r="F4" s="165">
        <v>22622</v>
      </c>
      <c r="G4" s="166"/>
      <c r="H4" s="167"/>
    </row>
    <row r="5" spans="1:8" x14ac:dyDescent="0.2">
      <c r="A5" s="148" t="s">
        <v>546</v>
      </c>
      <c r="B5" s="153"/>
      <c r="C5" s="154"/>
      <c r="D5" s="155">
        <v>17158</v>
      </c>
      <c r="E5" s="156"/>
      <c r="F5" s="157">
        <v>42836</v>
      </c>
      <c r="G5" s="158"/>
      <c r="H5" s="159"/>
    </row>
    <row r="6" spans="1:8" x14ac:dyDescent="0.2">
      <c r="A6" s="160"/>
      <c r="B6" s="161"/>
      <c r="C6" s="162"/>
      <c r="D6" s="163">
        <v>13325</v>
      </c>
      <c r="E6" s="164"/>
      <c r="F6" s="165">
        <v>22936</v>
      </c>
      <c r="G6" s="166"/>
      <c r="H6" s="167"/>
    </row>
    <row r="7" spans="1:8" x14ac:dyDescent="0.2">
      <c r="A7" s="148" t="s">
        <v>547</v>
      </c>
      <c r="B7" s="153"/>
      <c r="C7" s="154"/>
      <c r="D7" s="155">
        <v>43131</v>
      </c>
      <c r="E7" s="156"/>
      <c r="F7" s="157">
        <v>44161</v>
      </c>
      <c r="G7" s="158"/>
      <c r="H7" s="159"/>
    </row>
    <row r="8" spans="1:8" x14ac:dyDescent="0.2">
      <c r="A8" s="160"/>
      <c r="B8" s="161"/>
      <c r="C8" s="162"/>
      <c r="D8" s="163">
        <v>31710</v>
      </c>
      <c r="E8" s="164"/>
      <c r="F8" s="165">
        <v>23644</v>
      </c>
      <c r="G8" s="166"/>
      <c r="H8" s="167"/>
    </row>
    <row r="9" spans="1:8" x14ac:dyDescent="0.2">
      <c r="A9" s="148" t="s">
        <v>548</v>
      </c>
      <c r="B9" s="153"/>
      <c r="C9" s="154"/>
      <c r="D9" s="155">
        <v>54217</v>
      </c>
      <c r="E9" s="156"/>
      <c r="F9" s="157">
        <v>43955</v>
      </c>
      <c r="G9" s="158"/>
      <c r="H9" s="159"/>
    </row>
    <row r="10" spans="1:8" x14ac:dyDescent="0.2">
      <c r="A10" s="160"/>
      <c r="B10" s="161"/>
      <c r="C10" s="162"/>
      <c r="D10" s="163">
        <v>50417</v>
      </c>
      <c r="E10" s="164"/>
      <c r="F10" s="165">
        <v>21318</v>
      </c>
      <c r="G10" s="166"/>
      <c r="H10" s="167"/>
    </row>
    <row r="11" spans="1:8" x14ac:dyDescent="0.2">
      <c r="A11" s="148" t="s">
        <v>549</v>
      </c>
      <c r="B11" s="153"/>
      <c r="C11" s="154"/>
      <c r="D11" s="155">
        <v>24553</v>
      </c>
      <c r="E11" s="156"/>
      <c r="F11" s="157">
        <v>41921</v>
      </c>
      <c r="G11" s="158"/>
      <c r="H11" s="159"/>
    </row>
    <row r="12" spans="1:8" x14ac:dyDescent="0.2">
      <c r="A12" s="160"/>
      <c r="B12" s="161"/>
      <c r="C12" s="168"/>
      <c r="D12" s="163">
        <v>23251</v>
      </c>
      <c r="E12" s="164"/>
      <c r="F12" s="165">
        <v>21655</v>
      </c>
      <c r="G12" s="166"/>
      <c r="H12" s="167"/>
    </row>
    <row r="13" spans="1:8" x14ac:dyDescent="0.2">
      <c r="A13" s="148"/>
      <c r="B13" s="153"/>
      <c r="C13" s="169"/>
      <c r="D13" s="170">
        <v>34785</v>
      </c>
      <c r="E13" s="171"/>
      <c r="F13" s="172">
        <v>43220</v>
      </c>
      <c r="G13" s="173"/>
      <c r="H13" s="159"/>
    </row>
    <row r="14" spans="1:8" x14ac:dyDescent="0.2">
      <c r="A14" s="160"/>
      <c r="B14" s="161"/>
      <c r="C14" s="162"/>
      <c r="D14" s="163">
        <v>29018</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6.05</v>
      </c>
      <c r="C19" s="174">
        <f>ROUND(VALUE(SUBSTITUTE(実質収支比率等に係る経年分析!G$48,"▲","-")),2)</f>
        <v>6.26</v>
      </c>
      <c r="D19" s="174">
        <f>ROUND(VALUE(SUBSTITUTE(実質収支比率等に係る経年分析!H$48,"▲","-")),2)</f>
        <v>8.84</v>
      </c>
      <c r="E19" s="174">
        <f>ROUND(VALUE(SUBSTITUTE(実質収支比率等に係る経年分析!I$48,"▲","-")),2)</f>
        <v>9.14</v>
      </c>
      <c r="F19" s="174">
        <f>ROUND(VALUE(SUBSTITUTE(実質収支比率等に係る経年分析!J$48,"▲","-")),2)</f>
        <v>11.54</v>
      </c>
    </row>
    <row r="20" spans="1:11" x14ac:dyDescent="0.2">
      <c r="A20" s="174" t="s">
        <v>57</v>
      </c>
      <c r="B20" s="174">
        <f>ROUND(VALUE(SUBSTITUTE(実質収支比率等に係る経年分析!F$47,"▲","-")),2)</f>
        <v>17.72</v>
      </c>
      <c r="C20" s="174">
        <f>ROUND(VALUE(SUBSTITUTE(実質収支比率等に係る経年分析!G$47,"▲","-")),2)</f>
        <v>17.649999999999999</v>
      </c>
      <c r="D20" s="174">
        <f>ROUND(VALUE(SUBSTITUTE(実質収支比率等に係る経年分析!H$47,"▲","-")),2)</f>
        <v>16.350000000000001</v>
      </c>
      <c r="E20" s="174">
        <f>ROUND(VALUE(SUBSTITUTE(実質収支比率等に係る経年分析!I$47,"▲","-")),2)</f>
        <v>15.15</v>
      </c>
      <c r="F20" s="174">
        <f>ROUND(VALUE(SUBSTITUTE(実質収支比率等に係る経年分析!J$47,"▲","-")),2)</f>
        <v>15.41</v>
      </c>
    </row>
    <row r="21" spans="1:11" x14ac:dyDescent="0.2">
      <c r="A21" s="174" t="s">
        <v>58</v>
      </c>
      <c r="B21" s="174">
        <f>IF(ISNUMBER(VALUE(SUBSTITUTE(実質収支比率等に係る経年分析!F$49,"▲","-"))),ROUND(VALUE(SUBSTITUTE(実質収支比率等に係る経年分析!F$49,"▲","-")),2),NA())</f>
        <v>2.21</v>
      </c>
      <c r="C21" s="174">
        <f>IF(ISNUMBER(VALUE(SUBSTITUTE(実質収支比率等に係る経年分析!G$49,"▲","-"))),ROUND(VALUE(SUBSTITUTE(実質収支比率等に係る経年分析!G$49,"▲","-")),2),NA())</f>
        <v>0.25</v>
      </c>
      <c r="D21" s="174">
        <f>IF(ISNUMBER(VALUE(SUBSTITUTE(実質収支比率等に係る経年分析!H$49,"▲","-"))),ROUND(VALUE(SUBSTITUTE(実質収支比率等に係る経年分析!H$49,"▲","-")),2),NA())</f>
        <v>1.64</v>
      </c>
      <c r="E21" s="174">
        <f>IF(ISNUMBER(VALUE(SUBSTITUTE(実質収支比率等に係る経年分析!I$49,"▲","-"))),ROUND(VALUE(SUBSTITUTE(実質収支比率等に係る経年分析!I$49,"▲","-")),2),NA())</f>
        <v>0.69</v>
      </c>
      <c r="F21" s="174">
        <f>IF(ISNUMBER(VALUE(SUBSTITUTE(実質収支比率等に係る経年分析!J$49,"▲","-"))),ROUND(VALUE(SUBSTITUTE(実質収支比率等に係る経年分析!J$49,"▲","-")),2),NA())</f>
        <v>2.2599999999999998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1.1100000000000001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4.62</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9.86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3917</v>
      </c>
      <c r="E42" s="176"/>
      <c r="F42" s="176"/>
      <c r="G42" s="176">
        <f>'実質公債費比率（分子）の構造'!L$52</f>
        <v>4150</v>
      </c>
      <c r="H42" s="176"/>
      <c r="I42" s="176"/>
      <c r="J42" s="176">
        <f>'実質公債費比率（分子）の構造'!M$52</f>
        <v>4163</v>
      </c>
      <c r="K42" s="176"/>
      <c r="L42" s="176"/>
      <c r="M42" s="176">
        <f>'実質公債費比率（分子）の構造'!N$52</f>
        <v>4117</v>
      </c>
      <c r="N42" s="176"/>
      <c r="O42" s="176"/>
      <c r="P42" s="176">
        <f>'実質公債費比率（分子）の構造'!O$52</f>
        <v>3991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55</v>
      </c>
      <c r="C44" s="176"/>
      <c r="D44" s="176"/>
      <c r="E44" s="176">
        <f>'実質公債費比率（分子）の構造'!L$50</f>
        <v>52</v>
      </c>
      <c r="F44" s="176"/>
      <c r="G44" s="176"/>
      <c r="H44" s="176">
        <f>'実質公債費比率（分子）の構造'!M$50</f>
        <v>53</v>
      </c>
      <c r="I44" s="176"/>
      <c r="J44" s="176"/>
      <c r="K44" s="176">
        <f>'実質公債費比率（分子）の構造'!N$50</f>
        <v>47</v>
      </c>
      <c r="L44" s="176"/>
      <c r="M44" s="176"/>
      <c r="N44" s="176">
        <f>'実質公債費比率（分子）の構造'!O$50</f>
        <v>38</v>
      </c>
      <c r="O44" s="176"/>
      <c r="P44" s="176"/>
    </row>
    <row r="45" spans="1:16" x14ac:dyDescent="0.2">
      <c r="A45" s="176" t="s">
        <v>68</v>
      </c>
      <c r="B45" s="176">
        <f>'実質公債費比率（分子）の構造'!K$49</f>
        <v>247</v>
      </c>
      <c r="C45" s="176"/>
      <c r="D45" s="176"/>
      <c r="E45" s="176">
        <f>'実質公債費比率（分子）の構造'!L$49</f>
        <v>228</v>
      </c>
      <c r="F45" s="176"/>
      <c r="G45" s="176"/>
      <c r="H45" s="176">
        <f>'実質公債費比率（分子）の構造'!M$49</f>
        <v>212</v>
      </c>
      <c r="I45" s="176"/>
      <c r="J45" s="176"/>
      <c r="K45" s="176">
        <f>'実質公債費比率（分子）の構造'!N$49</f>
        <v>224</v>
      </c>
      <c r="L45" s="176"/>
      <c r="M45" s="176"/>
      <c r="N45" s="176">
        <f>'実質公債費比率（分子）の構造'!O$49</f>
        <v>168</v>
      </c>
      <c r="O45" s="176"/>
      <c r="P45" s="176"/>
    </row>
    <row r="46" spans="1:16" x14ac:dyDescent="0.2">
      <c r="A46" s="176" t="s">
        <v>69</v>
      </c>
      <c r="B46" s="176">
        <f>'実質公債費比率（分子）の構造'!K$48</f>
        <v>214</v>
      </c>
      <c r="C46" s="176"/>
      <c r="D46" s="176"/>
      <c r="E46" s="176">
        <f>'実質公債費比率（分子）の構造'!L$48</f>
        <v>183</v>
      </c>
      <c r="F46" s="176"/>
      <c r="G46" s="176"/>
      <c r="H46" s="176">
        <f>'実質公債費比率（分子）の構造'!M$48</f>
        <v>171</v>
      </c>
      <c r="I46" s="176"/>
      <c r="J46" s="176"/>
      <c r="K46" s="176">
        <f>'実質公債費比率（分子）の構造'!N$48</f>
        <v>181</v>
      </c>
      <c r="L46" s="176"/>
      <c r="M46" s="176"/>
      <c r="N46" s="176">
        <f>'実質公債費比率（分子）の構造'!O$48</f>
        <v>44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3850</v>
      </c>
      <c r="C49" s="176"/>
      <c r="D49" s="176"/>
      <c r="E49" s="176">
        <f>'実質公債費比率（分子）の構造'!L$45</f>
        <v>4113</v>
      </c>
      <c r="F49" s="176"/>
      <c r="G49" s="176"/>
      <c r="H49" s="176">
        <f>'実質公債費比率（分子）の構造'!M$45</f>
        <v>4015</v>
      </c>
      <c r="I49" s="176"/>
      <c r="J49" s="176"/>
      <c r="K49" s="176">
        <f>'実質公債費比率（分子）の構造'!N$45</f>
        <v>4050</v>
      </c>
      <c r="L49" s="176"/>
      <c r="M49" s="176"/>
      <c r="N49" s="176">
        <f>'実質公債費比率（分子）の構造'!O$45</f>
        <v>4453</v>
      </c>
      <c r="O49" s="176"/>
      <c r="P49" s="176"/>
    </row>
    <row r="50" spans="1:16" x14ac:dyDescent="0.2">
      <c r="A50" s="176" t="s">
        <v>73</v>
      </c>
      <c r="B50" s="176" t="e">
        <f>NA()</f>
        <v>#N/A</v>
      </c>
      <c r="C50" s="176">
        <f>IF(ISNUMBER('実質公債費比率（分子）の構造'!K$53),'実質公債費比率（分子）の構造'!K$53,NA())</f>
        <v>449</v>
      </c>
      <c r="D50" s="176" t="e">
        <f>NA()</f>
        <v>#N/A</v>
      </c>
      <c r="E50" s="176" t="e">
        <f>NA()</f>
        <v>#N/A</v>
      </c>
      <c r="F50" s="176">
        <f>IF(ISNUMBER('実質公債費比率（分子）の構造'!L$53),'実質公債費比率（分子）の構造'!L$53,NA())</f>
        <v>426</v>
      </c>
      <c r="G50" s="176" t="e">
        <f>NA()</f>
        <v>#N/A</v>
      </c>
      <c r="H50" s="176" t="e">
        <f>NA()</f>
        <v>#N/A</v>
      </c>
      <c r="I50" s="176">
        <f>IF(ISNUMBER('実質公債費比率（分子）の構造'!M$53),'実質公債費比率（分子）の構造'!M$53,NA())</f>
        <v>288</v>
      </c>
      <c r="J50" s="176" t="e">
        <f>NA()</f>
        <v>#N/A</v>
      </c>
      <c r="K50" s="176" t="e">
        <f>NA()</f>
        <v>#N/A</v>
      </c>
      <c r="L50" s="176">
        <f>IF(ISNUMBER('実質公債費比率（分子）の構造'!N$53),'実質公債費比率（分子）の構造'!N$53,NA())</f>
        <v>385</v>
      </c>
      <c r="M50" s="176" t="e">
        <f>NA()</f>
        <v>#N/A</v>
      </c>
      <c r="N50" s="176" t="e">
        <f>NA()</f>
        <v>#N/A</v>
      </c>
      <c r="O50" s="176">
        <f>IF(ISNUMBER('実質公債費比率（分子）の構造'!O$53),'実質公債費比率（分子）の構造'!O$53,NA())</f>
        <v>712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35907</v>
      </c>
      <c r="E56" s="175"/>
      <c r="F56" s="175"/>
      <c r="G56" s="175">
        <f>'将来負担比率（分子）の構造'!J$52</f>
        <v>35746</v>
      </c>
      <c r="H56" s="175"/>
      <c r="I56" s="175"/>
      <c r="J56" s="175">
        <f>'将来負担比率（分子）の構造'!K$52</f>
        <v>36624</v>
      </c>
      <c r="K56" s="175"/>
      <c r="L56" s="175"/>
      <c r="M56" s="175">
        <f>'将来負担比率（分子）の構造'!L$52</f>
        <v>35423</v>
      </c>
      <c r="N56" s="175"/>
      <c r="O56" s="175"/>
      <c r="P56" s="175">
        <f>'将来負担比率（分子）の構造'!M$52</f>
        <v>33724</v>
      </c>
    </row>
    <row r="57" spans="1:16" x14ac:dyDescent="0.2">
      <c r="A57" s="175" t="s">
        <v>44</v>
      </c>
      <c r="B57" s="175"/>
      <c r="C57" s="175"/>
      <c r="D57" s="175">
        <f>'将来負担比率（分子）の構造'!I$51</f>
        <v>8922</v>
      </c>
      <c r="E57" s="175"/>
      <c r="F57" s="175"/>
      <c r="G57" s="175">
        <f>'将来負担比率（分子）の構造'!J$51</f>
        <v>9457</v>
      </c>
      <c r="H57" s="175"/>
      <c r="I57" s="175"/>
      <c r="J57" s="175">
        <f>'将来負担比率（分子）の構造'!K$51</f>
        <v>8398</v>
      </c>
      <c r="K57" s="175"/>
      <c r="L57" s="175"/>
      <c r="M57" s="175">
        <f>'将来負担比率（分子）の構造'!L$51</f>
        <v>9039</v>
      </c>
      <c r="N57" s="175"/>
      <c r="O57" s="175"/>
      <c r="P57" s="175">
        <f>'将来負担比率（分子）の構造'!M$51</f>
        <v>7983</v>
      </c>
    </row>
    <row r="58" spans="1:16" x14ac:dyDescent="0.2">
      <c r="A58" s="175" t="s">
        <v>43</v>
      </c>
      <c r="B58" s="175"/>
      <c r="C58" s="175"/>
      <c r="D58" s="175">
        <f>'将来負担比率（分子）の構造'!I$50</f>
        <v>15327</v>
      </c>
      <c r="E58" s="175"/>
      <c r="F58" s="175"/>
      <c r="G58" s="175">
        <f>'将来負担比率（分子）の構造'!J$50</f>
        <v>15292</v>
      </c>
      <c r="H58" s="175"/>
      <c r="I58" s="175"/>
      <c r="J58" s="175">
        <f>'将来負担比率（分子）の構造'!K$50</f>
        <v>16115</v>
      </c>
      <c r="K58" s="175"/>
      <c r="L58" s="175"/>
      <c r="M58" s="175">
        <f>'将来負担比率（分子）の構造'!L$50</f>
        <v>16987</v>
      </c>
      <c r="N58" s="175"/>
      <c r="O58" s="175"/>
      <c r="P58" s="175">
        <f>'将来負担比率（分子）の構造'!M$50</f>
        <v>17822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f>'将来負担比率（分子）の構造'!J$46</f>
        <v>1</v>
      </c>
      <c r="F61" s="175"/>
      <c r="G61" s="175"/>
      <c r="H61" s="175">
        <f>'将来負担比率（分子）の構造'!K$46</f>
        <v>1</v>
      </c>
      <c r="I61" s="175"/>
      <c r="J61" s="175"/>
      <c r="K61" s="175">
        <f>'将来負担比率（分子）の構造'!L$46</f>
        <v>0</v>
      </c>
      <c r="L61" s="175"/>
      <c r="M61" s="175"/>
      <c r="N61" s="175" t="str">
        <f>'将来負担比率（分子）の構造'!M$46</f>
        <v>-</v>
      </c>
      <c r="O61" s="175"/>
      <c r="P61" s="175"/>
    </row>
    <row r="62" spans="1:16" x14ac:dyDescent="0.2">
      <c r="A62" s="175" t="s">
        <v>37</v>
      </c>
      <c r="B62" s="175">
        <f>'将来負担比率（分子）の構造'!I$45</f>
        <v>4789</v>
      </c>
      <c r="C62" s="175"/>
      <c r="D62" s="175"/>
      <c r="E62" s="175">
        <f>'将来負担比率（分子）の構造'!J$45</f>
        <v>4695</v>
      </c>
      <c r="F62" s="175"/>
      <c r="G62" s="175"/>
      <c r="H62" s="175">
        <f>'将来負担比率（分子）の構造'!K$45</f>
        <v>4652</v>
      </c>
      <c r="I62" s="175"/>
      <c r="J62" s="175"/>
      <c r="K62" s="175">
        <f>'将来負担比率（分子）の構造'!L$45</f>
        <v>4594</v>
      </c>
      <c r="L62" s="175"/>
      <c r="M62" s="175"/>
      <c r="N62" s="175">
        <f>'将来負担比率（分子）の構造'!M$45</f>
        <v>4532</v>
      </c>
      <c r="O62" s="175"/>
      <c r="P62" s="175"/>
    </row>
    <row r="63" spans="1:16" x14ac:dyDescent="0.2">
      <c r="A63" s="175" t="s">
        <v>36</v>
      </c>
      <c r="B63" s="175">
        <f>'将来負担比率（分子）の構造'!I$44</f>
        <v>1380</v>
      </c>
      <c r="C63" s="175"/>
      <c r="D63" s="175"/>
      <c r="E63" s="175">
        <f>'将来負担比率（分子）の構造'!J$44</f>
        <v>1373</v>
      </c>
      <c r="F63" s="175"/>
      <c r="G63" s="175"/>
      <c r="H63" s="175">
        <f>'将来負担比率（分子）の構造'!K$44</f>
        <v>1477</v>
      </c>
      <c r="I63" s="175"/>
      <c r="J63" s="175"/>
      <c r="K63" s="175">
        <f>'将来負担比率（分子）の構造'!L$44</f>
        <v>1294</v>
      </c>
      <c r="L63" s="175"/>
      <c r="M63" s="175"/>
      <c r="N63" s="175">
        <f>'将来負担比率（分子）の構造'!M$44</f>
        <v>1207</v>
      </c>
      <c r="O63" s="175"/>
      <c r="P63" s="175"/>
    </row>
    <row r="64" spans="1:16" x14ac:dyDescent="0.2">
      <c r="A64" s="175" t="s">
        <v>35</v>
      </c>
      <c r="B64" s="175">
        <f>'将来負担比率（分子）の構造'!I$43</f>
        <v>1489</v>
      </c>
      <c r="C64" s="175"/>
      <c r="D64" s="175"/>
      <c r="E64" s="175">
        <f>'将来負担比率（分子）の構造'!J$43</f>
        <v>1562</v>
      </c>
      <c r="F64" s="175"/>
      <c r="G64" s="175"/>
      <c r="H64" s="175">
        <f>'将来負担比率（分子）の構造'!K$43</f>
        <v>1748</v>
      </c>
      <c r="I64" s="175"/>
      <c r="J64" s="175"/>
      <c r="K64" s="175">
        <f>'将来負担比率（分子）の構造'!L$43</f>
        <v>1798</v>
      </c>
      <c r="L64" s="175"/>
      <c r="M64" s="175"/>
      <c r="N64" s="175">
        <f>'将来負担比率（分子）の構造'!M$43</f>
        <v>1548</v>
      </c>
      <c r="O64" s="175"/>
      <c r="P64" s="175"/>
    </row>
    <row r="65" spans="1:16" x14ac:dyDescent="0.2">
      <c r="A65" s="175" t="s">
        <v>34</v>
      </c>
      <c r="B65" s="175">
        <f>'将来負担比率（分子）の構造'!I$42</f>
        <v>2228</v>
      </c>
      <c r="C65" s="175"/>
      <c r="D65" s="175"/>
      <c r="E65" s="175">
        <f>'将来負担比率（分子）の構造'!J$42</f>
        <v>2175</v>
      </c>
      <c r="F65" s="175"/>
      <c r="G65" s="175"/>
      <c r="H65" s="175">
        <f>'将来負担比率（分子）の構造'!K$42</f>
        <v>273</v>
      </c>
      <c r="I65" s="175"/>
      <c r="J65" s="175"/>
      <c r="K65" s="175">
        <f>'将来負担比率（分子）の構造'!L$42</f>
        <v>253</v>
      </c>
      <c r="L65" s="175"/>
      <c r="M65" s="175"/>
      <c r="N65" s="175">
        <f>'将来負担比率（分子）の構造'!M$42</f>
        <v>216</v>
      </c>
      <c r="O65" s="175"/>
      <c r="P65" s="175"/>
    </row>
    <row r="66" spans="1:16" x14ac:dyDescent="0.2">
      <c r="A66" s="175" t="s">
        <v>33</v>
      </c>
      <c r="B66" s="175">
        <f>'将来負担比率（分子）の構造'!I$41</f>
        <v>41843</v>
      </c>
      <c r="C66" s="175"/>
      <c r="D66" s="175"/>
      <c r="E66" s="175">
        <f>'将来負担比率（分子）の構造'!J$41</f>
        <v>40011</v>
      </c>
      <c r="F66" s="175"/>
      <c r="G66" s="175"/>
      <c r="H66" s="175">
        <f>'将来負担比率（分子）の構造'!K$41</f>
        <v>38885</v>
      </c>
      <c r="I66" s="175"/>
      <c r="J66" s="175"/>
      <c r="K66" s="175">
        <f>'将来負担比率（分子）の構造'!L$41</f>
        <v>41321</v>
      </c>
      <c r="L66" s="175"/>
      <c r="M66" s="175"/>
      <c r="N66" s="175">
        <f>'将来負担比率（分子）の構造'!M$41</f>
        <v>38980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3710</v>
      </c>
      <c r="C72" s="179">
        <f>基金残高に係る経年分析!G55</f>
        <v>3668</v>
      </c>
      <c r="D72" s="179">
        <f>基金残高に係る経年分析!H55</f>
        <v>3671</v>
      </c>
    </row>
    <row r="73" spans="1:16" x14ac:dyDescent="0.2">
      <c r="A73" s="178" t="s">
        <v>80</v>
      </c>
      <c r="B73" s="179">
        <f>基金残高に係る経年分析!F56</f>
        <v>2900</v>
      </c>
      <c r="C73" s="179">
        <f>基金残高に係る経年分析!G56</f>
        <v>4807</v>
      </c>
      <c r="D73" s="179">
        <f>基金残高に係る経年分析!H56</f>
        <v>4275</v>
      </c>
    </row>
    <row r="74" spans="1:16" x14ac:dyDescent="0.2">
      <c r="A74" s="178" t="s">
        <v>81</v>
      </c>
      <c r="B74" s="179">
        <f>基金残高に係る経年分析!F57</f>
        <v>8353</v>
      </c>
      <c r="C74" s="179">
        <f>基金残高に係る経年分析!G57</f>
        <v>9641</v>
      </c>
      <c r="D74" s="179">
        <f>基金残高に係る経年分析!H57</f>
        <v>11096</v>
      </c>
    </row>
  </sheetData>
  <sheetProtection algorithmName="SHA-512" hashValue="M7Z4UnZInUZMRyXoX0i4ntQR3foDMp+FZavX5M82rayRfypS+au2pFnLOPtWzXA3Fth7BDqf+UYPPqmnqBk7VQ==" saltValue="91mE9B0rfA3I2ALX8B8pt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17471363</v>
      </c>
      <c r="S5" s="613"/>
      <c r="T5" s="613"/>
      <c r="U5" s="613"/>
      <c r="V5" s="613"/>
      <c r="W5" s="613"/>
      <c r="X5" s="613"/>
      <c r="Y5" s="614"/>
      <c r="Z5" s="615">
        <v>37.6</v>
      </c>
      <c r="AA5" s="615"/>
      <c r="AB5" s="615"/>
      <c r="AC5" s="615"/>
      <c r="AD5" s="616">
        <v>16229291</v>
      </c>
      <c r="AE5" s="616"/>
      <c r="AF5" s="616"/>
      <c r="AG5" s="616"/>
      <c r="AH5" s="616"/>
      <c r="AI5" s="616"/>
      <c r="AJ5" s="616"/>
      <c r="AK5" s="616"/>
      <c r="AL5" s="617">
        <v>67.7</v>
      </c>
      <c r="AM5" s="618"/>
      <c r="AN5" s="618"/>
      <c r="AO5" s="619"/>
      <c r="AP5" s="609" t="s">
        <v>232</v>
      </c>
      <c r="AQ5" s="610"/>
      <c r="AR5" s="610"/>
      <c r="AS5" s="610"/>
      <c r="AT5" s="610"/>
      <c r="AU5" s="610"/>
      <c r="AV5" s="610"/>
      <c r="AW5" s="610"/>
      <c r="AX5" s="610"/>
      <c r="AY5" s="610"/>
      <c r="AZ5" s="610"/>
      <c r="BA5" s="610"/>
      <c r="BB5" s="610"/>
      <c r="BC5" s="610"/>
      <c r="BD5" s="610"/>
      <c r="BE5" s="610"/>
      <c r="BF5" s="611"/>
      <c r="BG5" s="623">
        <v>16229291</v>
      </c>
      <c r="BH5" s="624"/>
      <c r="BI5" s="624"/>
      <c r="BJ5" s="624"/>
      <c r="BK5" s="624"/>
      <c r="BL5" s="624"/>
      <c r="BM5" s="624"/>
      <c r="BN5" s="625"/>
      <c r="BO5" s="626">
        <v>92.9</v>
      </c>
      <c r="BP5" s="626"/>
      <c r="BQ5" s="626"/>
      <c r="BR5" s="626"/>
      <c r="BS5" s="627">
        <v>156320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199666</v>
      </c>
      <c r="S6" s="624"/>
      <c r="T6" s="624"/>
      <c r="U6" s="624"/>
      <c r="V6" s="624"/>
      <c r="W6" s="624"/>
      <c r="X6" s="624"/>
      <c r="Y6" s="625"/>
      <c r="Z6" s="626">
        <v>0.4</v>
      </c>
      <c r="AA6" s="626"/>
      <c r="AB6" s="626"/>
      <c r="AC6" s="626"/>
      <c r="AD6" s="627">
        <v>199666</v>
      </c>
      <c r="AE6" s="627"/>
      <c r="AF6" s="627"/>
      <c r="AG6" s="627"/>
      <c r="AH6" s="627"/>
      <c r="AI6" s="627"/>
      <c r="AJ6" s="627"/>
      <c r="AK6" s="627"/>
      <c r="AL6" s="628">
        <v>0.8</v>
      </c>
      <c r="AM6" s="629"/>
      <c r="AN6" s="629"/>
      <c r="AO6" s="630"/>
      <c r="AP6" s="620" t="s">
        <v>237</v>
      </c>
      <c r="AQ6" s="621"/>
      <c r="AR6" s="621"/>
      <c r="AS6" s="621"/>
      <c r="AT6" s="621"/>
      <c r="AU6" s="621"/>
      <c r="AV6" s="621"/>
      <c r="AW6" s="621"/>
      <c r="AX6" s="621"/>
      <c r="AY6" s="621"/>
      <c r="AZ6" s="621"/>
      <c r="BA6" s="621"/>
      <c r="BB6" s="621"/>
      <c r="BC6" s="621"/>
      <c r="BD6" s="621"/>
      <c r="BE6" s="621"/>
      <c r="BF6" s="622"/>
      <c r="BG6" s="623">
        <v>16229291</v>
      </c>
      <c r="BH6" s="624"/>
      <c r="BI6" s="624"/>
      <c r="BJ6" s="624"/>
      <c r="BK6" s="624"/>
      <c r="BL6" s="624"/>
      <c r="BM6" s="624"/>
      <c r="BN6" s="625"/>
      <c r="BO6" s="626">
        <v>92.9</v>
      </c>
      <c r="BP6" s="626"/>
      <c r="BQ6" s="626"/>
      <c r="BR6" s="626"/>
      <c r="BS6" s="627">
        <v>156320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247787</v>
      </c>
      <c r="CS6" s="624"/>
      <c r="CT6" s="624"/>
      <c r="CU6" s="624"/>
      <c r="CV6" s="624"/>
      <c r="CW6" s="624"/>
      <c r="CX6" s="624"/>
      <c r="CY6" s="625"/>
      <c r="CZ6" s="617">
        <v>0.6</v>
      </c>
      <c r="DA6" s="618"/>
      <c r="DB6" s="618"/>
      <c r="DC6" s="634"/>
      <c r="DD6" s="632" t="s">
        <v>239</v>
      </c>
      <c r="DE6" s="624"/>
      <c r="DF6" s="624"/>
      <c r="DG6" s="624"/>
      <c r="DH6" s="624"/>
      <c r="DI6" s="624"/>
      <c r="DJ6" s="624"/>
      <c r="DK6" s="624"/>
      <c r="DL6" s="624"/>
      <c r="DM6" s="624"/>
      <c r="DN6" s="624"/>
      <c r="DO6" s="624"/>
      <c r="DP6" s="625"/>
      <c r="DQ6" s="632">
        <v>247564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6901</v>
      </c>
      <c r="S7" s="624"/>
      <c r="T7" s="624"/>
      <c r="U7" s="624"/>
      <c r="V7" s="624"/>
      <c r="W7" s="624"/>
      <c r="X7" s="624"/>
      <c r="Y7" s="625"/>
      <c r="Z7" s="626">
        <v>0</v>
      </c>
      <c r="AA7" s="626"/>
      <c r="AB7" s="626"/>
      <c r="AC7" s="626"/>
      <c r="AD7" s="627">
        <v>6901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8400243</v>
      </c>
      <c r="BH7" s="624"/>
      <c r="BI7" s="624"/>
      <c r="BJ7" s="624"/>
      <c r="BK7" s="624"/>
      <c r="BL7" s="624"/>
      <c r="BM7" s="624"/>
      <c r="BN7" s="625"/>
      <c r="BO7" s="626">
        <v>48.1</v>
      </c>
      <c r="BP7" s="626"/>
      <c r="BQ7" s="626"/>
      <c r="BR7" s="626"/>
      <c r="BS7" s="627">
        <v>156320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4555434</v>
      </c>
      <c r="CS7" s="624"/>
      <c r="CT7" s="624"/>
      <c r="CU7" s="624"/>
      <c r="CV7" s="624"/>
      <c r="CW7" s="624"/>
      <c r="CX7" s="624"/>
      <c r="CY7" s="625"/>
      <c r="CZ7" s="626">
        <v>10.5</v>
      </c>
      <c r="DA7" s="626"/>
      <c r="DB7" s="626"/>
      <c r="DC7" s="626"/>
      <c r="DD7" s="632">
        <v>1405914</v>
      </c>
      <c r="DE7" s="624"/>
      <c r="DF7" s="624"/>
      <c r="DG7" s="624"/>
      <c r="DH7" s="624"/>
      <c r="DI7" s="624"/>
      <c r="DJ7" s="624"/>
      <c r="DK7" s="624"/>
      <c r="DL7" s="624"/>
      <c r="DM7" s="624"/>
      <c r="DN7" s="624"/>
      <c r="DO7" s="624"/>
      <c r="DP7" s="625"/>
      <c r="DQ7" s="632">
        <v>2723416</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99742</v>
      </c>
      <c r="S8" s="624"/>
      <c r="T8" s="624"/>
      <c r="U8" s="624"/>
      <c r="V8" s="624"/>
      <c r="W8" s="624"/>
      <c r="X8" s="624"/>
      <c r="Y8" s="625"/>
      <c r="Z8" s="626">
        <v>0.2</v>
      </c>
      <c r="AA8" s="626"/>
      <c r="AB8" s="626"/>
      <c r="AC8" s="626"/>
      <c r="AD8" s="627">
        <v>99742</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209135</v>
      </c>
      <c r="BH8" s="624"/>
      <c r="BI8" s="624"/>
      <c r="BJ8" s="624"/>
      <c r="BK8" s="624"/>
      <c r="BL8" s="624"/>
      <c r="BM8" s="624"/>
      <c r="BN8" s="625"/>
      <c r="BO8" s="626">
        <v>1.2</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19611947</v>
      </c>
      <c r="CS8" s="624"/>
      <c r="CT8" s="624"/>
      <c r="CU8" s="624"/>
      <c r="CV8" s="624"/>
      <c r="CW8" s="624"/>
      <c r="CX8" s="624"/>
      <c r="CY8" s="625"/>
      <c r="CZ8" s="626">
        <v>45.2</v>
      </c>
      <c r="DA8" s="626"/>
      <c r="DB8" s="626"/>
      <c r="DC8" s="626"/>
      <c r="DD8" s="632">
        <v>67239</v>
      </c>
      <c r="DE8" s="624"/>
      <c r="DF8" s="624"/>
      <c r="DG8" s="624"/>
      <c r="DH8" s="624"/>
      <c r="DI8" s="624"/>
      <c r="DJ8" s="624"/>
      <c r="DK8" s="624"/>
      <c r="DL8" s="624"/>
      <c r="DM8" s="624"/>
      <c r="DN8" s="624"/>
      <c r="DO8" s="624"/>
      <c r="DP8" s="625"/>
      <c r="DQ8" s="632">
        <v>9101679</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77795</v>
      </c>
      <c r="S9" s="624"/>
      <c r="T9" s="624"/>
      <c r="U9" s="624"/>
      <c r="V9" s="624"/>
      <c r="W9" s="624"/>
      <c r="X9" s="624"/>
      <c r="Y9" s="625"/>
      <c r="Z9" s="626">
        <v>0.2</v>
      </c>
      <c r="AA9" s="626"/>
      <c r="AB9" s="626"/>
      <c r="AC9" s="626"/>
      <c r="AD9" s="627">
        <v>77795</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7365201</v>
      </c>
      <c r="BH9" s="624"/>
      <c r="BI9" s="624"/>
      <c r="BJ9" s="624"/>
      <c r="BK9" s="624"/>
      <c r="BL9" s="624"/>
      <c r="BM9" s="624"/>
      <c r="BN9" s="625"/>
      <c r="BO9" s="626">
        <v>42.2</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3593602</v>
      </c>
      <c r="CS9" s="624"/>
      <c r="CT9" s="624"/>
      <c r="CU9" s="624"/>
      <c r="CV9" s="624"/>
      <c r="CW9" s="624"/>
      <c r="CX9" s="624"/>
      <c r="CY9" s="625"/>
      <c r="CZ9" s="626">
        <v>8.3000000000000007</v>
      </c>
      <c r="DA9" s="626"/>
      <c r="DB9" s="626"/>
      <c r="DC9" s="626"/>
      <c r="DD9" s="632">
        <v>32914</v>
      </c>
      <c r="DE9" s="624"/>
      <c r="DF9" s="624"/>
      <c r="DG9" s="624"/>
      <c r="DH9" s="624"/>
      <c r="DI9" s="624"/>
      <c r="DJ9" s="624"/>
      <c r="DK9" s="624"/>
      <c r="DL9" s="624"/>
      <c r="DM9" s="624"/>
      <c r="DN9" s="624"/>
      <c r="DO9" s="624"/>
      <c r="DP9" s="625"/>
      <c r="DQ9" s="632">
        <v>2464025</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250</v>
      </c>
      <c r="S10" s="624"/>
      <c r="T10" s="624"/>
      <c r="U10" s="624"/>
      <c r="V10" s="624"/>
      <c r="W10" s="624"/>
      <c r="X10" s="624"/>
      <c r="Y10" s="625"/>
      <c r="Z10" s="626" t="s">
        <v>239</v>
      </c>
      <c r="AA10" s="626"/>
      <c r="AB10" s="626"/>
      <c r="AC10" s="626"/>
      <c r="AD10" s="627" t="s">
        <v>250</v>
      </c>
      <c r="AE10" s="627"/>
      <c r="AF10" s="627"/>
      <c r="AG10" s="627"/>
      <c r="AH10" s="627"/>
      <c r="AI10" s="627"/>
      <c r="AJ10" s="627"/>
      <c r="AK10" s="627"/>
      <c r="AL10" s="628" t="s">
        <v>250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277774</v>
      </c>
      <c r="BH10" s="624"/>
      <c r="BI10" s="624"/>
      <c r="BJ10" s="624"/>
      <c r="BK10" s="624"/>
      <c r="BL10" s="624"/>
      <c r="BM10" s="624"/>
      <c r="BN10" s="625"/>
      <c r="BO10" s="626">
        <v>1.6</v>
      </c>
      <c r="BP10" s="626"/>
      <c r="BQ10" s="626"/>
      <c r="BR10" s="626"/>
      <c r="BS10" s="627" t="s">
        <v>239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15877</v>
      </c>
      <c r="CS10" s="624"/>
      <c r="CT10" s="624"/>
      <c r="CU10" s="624"/>
      <c r="CV10" s="624"/>
      <c r="CW10" s="624"/>
      <c r="CX10" s="624"/>
      <c r="CY10" s="625"/>
      <c r="CZ10" s="626">
        <v>0</v>
      </c>
      <c r="DA10" s="626"/>
      <c r="DB10" s="626"/>
      <c r="DC10" s="626"/>
      <c r="DD10" s="632" t="s">
        <v>239</v>
      </c>
      <c r="DE10" s="624"/>
      <c r="DF10" s="624"/>
      <c r="DG10" s="624"/>
      <c r="DH10" s="624"/>
      <c r="DI10" s="624"/>
      <c r="DJ10" s="624"/>
      <c r="DK10" s="624"/>
      <c r="DL10" s="624"/>
      <c r="DM10" s="624"/>
      <c r="DN10" s="624"/>
      <c r="DO10" s="624"/>
      <c r="DP10" s="625"/>
      <c r="DQ10" s="632">
        <v>15877</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2498067</v>
      </c>
      <c r="S11" s="624"/>
      <c r="T11" s="624"/>
      <c r="U11" s="624"/>
      <c r="V11" s="624"/>
      <c r="W11" s="624"/>
      <c r="X11" s="624"/>
      <c r="Y11" s="625"/>
      <c r="Z11" s="628">
        <v>5.4</v>
      </c>
      <c r="AA11" s="629"/>
      <c r="AB11" s="629"/>
      <c r="AC11" s="635"/>
      <c r="AD11" s="632">
        <v>2498067</v>
      </c>
      <c r="AE11" s="624"/>
      <c r="AF11" s="624"/>
      <c r="AG11" s="624"/>
      <c r="AH11" s="624"/>
      <c r="AI11" s="624"/>
      <c r="AJ11" s="624"/>
      <c r="AK11" s="625"/>
      <c r="AL11" s="628">
        <v>10.4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548133</v>
      </c>
      <c r="BH11" s="624"/>
      <c r="BI11" s="624"/>
      <c r="BJ11" s="624"/>
      <c r="BK11" s="624"/>
      <c r="BL11" s="624"/>
      <c r="BM11" s="624"/>
      <c r="BN11" s="625"/>
      <c r="BO11" s="626">
        <v>3.1</v>
      </c>
      <c r="BP11" s="626"/>
      <c r="BQ11" s="626"/>
      <c r="BR11" s="626"/>
      <c r="BS11" s="627">
        <v>156320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56340</v>
      </c>
      <c r="CS11" s="624"/>
      <c r="CT11" s="624"/>
      <c r="CU11" s="624"/>
      <c r="CV11" s="624"/>
      <c r="CW11" s="624"/>
      <c r="CX11" s="624"/>
      <c r="CY11" s="625"/>
      <c r="CZ11" s="626">
        <v>0.1</v>
      </c>
      <c r="DA11" s="626"/>
      <c r="DB11" s="626"/>
      <c r="DC11" s="626"/>
      <c r="DD11" s="632" t="s">
        <v>250</v>
      </c>
      <c r="DE11" s="624"/>
      <c r="DF11" s="624"/>
      <c r="DG11" s="624"/>
      <c r="DH11" s="624"/>
      <c r="DI11" s="624"/>
      <c r="DJ11" s="624"/>
      <c r="DK11" s="624"/>
      <c r="DL11" s="624"/>
      <c r="DM11" s="624"/>
      <c r="DN11" s="624"/>
      <c r="DO11" s="624"/>
      <c r="DP11" s="625"/>
      <c r="DQ11" s="632">
        <v>51573</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250</v>
      </c>
      <c r="S12" s="624"/>
      <c r="T12" s="624"/>
      <c r="U12" s="624"/>
      <c r="V12" s="624"/>
      <c r="W12" s="624"/>
      <c r="X12" s="624"/>
      <c r="Y12" s="625"/>
      <c r="Z12" s="626" t="s">
        <v>250</v>
      </c>
      <c r="AA12" s="626"/>
      <c r="AB12" s="626"/>
      <c r="AC12" s="626"/>
      <c r="AD12" s="627" t="s">
        <v>239</v>
      </c>
      <c r="AE12" s="627"/>
      <c r="AF12" s="627"/>
      <c r="AG12" s="627"/>
      <c r="AH12" s="627"/>
      <c r="AI12" s="627"/>
      <c r="AJ12" s="627"/>
      <c r="AK12" s="627"/>
      <c r="AL12" s="628" t="s">
        <v>250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7034044</v>
      </c>
      <c r="BH12" s="624"/>
      <c r="BI12" s="624"/>
      <c r="BJ12" s="624"/>
      <c r="BK12" s="624"/>
      <c r="BL12" s="624"/>
      <c r="BM12" s="624"/>
      <c r="BN12" s="625"/>
      <c r="BO12" s="626">
        <v>40.299999999999997</v>
      </c>
      <c r="BP12" s="626"/>
      <c r="BQ12" s="626"/>
      <c r="BR12" s="626"/>
      <c r="BS12" s="627" t="s">
        <v>250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469461</v>
      </c>
      <c r="CS12" s="624"/>
      <c r="CT12" s="624"/>
      <c r="CU12" s="624"/>
      <c r="CV12" s="624"/>
      <c r="CW12" s="624"/>
      <c r="CX12" s="624"/>
      <c r="CY12" s="625"/>
      <c r="CZ12" s="626">
        <v>1.1000000000000001</v>
      </c>
      <c r="DA12" s="626"/>
      <c r="DB12" s="626"/>
      <c r="DC12" s="626"/>
      <c r="DD12" s="632" t="s">
        <v>239</v>
      </c>
      <c r="DE12" s="624"/>
      <c r="DF12" s="624"/>
      <c r="DG12" s="624"/>
      <c r="DH12" s="624"/>
      <c r="DI12" s="624"/>
      <c r="DJ12" s="624"/>
      <c r="DK12" s="624"/>
      <c r="DL12" s="624"/>
      <c r="DM12" s="624"/>
      <c r="DN12" s="624"/>
      <c r="DO12" s="624"/>
      <c r="DP12" s="625"/>
      <c r="DQ12" s="632">
        <v>469346</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250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7014243</v>
      </c>
      <c r="BH13" s="624"/>
      <c r="BI13" s="624"/>
      <c r="BJ13" s="624"/>
      <c r="BK13" s="624"/>
      <c r="BL13" s="624"/>
      <c r="BM13" s="624"/>
      <c r="BN13" s="625"/>
      <c r="BO13" s="626">
        <v>40.1</v>
      </c>
      <c r="BP13" s="626"/>
      <c r="BQ13" s="626"/>
      <c r="BR13" s="626"/>
      <c r="BS13" s="627" t="s">
        <v>250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4094332</v>
      </c>
      <c r="CS13" s="624"/>
      <c r="CT13" s="624"/>
      <c r="CU13" s="624"/>
      <c r="CV13" s="624"/>
      <c r="CW13" s="624"/>
      <c r="CX13" s="624"/>
      <c r="CY13" s="625"/>
      <c r="CZ13" s="626">
        <v>9.4</v>
      </c>
      <c r="DA13" s="626"/>
      <c r="DB13" s="626"/>
      <c r="DC13" s="626"/>
      <c r="DD13" s="632">
        <v>430811</v>
      </c>
      <c r="DE13" s="624"/>
      <c r="DF13" s="624"/>
      <c r="DG13" s="624"/>
      <c r="DH13" s="624"/>
      <c r="DI13" s="624"/>
      <c r="DJ13" s="624"/>
      <c r="DK13" s="624"/>
      <c r="DL13" s="624"/>
      <c r="DM13" s="624"/>
      <c r="DN13" s="624"/>
      <c r="DO13" s="624"/>
      <c r="DP13" s="625"/>
      <c r="DQ13" s="632">
        <v>3714592</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501</v>
      </c>
      <c r="S14" s="624"/>
      <c r="T14" s="624"/>
      <c r="U14" s="624"/>
      <c r="V14" s="624"/>
      <c r="W14" s="624"/>
      <c r="X14" s="624"/>
      <c r="Y14" s="625"/>
      <c r="Z14" s="626">
        <v>0</v>
      </c>
      <c r="AA14" s="626"/>
      <c r="AB14" s="626"/>
      <c r="AC14" s="626"/>
      <c r="AD14" s="627">
        <v>501</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170541</v>
      </c>
      <c r="BH14" s="624"/>
      <c r="BI14" s="624"/>
      <c r="BJ14" s="624"/>
      <c r="BK14" s="624"/>
      <c r="BL14" s="624"/>
      <c r="BM14" s="624"/>
      <c r="BN14" s="625"/>
      <c r="BO14" s="626">
        <v>1</v>
      </c>
      <c r="BP14" s="626"/>
      <c r="BQ14" s="626"/>
      <c r="BR14" s="626"/>
      <c r="BS14" s="627" t="s">
        <v>250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1334705</v>
      </c>
      <c r="CS14" s="624"/>
      <c r="CT14" s="624"/>
      <c r="CU14" s="624"/>
      <c r="CV14" s="624"/>
      <c r="CW14" s="624"/>
      <c r="CX14" s="624"/>
      <c r="CY14" s="625"/>
      <c r="CZ14" s="626">
        <v>3.1</v>
      </c>
      <c r="DA14" s="626"/>
      <c r="DB14" s="626"/>
      <c r="DC14" s="626"/>
      <c r="DD14" s="632">
        <v>2996</v>
      </c>
      <c r="DE14" s="624"/>
      <c r="DF14" s="624"/>
      <c r="DG14" s="624"/>
      <c r="DH14" s="624"/>
      <c r="DI14" s="624"/>
      <c r="DJ14" s="624"/>
      <c r="DK14" s="624"/>
      <c r="DL14" s="624"/>
      <c r="DM14" s="624"/>
      <c r="DN14" s="624"/>
      <c r="DO14" s="624"/>
      <c r="DP14" s="625"/>
      <c r="DQ14" s="632">
        <v>1333364</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250</v>
      </c>
      <c r="AE15" s="627"/>
      <c r="AF15" s="627"/>
      <c r="AG15" s="627"/>
      <c r="AH15" s="627"/>
      <c r="AI15" s="627"/>
      <c r="AJ15" s="627"/>
      <c r="AK15" s="627"/>
      <c r="AL15" s="628" t="s">
        <v>239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624463</v>
      </c>
      <c r="BH15" s="624"/>
      <c r="BI15" s="624"/>
      <c r="BJ15" s="624"/>
      <c r="BK15" s="624"/>
      <c r="BL15" s="624"/>
      <c r="BM15" s="624"/>
      <c r="BN15" s="625"/>
      <c r="BO15" s="626">
        <v>3.6</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4993948</v>
      </c>
      <c r="CS15" s="624"/>
      <c r="CT15" s="624"/>
      <c r="CU15" s="624"/>
      <c r="CV15" s="624"/>
      <c r="CW15" s="624"/>
      <c r="CX15" s="624"/>
      <c r="CY15" s="625"/>
      <c r="CZ15" s="626">
        <v>11.5</v>
      </c>
      <c r="DA15" s="626"/>
      <c r="DB15" s="626"/>
      <c r="DC15" s="626"/>
      <c r="DD15" s="632">
        <v>863051</v>
      </c>
      <c r="DE15" s="624"/>
      <c r="DF15" s="624"/>
      <c r="DG15" s="624"/>
      <c r="DH15" s="624"/>
      <c r="DI15" s="624"/>
      <c r="DJ15" s="624"/>
      <c r="DK15" s="624"/>
      <c r="DL15" s="624"/>
      <c r="DM15" s="624"/>
      <c r="DN15" s="624"/>
      <c r="DO15" s="624"/>
      <c r="DP15" s="625"/>
      <c r="DQ15" s="632">
        <v>3246016</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33118</v>
      </c>
      <c r="S16" s="624"/>
      <c r="T16" s="624"/>
      <c r="U16" s="624"/>
      <c r="V16" s="624"/>
      <c r="W16" s="624"/>
      <c r="X16" s="624"/>
      <c r="Y16" s="625"/>
      <c r="Z16" s="626">
        <v>0.1</v>
      </c>
      <c r="AA16" s="626"/>
      <c r="AB16" s="626"/>
      <c r="AC16" s="626"/>
      <c r="AD16" s="627">
        <v>33118</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250</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239</v>
      </c>
      <c r="DA16" s="626"/>
      <c r="DB16" s="626"/>
      <c r="DC16" s="626"/>
      <c r="DD16" s="632" t="s">
        <v>250</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136092</v>
      </c>
      <c r="S17" s="624"/>
      <c r="T17" s="624"/>
      <c r="U17" s="624"/>
      <c r="V17" s="624"/>
      <c r="W17" s="624"/>
      <c r="X17" s="624"/>
      <c r="Y17" s="625"/>
      <c r="Z17" s="626">
        <v>0.3</v>
      </c>
      <c r="AA17" s="626"/>
      <c r="AB17" s="626"/>
      <c r="AC17" s="626"/>
      <c r="AD17" s="627">
        <v>136092</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250</v>
      </c>
      <c r="BP17" s="626"/>
      <c r="BQ17" s="626"/>
      <c r="BR17" s="626"/>
      <c r="BS17" s="627" t="s">
        <v>250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4452773</v>
      </c>
      <c r="CS17" s="624"/>
      <c r="CT17" s="624"/>
      <c r="CU17" s="624"/>
      <c r="CV17" s="624"/>
      <c r="CW17" s="624"/>
      <c r="CX17" s="624"/>
      <c r="CY17" s="625"/>
      <c r="CZ17" s="626">
        <v>10.3</v>
      </c>
      <c r="DA17" s="626"/>
      <c r="DB17" s="626"/>
      <c r="DC17" s="626"/>
      <c r="DD17" s="632" t="s">
        <v>250</v>
      </c>
      <c r="DE17" s="624"/>
      <c r="DF17" s="624"/>
      <c r="DG17" s="624"/>
      <c r="DH17" s="624"/>
      <c r="DI17" s="624"/>
      <c r="DJ17" s="624"/>
      <c r="DK17" s="624"/>
      <c r="DL17" s="624"/>
      <c r="DM17" s="624"/>
      <c r="DN17" s="624"/>
      <c r="DO17" s="624"/>
      <c r="DP17" s="625"/>
      <c r="DQ17" s="632">
        <v>4452773</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147085</v>
      </c>
      <c r="S18" s="624"/>
      <c r="T18" s="624"/>
      <c r="U18" s="624"/>
      <c r="V18" s="624"/>
      <c r="W18" s="624"/>
      <c r="X18" s="624"/>
      <c r="Y18" s="625"/>
      <c r="Z18" s="626">
        <v>0.3</v>
      </c>
      <c r="AA18" s="626"/>
      <c r="AB18" s="626"/>
      <c r="AC18" s="626"/>
      <c r="AD18" s="627">
        <v>147085</v>
      </c>
      <c r="AE18" s="627"/>
      <c r="AF18" s="627"/>
      <c r="AG18" s="627"/>
      <c r="AH18" s="627"/>
      <c r="AI18" s="627"/>
      <c r="AJ18" s="627"/>
      <c r="AK18" s="627"/>
      <c r="AL18" s="628">
        <v>0.6</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250</v>
      </c>
      <c r="BP18" s="626"/>
      <c r="BQ18" s="626"/>
      <c r="BR18" s="626"/>
      <c r="BS18" s="627" t="s">
        <v>250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250</v>
      </c>
      <c r="CS18" s="624"/>
      <c r="CT18" s="624"/>
      <c r="CU18" s="624"/>
      <c r="CV18" s="624"/>
      <c r="CW18" s="624"/>
      <c r="CX18" s="624"/>
      <c r="CY18" s="625"/>
      <c r="CZ18" s="626" t="s">
        <v>250</v>
      </c>
      <c r="DA18" s="626"/>
      <c r="DB18" s="626"/>
      <c r="DC18" s="626"/>
      <c r="DD18" s="632" t="s">
        <v>239</v>
      </c>
      <c r="DE18" s="624"/>
      <c r="DF18" s="624"/>
      <c r="DG18" s="624"/>
      <c r="DH18" s="624"/>
      <c r="DI18" s="624"/>
      <c r="DJ18" s="624"/>
      <c r="DK18" s="624"/>
      <c r="DL18" s="624"/>
      <c r="DM18" s="624"/>
      <c r="DN18" s="624"/>
      <c r="DO18" s="624"/>
      <c r="DP18" s="625"/>
      <c r="DQ18" s="632" t="s">
        <v>250</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145829</v>
      </c>
      <c r="S19" s="624"/>
      <c r="T19" s="624"/>
      <c r="U19" s="624"/>
      <c r="V19" s="624"/>
      <c r="W19" s="624"/>
      <c r="X19" s="624"/>
      <c r="Y19" s="625"/>
      <c r="Z19" s="626">
        <v>0.3</v>
      </c>
      <c r="AA19" s="626"/>
      <c r="AB19" s="626"/>
      <c r="AC19" s="626"/>
      <c r="AD19" s="627">
        <v>145829</v>
      </c>
      <c r="AE19" s="627"/>
      <c r="AF19" s="627"/>
      <c r="AG19" s="627"/>
      <c r="AH19" s="627"/>
      <c r="AI19" s="627"/>
      <c r="AJ19" s="627"/>
      <c r="AK19" s="627"/>
      <c r="AL19" s="628">
        <v>0.6</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1242072</v>
      </c>
      <c r="BH19" s="624"/>
      <c r="BI19" s="624"/>
      <c r="BJ19" s="624"/>
      <c r="BK19" s="624"/>
      <c r="BL19" s="624"/>
      <c r="BM19" s="624"/>
      <c r="BN19" s="625"/>
      <c r="BO19" s="626">
        <v>7.1</v>
      </c>
      <c r="BP19" s="626"/>
      <c r="BQ19" s="626"/>
      <c r="BR19" s="626"/>
      <c r="BS19" s="627" t="s">
        <v>239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250</v>
      </c>
      <c r="CS19" s="624"/>
      <c r="CT19" s="624"/>
      <c r="CU19" s="624"/>
      <c r="CV19" s="624"/>
      <c r="CW19" s="624"/>
      <c r="CX19" s="624"/>
      <c r="CY19" s="625"/>
      <c r="CZ19" s="626" t="s">
        <v>250</v>
      </c>
      <c r="DA19" s="626"/>
      <c r="DB19" s="626"/>
      <c r="DC19" s="626"/>
      <c r="DD19" s="632" t="s">
        <v>239</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1256</v>
      </c>
      <c r="S20" s="624"/>
      <c r="T20" s="624"/>
      <c r="U20" s="624"/>
      <c r="V20" s="624"/>
      <c r="W20" s="624"/>
      <c r="X20" s="624"/>
      <c r="Y20" s="625"/>
      <c r="Z20" s="626">
        <v>0</v>
      </c>
      <c r="AA20" s="626"/>
      <c r="AB20" s="626"/>
      <c r="AC20" s="626"/>
      <c r="AD20" s="627">
        <v>1256</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1242072</v>
      </c>
      <c r="BH20" s="624"/>
      <c r="BI20" s="624"/>
      <c r="BJ20" s="624"/>
      <c r="BK20" s="624"/>
      <c r="BL20" s="624"/>
      <c r="BM20" s="624"/>
      <c r="BN20" s="625"/>
      <c r="BO20" s="626">
        <v>7.1</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43426206</v>
      </c>
      <c r="CS20" s="624"/>
      <c r="CT20" s="624"/>
      <c r="CU20" s="624"/>
      <c r="CV20" s="624"/>
      <c r="CW20" s="624"/>
      <c r="CX20" s="624"/>
      <c r="CY20" s="625"/>
      <c r="CZ20" s="626">
        <v>100</v>
      </c>
      <c r="DA20" s="626"/>
      <c r="DB20" s="626"/>
      <c r="DC20" s="626"/>
      <c r="DD20" s="632">
        <v>2802925</v>
      </c>
      <c r="DE20" s="624"/>
      <c r="DF20" s="624"/>
      <c r="DG20" s="624"/>
      <c r="DH20" s="624"/>
      <c r="DI20" s="624"/>
      <c r="DJ20" s="624"/>
      <c r="DK20" s="624"/>
      <c r="DL20" s="624"/>
      <c r="DM20" s="624"/>
      <c r="DN20" s="624"/>
      <c r="DO20" s="624"/>
      <c r="DP20" s="625"/>
      <c r="DQ20" s="632">
        <v>27820225</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4919990</v>
      </c>
      <c r="S21" s="624"/>
      <c r="T21" s="624"/>
      <c r="U21" s="624"/>
      <c r="V21" s="624"/>
      <c r="W21" s="624"/>
      <c r="X21" s="624"/>
      <c r="Y21" s="625"/>
      <c r="Z21" s="626">
        <v>10.6</v>
      </c>
      <c r="AA21" s="626"/>
      <c r="AB21" s="626"/>
      <c r="AC21" s="626"/>
      <c r="AD21" s="627">
        <v>4531280</v>
      </c>
      <c r="AE21" s="627"/>
      <c r="AF21" s="627"/>
      <c r="AG21" s="627"/>
      <c r="AH21" s="627"/>
      <c r="AI21" s="627"/>
      <c r="AJ21" s="627"/>
      <c r="AK21" s="627"/>
      <c r="AL21" s="628">
        <v>18.899999999999999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250</v>
      </c>
      <c r="BH21" s="624"/>
      <c r="BI21" s="624"/>
      <c r="BJ21" s="624"/>
      <c r="BK21" s="624"/>
      <c r="BL21" s="624"/>
      <c r="BM21" s="624"/>
      <c r="BN21" s="625"/>
      <c r="BO21" s="626" t="s">
        <v>239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4531280</v>
      </c>
      <c r="S22" s="624"/>
      <c r="T22" s="624"/>
      <c r="U22" s="624"/>
      <c r="V22" s="624"/>
      <c r="W22" s="624"/>
      <c r="X22" s="624"/>
      <c r="Y22" s="625"/>
      <c r="Z22" s="626">
        <v>9.8000000000000007</v>
      </c>
      <c r="AA22" s="626"/>
      <c r="AB22" s="626"/>
      <c r="AC22" s="626"/>
      <c r="AD22" s="627">
        <v>4531280</v>
      </c>
      <c r="AE22" s="627"/>
      <c r="AF22" s="627"/>
      <c r="AG22" s="627"/>
      <c r="AH22" s="627"/>
      <c r="AI22" s="627"/>
      <c r="AJ22" s="627"/>
      <c r="AK22" s="627"/>
      <c r="AL22" s="628">
        <v>18.899999999999999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250</v>
      </c>
      <c r="BH22" s="624"/>
      <c r="BI22" s="624"/>
      <c r="BJ22" s="624"/>
      <c r="BK22" s="624"/>
      <c r="BL22" s="624"/>
      <c r="BM22" s="624"/>
      <c r="BN22" s="625"/>
      <c r="BO22" s="626" t="s">
        <v>250</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388552</v>
      </c>
      <c r="S23" s="624"/>
      <c r="T23" s="624"/>
      <c r="U23" s="624"/>
      <c r="V23" s="624"/>
      <c r="W23" s="624"/>
      <c r="X23" s="624"/>
      <c r="Y23" s="625"/>
      <c r="Z23" s="626">
        <v>0.8</v>
      </c>
      <c r="AA23" s="626"/>
      <c r="AB23" s="626"/>
      <c r="AC23" s="626"/>
      <c r="AD23" s="627" t="s">
        <v>250</v>
      </c>
      <c r="AE23" s="627"/>
      <c r="AF23" s="627"/>
      <c r="AG23" s="627"/>
      <c r="AH23" s="627"/>
      <c r="AI23" s="627"/>
      <c r="AJ23" s="627"/>
      <c r="AK23" s="627"/>
      <c r="AL23" s="628" t="s">
        <v>250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1242072</v>
      </c>
      <c r="BH23" s="624"/>
      <c r="BI23" s="624"/>
      <c r="BJ23" s="624"/>
      <c r="BK23" s="624"/>
      <c r="BL23" s="624"/>
      <c r="BM23" s="624"/>
      <c r="BN23" s="625"/>
      <c r="BO23" s="626">
        <v>7.1</v>
      </c>
      <c r="BP23" s="626"/>
      <c r="BQ23" s="626"/>
      <c r="BR23" s="626"/>
      <c r="BS23" s="627" t="s">
        <v>250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v>158</v>
      </c>
      <c r="S24" s="624"/>
      <c r="T24" s="624"/>
      <c r="U24" s="624"/>
      <c r="V24" s="624"/>
      <c r="W24" s="624"/>
      <c r="X24" s="624"/>
      <c r="Y24" s="625"/>
      <c r="Z24" s="626">
        <v>0</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250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22583382</v>
      </c>
      <c r="CS24" s="613"/>
      <c r="CT24" s="613"/>
      <c r="CU24" s="613"/>
      <c r="CV24" s="613"/>
      <c r="CW24" s="613"/>
      <c r="CX24" s="613"/>
      <c r="CY24" s="614"/>
      <c r="CZ24" s="617">
        <v>52</v>
      </c>
      <c r="DA24" s="618"/>
      <c r="DB24" s="618"/>
      <c r="DC24" s="634"/>
      <c r="DD24" s="653">
        <v>12938427</v>
      </c>
      <c r="DE24" s="613"/>
      <c r="DF24" s="613"/>
      <c r="DG24" s="613"/>
      <c r="DH24" s="613"/>
      <c r="DI24" s="613"/>
      <c r="DJ24" s="613"/>
      <c r="DK24" s="614"/>
      <c r="DL24" s="653">
        <v>12894855</v>
      </c>
      <c r="DM24" s="613"/>
      <c r="DN24" s="613"/>
      <c r="DO24" s="613"/>
      <c r="DP24" s="613"/>
      <c r="DQ24" s="613"/>
      <c r="DR24" s="613"/>
      <c r="DS24" s="613"/>
      <c r="DT24" s="613"/>
      <c r="DU24" s="613"/>
      <c r="DV24" s="614"/>
      <c r="DW24" s="617">
        <v>52.6</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25590320</v>
      </c>
      <c r="S25" s="624"/>
      <c r="T25" s="624"/>
      <c r="U25" s="624"/>
      <c r="V25" s="624"/>
      <c r="W25" s="624"/>
      <c r="X25" s="624"/>
      <c r="Y25" s="625"/>
      <c r="Z25" s="626">
        <v>55.1</v>
      </c>
      <c r="AA25" s="626"/>
      <c r="AB25" s="626"/>
      <c r="AC25" s="626"/>
      <c r="AD25" s="627">
        <v>23959538</v>
      </c>
      <c r="AE25" s="627"/>
      <c r="AF25" s="627"/>
      <c r="AG25" s="627"/>
      <c r="AH25" s="627"/>
      <c r="AI25" s="627"/>
      <c r="AJ25" s="627"/>
      <c r="AK25" s="627"/>
      <c r="AL25" s="628">
        <v>99.9</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250</v>
      </c>
      <c r="BP25" s="626"/>
      <c r="BQ25" s="626"/>
      <c r="BR25" s="626"/>
      <c r="BS25" s="627" t="s">
        <v>250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5709989</v>
      </c>
      <c r="CS25" s="656"/>
      <c r="CT25" s="656"/>
      <c r="CU25" s="656"/>
      <c r="CV25" s="656"/>
      <c r="CW25" s="656"/>
      <c r="CX25" s="656"/>
      <c r="CY25" s="657"/>
      <c r="CZ25" s="628">
        <v>13.1</v>
      </c>
      <c r="DA25" s="654"/>
      <c r="DB25" s="654"/>
      <c r="DC25" s="658"/>
      <c r="DD25" s="632">
        <v>5288908</v>
      </c>
      <c r="DE25" s="656"/>
      <c r="DF25" s="656"/>
      <c r="DG25" s="656"/>
      <c r="DH25" s="656"/>
      <c r="DI25" s="656"/>
      <c r="DJ25" s="656"/>
      <c r="DK25" s="657"/>
      <c r="DL25" s="632">
        <v>5265575</v>
      </c>
      <c r="DM25" s="656"/>
      <c r="DN25" s="656"/>
      <c r="DO25" s="656"/>
      <c r="DP25" s="656"/>
      <c r="DQ25" s="656"/>
      <c r="DR25" s="656"/>
      <c r="DS25" s="656"/>
      <c r="DT25" s="656"/>
      <c r="DU25" s="656"/>
      <c r="DV25" s="657"/>
      <c r="DW25" s="628">
        <v>21.5</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10147</v>
      </c>
      <c r="S26" s="624"/>
      <c r="T26" s="624"/>
      <c r="U26" s="624"/>
      <c r="V26" s="624"/>
      <c r="W26" s="624"/>
      <c r="X26" s="624"/>
      <c r="Y26" s="625"/>
      <c r="Z26" s="626">
        <v>0</v>
      </c>
      <c r="AA26" s="626"/>
      <c r="AB26" s="626"/>
      <c r="AC26" s="626"/>
      <c r="AD26" s="627">
        <v>10147</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239</v>
      </c>
      <c r="BP26" s="626"/>
      <c r="BQ26" s="626"/>
      <c r="BR26" s="626"/>
      <c r="BS26" s="627" t="s">
        <v>250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3573329</v>
      </c>
      <c r="CS26" s="624"/>
      <c r="CT26" s="624"/>
      <c r="CU26" s="624"/>
      <c r="CV26" s="624"/>
      <c r="CW26" s="624"/>
      <c r="CX26" s="624"/>
      <c r="CY26" s="625"/>
      <c r="CZ26" s="628">
        <v>8.1999999999999993</v>
      </c>
      <c r="DA26" s="654"/>
      <c r="DB26" s="654"/>
      <c r="DC26" s="658"/>
      <c r="DD26" s="632">
        <v>3273882</v>
      </c>
      <c r="DE26" s="624"/>
      <c r="DF26" s="624"/>
      <c r="DG26" s="624"/>
      <c r="DH26" s="624"/>
      <c r="DI26" s="624"/>
      <c r="DJ26" s="624"/>
      <c r="DK26" s="625"/>
      <c r="DL26" s="632" t="s">
        <v>250</v>
      </c>
      <c r="DM26" s="624"/>
      <c r="DN26" s="624"/>
      <c r="DO26" s="624"/>
      <c r="DP26" s="624"/>
      <c r="DQ26" s="624"/>
      <c r="DR26" s="624"/>
      <c r="DS26" s="624"/>
      <c r="DT26" s="624"/>
      <c r="DU26" s="624"/>
      <c r="DV26" s="625"/>
      <c r="DW26" s="628" t="s">
        <v>239</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1222846</v>
      </c>
      <c r="S27" s="624"/>
      <c r="T27" s="624"/>
      <c r="U27" s="624"/>
      <c r="V27" s="624"/>
      <c r="W27" s="624"/>
      <c r="X27" s="624"/>
      <c r="Y27" s="625"/>
      <c r="Z27" s="626">
        <v>2.6</v>
      </c>
      <c r="AA27" s="626"/>
      <c r="AB27" s="626"/>
      <c r="AC27" s="626"/>
      <c r="AD27" s="627" t="s">
        <v>250</v>
      </c>
      <c r="AE27" s="627"/>
      <c r="AF27" s="627"/>
      <c r="AG27" s="627"/>
      <c r="AH27" s="627"/>
      <c r="AI27" s="627"/>
      <c r="AJ27" s="627"/>
      <c r="AK27" s="627"/>
      <c r="AL27" s="628" t="s">
        <v>239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17471363</v>
      </c>
      <c r="BH27" s="624"/>
      <c r="BI27" s="624"/>
      <c r="BJ27" s="624"/>
      <c r="BK27" s="624"/>
      <c r="BL27" s="624"/>
      <c r="BM27" s="624"/>
      <c r="BN27" s="625"/>
      <c r="BO27" s="626">
        <v>100</v>
      </c>
      <c r="BP27" s="626"/>
      <c r="BQ27" s="626"/>
      <c r="BR27" s="626"/>
      <c r="BS27" s="627">
        <v>156320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12420620</v>
      </c>
      <c r="CS27" s="656"/>
      <c r="CT27" s="656"/>
      <c r="CU27" s="656"/>
      <c r="CV27" s="656"/>
      <c r="CW27" s="656"/>
      <c r="CX27" s="656"/>
      <c r="CY27" s="657"/>
      <c r="CZ27" s="628">
        <v>28.6</v>
      </c>
      <c r="DA27" s="654"/>
      <c r="DB27" s="654"/>
      <c r="DC27" s="658"/>
      <c r="DD27" s="632">
        <v>3196746</v>
      </c>
      <c r="DE27" s="656"/>
      <c r="DF27" s="656"/>
      <c r="DG27" s="656"/>
      <c r="DH27" s="656"/>
      <c r="DI27" s="656"/>
      <c r="DJ27" s="656"/>
      <c r="DK27" s="657"/>
      <c r="DL27" s="632">
        <v>3176507</v>
      </c>
      <c r="DM27" s="656"/>
      <c r="DN27" s="656"/>
      <c r="DO27" s="656"/>
      <c r="DP27" s="656"/>
      <c r="DQ27" s="656"/>
      <c r="DR27" s="656"/>
      <c r="DS27" s="656"/>
      <c r="DT27" s="656"/>
      <c r="DU27" s="656"/>
      <c r="DV27" s="657"/>
      <c r="DW27" s="628">
        <v>12.9</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156935</v>
      </c>
      <c r="S28" s="624"/>
      <c r="T28" s="624"/>
      <c r="U28" s="624"/>
      <c r="V28" s="624"/>
      <c r="W28" s="624"/>
      <c r="X28" s="624"/>
      <c r="Y28" s="625"/>
      <c r="Z28" s="626">
        <v>0.3</v>
      </c>
      <c r="AA28" s="626"/>
      <c r="AB28" s="626"/>
      <c r="AC28" s="626"/>
      <c r="AD28" s="627" t="s">
        <v>250</v>
      </c>
      <c r="AE28" s="627"/>
      <c r="AF28" s="627"/>
      <c r="AG28" s="627"/>
      <c r="AH28" s="627"/>
      <c r="AI28" s="627"/>
      <c r="AJ28" s="627"/>
      <c r="AK28" s="627"/>
      <c r="AL28" s="628" t="s">
        <v>250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4452773</v>
      </c>
      <c r="CS28" s="624"/>
      <c r="CT28" s="624"/>
      <c r="CU28" s="624"/>
      <c r="CV28" s="624"/>
      <c r="CW28" s="624"/>
      <c r="CX28" s="624"/>
      <c r="CY28" s="625"/>
      <c r="CZ28" s="628">
        <v>10.3</v>
      </c>
      <c r="DA28" s="654"/>
      <c r="DB28" s="654"/>
      <c r="DC28" s="658"/>
      <c r="DD28" s="632">
        <v>4452773</v>
      </c>
      <c r="DE28" s="624"/>
      <c r="DF28" s="624"/>
      <c r="DG28" s="624"/>
      <c r="DH28" s="624"/>
      <c r="DI28" s="624"/>
      <c r="DJ28" s="624"/>
      <c r="DK28" s="625"/>
      <c r="DL28" s="632">
        <v>4452773</v>
      </c>
      <c r="DM28" s="624"/>
      <c r="DN28" s="624"/>
      <c r="DO28" s="624"/>
      <c r="DP28" s="624"/>
      <c r="DQ28" s="624"/>
      <c r="DR28" s="624"/>
      <c r="DS28" s="624"/>
      <c r="DT28" s="624"/>
      <c r="DU28" s="624"/>
      <c r="DV28" s="625"/>
      <c r="DW28" s="628">
        <v>18.2</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243476</v>
      </c>
      <c r="S29" s="624"/>
      <c r="T29" s="624"/>
      <c r="U29" s="624"/>
      <c r="V29" s="624"/>
      <c r="W29" s="624"/>
      <c r="X29" s="624"/>
      <c r="Y29" s="625"/>
      <c r="Z29" s="626">
        <v>0.5</v>
      </c>
      <c r="AA29" s="626"/>
      <c r="AB29" s="626"/>
      <c r="AC29" s="626"/>
      <c r="AD29" s="627" t="s">
        <v>250</v>
      </c>
      <c r="AE29" s="627"/>
      <c r="AF29" s="627"/>
      <c r="AG29" s="627"/>
      <c r="AH29" s="627"/>
      <c r="AI29" s="627"/>
      <c r="AJ29" s="627"/>
      <c r="AK29" s="627"/>
      <c r="AL29" s="628" t="s">
        <v>250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4452773</v>
      </c>
      <c r="CS29" s="656"/>
      <c r="CT29" s="656"/>
      <c r="CU29" s="656"/>
      <c r="CV29" s="656"/>
      <c r="CW29" s="656"/>
      <c r="CX29" s="656"/>
      <c r="CY29" s="657"/>
      <c r="CZ29" s="628">
        <v>10.3</v>
      </c>
      <c r="DA29" s="654"/>
      <c r="DB29" s="654"/>
      <c r="DC29" s="658"/>
      <c r="DD29" s="632">
        <v>4452773</v>
      </c>
      <c r="DE29" s="656"/>
      <c r="DF29" s="656"/>
      <c r="DG29" s="656"/>
      <c r="DH29" s="656"/>
      <c r="DI29" s="656"/>
      <c r="DJ29" s="656"/>
      <c r="DK29" s="657"/>
      <c r="DL29" s="632">
        <v>4452773</v>
      </c>
      <c r="DM29" s="656"/>
      <c r="DN29" s="656"/>
      <c r="DO29" s="656"/>
      <c r="DP29" s="656"/>
      <c r="DQ29" s="656"/>
      <c r="DR29" s="656"/>
      <c r="DS29" s="656"/>
      <c r="DT29" s="656"/>
      <c r="DU29" s="656"/>
      <c r="DV29" s="657"/>
      <c r="DW29" s="628">
        <v>18.2</v>
      </c>
      <c r="DX29" s="654"/>
      <c r="DY29" s="654"/>
      <c r="DZ29" s="654"/>
      <c r="EA29" s="654"/>
      <c r="EB29" s="654"/>
      <c r="EC29" s="655"/>
    </row>
    <row r="30" spans="2:133" ht="11.25" customHeight="1" x14ac:dyDescent="0.2">
      <c r="B30" s="620" t="s">
        <v>311</v>
      </c>
      <c r="C30" s="621"/>
      <c r="D30" s="621"/>
      <c r="E30" s="621"/>
      <c r="F30" s="621"/>
      <c r="G30" s="621"/>
      <c r="H30" s="621"/>
      <c r="I30" s="621"/>
      <c r="J30" s="621"/>
      <c r="K30" s="621"/>
      <c r="L30" s="621"/>
      <c r="M30" s="621"/>
      <c r="N30" s="621"/>
      <c r="O30" s="621"/>
      <c r="P30" s="621"/>
      <c r="Q30" s="622"/>
      <c r="R30" s="623">
        <v>9722209</v>
      </c>
      <c r="S30" s="624"/>
      <c r="T30" s="624"/>
      <c r="U30" s="624"/>
      <c r="V30" s="624"/>
      <c r="W30" s="624"/>
      <c r="X30" s="624"/>
      <c r="Y30" s="625"/>
      <c r="Z30" s="626">
        <v>20.9</v>
      </c>
      <c r="AA30" s="626"/>
      <c r="AB30" s="626"/>
      <c r="AC30" s="626"/>
      <c r="AD30" s="627" t="s">
        <v>250</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4347589</v>
      </c>
      <c r="CS30" s="624"/>
      <c r="CT30" s="624"/>
      <c r="CU30" s="624"/>
      <c r="CV30" s="624"/>
      <c r="CW30" s="624"/>
      <c r="CX30" s="624"/>
      <c r="CY30" s="625"/>
      <c r="CZ30" s="628">
        <v>10</v>
      </c>
      <c r="DA30" s="654"/>
      <c r="DB30" s="654"/>
      <c r="DC30" s="658"/>
      <c r="DD30" s="632">
        <v>4347589</v>
      </c>
      <c r="DE30" s="624"/>
      <c r="DF30" s="624"/>
      <c r="DG30" s="624"/>
      <c r="DH30" s="624"/>
      <c r="DI30" s="624"/>
      <c r="DJ30" s="624"/>
      <c r="DK30" s="625"/>
      <c r="DL30" s="632">
        <v>4347589</v>
      </c>
      <c r="DM30" s="624"/>
      <c r="DN30" s="624"/>
      <c r="DO30" s="624"/>
      <c r="DP30" s="624"/>
      <c r="DQ30" s="624"/>
      <c r="DR30" s="624"/>
      <c r="DS30" s="624"/>
      <c r="DT30" s="624"/>
      <c r="DU30" s="624"/>
      <c r="DV30" s="625"/>
      <c r="DW30" s="628">
        <v>17.7</v>
      </c>
      <c r="DX30" s="654"/>
      <c r="DY30" s="654"/>
      <c r="DZ30" s="654"/>
      <c r="EA30" s="654"/>
      <c r="EB30" s="654"/>
      <c r="EC30" s="655"/>
    </row>
    <row r="31" spans="2:133" ht="11.25" customHeight="1" x14ac:dyDescent="0.2">
      <c r="B31" s="636" t="s">
        <v>315</v>
      </c>
      <c r="C31" s="637"/>
      <c r="D31" s="637"/>
      <c r="E31" s="637"/>
      <c r="F31" s="637"/>
      <c r="G31" s="637"/>
      <c r="H31" s="637"/>
      <c r="I31" s="637"/>
      <c r="J31" s="637"/>
      <c r="K31" s="637"/>
      <c r="L31" s="637"/>
      <c r="M31" s="637"/>
      <c r="N31" s="637"/>
      <c r="O31" s="637"/>
      <c r="P31" s="637"/>
      <c r="Q31" s="638"/>
      <c r="R31" s="623">
        <v>11051</v>
      </c>
      <c r="S31" s="624"/>
      <c r="T31" s="624"/>
      <c r="U31" s="624"/>
      <c r="V31" s="624"/>
      <c r="W31" s="624"/>
      <c r="X31" s="624"/>
      <c r="Y31" s="625"/>
      <c r="Z31" s="626">
        <v>0</v>
      </c>
      <c r="AA31" s="626"/>
      <c r="AB31" s="626"/>
      <c r="AC31" s="626"/>
      <c r="AD31" s="627">
        <v>11051</v>
      </c>
      <c r="AE31" s="627"/>
      <c r="AF31" s="627"/>
      <c r="AG31" s="627"/>
      <c r="AH31" s="627"/>
      <c r="AI31" s="627"/>
      <c r="AJ31" s="627"/>
      <c r="AK31" s="627"/>
      <c r="AL31" s="628">
        <v>0</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99.7</v>
      </c>
      <c r="BH31" s="667"/>
      <c r="BI31" s="667"/>
      <c r="BJ31" s="667"/>
      <c r="BK31" s="667"/>
      <c r="BL31" s="667"/>
      <c r="BM31" s="618">
        <v>99.3</v>
      </c>
      <c r="BN31" s="667"/>
      <c r="BO31" s="667"/>
      <c r="BP31" s="667"/>
      <c r="BQ31" s="668"/>
      <c r="BR31" s="679">
        <v>99.7</v>
      </c>
      <c r="BS31" s="667"/>
      <c r="BT31" s="667"/>
      <c r="BU31" s="667"/>
      <c r="BV31" s="667"/>
      <c r="BW31" s="667"/>
      <c r="BX31" s="618">
        <v>99.2</v>
      </c>
      <c r="BY31" s="667"/>
      <c r="BZ31" s="667"/>
      <c r="CA31" s="667"/>
      <c r="CB31" s="668"/>
      <c r="CD31" s="661"/>
      <c r="CE31" s="662"/>
      <c r="CF31" s="620" t="s">
        <v>318</v>
      </c>
      <c r="CG31" s="621"/>
      <c r="CH31" s="621"/>
      <c r="CI31" s="621"/>
      <c r="CJ31" s="621"/>
      <c r="CK31" s="621"/>
      <c r="CL31" s="621"/>
      <c r="CM31" s="621"/>
      <c r="CN31" s="621"/>
      <c r="CO31" s="621"/>
      <c r="CP31" s="621"/>
      <c r="CQ31" s="622"/>
      <c r="CR31" s="623">
        <v>105184</v>
      </c>
      <c r="CS31" s="656"/>
      <c r="CT31" s="656"/>
      <c r="CU31" s="656"/>
      <c r="CV31" s="656"/>
      <c r="CW31" s="656"/>
      <c r="CX31" s="656"/>
      <c r="CY31" s="657"/>
      <c r="CZ31" s="628">
        <v>0.2</v>
      </c>
      <c r="DA31" s="654"/>
      <c r="DB31" s="654"/>
      <c r="DC31" s="658"/>
      <c r="DD31" s="632">
        <v>105184</v>
      </c>
      <c r="DE31" s="656"/>
      <c r="DF31" s="656"/>
      <c r="DG31" s="656"/>
      <c r="DH31" s="656"/>
      <c r="DI31" s="656"/>
      <c r="DJ31" s="656"/>
      <c r="DK31" s="657"/>
      <c r="DL31" s="632">
        <v>105184</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319</v>
      </c>
      <c r="C32" s="621"/>
      <c r="D32" s="621"/>
      <c r="E32" s="621"/>
      <c r="F32" s="621"/>
      <c r="G32" s="621"/>
      <c r="H32" s="621"/>
      <c r="I32" s="621"/>
      <c r="J32" s="621"/>
      <c r="K32" s="621"/>
      <c r="L32" s="621"/>
      <c r="M32" s="621"/>
      <c r="N32" s="621"/>
      <c r="O32" s="621"/>
      <c r="P32" s="621"/>
      <c r="Q32" s="622"/>
      <c r="R32" s="623">
        <v>2684005</v>
      </c>
      <c r="S32" s="624"/>
      <c r="T32" s="624"/>
      <c r="U32" s="624"/>
      <c r="V32" s="624"/>
      <c r="W32" s="624"/>
      <c r="X32" s="624"/>
      <c r="Y32" s="625"/>
      <c r="Z32" s="626">
        <v>5.8</v>
      </c>
      <c r="AA32" s="626"/>
      <c r="AB32" s="626"/>
      <c r="AC32" s="626"/>
      <c r="AD32" s="627" t="s">
        <v>239</v>
      </c>
      <c r="AE32" s="627"/>
      <c r="AF32" s="627"/>
      <c r="AG32" s="627"/>
      <c r="AH32" s="627"/>
      <c r="AI32" s="627"/>
      <c r="AJ32" s="627"/>
      <c r="AK32" s="627"/>
      <c r="AL32" s="628" t="s">
        <v>250</v>
      </c>
      <c r="AM32" s="629"/>
      <c r="AN32" s="629"/>
      <c r="AO32" s="630"/>
      <c r="AP32" s="671"/>
      <c r="AQ32" s="672"/>
      <c r="AR32" s="672"/>
      <c r="AS32" s="672"/>
      <c r="AT32" s="676"/>
      <c r="AU32" s="214" t="s">
        <v>320</v>
      </c>
      <c r="AX32" s="620" t="s">
        <v>321</v>
      </c>
      <c r="AY32" s="621"/>
      <c r="AZ32" s="621"/>
      <c r="BA32" s="621"/>
      <c r="BB32" s="621"/>
      <c r="BC32" s="621"/>
      <c r="BD32" s="621"/>
      <c r="BE32" s="621"/>
      <c r="BF32" s="622"/>
      <c r="BG32" s="680">
        <v>99.5</v>
      </c>
      <c r="BH32" s="656"/>
      <c r="BI32" s="656"/>
      <c r="BJ32" s="656"/>
      <c r="BK32" s="656"/>
      <c r="BL32" s="656"/>
      <c r="BM32" s="629">
        <v>99</v>
      </c>
      <c r="BN32" s="656"/>
      <c r="BO32" s="656"/>
      <c r="BP32" s="656"/>
      <c r="BQ32" s="678"/>
      <c r="BR32" s="680">
        <v>99.5</v>
      </c>
      <c r="BS32" s="656"/>
      <c r="BT32" s="656"/>
      <c r="BU32" s="656"/>
      <c r="BV32" s="656"/>
      <c r="BW32" s="656"/>
      <c r="BX32" s="629">
        <v>98.8</v>
      </c>
      <c r="BY32" s="656"/>
      <c r="BZ32" s="656"/>
      <c r="CA32" s="656"/>
      <c r="CB32" s="678"/>
      <c r="CD32" s="663"/>
      <c r="CE32" s="664"/>
      <c r="CF32" s="620" t="s">
        <v>322</v>
      </c>
      <c r="CG32" s="621"/>
      <c r="CH32" s="621"/>
      <c r="CI32" s="621"/>
      <c r="CJ32" s="621"/>
      <c r="CK32" s="621"/>
      <c r="CL32" s="621"/>
      <c r="CM32" s="621"/>
      <c r="CN32" s="621"/>
      <c r="CO32" s="621"/>
      <c r="CP32" s="621"/>
      <c r="CQ32" s="622"/>
      <c r="CR32" s="623" t="s">
        <v>239</v>
      </c>
      <c r="CS32" s="624"/>
      <c r="CT32" s="624"/>
      <c r="CU32" s="624"/>
      <c r="CV32" s="624"/>
      <c r="CW32" s="624"/>
      <c r="CX32" s="624"/>
      <c r="CY32" s="625"/>
      <c r="CZ32" s="628" t="s">
        <v>250</v>
      </c>
      <c r="DA32" s="654"/>
      <c r="DB32" s="654"/>
      <c r="DC32" s="658"/>
      <c r="DD32" s="632" t="s">
        <v>239</v>
      </c>
      <c r="DE32" s="624"/>
      <c r="DF32" s="624"/>
      <c r="DG32" s="624"/>
      <c r="DH32" s="624"/>
      <c r="DI32" s="624"/>
      <c r="DJ32" s="624"/>
      <c r="DK32" s="625"/>
      <c r="DL32" s="632" t="s">
        <v>250</v>
      </c>
      <c r="DM32" s="624"/>
      <c r="DN32" s="624"/>
      <c r="DO32" s="624"/>
      <c r="DP32" s="624"/>
      <c r="DQ32" s="624"/>
      <c r="DR32" s="624"/>
      <c r="DS32" s="624"/>
      <c r="DT32" s="624"/>
      <c r="DU32" s="624"/>
      <c r="DV32" s="625"/>
      <c r="DW32" s="628" t="s">
        <v>250</v>
      </c>
      <c r="DX32" s="654"/>
      <c r="DY32" s="654"/>
      <c r="DZ32" s="654"/>
      <c r="EA32" s="654"/>
      <c r="EB32" s="654"/>
      <c r="EC32" s="655"/>
    </row>
    <row r="33" spans="2:133" ht="11.25" customHeight="1" x14ac:dyDescent="0.2">
      <c r="B33" s="620" t="s">
        <v>323</v>
      </c>
      <c r="C33" s="621"/>
      <c r="D33" s="621"/>
      <c r="E33" s="621"/>
      <c r="F33" s="621"/>
      <c r="G33" s="621"/>
      <c r="H33" s="621"/>
      <c r="I33" s="621"/>
      <c r="J33" s="621"/>
      <c r="K33" s="621"/>
      <c r="L33" s="621"/>
      <c r="M33" s="621"/>
      <c r="N33" s="621"/>
      <c r="O33" s="621"/>
      <c r="P33" s="621"/>
      <c r="Q33" s="622"/>
      <c r="R33" s="623">
        <v>50774</v>
      </c>
      <c r="S33" s="624"/>
      <c r="T33" s="624"/>
      <c r="U33" s="624"/>
      <c r="V33" s="624"/>
      <c r="W33" s="624"/>
      <c r="X33" s="624"/>
      <c r="Y33" s="625"/>
      <c r="Z33" s="626">
        <v>0.1</v>
      </c>
      <c r="AA33" s="626"/>
      <c r="AB33" s="626"/>
      <c r="AC33" s="626"/>
      <c r="AD33" s="627" t="s">
        <v>239</v>
      </c>
      <c r="AE33" s="627"/>
      <c r="AF33" s="627"/>
      <c r="AG33" s="627"/>
      <c r="AH33" s="627"/>
      <c r="AI33" s="627"/>
      <c r="AJ33" s="627"/>
      <c r="AK33" s="627"/>
      <c r="AL33" s="628" t="s">
        <v>239</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99.8</v>
      </c>
      <c r="BH33" s="682"/>
      <c r="BI33" s="682"/>
      <c r="BJ33" s="682"/>
      <c r="BK33" s="682"/>
      <c r="BL33" s="682"/>
      <c r="BM33" s="683">
        <v>99.7</v>
      </c>
      <c r="BN33" s="682"/>
      <c r="BO33" s="682"/>
      <c r="BP33" s="682"/>
      <c r="BQ33" s="684"/>
      <c r="BR33" s="681">
        <v>99.8</v>
      </c>
      <c r="BS33" s="682"/>
      <c r="BT33" s="682"/>
      <c r="BU33" s="682"/>
      <c r="BV33" s="682"/>
      <c r="BW33" s="682"/>
      <c r="BX33" s="683">
        <v>99.5</v>
      </c>
      <c r="BY33" s="682"/>
      <c r="BZ33" s="682"/>
      <c r="CA33" s="682"/>
      <c r="CB33" s="684"/>
      <c r="CD33" s="620" t="s">
        <v>325</v>
      </c>
      <c r="CE33" s="621"/>
      <c r="CF33" s="621"/>
      <c r="CG33" s="621"/>
      <c r="CH33" s="621"/>
      <c r="CI33" s="621"/>
      <c r="CJ33" s="621"/>
      <c r="CK33" s="621"/>
      <c r="CL33" s="621"/>
      <c r="CM33" s="621"/>
      <c r="CN33" s="621"/>
      <c r="CO33" s="621"/>
      <c r="CP33" s="621"/>
      <c r="CQ33" s="622"/>
      <c r="CR33" s="623">
        <v>18039899</v>
      </c>
      <c r="CS33" s="656"/>
      <c r="CT33" s="656"/>
      <c r="CU33" s="656"/>
      <c r="CV33" s="656"/>
      <c r="CW33" s="656"/>
      <c r="CX33" s="656"/>
      <c r="CY33" s="657"/>
      <c r="CZ33" s="628">
        <v>41.5</v>
      </c>
      <c r="DA33" s="654"/>
      <c r="DB33" s="654"/>
      <c r="DC33" s="658"/>
      <c r="DD33" s="632">
        <v>14524118</v>
      </c>
      <c r="DE33" s="656"/>
      <c r="DF33" s="656"/>
      <c r="DG33" s="656"/>
      <c r="DH33" s="656"/>
      <c r="DI33" s="656"/>
      <c r="DJ33" s="656"/>
      <c r="DK33" s="657"/>
      <c r="DL33" s="632">
        <v>10586474</v>
      </c>
      <c r="DM33" s="656"/>
      <c r="DN33" s="656"/>
      <c r="DO33" s="656"/>
      <c r="DP33" s="656"/>
      <c r="DQ33" s="656"/>
      <c r="DR33" s="656"/>
      <c r="DS33" s="656"/>
      <c r="DT33" s="656"/>
      <c r="DU33" s="656"/>
      <c r="DV33" s="657"/>
      <c r="DW33" s="628">
        <v>43.2</v>
      </c>
      <c r="DX33" s="654"/>
      <c r="DY33" s="654"/>
      <c r="DZ33" s="654"/>
      <c r="EA33" s="654"/>
      <c r="EB33" s="654"/>
      <c r="EC33" s="655"/>
    </row>
    <row r="34" spans="2:133" ht="11.25" customHeight="1" x14ac:dyDescent="0.2">
      <c r="B34" s="620" t="s">
        <v>326</v>
      </c>
      <c r="C34" s="621"/>
      <c r="D34" s="621"/>
      <c r="E34" s="621"/>
      <c r="F34" s="621"/>
      <c r="G34" s="621"/>
      <c r="H34" s="621"/>
      <c r="I34" s="621"/>
      <c r="J34" s="621"/>
      <c r="K34" s="621"/>
      <c r="L34" s="621"/>
      <c r="M34" s="621"/>
      <c r="N34" s="621"/>
      <c r="O34" s="621"/>
      <c r="P34" s="621"/>
      <c r="Q34" s="622"/>
      <c r="R34" s="623">
        <v>20258</v>
      </c>
      <c r="S34" s="624"/>
      <c r="T34" s="624"/>
      <c r="U34" s="624"/>
      <c r="V34" s="624"/>
      <c r="W34" s="624"/>
      <c r="X34" s="624"/>
      <c r="Y34" s="625"/>
      <c r="Z34" s="626">
        <v>0</v>
      </c>
      <c r="AA34" s="626"/>
      <c r="AB34" s="626"/>
      <c r="AC34" s="626"/>
      <c r="AD34" s="627" t="s">
        <v>250</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7919347</v>
      </c>
      <c r="CS34" s="624"/>
      <c r="CT34" s="624"/>
      <c r="CU34" s="624"/>
      <c r="CV34" s="624"/>
      <c r="CW34" s="624"/>
      <c r="CX34" s="624"/>
      <c r="CY34" s="625"/>
      <c r="CZ34" s="628">
        <v>18.2</v>
      </c>
      <c r="DA34" s="654"/>
      <c r="DB34" s="654"/>
      <c r="DC34" s="658"/>
      <c r="DD34" s="632">
        <v>5509087</v>
      </c>
      <c r="DE34" s="624"/>
      <c r="DF34" s="624"/>
      <c r="DG34" s="624"/>
      <c r="DH34" s="624"/>
      <c r="DI34" s="624"/>
      <c r="DJ34" s="624"/>
      <c r="DK34" s="625"/>
      <c r="DL34" s="632">
        <v>4895419</v>
      </c>
      <c r="DM34" s="624"/>
      <c r="DN34" s="624"/>
      <c r="DO34" s="624"/>
      <c r="DP34" s="624"/>
      <c r="DQ34" s="624"/>
      <c r="DR34" s="624"/>
      <c r="DS34" s="624"/>
      <c r="DT34" s="624"/>
      <c r="DU34" s="624"/>
      <c r="DV34" s="625"/>
      <c r="DW34" s="628">
        <v>20</v>
      </c>
      <c r="DX34" s="654"/>
      <c r="DY34" s="654"/>
      <c r="DZ34" s="654"/>
      <c r="EA34" s="654"/>
      <c r="EB34" s="654"/>
      <c r="EC34" s="655"/>
    </row>
    <row r="35" spans="2:133" ht="11.25" customHeight="1" x14ac:dyDescent="0.2">
      <c r="B35" s="620" t="s">
        <v>328</v>
      </c>
      <c r="C35" s="621"/>
      <c r="D35" s="621"/>
      <c r="E35" s="621"/>
      <c r="F35" s="621"/>
      <c r="G35" s="621"/>
      <c r="H35" s="621"/>
      <c r="I35" s="621"/>
      <c r="J35" s="621"/>
      <c r="K35" s="621"/>
      <c r="L35" s="621"/>
      <c r="M35" s="621"/>
      <c r="N35" s="621"/>
      <c r="O35" s="621"/>
      <c r="P35" s="621"/>
      <c r="Q35" s="622"/>
      <c r="R35" s="623">
        <v>1661974</v>
      </c>
      <c r="S35" s="624"/>
      <c r="T35" s="624"/>
      <c r="U35" s="624"/>
      <c r="V35" s="624"/>
      <c r="W35" s="624"/>
      <c r="X35" s="624"/>
      <c r="Y35" s="625"/>
      <c r="Z35" s="626">
        <v>3.6</v>
      </c>
      <c r="AA35" s="626"/>
      <c r="AB35" s="626"/>
      <c r="AC35" s="626"/>
      <c r="AD35" s="627" t="s">
        <v>250</v>
      </c>
      <c r="AE35" s="627"/>
      <c r="AF35" s="627"/>
      <c r="AG35" s="627"/>
      <c r="AH35" s="627"/>
      <c r="AI35" s="627"/>
      <c r="AJ35" s="627"/>
      <c r="AK35" s="627"/>
      <c r="AL35" s="628" t="s">
        <v>250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457051</v>
      </c>
      <c r="CS35" s="656"/>
      <c r="CT35" s="656"/>
      <c r="CU35" s="656"/>
      <c r="CV35" s="656"/>
      <c r="CW35" s="656"/>
      <c r="CX35" s="656"/>
      <c r="CY35" s="657"/>
      <c r="CZ35" s="628">
        <v>1.1000000000000001</v>
      </c>
      <c r="DA35" s="654"/>
      <c r="DB35" s="654"/>
      <c r="DC35" s="658"/>
      <c r="DD35" s="632">
        <v>409608</v>
      </c>
      <c r="DE35" s="656"/>
      <c r="DF35" s="656"/>
      <c r="DG35" s="656"/>
      <c r="DH35" s="656"/>
      <c r="DI35" s="656"/>
      <c r="DJ35" s="656"/>
      <c r="DK35" s="657"/>
      <c r="DL35" s="632">
        <v>406746</v>
      </c>
      <c r="DM35" s="656"/>
      <c r="DN35" s="656"/>
      <c r="DO35" s="656"/>
      <c r="DP35" s="656"/>
      <c r="DQ35" s="656"/>
      <c r="DR35" s="656"/>
      <c r="DS35" s="656"/>
      <c r="DT35" s="656"/>
      <c r="DU35" s="656"/>
      <c r="DV35" s="657"/>
      <c r="DW35" s="628">
        <v>1.7</v>
      </c>
      <c r="DX35" s="654"/>
      <c r="DY35" s="654"/>
      <c r="DZ35" s="654"/>
      <c r="EA35" s="654"/>
      <c r="EB35" s="654"/>
      <c r="EC35" s="655"/>
    </row>
    <row r="36" spans="2:133" ht="11.25" customHeight="1" x14ac:dyDescent="0.2">
      <c r="B36" s="620" t="s">
        <v>332</v>
      </c>
      <c r="C36" s="621"/>
      <c r="D36" s="621"/>
      <c r="E36" s="621"/>
      <c r="F36" s="621"/>
      <c r="G36" s="621"/>
      <c r="H36" s="621"/>
      <c r="I36" s="621"/>
      <c r="J36" s="621"/>
      <c r="K36" s="621"/>
      <c r="L36" s="621"/>
      <c r="M36" s="621"/>
      <c r="N36" s="621"/>
      <c r="O36" s="621"/>
      <c r="P36" s="621"/>
      <c r="Q36" s="622"/>
      <c r="R36" s="623">
        <v>2523009</v>
      </c>
      <c r="S36" s="624"/>
      <c r="T36" s="624"/>
      <c r="U36" s="624"/>
      <c r="V36" s="624"/>
      <c r="W36" s="624"/>
      <c r="X36" s="624"/>
      <c r="Y36" s="625"/>
      <c r="Z36" s="626">
        <v>5.4</v>
      </c>
      <c r="AA36" s="626"/>
      <c r="AB36" s="626"/>
      <c r="AC36" s="626"/>
      <c r="AD36" s="627" t="s">
        <v>239</v>
      </c>
      <c r="AE36" s="627"/>
      <c r="AF36" s="627"/>
      <c r="AG36" s="627"/>
      <c r="AH36" s="627"/>
      <c r="AI36" s="627"/>
      <c r="AJ36" s="627"/>
      <c r="AK36" s="627"/>
      <c r="AL36" s="628" t="s">
        <v>239</v>
      </c>
      <c r="AM36" s="629"/>
      <c r="AN36" s="629"/>
      <c r="AO36" s="630"/>
      <c r="AP36" s="222"/>
      <c r="AQ36" s="689" t="s">
        <v>333</v>
      </c>
      <c r="AR36" s="690"/>
      <c r="AS36" s="690"/>
      <c r="AT36" s="690"/>
      <c r="AU36" s="690"/>
      <c r="AV36" s="690"/>
      <c r="AW36" s="690"/>
      <c r="AX36" s="690"/>
      <c r="AY36" s="691"/>
      <c r="AZ36" s="612">
        <v>4044441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264483</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3587340</v>
      </c>
      <c r="CS36" s="624"/>
      <c r="CT36" s="624"/>
      <c r="CU36" s="624"/>
      <c r="CV36" s="624"/>
      <c r="CW36" s="624"/>
      <c r="CX36" s="624"/>
      <c r="CY36" s="625"/>
      <c r="CZ36" s="628">
        <v>8.3000000000000007</v>
      </c>
      <c r="DA36" s="654"/>
      <c r="DB36" s="654"/>
      <c r="DC36" s="658"/>
      <c r="DD36" s="632">
        <v>3367105</v>
      </c>
      <c r="DE36" s="624"/>
      <c r="DF36" s="624"/>
      <c r="DG36" s="624"/>
      <c r="DH36" s="624"/>
      <c r="DI36" s="624"/>
      <c r="DJ36" s="624"/>
      <c r="DK36" s="625"/>
      <c r="DL36" s="632">
        <v>2384974</v>
      </c>
      <c r="DM36" s="624"/>
      <c r="DN36" s="624"/>
      <c r="DO36" s="624"/>
      <c r="DP36" s="624"/>
      <c r="DQ36" s="624"/>
      <c r="DR36" s="624"/>
      <c r="DS36" s="624"/>
      <c r="DT36" s="624"/>
      <c r="DU36" s="624"/>
      <c r="DV36" s="625"/>
      <c r="DW36" s="628">
        <v>9.6999999999999993</v>
      </c>
      <c r="DX36" s="654"/>
      <c r="DY36" s="654"/>
      <c r="DZ36" s="654"/>
      <c r="EA36" s="654"/>
      <c r="EB36" s="654"/>
      <c r="EC36" s="655"/>
    </row>
    <row r="37" spans="2:133" ht="11.25" customHeight="1" x14ac:dyDescent="0.2">
      <c r="B37" s="620" t="s">
        <v>336</v>
      </c>
      <c r="C37" s="621"/>
      <c r="D37" s="621"/>
      <c r="E37" s="621"/>
      <c r="F37" s="621"/>
      <c r="G37" s="621"/>
      <c r="H37" s="621"/>
      <c r="I37" s="621"/>
      <c r="J37" s="621"/>
      <c r="K37" s="621"/>
      <c r="L37" s="621"/>
      <c r="M37" s="621"/>
      <c r="N37" s="621"/>
      <c r="O37" s="621"/>
      <c r="P37" s="621"/>
      <c r="Q37" s="622"/>
      <c r="R37" s="623">
        <v>508982</v>
      </c>
      <c r="S37" s="624"/>
      <c r="T37" s="624"/>
      <c r="U37" s="624"/>
      <c r="V37" s="624"/>
      <c r="W37" s="624"/>
      <c r="X37" s="624"/>
      <c r="Y37" s="625"/>
      <c r="Z37" s="626">
        <v>1.1000000000000001</v>
      </c>
      <c r="AA37" s="626"/>
      <c r="AB37" s="626"/>
      <c r="AC37" s="626"/>
      <c r="AD37" s="627">
        <v>16</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243039</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163894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1348371</v>
      </c>
      <c r="CS37" s="656"/>
      <c r="CT37" s="656"/>
      <c r="CU37" s="656"/>
      <c r="CV37" s="656"/>
      <c r="CW37" s="656"/>
      <c r="CX37" s="656"/>
      <c r="CY37" s="657"/>
      <c r="CZ37" s="628">
        <v>3.1</v>
      </c>
      <c r="DA37" s="654"/>
      <c r="DB37" s="654"/>
      <c r="DC37" s="658"/>
      <c r="DD37" s="632">
        <v>1348371</v>
      </c>
      <c r="DE37" s="656"/>
      <c r="DF37" s="656"/>
      <c r="DG37" s="656"/>
      <c r="DH37" s="656"/>
      <c r="DI37" s="656"/>
      <c r="DJ37" s="656"/>
      <c r="DK37" s="657"/>
      <c r="DL37" s="632">
        <v>1324392</v>
      </c>
      <c r="DM37" s="656"/>
      <c r="DN37" s="656"/>
      <c r="DO37" s="656"/>
      <c r="DP37" s="656"/>
      <c r="DQ37" s="656"/>
      <c r="DR37" s="656"/>
      <c r="DS37" s="656"/>
      <c r="DT37" s="656"/>
      <c r="DU37" s="656"/>
      <c r="DV37" s="657"/>
      <c r="DW37" s="628">
        <v>5.4</v>
      </c>
      <c r="DX37" s="654"/>
      <c r="DY37" s="654"/>
      <c r="DZ37" s="654"/>
      <c r="EA37" s="654"/>
      <c r="EB37" s="654"/>
      <c r="EC37" s="655"/>
    </row>
    <row r="38" spans="2:133" ht="11.25" customHeight="1" x14ac:dyDescent="0.2">
      <c r="B38" s="620" t="s">
        <v>340</v>
      </c>
      <c r="C38" s="621"/>
      <c r="D38" s="621"/>
      <c r="E38" s="621"/>
      <c r="F38" s="621"/>
      <c r="G38" s="621"/>
      <c r="H38" s="621"/>
      <c r="I38" s="621"/>
      <c r="J38" s="621"/>
      <c r="K38" s="621"/>
      <c r="L38" s="621"/>
      <c r="M38" s="621"/>
      <c r="N38" s="621"/>
      <c r="O38" s="621"/>
      <c r="P38" s="621"/>
      <c r="Q38" s="622"/>
      <c r="R38" s="623">
        <v>2006266</v>
      </c>
      <c r="S38" s="624"/>
      <c r="T38" s="624"/>
      <c r="U38" s="624"/>
      <c r="V38" s="624"/>
      <c r="W38" s="624"/>
      <c r="X38" s="624"/>
      <c r="Y38" s="625"/>
      <c r="Z38" s="626">
        <v>4.3</v>
      </c>
      <c r="AA38" s="626"/>
      <c r="AB38" s="626"/>
      <c r="AC38" s="626"/>
      <c r="AD38" s="627" t="s">
        <v>250</v>
      </c>
      <c r="AE38" s="627"/>
      <c r="AF38" s="627"/>
      <c r="AG38" s="627"/>
      <c r="AH38" s="627"/>
      <c r="AI38" s="627"/>
      <c r="AJ38" s="627"/>
      <c r="AK38" s="627"/>
      <c r="AL38" s="628" t="s">
        <v>250</v>
      </c>
      <c r="AM38" s="629"/>
      <c r="AN38" s="629"/>
      <c r="AO38" s="630"/>
      <c r="AQ38" s="686" t="s">
        <v>341</v>
      </c>
      <c r="AR38" s="687"/>
      <c r="AS38" s="687"/>
      <c r="AT38" s="687"/>
      <c r="AU38" s="687"/>
      <c r="AV38" s="687"/>
      <c r="AW38" s="687"/>
      <c r="AX38" s="687"/>
      <c r="AY38" s="688"/>
      <c r="AZ38" s="623">
        <v>207277</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14340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3594125</v>
      </c>
      <c r="CS38" s="624"/>
      <c r="CT38" s="624"/>
      <c r="CU38" s="624"/>
      <c r="CV38" s="624"/>
      <c r="CW38" s="624"/>
      <c r="CX38" s="624"/>
      <c r="CY38" s="625"/>
      <c r="CZ38" s="628">
        <v>8.3000000000000007</v>
      </c>
      <c r="DA38" s="654"/>
      <c r="DB38" s="654"/>
      <c r="DC38" s="658"/>
      <c r="DD38" s="632">
        <v>2999924</v>
      </c>
      <c r="DE38" s="624"/>
      <c r="DF38" s="624"/>
      <c r="DG38" s="624"/>
      <c r="DH38" s="624"/>
      <c r="DI38" s="624"/>
      <c r="DJ38" s="624"/>
      <c r="DK38" s="625"/>
      <c r="DL38" s="632">
        <v>2899335</v>
      </c>
      <c r="DM38" s="624"/>
      <c r="DN38" s="624"/>
      <c r="DO38" s="624"/>
      <c r="DP38" s="624"/>
      <c r="DQ38" s="624"/>
      <c r="DR38" s="624"/>
      <c r="DS38" s="624"/>
      <c r="DT38" s="624"/>
      <c r="DU38" s="624"/>
      <c r="DV38" s="625"/>
      <c r="DW38" s="628">
        <v>11.8</v>
      </c>
      <c r="DX38" s="654"/>
      <c r="DY38" s="654"/>
      <c r="DZ38" s="654"/>
      <c r="EA38" s="654"/>
      <c r="EB38" s="654"/>
      <c r="EC38" s="655"/>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250</v>
      </c>
      <c r="S39" s="624"/>
      <c r="T39" s="624"/>
      <c r="U39" s="624"/>
      <c r="V39" s="624"/>
      <c r="W39" s="624"/>
      <c r="X39" s="624"/>
      <c r="Y39" s="625"/>
      <c r="Z39" s="626" t="s">
        <v>239</v>
      </c>
      <c r="AA39" s="626"/>
      <c r="AB39" s="626"/>
      <c r="AC39" s="626"/>
      <c r="AD39" s="627" t="s">
        <v>250</v>
      </c>
      <c r="AE39" s="627"/>
      <c r="AF39" s="627"/>
      <c r="AG39" s="627"/>
      <c r="AH39" s="627"/>
      <c r="AI39" s="627"/>
      <c r="AJ39" s="627"/>
      <c r="AK39" s="627"/>
      <c r="AL39" s="628" t="s">
        <v>250</v>
      </c>
      <c r="AM39" s="629"/>
      <c r="AN39" s="629"/>
      <c r="AO39" s="630"/>
      <c r="AQ39" s="686" t="s">
        <v>345</v>
      </c>
      <c r="AR39" s="687"/>
      <c r="AS39" s="687"/>
      <c r="AT39" s="687"/>
      <c r="AU39" s="687"/>
      <c r="AV39" s="687"/>
      <c r="AW39" s="687"/>
      <c r="AX39" s="687"/>
      <c r="AY39" s="688"/>
      <c r="AZ39" s="623" t="s">
        <v>250</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19266</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2481036</v>
      </c>
      <c r="CS39" s="656"/>
      <c r="CT39" s="656"/>
      <c r="CU39" s="656"/>
      <c r="CV39" s="656"/>
      <c r="CW39" s="656"/>
      <c r="CX39" s="656"/>
      <c r="CY39" s="657"/>
      <c r="CZ39" s="628">
        <v>5.7</v>
      </c>
      <c r="DA39" s="654"/>
      <c r="DB39" s="654"/>
      <c r="DC39" s="658"/>
      <c r="DD39" s="632">
        <v>2238394</v>
      </c>
      <c r="DE39" s="656"/>
      <c r="DF39" s="656"/>
      <c r="DG39" s="656"/>
      <c r="DH39" s="656"/>
      <c r="DI39" s="656"/>
      <c r="DJ39" s="656"/>
      <c r="DK39" s="657"/>
      <c r="DL39" s="632" t="s">
        <v>250</v>
      </c>
      <c r="DM39" s="656"/>
      <c r="DN39" s="656"/>
      <c r="DO39" s="656"/>
      <c r="DP39" s="656"/>
      <c r="DQ39" s="656"/>
      <c r="DR39" s="656"/>
      <c r="DS39" s="656"/>
      <c r="DT39" s="656"/>
      <c r="DU39" s="656"/>
      <c r="DV39" s="657"/>
      <c r="DW39" s="628" t="s">
        <v>239</v>
      </c>
      <c r="DX39" s="654"/>
      <c r="DY39" s="654"/>
      <c r="DZ39" s="654"/>
      <c r="EA39" s="654"/>
      <c r="EB39" s="654"/>
      <c r="EC39" s="655"/>
    </row>
    <row r="40" spans="2:133" ht="11.25" customHeight="1" x14ac:dyDescent="0.2">
      <c r="B40" s="620" t="s">
        <v>348</v>
      </c>
      <c r="C40" s="621"/>
      <c r="D40" s="621"/>
      <c r="E40" s="621"/>
      <c r="F40" s="621"/>
      <c r="G40" s="621"/>
      <c r="H40" s="621"/>
      <c r="I40" s="621"/>
      <c r="J40" s="621"/>
      <c r="K40" s="621"/>
      <c r="L40" s="621"/>
      <c r="M40" s="621"/>
      <c r="N40" s="621"/>
      <c r="O40" s="621"/>
      <c r="P40" s="621"/>
      <c r="Q40" s="622"/>
      <c r="R40" s="623">
        <v>551266</v>
      </c>
      <c r="S40" s="624"/>
      <c r="T40" s="624"/>
      <c r="U40" s="624"/>
      <c r="V40" s="624"/>
      <c r="W40" s="624"/>
      <c r="X40" s="624"/>
      <c r="Y40" s="625"/>
      <c r="Z40" s="626">
        <v>1.2</v>
      </c>
      <c r="AA40" s="626"/>
      <c r="AB40" s="626"/>
      <c r="AC40" s="626"/>
      <c r="AD40" s="627" t="s">
        <v>239</v>
      </c>
      <c r="AE40" s="627"/>
      <c r="AF40" s="627"/>
      <c r="AG40" s="627"/>
      <c r="AH40" s="627"/>
      <c r="AI40" s="627"/>
      <c r="AJ40" s="627"/>
      <c r="AK40" s="627"/>
      <c r="AL40" s="628" t="s">
        <v>250</v>
      </c>
      <c r="AM40" s="629"/>
      <c r="AN40" s="629"/>
      <c r="AO40" s="630"/>
      <c r="AQ40" s="686" t="s">
        <v>349</v>
      </c>
      <c r="AR40" s="687"/>
      <c r="AS40" s="687"/>
      <c r="AT40" s="687"/>
      <c r="AU40" s="687"/>
      <c r="AV40" s="687"/>
      <c r="AW40" s="687"/>
      <c r="AX40" s="687"/>
      <c r="AY40" s="688"/>
      <c r="AZ40" s="623" t="s">
        <v>239</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104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1000</v>
      </c>
      <c r="CS40" s="624"/>
      <c r="CT40" s="624"/>
      <c r="CU40" s="624"/>
      <c r="CV40" s="624"/>
      <c r="CW40" s="624"/>
      <c r="CX40" s="624"/>
      <c r="CY40" s="625"/>
      <c r="CZ40" s="628">
        <v>0</v>
      </c>
      <c r="DA40" s="654"/>
      <c r="DB40" s="654"/>
      <c r="DC40" s="658"/>
      <c r="DD40" s="632" t="s">
        <v>250</v>
      </c>
      <c r="DE40" s="624"/>
      <c r="DF40" s="624"/>
      <c r="DG40" s="624"/>
      <c r="DH40" s="624"/>
      <c r="DI40" s="624"/>
      <c r="DJ40" s="624"/>
      <c r="DK40" s="625"/>
      <c r="DL40" s="632" t="s">
        <v>250</v>
      </c>
      <c r="DM40" s="624"/>
      <c r="DN40" s="624"/>
      <c r="DO40" s="624"/>
      <c r="DP40" s="624"/>
      <c r="DQ40" s="624"/>
      <c r="DR40" s="624"/>
      <c r="DS40" s="624"/>
      <c r="DT40" s="624"/>
      <c r="DU40" s="624"/>
      <c r="DV40" s="625"/>
      <c r="DW40" s="628" t="s">
        <v>239</v>
      </c>
      <c r="DX40" s="654"/>
      <c r="DY40" s="654"/>
      <c r="DZ40" s="654"/>
      <c r="EA40" s="654"/>
      <c r="EB40" s="654"/>
      <c r="EC40" s="655"/>
    </row>
    <row r="41" spans="2:133" ht="11.25" customHeight="1" x14ac:dyDescent="0.2">
      <c r="B41" s="644" t="s">
        <v>353</v>
      </c>
      <c r="C41" s="645"/>
      <c r="D41" s="645"/>
      <c r="E41" s="645"/>
      <c r="F41" s="645"/>
      <c r="G41" s="645"/>
      <c r="H41" s="645"/>
      <c r="I41" s="645"/>
      <c r="J41" s="645"/>
      <c r="K41" s="645"/>
      <c r="L41" s="645"/>
      <c r="M41" s="645"/>
      <c r="N41" s="645"/>
      <c r="O41" s="645"/>
      <c r="P41" s="645"/>
      <c r="Q41" s="646"/>
      <c r="R41" s="695">
        <v>46412252</v>
      </c>
      <c r="S41" s="696"/>
      <c r="T41" s="696"/>
      <c r="U41" s="696"/>
      <c r="V41" s="696"/>
      <c r="W41" s="696"/>
      <c r="X41" s="696"/>
      <c r="Y41" s="700"/>
      <c r="Z41" s="701">
        <v>100</v>
      </c>
      <c r="AA41" s="701"/>
      <c r="AB41" s="701"/>
      <c r="AC41" s="701"/>
      <c r="AD41" s="702">
        <v>23980752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806014</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239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250</v>
      </c>
      <c r="CS41" s="656"/>
      <c r="CT41" s="656"/>
      <c r="CU41" s="656"/>
      <c r="CV41" s="656"/>
      <c r="CW41" s="656"/>
      <c r="CX41" s="656"/>
      <c r="CY41" s="657"/>
      <c r="CZ41" s="628" t="s">
        <v>239</v>
      </c>
      <c r="DA41" s="654"/>
      <c r="DB41" s="654"/>
      <c r="DC41" s="658"/>
      <c r="DD41" s="632" t="s">
        <v>250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2788111</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329</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2802925</v>
      </c>
      <c r="CS42" s="656"/>
      <c r="CT42" s="656"/>
      <c r="CU42" s="656"/>
      <c r="CV42" s="656"/>
      <c r="CW42" s="656"/>
      <c r="CX42" s="656"/>
      <c r="CY42" s="657"/>
      <c r="CZ42" s="628">
        <v>6.5</v>
      </c>
      <c r="DA42" s="654"/>
      <c r="DB42" s="654"/>
      <c r="DC42" s="658"/>
      <c r="DD42" s="632">
        <v>357680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81639</v>
      </c>
      <c r="CS43" s="656"/>
      <c r="CT43" s="656"/>
      <c r="CU43" s="656"/>
      <c r="CV43" s="656"/>
      <c r="CW43" s="656"/>
      <c r="CX43" s="656"/>
      <c r="CY43" s="657"/>
      <c r="CZ43" s="628">
        <v>0.2</v>
      </c>
      <c r="DA43" s="654"/>
      <c r="DB43" s="654"/>
      <c r="DC43" s="658"/>
      <c r="DD43" s="632">
        <v>81639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2802925</v>
      </c>
      <c r="CS44" s="624"/>
      <c r="CT44" s="624"/>
      <c r="CU44" s="624"/>
      <c r="CV44" s="624"/>
      <c r="CW44" s="624"/>
      <c r="CX44" s="624"/>
      <c r="CY44" s="625"/>
      <c r="CZ44" s="628">
        <v>6.5</v>
      </c>
      <c r="DA44" s="629"/>
      <c r="DB44" s="629"/>
      <c r="DC44" s="635"/>
      <c r="DD44" s="632">
        <v>357680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148663</v>
      </c>
      <c r="CS45" s="656"/>
      <c r="CT45" s="656"/>
      <c r="CU45" s="656"/>
      <c r="CV45" s="656"/>
      <c r="CW45" s="656"/>
      <c r="CX45" s="656"/>
      <c r="CY45" s="657"/>
      <c r="CZ45" s="628">
        <v>0.3</v>
      </c>
      <c r="DA45" s="654"/>
      <c r="DB45" s="654"/>
      <c r="DC45" s="658"/>
      <c r="DD45" s="632">
        <v>2500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2654262</v>
      </c>
      <c r="CS46" s="624"/>
      <c r="CT46" s="624"/>
      <c r="CU46" s="624"/>
      <c r="CV46" s="624"/>
      <c r="CW46" s="624"/>
      <c r="CX46" s="624"/>
      <c r="CY46" s="625"/>
      <c r="CZ46" s="628">
        <v>6.1</v>
      </c>
      <c r="DA46" s="629"/>
      <c r="DB46" s="629"/>
      <c r="DC46" s="635"/>
      <c r="DD46" s="632">
        <v>355180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239</v>
      </c>
      <c r="CS47" s="656"/>
      <c r="CT47" s="656"/>
      <c r="CU47" s="656"/>
      <c r="CV47" s="656"/>
      <c r="CW47" s="656"/>
      <c r="CX47" s="656"/>
      <c r="CY47" s="657"/>
      <c r="CZ47" s="628" t="s">
        <v>250</v>
      </c>
      <c r="DA47" s="654"/>
      <c r="DB47" s="654"/>
      <c r="DC47" s="658"/>
      <c r="DD47" s="632" t="s">
        <v>250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250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43426206</v>
      </c>
      <c r="CS49" s="682"/>
      <c r="CT49" s="682"/>
      <c r="CU49" s="682"/>
      <c r="CV49" s="682"/>
      <c r="CW49" s="682"/>
      <c r="CX49" s="682"/>
      <c r="CY49" s="711"/>
      <c r="CZ49" s="703">
        <v>100</v>
      </c>
      <c r="DA49" s="712"/>
      <c r="DB49" s="712"/>
      <c r="DC49" s="713"/>
      <c r="DD49" s="714">
        <v>27820225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56MLWOJbDi6mTGuihKHTVRAzrarlpKhFLnRT1uvt8/jsNxKgIPCk25Mh7RatAA46yqRiEyVXm6+d6j628DfEg==" saltValue="gBv1TDZ3ZX3IOVkGH2kWm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46412</v>
      </c>
      <c r="R7" s="753"/>
      <c r="S7" s="753"/>
      <c r="T7" s="753"/>
      <c r="U7" s="753"/>
      <c r="V7" s="753">
        <v>43426</v>
      </c>
      <c r="W7" s="753"/>
      <c r="X7" s="753"/>
      <c r="Y7" s="753"/>
      <c r="Z7" s="753"/>
      <c r="AA7" s="753">
        <v>2986</v>
      </c>
      <c r="AB7" s="753"/>
      <c r="AC7" s="753"/>
      <c r="AD7" s="753"/>
      <c r="AE7" s="754"/>
      <c r="AF7" s="755">
        <v>2748</v>
      </c>
      <c r="AG7" s="756"/>
      <c r="AH7" s="756"/>
      <c r="AI7" s="756"/>
      <c r="AJ7" s="757"/>
      <c r="AK7" s="758">
        <v>1662</v>
      </c>
      <c r="AL7" s="759"/>
      <c r="AM7" s="759"/>
      <c r="AN7" s="759"/>
      <c r="AO7" s="759"/>
      <c r="AP7" s="759">
        <v>38980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2748</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9630</v>
      </c>
      <c r="R28" s="823"/>
      <c r="S28" s="823"/>
      <c r="T28" s="823"/>
      <c r="U28" s="823"/>
      <c r="V28" s="823">
        <v>9365</v>
      </c>
      <c r="W28" s="823"/>
      <c r="X28" s="823"/>
      <c r="Y28" s="823"/>
      <c r="Z28" s="823"/>
      <c r="AA28" s="823">
        <v>264</v>
      </c>
      <c r="AB28" s="823"/>
      <c r="AC28" s="823"/>
      <c r="AD28" s="823"/>
      <c r="AE28" s="824"/>
      <c r="AF28" s="825">
        <v>264</v>
      </c>
      <c r="AG28" s="823"/>
      <c r="AH28" s="823"/>
      <c r="AI28" s="823"/>
      <c r="AJ28" s="826"/>
      <c r="AK28" s="827">
        <v>844</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8612</v>
      </c>
      <c r="R29" s="784"/>
      <c r="S29" s="784"/>
      <c r="T29" s="784"/>
      <c r="U29" s="784"/>
      <c r="V29" s="784">
        <v>8229</v>
      </c>
      <c r="W29" s="784"/>
      <c r="X29" s="784"/>
      <c r="Y29" s="784"/>
      <c r="Z29" s="784"/>
      <c r="AA29" s="784">
        <v>384</v>
      </c>
      <c r="AB29" s="784"/>
      <c r="AC29" s="784"/>
      <c r="AD29" s="784"/>
      <c r="AE29" s="785"/>
      <c r="AF29" s="786">
        <v>384</v>
      </c>
      <c r="AG29" s="787"/>
      <c r="AH29" s="787"/>
      <c r="AI29" s="787"/>
      <c r="AJ29" s="788"/>
      <c r="AK29" s="834">
        <v>1550</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1549</v>
      </c>
      <c r="R30" s="784"/>
      <c r="S30" s="784"/>
      <c r="T30" s="784"/>
      <c r="U30" s="784"/>
      <c r="V30" s="784">
        <v>1546</v>
      </c>
      <c r="W30" s="784"/>
      <c r="X30" s="784"/>
      <c r="Y30" s="784"/>
      <c r="Z30" s="784"/>
      <c r="AA30" s="784">
        <v>3</v>
      </c>
      <c r="AB30" s="784"/>
      <c r="AC30" s="784"/>
      <c r="AD30" s="784"/>
      <c r="AE30" s="785"/>
      <c r="AF30" s="786">
        <v>3</v>
      </c>
      <c r="AG30" s="787"/>
      <c r="AH30" s="787"/>
      <c r="AI30" s="787"/>
      <c r="AJ30" s="788"/>
      <c r="AK30" s="834">
        <v>267</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1772</v>
      </c>
      <c r="R31" s="784"/>
      <c r="S31" s="784"/>
      <c r="T31" s="784"/>
      <c r="U31" s="784"/>
      <c r="V31" s="784">
        <v>1598</v>
      </c>
      <c r="W31" s="784"/>
      <c r="X31" s="784"/>
      <c r="Y31" s="784"/>
      <c r="Z31" s="784"/>
      <c r="AA31" s="784">
        <v>174</v>
      </c>
      <c r="AB31" s="784"/>
      <c r="AC31" s="784"/>
      <c r="AD31" s="784"/>
      <c r="AE31" s="785"/>
      <c r="AF31" s="786">
        <v>1101</v>
      </c>
      <c r="AG31" s="787"/>
      <c r="AH31" s="787"/>
      <c r="AI31" s="787"/>
      <c r="AJ31" s="788"/>
      <c r="AK31" s="834">
        <v>20</v>
      </c>
      <c r="AL31" s="830"/>
      <c r="AM31" s="830"/>
      <c r="AN31" s="830"/>
      <c r="AO31" s="830"/>
      <c r="AP31" s="830">
        <v>1447</v>
      </c>
      <c r="AQ31" s="830"/>
      <c r="AR31" s="830"/>
      <c r="AS31" s="830"/>
      <c r="AT31" s="830"/>
      <c r="AU31" s="830" t="s">
        <v>580</v>
      </c>
      <c r="AV31" s="830"/>
      <c r="AW31" s="830"/>
      <c r="AX31" s="830"/>
      <c r="AY31" s="830"/>
      <c r="AZ31" s="831" t="s">
        <v>580</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1532</v>
      </c>
      <c r="R32" s="784"/>
      <c r="S32" s="784"/>
      <c r="T32" s="784"/>
      <c r="U32" s="784"/>
      <c r="V32" s="784">
        <v>1398</v>
      </c>
      <c r="W32" s="784"/>
      <c r="X32" s="784"/>
      <c r="Y32" s="784"/>
      <c r="Z32" s="784"/>
      <c r="AA32" s="784">
        <v>134</v>
      </c>
      <c r="AB32" s="784"/>
      <c r="AC32" s="784"/>
      <c r="AD32" s="784"/>
      <c r="AE32" s="785"/>
      <c r="AF32" s="786">
        <v>2348</v>
      </c>
      <c r="AG32" s="787"/>
      <c r="AH32" s="787"/>
      <c r="AI32" s="787"/>
      <c r="AJ32" s="788"/>
      <c r="AK32" s="834">
        <v>243</v>
      </c>
      <c r="AL32" s="830"/>
      <c r="AM32" s="830"/>
      <c r="AN32" s="830"/>
      <c r="AO32" s="830"/>
      <c r="AP32" s="830">
        <v>2914</v>
      </c>
      <c r="AQ32" s="830"/>
      <c r="AR32" s="830"/>
      <c r="AS32" s="830"/>
      <c r="AT32" s="830"/>
      <c r="AU32" s="830">
        <v>1548</v>
      </c>
      <c r="AV32" s="830"/>
      <c r="AW32" s="830"/>
      <c r="AX32" s="830"/>
      <c r="AY32" s="830"/>
      <c r="AZ32" s="831" t="s">
        <v>580</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4100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250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399</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404</v>
      </c>
      <c r="AQ66" s="734"/>
      <c r="AR66" s="734"/>
      <c r="AS66" s="734"/>
      <c r="AT66" s="735"/>
      <c r="AU66" s="733" t="s">
        <v>421</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3896</v>
      </c>
      <c r="R68" s="866"/>
      <c r="S68" s="866"/>
      <c r="T68" s="866"/>
      <c r="U68" s="866"/>
      <c r="V68" s="866">
        <v>3721</v>
      </c>
      <c r="W68" s="866"/>
      <c r="X68" s="866"/>
      <c r="Y68" s="866"/>
      <c r="Z68" s="866"/>
      <c r="AA68" s="866">
        <v>175</v>
      </c>
      <c r="AB68" s="866"/>
      <c r="AC68" s="866"/>
      <c r="AD68" s="866"/>
      <c r="AE68" s="866"/>
      <c r="AF68" s="866">
        <v>175</v>
      </c>
      <c r="AG68" s="866"/>
      <c r="AH68" s="866"/>
      <c r="AI68" s="866"/>
      <c r="AJ68" s="866"/>
      <c r="AK68" s="866" t="s">
        <v>580</v>
      </c>
      <c r="AL68" s="866"/>
      <c r="AM68" s="866"/>
      <c r="AN68" s="866"/>
      <c r="AO68" s="866"/>
      <c r="AP68" s="866">
        <v>2812</v>
      </c>
      <c r="AQ68" s="866"/>
      <c r="AR68" s="866"/>
      <c r="AS68" s="866"/>
      <c r="AT68" s="866"/>
      <c r="AU68" s="866">
        <v>1207</v>
      </c>
      <c r="AV68" s="866"/>
      <c r="AW68" s="866"/>
      <c r="AX68" s="866"/>
      <c r="AY68" s="866"/>
      <c r="AZ68" s="867" t="s">
        <v>573</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574</v>
      </c>
      <c r="C69" s="874"/>
      <c r="D69" s="874"/>
      <c r="E69" s="874"/>
      <c r="F69" s="874"/>
      <c r="G69" s="874"/>
      <c r="H69" s="874"/>
      <c r="I69" s="874"/>
      <c r="J69" s="874"/>
      <c r="K69" s="874"/>
      <c r="L69" s="874"/>
      <c r="M69" s="874"/>
      <c r="N69" s="874"/>
      <c r="O69" s="874"/>
      <c r="P69" s="875"/>
      <c r="Q69" s="876">
        <v>1645</v>
      </c>
      <c r="R69" s="830"/>
      <c r="S69" s="830"/>
      <c r="T69" s="830"/>
      <c r="U69" s="830"/>
      <c r="V69" s="830">
        <v>1604</v>
      </c>
      <c r="W69" s="830"/>
      <c r="X69" s="830"/>
      <c r="Y69" s="830"/>
      <c r="Z69" s="830"/>
      <c r="AA69" s="830">
        <v>40</v>
      </c>
      <c r="AB69" s="830"/>
      <c r="AC69" s="830"/>
      <c r="AD69" s="830"/>
      <c r="AE69" s="830"/>
      <c r="AF69" s="830">
        <v>40</v>
      </c>
      <c r="AG69" s="830"/>
      <c r="AH69" s="830"/>
      <c r="AI69" s="830"/>
      <c r="AJ69" s="830"/>
      <c r="AK69" s="830" t="s">
        <v>580</v>
      </c>
      <c r="AL69" s="830"/>
      <c r="AM69" s="830"/>
      <c r="AN69" s="830"/>
      <c r="AO69" s="830"/>
      <c r="AP69" s="830" t="s">
        <v>580</v>
      </c>
      <c r="AQ69" s="830"/>
      <c r="AR69" s="830"/>
      <c r="AS69" s="830"/>
      <c r="AT69" s="830"/>
      <c r="AU69" s="830" t="s">
        <v>580</v>
      </c>
      <c r="AV69" s="830"/>
      <c r="AW69" s="830"/>
      <c r="AX69" s="830"/>
      <c r="AY69" s="830"/>
      <c r="AZ69" s="832" t="s">
        <v>573</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574</v>
      </c>
      <c r="C70" s="874"/>
      <c r="D70" s="874"/>
      <c r="E70" s="874"/>
      <c r="F70" s="874"/>
      <c r="G70" s="874"/>
      <c r="H70" s="874"/>
      <c r="I70" s="874"/>
      <c r="J70" s="874"/>
      <c r="K70" s="874"/>
      <c r="L70" s="874"/>
      <c r="M70" s="874"/>
      <c r="N70" s="874"/>
      <c r="O70" s="874"/>
      <c r="P70" s="875"/>
      <c r="Q70" s="876">
        <v>847072.07</v>
      </c>
      <c r="R70" s="830"/>
      <c r="S70" s="830"/>
      <c r="T70" s="830"/>
      <c r="U70" s="830"/>
      <c r="V70" s="830">
        <v>828353.44400000002</v>
      </c>
      <c r="W70" s="830"/>
      <c r="X70" s="830"/>
      <c r="Y70" s="830"/>
      <c r="Z70" s="830"/>
      <c r="AA70" s="830">
        <v>18718.626</v>
      </c>
      <c r="AB70" s="830"/>
      <c r="AC70" s="830"/>
      <c r="AD70" s="830"/>
      <c r="AE70" s="830"/>
      <c r="AF70" s="830">
        <v>18718.626</v>
      </c>
      <c r="AG70" s="830"/>
      <c r="AH70" s="830"/>
      <c r="AI70" s="830"/>
      <c r="AJ70" s="830"/>
      <c r="AK70" s="830">
        <v>7693.7079999999996</v>
      </c>
      <c r="AL70" s="830"/>
      <c r="AM70" s="830"/>
      <c r="AN70" s="830"/>
      <c r="AO70" s="830"/>
      <c r="AP70" s="830" t="s">
        <v>580</v>
      </c>
      <c r="AQ70" s="830"/>
      <c r="AR70" s="830"/>
      <c r="AS70" s="830"/>
      <c r="AT70" s="830"/>
      <c r="AU70" s="830" t="s">
        <v>580</v>
      </c>
      <c r="AV70" s="830"/>
      <c r="AW70" s="830"/>
      <c r="AX70" s="830"/>
      <c r="AY70" s="830"/>
      <c r="AZ70" s="832" t="s">
        <v>577</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576</v>
      </c>
      <c r="C71" s="874"/>
      <c r="D71" s="874"/>
      <c r="E71" s="874"/>
      <c r="F71" s="874"/>
      <c r="G71" s="874"/>
      <c r="H71" s="874"/>
      <c r="I71" s="874"/>
      <c r="J71" s="874"/>
      <c r="K71" s="874"/>
      <c r="L71" s="874"/>
      <c r="M71" s="874"/>
      <c r="N71" s="874"/>
      <c r="O71" s="874"/>
      <c r="P71" s="875"/>
      <c r="Q71" s="876">
        <v>23478.937000000002</v>
      </c>
      <c r="R71" s="830"/>
      <c r="S71" s="830"/>
      <c r="T71" s="830"/>
      <c r="U71" s="830"/>
      <c r="V71" s="830">
        <v>22910.92</v>
      </c>
      <c r="W71" s="830"/>
      <c r="X71" s="830"/>
      <c r="Y71" s="830"/>
      <c r="Z71" s="830"/>
      <c r="AA71" s="830">
        <v>568.01700000000005</v>
      </c>
      <c r="AB71" s="830"/>
      <c r="AC71" s="830"/>
      <c r="AD71" s="830"/>
      <c r="AE71" s="830"/>
      <c r="AF71" s="830">
        <v>568.01700000000005</v>
      </c>
      <c r="AG71" s="830"/>
      <c r="AH71" s="830"/>
      <c r="AI71" s="830"/>
      <c r="AJ71" s="830"/>
      <c r="AK71" s="830">
        <v>21</v>
      </c>
      <c r="AL71" s="830"/>
      <c r="AM71" s="830"/>
      <c r="AN71" s="830"/>
      <c r="AO71" s="830"/>
      <c r="AP71" s="830" t="s">
        <v>580</v>
      </c>
      <c r="AQ71" s="830"/>
      <c r="AR71" s="830"/>
      <c r="AS71" s="830"/>
      <c r="AT71" s="830"/>
      <c r="AU71" s="830" t="s">
        <v>580</v>
      </c>
      <c r="AV71" s="830"/>
      <c r="AW71" s="830"/>
      <c r="AX71" s="830"/>
      <c r="AY71" s="830"/>
      <c r="AZ71" s="832" t="s">
        <v>573</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578</v>
      </c>
      <c r="C72" s="874"/>
      <c r="D72" s="874"/>
      <c r="E72" s="874"/>
      <c r="F72" s="874"/>
      <c r="G72" s="874"/>
      <c r="H72" s="874"/>
      <c r="I72" s="874"/>
      <c r="J72" s="874"/>
      <c r="K72" s="874"/>
      <c r="L72" s="874"/>
      <c r="M72" s="874"/>
      <c r="N72" s="874"/>
      <c r="O72" s="874"/>
      <c r="P72" s="875"/>
      <c r="Q72" s="876">
        <v>204.71600000000001</v>
      </c>
      <c r="R72" s="830"/>
      <c r="S72" s="830"/>
      <c r="T72" s="830"/>
      <c r="U72" s="830"/>
      <c r="V72" s="830">
        <v>96.635000000000005</v>
      </c>
      <c r="W72" s="830"/>
      <c r="X72" s="830"/>
      <c r="Y72" s="830"/>
      <c r="Z72" s="830"/>
      <c r="AA72" s="830">
        <v>108.081</v>
      </c>
      <c r="AB72" s="830"/>
      <c r="AC72" s="830"/>
      <c r="AD72" s="830"/>
      <c r="AE72" s="830"/>
      <c r="AF72" s="830">
        <v>108.081</v>
      </c>
      <c r="AG72" s="830"/>
      <c r="AH72" s="830"/>
      <c r="AI72" s="830"/>
      <c r="AJ72" s="830"/>
      <c r="AK72" s="830" t="s">
        <v>580</v>
      </c>
      <c r="AL72" s="830"/>
      <c r="AM72" s="830"/>
      <c r="AN72" s="830"/>
      <c r="AO72" s="830"/>
      <c r="AP72" s="830" t="s">
        <v>580</v>
      </c>
      <c r="AQ72" s="830"/>
      <c r="AR72" s="830"/>
      <c r="AS72" s="830"/>
      <c r="AT72" s="830"/>
      <c r="AU72" s="830" t="s">
        <v>580</v>
      </c>
      <c r="AV72" s="830"/>
      <c r="AW72" s="830"/>
      <c r="AX72" s="830"/>
      <c r="AY72" s="830"/>
      <c r="AZ72" s="832" t="s">
        <v>579</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575</v>
      </c>
      <c r="C73" s="874"/>
      <c r="D73" s="874"/>
      <c r="E73" s="874"/>
      <c r="F73" s="874"/>
      <c r="G73" s="874"/>
      <c r="H73" s="874"/>
      <c r="I73" s="874"/>
      <c r="J73" s="874"/>
      <c r="K73" s="874"/>
      <c r="L73" s="874"/>
      <c r="M73" s="874"/>
      <c r="N73" s="874"/>
      <c r="O73" s="874"/>
      <c r="P73" s="875"/>
      <c r="Q73" s="876">
        <v>321</v>
      </c>
      <c r="R73" s="830"/>
      <c r="S73" s="830"/>
      <c r="T73" s="830"/>
      <c r="U73" s="830"/>
      <c r="V73" s="830">
        <v>310</v>
      </c>
      <c r="W73" s="830"/>
      <c r="X73" s="830"/>
      <c r="Y73" s="830"/>
      <c r="Z73" s="830"/>
      <c r="AA73" s="830">
        <v>11</v>
      </c>
      <c r="AB73" s="830"/>
      <c r="AC73" s="830"/>
      <c r="AD73" s="830"/>
      <c r="AE73" s="830"/>
      <c r="AF73" s="830">
        <v>11</v>
      </c>
      <c r="AG73" s="830"/>
      <c r="AH73" s="830"/>
      <c r="AI73" s="830"/>
      <c r="AJ73" s="830"/>
      <c r="AK73" s="830">
        <v>3</v>
      </c>
      <c r="AL73" s="830"/>
      <c r="AM73" s="830"/>
      <c r="AN73" s="830"/>
      <c r="AO73" s="830"/>
      <c r="AP73" s="830" t="s">
        <v>580</v>
      </c>
      <c r="AQ73" s="830"/>
      <c r="AR73" s="830"/>
      <c r="AS73" s="830"/>
      <c r="AT73" s="830"/>
      <c r="AU73" s="830" t="s">
        <v>580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312</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312</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312</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4015133</v>
      </c>
      <c r="AB110" s="900"/>
      <c r="AC110" s="900"/>
      <c r="AD110" s="900"/>
      <c r="AE110" s="901"/>
      <c r="AF110" s="902">
        <v>4049990</v>
      </c>
      <c r="AG110" s="900"/>
      <c r="AH110" s="900"/>
      <c r="AI110" s="900"/>
      <c r="AJ110" s="901"/>
      <c r="AK110" s="902">
        <v>4452773</v>
      </c>
      <c r="AL110" s="900"/>
      <c r="AM110" s="900"/>
      <c r="AN110" s="900"/>
      <c r="AO110" s="901"/>
      <c r="AP110" s="903">
        <v>21.5</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38885251</v>
      </c>
      <c r="BR110" s="931"/>
      <c r="BS110" s="931"/>
      <c r="BT110" s="931"/>
      <c r="BU110" s="931"/>
      <c r="BV110" s="931">
        <v>41321411</v>
      </c>
      <c r="BW110" s="931"/>
      <c r="BX110" s="931"/>
      <c r="BY110" s="931"/>
      <c r="BZ110" s="931"/>
      <c r="CA110" s="931">
        <v>38980088</v>
      </c>
      <c r="CB110" s="931"/>
      <c r="CC110" s="931"/>
      <c r="CD110" s="931"/>
      <c r="CE110" s="931"/>
      <c r="CF110" s="944">
        <v>188.1</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233978</v>
      </c>
      <c r="DH110" s="931"/>
      <c r="DI110" s="931"/>
      <c r="DJ110" s="931"/>
      <c r="DK110" s="931"/>
      <c r="DL110" s="931">
        <v>210154</v>
      </c>
      <c r="DM110" s="931"/>
      <c r="DN110" s="931"/>
      <c r="DO110" s="931"/>
      <c r="DP110" s="931"/>
      <c r="DQ110" s="931">
        <v>186294</v>
      </c>
      <c r="DR110" s="931"/>
      <c r="DS110" s="931"/>
      <c r="DT110" s="931"/>
      <c r="DU110" s="931"/>
      <c r="DV110" s="932">
        <v>0.9</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250</v>
      </c>
      <c r="AB111" s="938"/>
      <c r="AC111" s="938"/>
      <c r="AD111" s="938"/>
      <c r="AE111" s="939"/>
      <c r="AF111" s="940" t="s">
        <v>250</v>
      </c>
      <c r="AG111" s="938"/>
      <c r="AH111" s="938"/>
      <c r="AI111" s="938"/>
      <c r="AJ111" s="939"/>
      <c r="AK111" s="940" t="s">
        <v>440</v>
      </c>
      <c r="AL111" s="938"/>
      <c r="AM111" s="938"/>
      <c r="AN111" s="938"/>
      <c r="AO111" s="939"/>
      <c r="AP111" s="941" t="s">
        <v>440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272838</v>
      </c>
      <c r="BR111" s="926"/>
      <c r="BS111" s="926"/>
      <c r="BT111" s="926"/>
      <c r="BU111" s="926"/>
      <c r="BV111" s="926">
        <v>253493</v>
      </c>
      <c r="BW111" s="926"/>
      <c r="BX111" s="926"/>
      <c r="BY111" s="926"/>
      <c r="BZ111" s="926"/>
      <c r="CA111" s="926">
        <v>215782</v>
      </c>
      <c r="CB111" s="926"/>
      <c r="CC111" s="926"/>
      <c r="CD111" s="926"/>
      <c r="CE111" s="926"/>
      <c r="CF111" s="920">
        <v>1</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396</v>
      </c>
      <c r="DR111" s="926"/>
      <c r="DS111" s="926"/>
      <c r="DT111" s="926"/>
      <c r="DU111" s="926"/>
      <c r="DV111" s="927" t="s">
        <v>250</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396</v>
      </c>
      <c r="AG112" s="959"/>
      <c r="AH112" s="959"/>
      <c r="AI112" s="959"/>
      <c r="AJ112" s="960"/>
      <c r="AK112" s="961" t="s">
        <v>396</v>
      </c>
      <c r="AL112" s="959"/>
      <c r="AM112" s="959"/>
      <c r="AN112" s="959"/>
      <c r="AO112" s="960"/>
      <c r="AP112" s="962" t="s">
        <v>396</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1748399</v>
      </c>
      <c r="BR112" s="926"/>
      <c r="BS112" s="926"/>
      <c r="BT112" s="926"/>
      <c r="BU112" s="926"/>
      <c r="BV112" s="926">
        <v>1797983</v>
      </c>
      <c r="BW112" s="926"/>
      <c r="BX112" s="926"/>
      <c r="BY112" s="926"/>
      <c r="BZ112" s="926"/>
      <c r="CA112" s="926">
        <v>1547590</v>
      </c>
      <c r="CB112" s="926"/>
      <c r="CC112" s="926"/>
      <c r="CD112" s="926"/>
      <c r="CE112" s="926"/>
      <c r="CF112" s="920">
        <v>7.5</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250</v>
      </c>
      <c r="DH112" s="926"/>
      <c r="DI112" s="926"/>
      <c r="DJ112" s="926"/>
      <c r="DK112" s="926"/>
      <c r="DL112" s="926" t="s">
        <v>440</v>
      </c>
      <c r="DM112" s="926"/>
      <c r="DN112" s="926"/>
      <c r="DO112" s="926"/>
      <c r="DP112" s="926"/>
      <c r="DQ112" s="926" t="s">
        <v>445</v>
      </c>
      <c r="DR112" s="926"/>
      <c r="DS112" s="926"/>
      <c r="DT112" s="926"/>
      <c r="DU112" s="926"/>
      <c r="DV112" s="927" t="s">
        <v>445</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171217</v>
      </c>
      <c r="AB113" s="938"/>
      <c r="AC113" s="938"/>
      <c r="AD113" s="938"/>
      <c r="AE113" s="939"/>
      <c r="AF113" s="940">
        <v>180740</v>
      </c>
      <c r="AG113" s="938"/>
      <c r="AH113" s="938"/>
      <c r="AI113" s="938"/>
      <c r="AJ113" s="939"/>
      <c r="AK113" s="940">
        <v>43714</v>
      </c>
      <c r="AL113" s="938"/>
      <c r="AM113" s="938"/>
      <c r="AN113" s="938"/>
      <c r="AO113" s="939"/>
      <c r="AP113" s="941">
        <v>0.2</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1476920</v>
      </c>
      <c r="BR113" s="926"/>
      <c r="BS113" s="926"/>
      <c r="BT113" s="926"/>
      <c r="BU113" s="926"/>
      <c r="BV113" s="926">
        <v>1293578</v>
      </c>
      <c r="BW113" s="926"/>
      <c r="BX113" s="926"/>
      <c r="BY113" s="926"/>
      <c r="BZ113" s="926"/>
      <c r="CA113" s="926">
        <v>1206901</v>
      </c>
      <c r="CB113" s="926"/>
      <c r="CC113" s="926"/>
      <c r="CD113" s="926"/>
      <c r="CE113" s="926"/>
      <c r="CF113" s="920">
        <v>5.8</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396</v>
      </c>
      <c r="DH113" s="959"/>
      <c r="DI113" s="959"/>
      <c r="DJ113" s="959"/>
      <c r="DK113" s="960"/>
      <c r="DL113" s="961" t="s">
        <v>396</v>
      </c>
      <c r="DM113" s="959"/>
      <c r="DN113" s="959"/>
      <c r="DO113" s="959"/>
      <c r="DP113" s="960"/>
      <c r="DQ113" s="961" t="s">
        <v>396</v>
      </c>
      <c r="DR113" s="959"/>
      <c r="DS113" s="959"/>
      <c r="DT113" s="959"/>
      <c r="DU113" s="960"/>
      <c r="DV113" s="962" t="s">
        <v>445</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211709</v>
      </c>
      <c r="AB114" s="959"/>
      <c r="AC114" s="959"/>
      <c r="AD114" s="959"/>
      <c r="AE114" s="960"/>
      <c r="AF114" s="961">
        <v>224018</v>
      </c>
      <c r="AG114" s="959"/>
      <c r="AH114" s="959"/>
      <c r="AI114" s="959"/>
      <c r="AJ114" s="960"/>
      <c r="AK114" s="961">
        <v>168356</v>
      </c>
      <c r="AL114" s="959"/>
      <c r="AM114" s="959"/>
      <c r="AN114" s="959"/>
      <c r="AO114" s="960"/>
      <c r="AP114" s="962">
        <v>0.8</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4651762</v>
      </c>
      <c r="BR114" s="926"/>
      <c r="BS114" s="926"/>
      <c r="BT114" s="926"/>
      <c r="BU114" s="926"/>
      <c r="BV114" s="926">
        <v>4594017</v>
      </c>
      <c r="BW114" s="926"/>
      <c r="BX114" s="926"/>
      <c r="BY114" s="926"/>
      <c r="BZ114" s="926"/>
      <c r="CA114" s="926">
        <v>4532425</v>
      </c>
      <c r="CB114" s="926"/>
      <c r="CC114" s="926"/>
      <c r="CD114" s="926"/>
      <c r="CE114" s="926"/>
      <c r="CF114" s="920">
        <v>21.9</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445</v>
      </c>
      <c r="DM114" s="959"/>
      <c r="DN114" s="959"/>
      <c r="DO114" s="959"/>
      <c r="DP114" s="960"/>
      <c r="DQ114" s="961" t="s">
        <v>445</v>
      </c>
      <c r="DR114" s="959"/>
      <c r="DS114" s="959"/>
      <c r="DT114" s="959"/>
      <c r="DU114" s="960"/>
      <c r="DV114" s="962" t="s">
        <v>396</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52504</v>
      </c>
      <c r="AB115" s="938"/>
      <c r="AC115" s="938"/>
      <c r="AD115" s="938"/>
      <c r="AE115" s="939"/>
      <c r="AF115" s="940">
        <v>46500</v>
      </c>
      <c r="AG115" s="938"/>
      <c r="AH115" s="938"/>
      <c r="AI115" s="938"/>
      <c r="AJ115" s="939"/>
      <c r="AK115" s="940">
        <v>37695</v>
      </c>
      <c r="AL115" s="938"/>
      <c r="AM115" s="938"/>
      <c r="AN115" s="938"/>
      <c r="AO115" s="939"/>
      <c r="AP115" s="941">
        <v>0.2</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v>548</v>
      </c>
      <c r="BR115" s="926"/>
      <c r="BS115" s="926"/>
      <c r="BT115" s="926"/>
      <c r="BU115" s="926"/>
      <c r="BV115" s="926">
        <v>293</v>
      </c>
      <c r="BW115" s="926"/>
      <c r="BX115" s="926"/>
      <c r="BY115" s="926"/>
      <c r="BZ115" s="926"/>
      <c r="CA115" s="926" t="s">
        <v>445</v>
      </c>
      <c r="CB115" s="926"/>
      <c r="CC115" s="926"/>
      <c r="CD115" s="926"/>
      <c r="CE115" s="926"/>
      <c r="CF115" s="920" t="s">
        <v>445</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250</v>
      </c>
      <c r="DH115" s="959"/>
      <c r="DI115" s="959"/>
      <c r="DJ115" s="959"/>
      <c r="DK115" s="960"/>
      <c r="DL115" s="961" t="s">
        <v>445</v>
      </c>
      <c r="DM115" s="959"/>
      <c r="DN115" s="959"/>
      <c r="DO115" s="959"/>
      <c r="DP115" s="960"/>
      <c r="DQ115" s="961" t="s">
        <v>445</v>
      </c>
      <c r="DR115" s="959"/>
      <c r="DS115" s="959"/>
      <c r="DT115" s="959"/>
      <c r="DU115" s="960"/>
      <c r="DV115" s="962" t="s">
        <v>396</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250</v>
      </c>
      <c r="AG116" s="959"/>
      <c r="AH116" s="959"/>
      <c r="AI116" s="959"/>
      <c r="AJ116" s="960"/>
      <c r="AK116" s="961" t="s">
        <v>445</v>
      </c>
      <c r="AL116" s="959"/>
      <c r="AM116" s="959"/>
      <c r="AN116" s="959"/>
      <c r="AO116" s="960"/>
      <c r="AP116" s="962" t="s">
        <v>445</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250</v>
      </c>
      <c r="BW116" s="926"/>
      <c r="BX116" s="926"/>
      <c r="BY116" s="926"/>
      <c r="BZ116" s="926"/>
      <c r="CA116" s="926" t="s">
        <v>250</v>
      </c>
      <c r="CB116" s="926"/>
      <c r="CC116" s="926"/>
      <c r="CD116" s="926"/>
      <c r="CE116" s="926"/>
      <c r="CF116" s="920" t="s">
        <v>440</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445</v>
      </c>
      <c r="DR116" s="959"/>
      <c r="DS116" s="959"/>
      <c r="DT116" s="959"/>
      <c r="DU116" s="960"/>
      <c r="DV116" s="962" t="s">
        <v>445</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4450563</v>
      </c>
      <c r="AB117" s="979"/>
      <c r="AC117" s="979"/>
      <c r="AD117" s="979"/>
      <c r="AE117" s="980"/>
      <c r="AF117" s="981">
        <v>4501248</v>
      </c>
      <c r="AG117" s="979"/>
      <c r="AH117" s="979"/>
      <c r="AI117" s="979"/>
      <c r="AJ117" s="980"/>
      <c r="AK117" s="981">
        <v>4702538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250</v>
      </c>
      <c r="BW117" s="926"/>
      <c r="BX117" s="926"/>
      <c r="BY117" s="926"/>
      <c r="BZ117" s="926"/>
      <c r="CA117" s="926" t="s">
        <v>250</v>
      </c>
      <c r="CB117" s="926"/>
      <c r="CC117" s="926"/>
      <c r="CD117" s="926"/>
      <c r="CE117" s="926"/>
      <c r="CF117" s="920" t="s">
        <v>250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250</v>
      </c>
      <c r="DH117" s="959"/>
      <c r="DI117" s="959"/>
      <c r="DJ117" s="959"/>
      <c r="DK117" s="960"/>
      <c r="DL117" s="961" t="s">
        <v>445</v>
      </c>
      <c r="DM117" s="959"/>
      <c r="DN117" s="959"/>
      <c r="DO117" s="959"/>
      <c r="DP117" s="960"/>
      <c r="DQ117" s="961" t="s">
        <v>250</v>
      </c>
      <c r="DR117" s="959"/>
      <c r="DS117" s="959"/>
      <c r="DT117" s="959"/>
      <c r="DU117" s="960"/>
      <c r="DV117" s="962" t="s">
        <v>250</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312</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250</v>
      </c>
      <c r="BR118" s="1000"/>
      <c r="BS118" s="1000"/>
      <c r="BT118" s="1000"/>
      <c r="BU118" s="1000"/>
      <c r="BV118" s="1000" t="s">
        <v>250</v>
      </c>
      <c r="BW118" s="1000"/>
      <c r="BX118" s="1000"/>
      <c r="BY118" s="1000"/>
      <c r="BZ118" s="1000"/>
      <c r="CA118" s="1000" t="s">
        <v>250</v>
      </c>
      <c r="CB118" s="1000"/>
      <c r="CC118" s="1000"/>
      <c r="CD118" s="1000"/>
      <c r="CE118" s="1000"/>
      <c r="CF118" s="920" t="s">
        <v>250</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250</v>
      </c>
      <c r="DH118" s="959"/>
      <c r="DI118" s="959"/>
      <c r="DJ118" s="959"/>
      <c r="DK118" s="960"/>
      <c r="DL118" s="961" t="s">
        <v>445</v>
      </c>
      <c r="DM118" s="959"/>
      <c r="DN118" s="959"/>
      <c r="DO118" s="959"/>
      <c r="DP118" s="960"/>
      <c r="DQ118" s="961" t="s">
        <v>250</v>
      </c>
      <c r="DR118" s="959"/>
      <c r="DS118" s="959"/>
      <c r="DT118" s="959"/>
      <c r="DU118" s="960"/>
      <c r="DV118" s="962" t="s">
        <v>445</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23787</v>
      </c>
      <c r="AB119" s="900"/>
      <c r="AC119" s="900"/>
      <c r="AD119" s="900"/>
      <c r="AE119" s="901"/>
      <c r="AF119" s="902">
        <v>23823</v>
      </c>
      <c r="AG119" s="900"/>
      <c r="AH119" s="900"/>
      <c r="AI119" s="900"/>
      <c r="AJ119" s="901"/>
      <c r="AK119" s="902">
        <v>23860</v>
      </c>
      <c r="AL119" s="900"/>
      <c r="AM119" s="900"/>
      <c r="AN119" s="900"/>
      <c r="AO119" s="901"/>
      <c r="AP119" s="903">
        <v>0.1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47035718</v>
      </c>
      <c r="BR119" s="1000"/>
      <c r="BS119" s="1000"/>
      <c r="BT119" s="1000"/>
      <c r="BU119" s="1000"/>
      <c r="BV119" s="1000">
        <v>49260775</v>
      </c>
      <c r="BW119" s="1000"/>
      <c r="BX119" s="1000"/>
      <c r="BY119" s="1000"/>
      <c r="BZ119" s="1000"/>
      <c r="CA119" s="1000">
        <v>46482786</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38860</v>
      </c>
      <c r="DH119" s="986"/>
      <c r="DI119" s="986"/>
      <c r="DJ119" s="986"/>
      <c r="DK119" s="987"/>
      <c r="DL119" s="985">
        <v>43339</v>
      </c>
      <c r="DM119" s="986"/>
      <c r="DN119" s="986"/>
      <c r="DO119" s="986"/>
      <c r="DP119" s="987"/>
      <c r="DQ119" s="985">
        <v>29488</v>
      </c>
      <c r="DR119" s="986"/>
      <c r="DS119" s="986"/>
      <c r="DT119" s="986"/>
      <c r="DU119" s="987"/>
      <c r="DV119" s="988">
        <v>0.1</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250</v>
      </c>
      <c r="AG120" s="959"/>
      <c r="AH120" s="959"/>
      <c r="AI120" s="959"/>
      <c r="AJ120" s="960"/>
      <c r="AK120" s="961" t="s">
        <v>445</v>
      </c>
      <c r="AL120" s="959"/>
      <c r="AM120" s="959"/>
      <c r="AN120" s="959"/>
      <c r="AO120" s="960"/>
      <c r="AP120" s="962" t="s">
        <v>445</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16115285</v>
      </c>
      <c r="BR120" s="931"/>
      <c r="BS120" s="931"/>
      <c r="BT120" s="931"/>
      <c r="BU120" s="931"/>
      <c r="BV120" s="931">
        <v>16986572</v>
      </c>
      <c r="BW120" s="931"/>
      <c r="BX120" s="931"/>
      <c r="BY120" s="931"/>
      <c r="BZ120" s="931"/>
      <c r="CA120" s="931">
        <v>17821944</v>
      </c>
      <c r="CB120" s="931"/>
      <c r="CC120" s="931"/>
      <c r="CD120" s="931"/>
      <c r="CE120" s="931"/>
      <c r="CF120" s="944">
        <v>86</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1748939</v>
      </c>
      <c r="DH120" s="931"/>
      <c r="DI120" s="931"/>
      <c r="DJ120" s="931"/>
      <c r="DK120" s="931"/>
      <c r="DL120" s="931">
        <v>1797983</v>
      </c>
      <c r="DM120" s="931"/>
      <c r="DN120" s="931"/>
      <c r="DO120" s="931"/>
      <c r="DP120" s="931"/>
      <c r="DQ120" s="931">
        <v>1547590</v>
      </c>
      <c r="DR120" s="931"/>
      <c r="DS120" s="931"/>
      <c r="DT120" s="931"/>
      <c r="DU120" s="931"/>
      <c r="DV120" s="932">
        <v>7.5</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250</v>
      </c>
      <c r="AB121" s="959"/>
      <c r="AC121" s="959"/>
      <c r="AD121" s="959"/>
      <c r="AE121" s="960"/>
      <c r="AF121" s="961" t="s">
        <v>250</v>
      </c>
      <c r="AG121" s="959"/>
      <c r="AH121" s="959"/>
      <c r="AI121" s="959"/>
      <c r="AJ121" s="960"/>
      <c r="AK121" s="961" t="s">
        <v>445</v>
      </c>
      <c r="AL121" s="959"/>
      <c r="AM121" s="959"/>
      <c r="AN121" s="959"/>
      <c r="AO121" s="960"/>
      <c r="AP121" s="962" t="s">
        <v>250</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8397810</v>
      </c>
      <c r="BR121" s="926"/>
      <c r="BS121" s="926"/>
      <c r="BT121" s="926"/>
      <c r="BU121" s="926"/>
      <c r="BV121" s="926">
        <v>9039413</v>
      </c>
      <c r="BW121" s="926"/>
      <c r="BX121" s="926"/>
      <c r="BY121" s="926"/>
      <c r="BZ121" s="926"/>
      <c r="CA121" s="926">
        <v>7983116</v>
      </c>
      <c r="CB121" s="926"/>
      <c r="CC121" s="926"/>
      <c r="CD121" s="926"/>
      <c r="CE121" s="926"/>
      <c r="CF121" s="920">
        <v>38.5</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t="s">
        <v>250</v>
      </c>
      <c r="DH121" s="926"/>
      <c r="DI121" s="926"/>
      <c r="DJ121" s="926"/>
      <c r="DK121" s="926"/>
      <c r="DL121" s="926" t="s">
        <v>250</v>
      </c>
      <c r="DM121" s="926"/>
      <c r="DN121" s="926"/>
      <c r="DO121" s="926"/>
      <c r="DP121" s="926"/>
      <c r="DQ121" s="926" t="s">
        <v>250</v>
      </c>
      <c r="DR121" s="926"/>
      <c r="DS121" s="926"/>
      <c r="DT121" s="926"/>
      <c r="DU121" s="926"/>
      <c r="DV121" s="927" t="s">
        <v>445</v>
      </c>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250</v>
      </c>
      <c r="AB122" s="959"/>
      <c r="AC122" s="959"/>
      <c r="AD122" s="959"/>
      <c r="AE122" s="960"/>
      <c r="AF122" s="961" t="s">
        <v>445</v>
      </c>
      <c r="AG122" s="959"/>
      <c r="AH122" s="959"/>
      <c r="AI122" s="959"/>
      <c r="AJ122" s="960"/>
      <c r="AK122" s="961" t="s">
        <v>250</v>
      </c>
      <c r="AL122" s="959"/>
      <c r="AM122" s="959"/>
      <c r="AN122" s="959"/>
      <c r="AO122" s="960"/>
      <c r="AP122" s="962" t="s">
        <v>250</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36623832</v>
      </c>
      <c r="BR122" s="1000"/>
      <c r="BS122" s="1000"/>
      <c r="BT122" s="1000"/>
      <c r="BU122" s="1000"/>
      <c r="BV122" s="1000">
        <v>35422520</v>
      </c>
      <c r="BW122" s="1000"/>
      <c r="BX122" s="1000"/>
      <c r="BY122" s="1000"/>
      <c r="BZ122" s="1000"/>
      <c r="CA122" s="1000">
        <v>33723533</v>
      </c>
      <c r="CB122" s="1000"/>
      <c r="CC122" s="1000"/>
      <c r="CD122" s="1000"/>
      <c r="CE122" s="1000"/>
      <c r="CF122" s="1017">
        <v>162.69999999999999</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250</v>
      </c>
      <c r="DH122" s="926"/>
      <c r="DI122" s="926"/>
      <c r="DJ122" s="926"/>
      <c r="DK122" s="926"/>
      <c r="DL122" s="926" t="s">
        <v>250</v>
      </c>
      <c r="DM122" s="926"/>
      <c r="DN122" s="926"/>
      <c r="DO122" s="926"/>
      <c r="DP122" s="926"/>
      <c r="DQ122" s="926" t="s">
        <v>250</v>
      </c>
      <c r="DR122" s="926"/>
      <c r="DS122" s="926"/>
      <c r="DT122" s="926"/>
      <c r="DU122" s="926"/>
      <c r="DV122" s="927" t="s">
        <v>445</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250</v>
      </c>
      <c r="AG123" s="959"/>
      <c r="AH123" s="959"/>
      <c r="AI123" s="959"/>
      <c r="AJ123" s="960"/>
      <c r="AK123" s="961" t="s">
        <v>250</v>
      </c>
      <c r="AL123" s="959"/>
      <c r="AM123" s="959"/>
      <c r="AN123" s="959"/>
      <c r="AO123" s="960"/>
      <c r="AP123" s="962" t="s">
        <v>250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61136927</v>
      </c>
      <c r="BR123" s="1064"/>
      <c r="BS123" s="1064"/>
      <c r="BT123" s="1064"/>
      <c r="BU123" s="1064"/>
      <c r="BV123" s="1064">
        <v>61448505</v>
      </c>
      <c r="BW123" s="1064"/>
      <c r="BX123" s="1064"/>
      <c r="BY123" s="1064"/>
      <c r="BZ123" s="1064"/>
      <c r="CA123" s="1064">
        <v>59528593</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250</v>
      </c>
      <c r="DM123" s="959"/>
      <c r="DN123" s="959"/>
      <c r="DO123" s="959"/>
      <c r="DP123" s="960"/>
      <c r="DQ123" s="961" t="s">
        <v>250</v>
      </c>
      <c r="DR123" s="959"/>
      <c r="DS123" s="959"/>
      <c r="DT123" s="959"/>
      <c r="DU123" s="960"/>
      <c r="DV123" s="962" t="s">
        <v>445</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250</v>
      </c>
      <c r="AB124" s="959"/>
      <c r="AC124" s="959"/>
      <c r="AD124" s="959"/>
      <c r="AE124" s="960"/>
      <c r="AF124" s="961" t="s">
        <v>445</v>
      </c>
      <c r="AG124" s="959"/>
      <c r="AH124" s="959"/>
      <c r="AI124" s="959"/>
      <c r="AJ124" s="960"/>
      <c r="AK124" s="961" t="s">
        <v>250</v>
      </c>
      <c r="AL124" s="959"/>
      <c r="AM124" s="959"/>
      <c r="AN124" s="959"/>
      <c r="AO124" s="960"/>
      <c r="AP124" s="962" t="s">
        <v>250</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250</v>
      </c>
      <c r="BR124" s="1027"/>
      <c r="BS124" s="1027"/>
      <c r="BT124" s="1027"/>
      <c r="BU124" s="1027"/>
      <c r="BV124" s="1027" t="s">
        <v>445</v>
      </c>
      <c r="BW124" s="1027"/>
      <c r="BX124" s="1027"/>
      <c r="BY124" s="1027"/>
      <c r="BZ124" s="1027"/>
      <c r="CA124" s="1027" t="s">
        <v>250</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250</v>
      </c>
      <c r="DH124" s="986"/>
      <c r="DI124" s="986"/>
      <c r="DJ124" s="986"/>
      <c r="DK124" s="987"/>
      <c r="DL124" s="985" t="s">
        <v>445</v>
      </c>
      <c r="DM124" s="986"/>
      <c r="DN124" s="986"/>
      <c r="DO124" s="986"/>
      <c r="DP124" s="987"/>
      <c r="DQ124" s="985" t="s">
        <v>250</v>
      </c>
      <c r="DR124" s="986"/>
      <c r="DS124" s="986"/>
      <c r="DT124" s="986"/>
      <c r="DU124" s="987"/>
      <c r="DV124" s="988" t="s">
        <v>250</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250</v>
      </c>
      <c r="AB125" s="959"/>
      <c r="AC125" s="959"/>
      <c r="AD125" s="959"/>
      <c r="AE125" s="960"/>
      <c r="AF125" s="961" t="s">
        <v>250</v>
      </c>
      <c r="AG125" s="959"/>
      <c r="AH125" s="959"/>
      <c r="AI125" s="959"/>
      <c r="AJ125" s="960"/>
      <c r="AK125" s="961" t="s">
        <v>445</v>
      </c>
      <c r="AL125" s="959"/>
      <c r="AM125" s="959"/>
      <c r="AN125" s="959"/>
      <c r="AO125" s="960"/>
      <c r="AP125" s="962" t="s">
        <v>250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250</v>
      </c>
      <c r="DH125" s="931"/>
      <c r="DI125" s="931"/>
      <c r="DJ125" s="931"/>
      <c r="DK125" s="931"/>
      <c r="DL125" s="931" t="s">
        <v>250</v>
      </c>
      <c r="DM125" s="931"/>
      <c r="DN125" s="931"/>
      <c r="DO125" s="931"/>
      <c r="DP125" s="931"/>
      <c r="DQ125" s="931" t="s">
        <v>250</v>
      </c>
      <c r="DR125" s="931"/>
      <c r="DS125" s="931"/>
      <c r="DT125" s="931"/>
      <c r="DU125" s="931"/>
      <c r="DV125" s="932" t="s">
        <v>250</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28717</v>
      </c>
      <c r="AB126" s="959"/>
      <c r="AC126" s="959"/>
      <c r="AD126" s="959"/>
      <c r="AE126" s="960"/>
      <c r="AF126" s="961">
        <v>22677</v>
      </c>
      <c r="AG126" s="959"/>
      <c r="AH126" s="959"/>
      <c r="AI126" s="959"/>
      <c r="AJ126" s="960"/>
      <c r="AK126" s="961">
        <v>13835</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445</v>
      </c>
      <c r="DM126" s="926"/>
      <c r="DN126" s="926"/>
      <c r="DO126" s="926"/>
      <c r="DP126" s="926"/>
      <c r="DQ126" s="926" t="s">
        <v>445</v>
      </c>
      <c r="DR126" s="926"/>
      <c r="DS126" s="926"/>
      <c r="DT126" s="926"/>
      <c r="DU126" s="926"/>
      <c r="DV126" s="927" t="s">
        <v>250</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250</v>
      </c>
      <c r="AB127" s="959"/>
      <c r="AC127" s="959"/>
      <c r="AD127" s="959"/>
      <c r="AE127" s="960"/>
      <c r="AF127" s="961" t="s">
        <v>445</v>
      </c>
      <c r="AG127" s="959"/>
      <c r="AH127" s="959"/>
      <c r="AI127" s="959"/>
      <c r="AJ127" s="960"/>
      <c r="AK127" s="961" t="s">
        <v>445</v>
      </c>
      <c r="AL127" s="959"/>
      <c r="AM127" s="959"/>
      <c r="AN127" s="959"/>
      <c r="AO127" s="960"/>
      <c r="AP127" s="962" t="s">
        <v>445</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250</v>
      </c>
      <c r="DM127" s="926"/>
      <c r="DN127" s="926"/>
      <c r="DO127" s="926"/>
      <c r="DP127" s="926"/>
      <c r="DQ127" s="926" t="s">
        <v>445</v>
      </c>
      <c r="DR127" s="926"/>
      <c r="DS127" s="926"/>
      <c r="DT127" s="926"/>
      <c r="DU127" s="926"/>
      <c r="DV127" s="927" t="s">
        <v>250</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1062161</v>
      </c>
      <c r="AB128" s="1046"/>
      <c r="AC128" s="1046"/>
      <c r="AD128" s="1046"/>
      <c r="AE128" s="1047"/>
      <c r="AF128" s="1048">
        <v>1054523</v>
      </c>
      <c r="AG128" s="1046"/>
      <c r="AH128" s="1046"/>
      <c r="AI128" s="1046"/>
      <c r="AJ128" s="1047"/>
      <c r="AK128" s="1048">
        <v>898597</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250</v>
      </c>
      <c r="BG128" s="1053"/>
      <c r="BH128" s="1053"/>
      <c r="BI128" s="1053"/>
      <c r="BJ128" s="1053"/>
      <c r="BK128" s="1053"/>
      <c r="BL128" s="1054"/>
      <c r="BM128" s="1052">
        <v>12.17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v>548</v>
      </c>
      <c r="DH128" s="1038"/>
      <c r="DI128" s="1038"/>
      <c r="DJ128" s="1038"/>
      <c r="DK128" s="1038"/>
      <c r="DL128" s="1038">
        <v>293</v>
      </c>
      <c r="DM128" s="1038"/>
      <c r="DN128" s="1038"/>
      <c r="DO128" s="1038"/>
      <c r="DP128" s="1038"/>
      <c r="DQ128" s="1038" t="s">
        <v>250</v>
      </c>
      <c r="DR128" s="1038"/>
      <c r="DS128" s="1038"/>
      <c r="DT128" s="1038"/>
      <c r="DU128" s="1038"/>
      <c r="DV128" s="1039" t="s">
        <v>250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22695122</v>
      </c>
      <c r="AB129" s="959"/>
      <c r="AC129" s="959"/>
      <c r="AD129" s="959"/>
      <c r="AE129" s="960"/>
      <c r="AF129" s="961">
        <v>24213854</v>
      </c>
      <c r="AG129" s="959"/>
      <c r="AH129" s="959"/>
      <c r="AI129" s="959"/>
      <c r="AJ129" s="960"/>
      <c r="AK129" s="961">
        <v>23815676</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250</v>
      </c>
      <c r="BG129" s="1067"/>
      <c r="BH129" s="1067"/>
      <c r="BI129" s="1067"/>
      <c r="BJ129" s="1067"/>
      <c r="BK129" s="1067"/>
      <c r="BL129" s="1068"/>
      <c r="BM129" s="1066">
        <v>17.170000000000002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3101390</v>
      </c>
      <c r="AB130" s="959"/>
      <c r="AC130" s="959"/>
      <c r="AD130" s="959"/>
      <c r="AE130" s="960"/>
      <c r="AF130" s="961">
        <v>3062067</v>
      </c>
      <c r="AG130" s="959"/>
      <c r="AH130" s="959"/>
      <c r="AI130" s="959"/>
      <c r="AJ130" s="960"/>
      <c r="AK130" s="961">
        <v>3091736</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2.2000000000000002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19593732</v>
      </c>
      <c r="AB131" s="986"/>
      <c r="AC131" s="986"/>
      <c r="AD131" s="986"/>
      <c r="AE131" s="987"/>
      <c r="AF131" s="985">
        <v>21151787</v>
      </c>
      <c r="AG131" s="986"/>
      <c r="AH131" s="986"/>
      <c r="AI131" s="986"/>
      <c r="AJ131" s="987"/>
      <c r="AK131" s="985">
        <v>20723940</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250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1.464815771</v>
      </c>
      <c r="AB132" s="1097"/>
      <c r="AC132" s="1097"/>
      <c r="AD132" s="1097"/>
      <c r="AE132" s="1098"/>
      <c r="AF132" s="1099">
        <v>1.8185602949999999</v>
      </c>
      <c r="AG132" s="1097"/>
      <c r="AH132" s="1097"/>
      <c r="AI132" s="1097"/>
      <c r="AJ132" s="1098"/>
      <c r="AK132" s="1099">
        <v>3.436629328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2</v>
      </c>
      <c r="AB133" s="1080"/>
      <c r="AC133" s="1080"/>
      <c r="AD133" s="1080"/>
      <c r="AE133" s="1081"/>
      <c r="AF133" s="1079">
        <v>1.8</v>
      </c>
      <c r="AG133" s="1080"/>
      <c r="AH133" s="1080"/>
      <c r="AI133" s="1080"/>
      <c r="AJ133" s="1081"/>
      <c r="AK133" s="1079">
        <v>2.2000000000000002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aj7BUvVbvMBMco6/vHRPb+bAalQNZoXhkcduC1bQnojrikBfuQIvkPtS4S5ylS+enoSZ8ny0LN3oW7nPfCfTw==" saltValue="KWxqSUJYdLT+g+zPaZ5Y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76D47-905E-4D57-A14F-3CE79855C09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3eNDzGTQ2ooQl1TfQEw8vhOiOdkiQVMSOdFWg9evk6ypZJRWuXv8o01wuCcONmZ8f0b34EXI1fuKwZy+C3wOA==" saltValue="baeskvhAJvc06Se6u3Q+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X4" sqref="BX4"/>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DnLJPQwFJcIUtokzwFK8aJ2fI2MX7TzQqzmfVOa2LwVUeA1R1EvgQuYy3QzJA1BwMyrRbXYzBlQ6/8lldOXBA==" saltValue="ptTlKXPFau8KXKLuP8yh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5709989</v>
      </c>
      <c r="AP9" s="281">
        <v>50019</v>
      </c>
      <c r="AQ9" s="282">
        <v>62374</v>
      </c>
      <c r="AR9" s="283">
        <v>-19.8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992369</v>
      </c>
      <c r="AP10" s="284">
        <v>8693</v>
      </c>
      <c r="AQ10" s="285">
        <v>4230</v>
      </c>
      <c r="AR10" s="286">
        <v>105.5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31798</v>
      </c>
      <c r="AP11" s="284">
        <v>279</v>
      </c>
      <c r="AQ11" s="285">
        <v>601</v>
      </c>
      <c r="AR11" s="286">
        <v>-53.6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v>13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319196</v>
      </c>
      <c r="AP13" s="284">
        <v>2796</v>
      </c>
      <c r="AQ13" s="285">
        <v>2559</v>
      </c>
      <c r="AR13" s="286">
        <v>9.3000000000000007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81639</v>
      </c>
      <c r="AP14" s="284">
        <v>715</v>
      </c>
      <c r="AQ14" s="285">
        <v>1133</v>
      </c>
      <c r="AR14" s="286">
        <v>-36.9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-355017</v>
      </c>
      <c r="AP15" s="284">
        <v>-3110</v>
      </c>
      <c r="AQ15" s="285">
        <v>-4006</v>
      </c>
      <c r="AR15" s="286">
        <v>-22.4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6779974</v>
      </c>
      <c r="AP16" s="284">
        <v>59392</v>
      </c>
      <c r="AQ16" s="285">
        <v>66904</v>
      </c>
      <c r="AR16" s="286">
        <v>-11.2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5.22</v>
      </c>
      <c r="AP21" s="298">
        <v>6.16</v>
      </c>
      <c r="AQ21" s="299">
        <v>-0.94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97.8</v>
      </c>
      <c r="AP22" s="303">
        <v>98.9</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4452773</v>
      </c>
      <c r="AP32" s="312">
        <v>39006</v>
      </c>
      <c r="AQ32" s="313">
        <v>33699</v>
      </c>
      <c r="AR32" s="314">
        <v>15.7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v>23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43714</v>
      </c>
      <c r="AP35" s="312">
        <v>383</v>
      </c>
      <c r="AQ35" s="313">
        <v>5771</v>
      </c>
      <c r="AR35" s="314">
        <v>-93.4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168356</v>
      </c>
      <c r="AP36" s="312">
        <v>1475</v>
      </c>
      <c r="AQ36" s="313">
        <v>1158</v>
      </c>
      <c r="AR36" s="314">
        <v>27.4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37695</v>
      </c>
      <c r="AP37" s="312">
        <v>330</v>
      </c>
      <c r="AQ37" s="313">
        <v>631</v>
      </c>
      <c r="AR37" s="314">
        <v>-47.7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513</v>
      </c>
      <c r="AP38" s="315" t="s">
        <v>513</v>
      </c>
      <c r="AQ38" s="316">
        <v>0</v>
      </c>
      <c r="AR38" s="304" t="s">
        <v>513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-898597</v>
      </c>
      <c r="AP39" s="312">
        <v>-7872</v>
      </c>
      <c r="AQ39" s="313">
        <v>-6112</v>
      </c>
      <c r="AR39" s="314">
        <v>28.8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-3091736</v>
      </c>
      <c r="AP40" s="312">
        <v>-27083</v>
      </c>
      <c r="AQ40" s="313">
        <v>-25565</v>
      </c>
      <c r="AR40" s="314">
        <v>5.9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712205</v>
      </c>
      <c r="AP41" s="312">
        <v>6239</v>
      </c>
      <c r="AQ41" s="313">
        <v>9604</v>
      </c>
      <c r="AR41" s="314">
        <v>-35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3984751</v>
      </c>
      <c r="AN51" s="334">
        <v>34865</v>
      </c>
      <c r="AO51" s="335">
        <v>-17</v>
      </c>
      <c r="AP51" s="336">
        <v>43226</v>
      </c>
      <c r="AQ51" s="337">
        <v>1.3</v>
      </c>
      <c r="AR51" s="338">
        <v>-18.3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3015697</v>
      </c>
      <c r="AN52" s="342">
        <v>26386</v>
      </c>
      <c r="AO52" s="343">
        <v>-20.3</v>
      </c>
      <c r="AP52" s="344">
        <v>22622</v>
      </c>
      <c r="AQ52" s="345">
        <v>-0.2</v>
      </c>
      <c r="AR52" s="346">
        <v>-20.100000000000001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1961258</v>
      </c>
      <c r="AN53" s="334">
        <v>17158</v>
      </c>
      <c r="AO53" s="335">
        <v>-50.8</v>
      </c>
      <c r="AP53" s="336">
        <v>42836</v>
      </c>
      <c r="AQ53" s="337">
        <v>-0.9</v>
      </c>
      <c r="AR53" s="338">
        <v>-49.9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1523081</v>
      </c>
      <c r="AN54" s="342">
        <v>13325</v>
      </c>
      <c r="AO54" s="343">
        <v>-49.5</v>
      </c>
      <c r="AP54" s="344">
        <v>22936</v>
      </c>
      <c r="AQ54" s="345">
        <v>1.4</v>
      </c>
      <c r="AR54" s="346">
        <v>-50.9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4940966</v>
      </c>
      <c r="AN55" s="334">
        <v>43131</v>
      </c>
      <c r="AO55" s="335">
        <v>151.4</v>
      </c>
      <c r="AP55" s="336">
        <v>44161</v>
      </c>
      <c r="AQ55" s="337">
        <v>3.1</v>
      </c>
      <c r="AR55" s="338">
        <v>148.30000000000001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3632604</v>
      </c>
      <c r="AN56" s="342">
        <v>31710</v>
      </c>
      <c r="AO56" s="343">
        <v>138</v>
      </c>
      <c r="AP56" s="344">
        <v>23644</v>
      </c>
      <c r="AQ56" s="345">
        <v>3.1</v>
      </c>
      <c r="AR56" s="346">
        <v>134.9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6195835</v>
      </c>
      <c r="AN57" s="334">
        <v>54217</v>
      </c>
      <c r="AO57" s="335">
        <v>25.7</v>
      </c>
      <c r="AP57" s="336">
        <v>43955</v>
      </c>
      <c r="AQ57" s="337">
        <v>-0.5</v>
      </c>
      <c r="AR57" s="338">
        <v>26.2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5761652</v>
      </c>
      <c r="AN58" s="342">
        <v>50417</v>
      </c>
      <c r="AO58" s="343">
        <v>59</v>
      </c>
      <c r="AP58" s="344">
        <v>21318</v>
      </c>
      <c r="AQ58" s="345">
        <v>-9.8000000000000007</v>
      </c>
      <c r="AR58" s="346">
        <v>68.8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2802925</v>
      </c>
      <c r="AN59" s="334">
        <v>24553</v>
      </c>
      <c r="AO59" s="335">
        <v>-54.7</v>
      </c>
      <c r="AP59" s="336">
        <v>41921</v>
      </c>
      <c r="AQ59" s="337">
        <v>-4.5999999999999996</v>
      </c>
      <c r="AR59" s="338">
        <v>-50.1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2654262</v>
      </c>
      <c r="AN60" s="342">
        <v>23251</v>
      </c>
      <c r="AO60" s="343">
        <v>-53.9</v>
      </c>
      <c r="AP60" s="344">
        <v>21655</v>
      </c>
      <c r="AQ60" s="345">
        <v>1.6</v>
      </c>
      <c r="AR60" s="346">
        <v>-55.5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3977147</v>
      </c>
      <c r="AN61" s="349">
        <v>34785</v>
      </c>
      <c r="AO61" s="350">
        <v>10.9</v>
      </c>
      <c r="AP61" s="351">
        <v>43220</v>
      </c>
      <c r="AQ61" s="352">
        <v>-0.3</v>
      </c>
      <c r="AR61" s="338">
        <v>11.2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3317459</v>
      </c>
      <c r="AN62" s="342">
        <v>29018</v>
      </c>
      <c r="AO62" s="343">
        <v>14.7</v>
      </c>
      <c r="AP62" s="344">
        <v>22435</v>
      </c>
      <c r="AQ62" s="345">
        <v>-0.8</v>
      </c>
      <c r="AR62" s="346">
        <v>15.5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RALFCVYxr4cBp+bINfpEEBYDcleCce99MDiu62TOpYKNFb75c8XJZprAAS0FnFoOxYNrWLualUt5d7Ca1mu1TQ==" saltValue="GGzguuoEx+S6/QILQM+L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w/XLZS5D7962rzYlMUjo7KYNl4OAJcYv73XWFbpTc4eTjtPHxfCBZcr+VcXqYwFWep4ybuP/45xv3zh+sqN2Q==" saltValue="dk40bwOTl+WplOYldGZTf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AZ24meR7O5YTGMEYZTtZ8A3beAUm5UQjyq0o+4hsgjx60Gu/Zk7fq8jWzHR28mqyQ9/oqdxUFJXmmAgWKKkXoQ==" saltValue="eb3+LvlF8wGhDLYXkvNr/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17.72</v>
      </c>
      <c r="G47" s="12">
        <v>17.649999999999999</v>
      </c>
      <c r="H47" s="12">
        <v>16.350000000000001</v>
      </c>
      <c r="I47" s="12">
        <v>15.15</v>
      </c>
      <c r="J47" s="13">
        <v>15.41</v>
      </c>
    </row>
    <row r="48" spans="2:10" ht="57.75" customHeight="1" x14ac:dyDescent="0.2">
      <c r="B48" s="14"/>
      <c r="C48" s="1141" t="s">
        <v>4</v>
      </c>
      <c r="D48" s="1141"/>
      <c r="E48" s="1142"/>
      <c r="F48" s="15">
        <v>6.05</v>
      </c>
      <c r="G48" s="16">
        <v>6.26</v>
      </c>
      <c r="H48" s="16">
        <v>8.84</v>
      </c>
      <c r="I48" s="16">
        <v>9.14</v>
      </c>
      <c r="J48" s="17">
        <v>11.54</v>
      </c>
    </row>
    <row r="49" spans="2:10" ht="57.75" customHeight="1" thickBot="1" x14ac:dyDescent="0.25">
      <c r="B49" s="18"/>
      <c r="C49" s="1143" t="s">
        <v>5</v>
      </c>
      <c r="D49" s="1143"/>
      <c r="E49" s="1144"/>
      <c r="F49" s="19">
        <v>2.21</v>
      </c>
      <c r="G49" s="20">
        <v>0.25</v>
      </c>
      <c r="H49" s="20">
        <v>1.64</v>
      </c>
      <c r="I49" s="20">
        <v>0.69</v>
      </c>
      <c r="J49" s="21">
        <v>2.2599999999999998</v>
      </c>
    </row>
    <row r="50" spans="2:10" ht="13" x14ac:dyDescent="0.2"/>
  </sheetData>
  <sheetProtection algorithmName="SHA-512" hashValue="LQISsp69BmqqGYzD0gDVEaMDMvCu3FC5nnMT+uqMzcFHQ2DBhKI18PaW7GroXSOLTomp/6Sep2r3RBHVsIZvqA==" saltValue="JcwIyZru6EHHKJXXJNQRO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2024-03-14T04:06:16Z</cp:lastPrinted>
  <dcterms:created xsi:type="dcterms:W3CDTF">2024-02-05T00:38:11Z</dcterms:created>
  <dcterms:modified xsi:type="dcterms:W3CDTF">2024-03-19T04:26:41Z</dcterms:modified>
  <cp:category/>
</cp:coreProperties>
</file>